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0.Октябрь 2023\"/>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<sst xmlns="http://schemas.openxmlformats.org/spreadsheetml/2006/main" count="1058" uniqueCount="180">
  <si>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</si>
  <si>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</si>
  <si>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</si>
  <si>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</si>
  <si>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</si>
  <si>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</si>
  <si>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</si>
  <si>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</si>
  <si>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</si>
  <si>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</si>
  <si>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</si>
  <si>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</si>
  <si>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</si>
  <si>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</si>
  <si>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</si>
  <si>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</si>
  <si>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</si>
  <si>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</si>
  <si>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</si>
  <si>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</si>
  <si>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</si>
  <si>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</si>
  <si>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</si>
  <si>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</si>
  <si>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</si>
  <si>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</si>
  <si>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</si>
  <si>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</si>
  <si>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</si>
  <si>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</si>
  <si>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</si>
  <si>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</si>
  <si>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</si>
  <si>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</si>
  <si>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</si>
  <si>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</si>
  <si>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</si>
  <si>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</si>
  <si>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</si>
  <si>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</si>
  <si>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</si>
  <si>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</si>
  <si>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</si>
  <si>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</si>
  <si>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</si>
  <si>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</si>
  <si>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</si>
  <si>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</si>
  <si>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</si>
  <si>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</si>
  <si>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</si>
  <si>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</si>
  <si>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</si>
  <si>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</si>
  <si>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</si>
  <si>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</si>
  <si>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</si>
  <si>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</si>
  <si>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</si>
  <si>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</si>
  <si>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</si>
  <si>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</si>
  <si>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</si>
  <si>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</si>
  <si>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</si>
  <si>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</si>
  <si>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</si>
  <si>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</si>
  <si>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</si>
  <si>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</si>
  <si>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</si>
  <si>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</si>
  <si>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</si>
  <si>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</si>
  <si>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</si>
  <si>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</si>
  <si>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</si>
  <si>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</si>
  <si>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</si>
  <si>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</si>
  <si>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</si>
  <si>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</si>
  <si>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</si>
  <si>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</si>
  <si>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</si>
  <si>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</si>
  <si>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</si>
  <si>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</si>
  <si>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</si>
  <si>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</si>
  <si>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</si>
  <si>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</si>
  <si>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</si>
  <si>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</si>
  <si>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</si>
  <si>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</si>
  <si>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</si>
  <si>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</si>
  <si>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</si>
  <si>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</si>
  <si>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</si>
  <si>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</si>
  <si>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</si>
  <si>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</si>
  <si>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</si>
  <si>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</si>
  <si>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</si>
  <si>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</si>
  <si>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</si>
  <si>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</si>
  <si>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</si>
  <si>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</si>
  <si>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</si>
  <si>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</si>
  <si>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</si>
  <si>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</si>
  <si>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</si>
  <si>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</si>
  <si>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</si>
  <si>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</si>
  <si>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</si>
  <si>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</si>
  <si>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</si>
  <si>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</si>
  <si>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</si>
  <si>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</si>
  <si>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</si>
  <si>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</si>
  <si>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</si>
  <si>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</si>
  <si>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</si>
  <si>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</si>
  <si>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</si>
  <si>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</si>
  <si>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</si>
  <si>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</si>
  <si>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</si>
  <si>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</si>
  <si>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</si>
  <si>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</si>
  <si>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</si>
  <si>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</si>
  <si>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</si>
  <si>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</si>
  <si>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</si>
  <si>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</si>
  <si>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</si>
  <si>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2023г.</t>
  </si>
  <si>
    <t>октябрь 2023 года</t>
  </si>
  <si>
    <t>01.10.2023</t>
  </si>
  <si>
    <t>02.10.2023</t>
  </si>
  <si>
    <t>03.10.2023</t>
  </si>
  <si>
    <t>04.10.2023</t>
  </si>
  <si>
    <t>05.10.2023</t>
  </si>
  <si>
    <t>06.10.2023</t>
  </si>
  <si>
    <t>07.10.2023</t>
  </si>
  <si>
    <t>08.10.2023</t>
  </si>
  <si>
    <t>09.10.2023</t>
  </si>
  <si>
    <t>10.10.2023</t>
  </si>
  <si>
    <t>11.10.2023</t>
  </si>
  <si>
    <t>12.10.2023</t>
  </si>
  <si>
    <t>13.10.2023</t>
  </si>
  <si>
    <t>14.10.2023</t>
  </si>
  <si>
    <t>15.10.2023</t>
  </si>
  <si>
    <t>16.10.2023</t>
  </si>
  <si>
    <t>17.10.2023</t>
  </si>
  <si>
    <t>18.10.2023</t>
  </si>
  <si>
    <t>19.10.2023</t>
  </si>
  <si>
    <t>20.10.2023</t>
  </si>
  <si>
    <t>21.10.2023</t>
  </si>
  <si>
    <t>22.10.2023</t>
  </si>
  <si>
    <t>23.10.2023</t>
  </si>
  <si>
    <t>24.10.2023</t>
  </si>
  <si>
    <t>25.10.2023</t>
  </si>
  <si>
    <t>26.10.2023</t>
  </si>
  <si>
    <t>27.10.2023</t>
  </si>
  <si>
    <t>28.10.2023</t>
  </si>
  <si>
    <t>29.10.2023</t>
  </si>
  <si>
    <t>30.10.2023</t>
  </si>
  <si>
    <t>31.10.2023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</si>
</sst>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71" fontId="31" fillId="0" borderId="10" xfId="25" applyNumberFormat="1" applyFont="1" applyFill="1" applyBorder="1" applyAlignment="1" applyProtection="1">
      <alignment horizontal="center" vertical="center" wrapText="1"/>
      <protection hidden="1"/>
    </xf>
    <xf numFmtId="171" fontId="22" fillId="0" borderId="10" xfId="2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M20" sqref="M20"/>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0" t="s">
        <v>147</v>
      </c>
      <c r="B1" s="100"/>
      <c r="C1" s="100"/>
      <c r="D1" s="100"/>
      <c r="E1" s="100"/>
      <c r="F1" s="100"/>
    </row>
    <row r="2" spans="1:8" s="1" customFormat="1" ht="21.75" customHeight="1" x14ac:dyDescent="0.25">
      <c r="A2" s="101" t="s">
        <v>30</v>
      </c>
      <c r="B2" s="101"/>
      <c r="C2" s="101"/>
      <c r="D2" s="101"/>
      <c r="E2" s="101"/>
      <c r="F2" s="101"/>
      <c r="G2" s="1" t="s">
        <v>41</v>
      </c>
    </row>
    <row r="3" spans="1:8" ht="18" customHeight="1" x14ac:dyDescent="0.25">
      <c r="A3" s="102" t="s">
        <v>31</v>
      </c>
      <c r="B3" s="102"/>
      <c r="C3" s="102"/>
      <c r="D3" s="102"/>
      <c r="E3" s="102"/>
      <c r="F3" s="102"/>
    </row>
    <row r="4" spans="1:8" ht="34.5" customHeight="1" x14ac:dyDescent="0.25">
      <c r="A4" s="107" t="s">
        <v>48</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47</v>
      </c>
      <c r="B7" s="109"/>
      <c r="C7" s="4">
        <f>$F$12+'СЕТ СН'!F5+СВЦЭМ!$D$10+'СЕТ СН'!F8-'СЕТ СН'!F$15</f>
        <v>5727.0855219100004</v>
      </c>
      <c r="D7" s="4">
        <f>$F$12+'СЕТ СН'!G5+СВЦЭМ!$D$10+'СЕТ СН'!G8-'СЕТ СН'!G$15</f>
        <v>6107.5255219100009</v>
      </c>
      <c r="E7" s="4">
        <f>$F$12+'СЕТ СН'!H5+СВЦЭМ!$D$10+'СЕТ СН'!H8-'СЕТ СН'!H$15</f>
        <v>6230.2955219100004</v>
      </c>
      <c r="F7" s="4">
        <f>$F$12+'СЕТ СН'!I5+СВЦЭМ!$D$10+'СЕТ СН'!I8-'СЕТ СН'!I$15</f>
        <v>6482.3155219099999</v>
      </c>
      <c r="G7" s="5"/>
    </row>
    <row r="8" spans="1:8" x14ac:dyDescent="0.25">
      <c r="F8" s="8"/>
    </row>
    <row r="9" spans="1:8" ht="45.75" customHeight="1" x14ac:dyDescent="0.25">
      <c r="A9" s="115" t="s">
        <v>49</v>
      </c>
      <c r="B9" s="115"/>
      <c r="C9" s="115"/>
      <c r="D9" s="115"/>
      <c r="E9" s="115"/>
      <c r="F9" s="115"/>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103" t="s">
        <v>50</v>
      </c>
      <c r="C12" s="103"/>
      <c r="D12" s="103"/>
      <c r="E12" s="13" t="s">
        <v>22</v>
      </c>
      <c r="F12" s="11">
        <f>ROUND(F13+F14*F15,8)+F34</f>
        <v>2585.1155593799999</v>
      </c>
      <c r="H12" s="2" t="s">
        <v>41</v>
      </c>
    </row>
    <row r="13" spans="1:8" ht="31.5" x14ac:dyDescent="0.25">
      <c r="A13" s="12">
        <v>2</v>
      </c>
      <c r="B13" s="103" t="s">
        <v>51</v>
      </c>
      <c r="C13" s="103"/>
      <c r="D13" s="103"/>
      <c r="E13" s="13" t="s">
        <v>22</v>
      </c>
      <c r="F13" s="11">
        <f>СВЦЭМ!$D$11</f>
        <v>1604.6410979899999</v>
      </c>
    </row>
    <row r="14" spans="1:8" ht="36" customHeight="1" x14ac:dyDescent="0.25">
      <c r="A14" s="12">
        <v>3</v>
      </c>
      <c r="B14" s="103" t="s">
        <v>52</v>
      </c>
      <c r="C14" s="103"/>
      <c r="D14" s="103"/>
      <c r="E14" s="13" t="s">
        <v>23</v>
      </c>
      <c r="F14" s="11">
        <f>СВЦЭМ!$D$12</f>
        <v>697458.37796580605</v>
      </c>
    </row>
    <row r="15" spans="1:8" ht="30.75" customHeight="1" x14ac:dyDescent="0.25">
      <c r="A15" s="12">
        <v>4</v>
      </c>
      <c r="B15" s="103" t="s">
        <v>53</v>
      </c>
      <c r="C15" s="103" t="s">
        <v>24</v>
      </c>
      <c r="D15" s="103" t="s">
        <v>24</v>
      </c>
      <c r="E15" s="14" t="s">
        <v>54</v>
      </c>
      <c r="F15" s="15">
        <f>ROUND(IF(F25-(F26+F33)&lt;=0,0,MAX(0,(F16-(F17+F24))/(F25-(F26+F33)))),11)</f>
        <v>1.40578204E-3</v>
      </c>
    </row>
    <row r="16" spans="1:8" ht="36" customHeight="1" x14ac:dyDescent="0.25">
      <c r="A16" s="12">
        <v>5</v>
      </c>
      <c r="B16" s="103" t="s">
        <v>55</v>
      </c>
      <c r="C16" s="103" t="s">
        <v>25</v>
      </c>
      <c r="D16" s="103" t="s">
        <v>6</v>
      </c>
      <c r="E16" s="13" t="s">
        <v>6</v>
      </c>
      <c r="F16" s="16">
        <f>СВЦЭМ!$D$27</f>
        <v>22.928000000000001</v>
      </c>
    </row>
    <row r="17" spans="1:6" ht="33" customHeight="1" x14ac:dyDescent="0.25">
      <c r="A17" s="12">
        <v>6</v>
      </c>
      <c r="B17" s="103" t="s">
        <v>56</v>
      </c>
      <c r="C17" s="103" t="s">
        <v>25</v>
      </c>
      <c r="D17" s="103" t="s">
        <v>6</v>
      </c>
      <c r="E17" s="13" t="s">
        <v>6</v>
      </c>
      <c r="F17" s="16">
        <f>SUM(F19:F23)</f>
        <v>22.812999999999999</v>
      </c>
    </row>
    <row r="18" spans="1:6" ht="13.5" customHeight="1" x14ac:dyDescent="0.25">
      <c r="A18" s="12"/>
      <c r="B18" s="104" t="s">
        <v>57</v>
      </c>
      <c r="C18" s="105"/>
      <c r="D18" s="105"/>
      <c r="E18" s="105"/>
      <c r="F18" s="106"/>
    </row>
    <row r="19" spans="1:6" x14ac:dyDescent="0.25">
      <c r="A19" s="12">
        <v>6.1</v>
      </c>
      <c r="B19" s="103" t="s">
        <v>58</v>
      </c>
      <c r="C19" s="103"/>
      <c r="D19" s="103"/>
      <c r="E19" s="13" t="s">
        <v>6</v>
      </c>
      <c r="F19" s="16">
        <v>0</v>
      </c>
    </row>
    <row r="20" spans="1:6" x14ac:dyDescent="0.25">
      <c r="A20" s="12">
        <v>6.2</v>
      </c>
      <c r="B20" s="103" t="s">
        <v>59</v>
      </c>
      <c r="C20" s="103"/>
      <c r="D20" s="103"/>
      <c r="E20" s="13" t="s">
        <v>6</v>
      </c>
      <c r="F20" s="16">
        <v>0</v>
      </c>
    </row>
    <row r="21" spans="1:6" x14ac:dyDescent="0.25">
      <c r="A21" s="12">
        <v>6.3</v>
      </c>
      <c r="B21" s="103" t="s">
        <v>60</v>
      </c>
      <c r="C21" s="103"/>
      <c r="D21" s="103"/>
      <c r="E21" s="13" t="s">
        <v>6</v>
      </c>
      <c r="F21" s="16">
        <v>0</v>
      </c>
    </row>
    <row r="22" spans="1:6" x14ac:dyDescent="0.25">
      <c r="A22" s="12">
        <v>6.4</v>
      </c>
      <c r="B22" s="103" t="s">
        <v>61</v>
      </c>
      <c r="C22" s="103"/>
      <c r="D22" s="103"/>
      <c r="E22" s="13" t="s">
        <v>6</v>
      </c>
      <c r="F22" s="16">
        <v>0</v>
      </c>
    </row>
    <row r="23" spans="1:6" x14ac:dyDescent="0.25">
      <c r="A23" s="12">
        <v>6.5</v>
      </c>
      <c r="B23" s="103" t="s">
        <v>62</v>
      </c>
      <c r="C23" s="103"/>
      <c r="D23" s="103"/>
      <c r="E23" s="13" t="s">
        <v>6</v>
      </c>
      <c r="F23" s="98">
        <v>22.812999999999999</v>
      </c>
    </row>
    <row r="24" spans="1:6" ht="31.5" customHeight="1" x14ac:dyDescent="0.25">
      <c r="A24" s="12">
        <v>7</v>
      </c>
      <c r="B24" s="103" t="s">
        <v>26</v>
      </c>
      <c r="C24" s="103" t="s">
        <v>25</v>
      </c>
      <c r="D24" s="103" t="s">
        <v>6</v>
      </c>
      <c r="E24" s="13" t="s">
        <v>6</v>
      </c>
      <c r="F24" s="16">
        <v>0</v>
      </c>
    </row>
    <row r="25" spans="1:6" ht="30" customHeight="1" x14ac:dyDescent="0.25">
      <c r="A25" s="12">
        <v>8</v>
      </c>
      <c r="B25" s="103" t="s">
        <v>63</v>
      </c>
      <c r="C25" s="103" t="s">
        <v>27</v>
      </c>
      <c r="D25" s="103" t="s">
        <v>28</v>
      </c>
      <c r="E25" s="13" t="s">
        <v>64</v>
      </c>
      <c r="F25" s="16">
        <f>СВЦЭМ!$D$26</f>
        <v>18513.312000000002</v>
      </c>
    </row>
    <row r="26" spans="1:6" ht="30.75" customHeight="1" x14ac:dyDescent="0.25">
      <c r="A26" s="12">
        <v>9</v>
      </c>
      <c r="B26" s="103" t="s">
        <v>65</v>
      </c>
      <c r="C26" s="103" t="s">
        <v>27</v>
      </c>
      <c r="D26" s="103" t="s">
        <v>28</v>
      </c>
      <c r="E26" s="13" t="s">
        <v>64</v>
      </c>
      <c r="F26" s="16">
        <f>SUM(F28:F32)</f>
        <v>18431.50699999998</v>
      </c>
    </row>
    <row r="27" spans="1:6" x14ac:dyDescent="0.25">
      <c r="A27" s="12"/>
      <c r="B27" s="104" t="s">
        <v>57</v>
      </c>
      <c r="C27" s="105"/>
      <c r="D27" s="105"/>
      <c r="E27" s="105"/>
      <c r="F27" s="106"/>
    </row>
    <row r="28" spans="1:6" x14ac:dyDescent="0.25">
      <c r="A28" s="12">
        <v>9.1</v>
      </c>
      <c r="B28" s="103" t="s">
        <v>58</v>
      </c>
      <c r="C28" s="103"/>
      <c r="D28" s="103"/>
      <c r="E28" s="13" t="s">
        <v>64</v>
      </c>
      <c r="F28" s="16">
        <v>0</v>
      </c>
    </row>
    <row r="29" spans="1:6" x14ac:dyDescent="0.25">
      <c r="A29" s="12">
        <v>9.1999999999999993</v>
      </c>
      <c r="B29" s="103" t="s">
        <v>59</v>
      </c>
      <c r="C29" s="103"/>
      <c r="D29" s="103"/>
      <c r="E29" s="13" t="s">
        <v>64</v>
      </c>
      <c r="F29" s="86">
        <v>0</v>
      </c>
    </row>
    <row r="30" spans="1:6" x14ac:dyDescent="0.25">
      <c r="A30" s="12">
        <v>9.3000000000000007</v>
      </c>
      <c r="B30" s="103" t="s">
        <v>60</v>
      </c>
      <c r="C30" s="103"/>
      <c r="D30" s="103"/>
      <c r="E30" s="13" t="s">
        <v>64</v>
      </c>
      <c r="F30" s="16">
        <v>0</v>
      </c>
    </row>
    <row r="31" spans="1:6" x14ac:dyDescent="0.25">
      <c r="A31" s="12">
        <v>9.4</v>
      </c>
      <c r="B31" s="103" t="s">
        <v>61</v>
      </c>
      <c r="C31" s="103"/>
      <c r="D31" s="103"/>
      <c r="E31" s="13" t="s">
        <v>64</v>
      </c>
      <c r="F31" s="16">
        <v>0</v>
      </c>
    </row>
    <row r="32" spans="1:6" x14ac:dyDescent="0.25">
      <c r="A32" s="12">
        <v>9.5</v>
      </c>
      <c r="B32" s="103" t="s">
        <v>62</v>
      </c>
      <c r="C32" s="103"/>
      <c r="D32" s="103"/>
      <c r="E32" s="13" t="s">
        <v>64</v>
      </c>
      <c r="F32" s="99">
        <v>18431.50699999998</v>
      </c>
    </row>
    <row r="33" spans="1:6" ht="34.5" customHeight="1" x14ac:dyDescent="0.25">
      <c r="A33" s="12">
        <v>10</v>
      </c>
      <c r="B33" s="103" t="s">
        <v>66</v>
      </c>
      <c r="C33" s="103" t="s">
        <v>27</v>
      </c>
      <c r="D33" s="103" t="s">
        <v>28</v>
      </c>
      <c r="E33" s="13" t="s">
        <v>64</v>
      </c>
      <c r="F33" s="16">
        <v>0</v>
      </c>
    </row>
    <row r="34" spans="1:6" ht="42" customHeight="1" x14ac:dyDescent="0.25">
      <c r="A34" s="12">
        <v>11</v>
      </c>
      <c r="B34" s="103" t="s">
        <v>67</v>
      </c>
      <c r="C34" s="103"/>
      <c r="D34" s="103" t="s">
        <v>22</v>
      </c>
      <c r="E34" s="17" t="s">
        <v>22</v>
      </c>
      <c r="F34" s="11">
        <v>0</v>
      </c>
    </row>
    <row r="36" spans="1:6" ht="15.75" customHeight="1" x14ac:dyDescent="0.25">
      <c r="A36" s="116" t="s">
        <v>68</v>
      </c>
      <c r="B36" s="116"/>
      <c r="C36" s="116"/>
      <c r="D36" s="116"/>
      <c r="E36" s="116"/>
      <c r="F36" s="116"/>
    </row>
    <row r="37" spans="1:6" x14ac:dyDescent="0.25">
      <c r="A37" s="116"/>
      <c r="B37" s="116"/>
      <c r="C37" s="116"/>
      <c r="D37" s="116"/>
      <c r="E37" s="116"/>
      <c r="F37" s="116"/>
    </row>
    <row r="38" spans="1:6" x14ac:dyDescent="0.25">
      <c r="A38" s="116"/>
      <c r="B38" s="116"/>
      <c r="C38" s="116"/>
      <c r="D38" s="116"/>
      <c r="E38" s="116"/>
      <c r="F38" s="116"/>
    </row>
    <row r="39" spans="1:6" x14ac:dyDescent="0.25">
      <c r="A39" s="116"/>
      <c r="B39" s="116"/>
      <c r="C39" s="116"/>
      <c r="D39" s="116"/>
      <c r="E39" s="116"/>
      <c r="F39" s="116"/>
    </row>
    <row r="40" spans="1:6" x14ac:dyDescent="0.25">
      <c r="A40" s="116"/>
      <c r="B40" s="116"/>
      <c r="C40" s="116"/>
      <c r="D40" s="116"/>
      <c r="E40" s="116"/>
      <c r="F40" s="116"/>
    </row>
    <row r="41" spans="1:6" x14ac:dyDescent="0.25">
      <c r="A41" s="116"/>
      <c r="B41" s="116"/>
      <c r="C41" s="116"/>
      <c r="D41" s="116"/>
      <c r="E41" s="116"/>
      <c r="F41" s="116"/>
    </row>
  </sheetData>
  <sheetProtection password="CF36" sheet="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2023г.</v>
      </c>
      <c r="B1" s="117"/>
      <c r="C1" s="117"/>
      <c r="D1" s="117"/>
      <c r="E1" s="117"/>
      <c r="F1" s="18"/>
    </row>
    <row r="2" spans="1:6" x14ac:dyDescent="0.25">
      <c r="A2" s="19"/>
      <c r="B2" s="19"/>
      <c r="C2" s="19"/>
      <c r="D2" s="19"/>
      <c r="E2" s="19"/>
      <c r="F2" s="19"/>
    </row>
    <row r="3" spans="1:6" x14ac:dyDescent="0.25">
      <c r="A3" s="101" t="s">
        <v>13</v>
      </c>
      <c r="B3" s="101"/>
      <c r="C3" s="101"/>
      <c r="D3" s="101"/>
      <c r="E3" s="101"/>
      <c r="F3" s="20"/>
    </row>
    <row r="4" spans="1:6" x14ac:dyDescent="0.25">
      <c r="A4" s="102" t="s">
        <v>14</v>
      </c>
      <c r="B4" s="102"/>
      <c r="C4" s="102"/>
      <c r="D4" s="102"/>
      <c r="E4" s="102"/>
      <c r="F4" s="21"/>
    </row>
    <row r="5" spans="1:6" x14ac:dyDescent="0.25">
      <c r="A5" s="19"/>
      <c r="B5" s="19"/>
      <c r="C5" s="19"/>
      <c r="D5" s="19"/>
      <c r="E5" s="19"/>
      <c r="F5" s="19"/>
    </row>
    <row r="6" spans="1:6" x14ac:dyDescent="0.25">
      <c r="A6" s="22" t="s">
        <v>69</v>
      </c>
      <c r="B6" s="23"/>
    </row>
    <row r="7" spans="1:6" x14ac:dyDescent="0.25">
      <c r="A7" s="120" t="s">
        <v>70</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4872.5174593500005</v>
      </c>
      <c r="C9" s="4">
        <f>СВЦЭМ!$D$14+'СЕТ СН'!G5+СВЦЭМ!$D$10+'СЕТ СН'!G8-'СЕТ СН'!G$16</f>
        <v>5252.957459350001</v>
      </c>
      <c r="D9" s="4">
        <f>СВЦЭМ!$D$14+'СЕТ СН'!H5+СВЦЭМ!$D$10+'СЕТ СН'!H8-'СЕТ СН'!H$16</f>
        <v>5375.7274593500006</v>
      </c>
      <c r="E9" s="4">
        <f>СВЦЭМ!$D$14+'СЕТ СН'!I5+СВЦЭМ!$D$10+'СЕТ СН'!I8-'СЕТ СН'!I$16</f>
        <v>5627.7474593500001</v>
      </c>
    </row>
    <row r="10" spans="1:6" x14ac:dyDescent="0.25">
      <c r="A10" s="26" t="s">
        <v>35</v>
      </c>
      <c r="B10" s="4">
        <f>СВЦЭМ!$D$15+'СЕТ СН'!F5+СВЦЭМ!$D$10+'СЕТ СН'!F8-'СЕТ СН'!F$16</f>
        <v>5582.2822182000009</v>
      </c>
      <c r="C10" s="4">
        <f>СВЦЭМ!$D$15+'СЕТ СН'!G5+СВЦЭМ!$D$10+'СЕТ СН'!G8-'СЕТ СН'!G$16</f>
        <v>5962.7222182000005</v>
      </c>
      <c r="D10" s="4">
        <f>СВЦЭМ!$D$15+'СЕТ СН'!H5+СВЦЭМ!$D$10+'СЕТ СН'!H8-'СЕТ СН'!H$16</f>
        <v>6085.4922182</v>
      </c>
      <c r="E10" s="4">
        <f>СВЦЭМ!$D$15+'СЕТ СН'!I5+СВЦЭМ!$D$10+'СЕТ СН'!I8-'СЕТ СН'!I$16</f>
        <v>6337.5122182000005</v>
      </c>
    </row>
    <row r="11" spans="1:6" x14ac:dyDescent="0.25">
      <c r="A11" s="26" t="s">
        <v>36</v>
      </c>
      <c r="B11" s="4">
        <f>СВЦЭМ!$D$16+'СЕТ СН'!F5+СВЦЭМ!$D$10+'СЕТ СН'!F8-'СЕТ СН'!F$16</f>
        <v>6406.7171006200006</v>
      </c>
      <c r="C11" s="4">
        <f>СВЦЭМ!$D$16+'СЕТ СН'!G5+СВЦЭМ!$D$10+'СЕТ СН'!G8-'СЕТ СН'!G$16</f>
        <v>6787.1571006200002</v>
      </c>
      <c r="D11" s="4">
        <f>СВЦЭМ!$D$16+'СЕТ СН'!H5+СВЦЭМ!$D$10+'СЕТ СН'!H8-'СЕТ СН'!H$16</f>
        <v>6909.9271006200006</v>
      </c>
      <c r="E11" s="4">
        <f>СВЦЭМ!$D$16+'СЕТ СН'!I5+СВЦЭМ!$D$10+'СЕТ СН'!I8-'СЕТ СН'!I$16</f>
        <v>7161.947100620001</v>
      </c>
    </row>
    <row r="12" spans="1:6" x14ac:dyDescent="0.25">
      <c r="A12" s="119"/>
      <c r="B12" s="119"/>
      <c r="C12" s="119"/>
      <c r="D12" s="119"/>
      <c r="E12" s="119"/>
    </row>
    <row r="13" spans="1:6" x14ac:dyDescent="0.25">
      <c r="A13" s="27" t="s">
        <v>71</v>
      </c>
      <c r="B13" s="23"/>
    </row>
    <row r="14" spans="1:6" x14ac:dyDescent="0.25">
      <c r="A14" s="120" t="s">
        <v>70</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4872.5174593500005</v>
      </c>
      <c r="C16" s="28">
        <f>СВЦЭМ!$D$14+'СЕТ СН'!G5+СВЦЭМ!$D$10+'СЕТ СН'!G8-'СЕТ СН'!G$16</f>
        <v>5252.957459350001</v>
      </c>
      <c r="D16" s="28">
        <f>СВЦЭМ!$D$14+'СЕТ СН'!H5+СВЦЭМ!$D$10+'СЕТ СН'!H8-'СЕТ СН'!H$16</f>
        <v>5375.7274593500006</v>
      </c>
      <c r="E16" s="28">
        <f>СВЦЭМ!$D$14+'СЕТ СН'!I5+СВЦЭМ!$D$10+'СЕТ СН'!I8-'СЕТ СН'!I$16</f>
        <v>5627.7474593500001</v>
      </c>
    </row>
    <row r="17" spans="1:5" x14ac:dyDescent="0.25">
      <c r="A17" s="26" t="s">
        <v>37</v>
      </c>
      <c r="B17" s="28">
        <f>СВЦЭМ!$D$17+'СЕТ СН'!F5+СВЦЭМ!$D$10+'СЕТ СН'!F8-'СЕТ СН'!F$16</f>
        <v>5998.3703651900005</v>
      </c>
      <c r="C17" s="28">
        <f>СВЦЭМ!$D$17+'СЕТ СН'!G5+СВЦЭМ!$D$10+'СЕТ СН'!G8-'СЕТ СН'!G$16</f>
        <v>6378.810365190001</v>
      </c>
      <c r="D17" s="28">
        <f>СВЦЭМ!$D$17+'СЕТ СН'!H5+СВЦЭМ!$D$10+'СЕТ СН'!H8-'СЕТ СН'!H$16</f>
        <v>6501.5803651900005</v>
      </c>
      <c r="E17" s="28">
        <f>СВЦЭМ!$D$17+'СЕТ СН'!I5+СВЦЭМ!$D$10+'СЕТ СН'!I8-'СЕТ СН'!I$16</f>
        <v>6753.60036519</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2023г.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38</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15.75" x14ac:dyDescent="0.2">
      <c r="A4" s="123" t="s">
        <v>8</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01.10.2023</v>
      </c>
      <c r="B12" s="36">
        <f>SUMIFS(СВЦЭМ!$C$39:$C$782,СВЦЭМ!$A$39:$A$782,$A12,СВЦЭМ!$B$39:$B$782,B$11)+'СЕТ СН'!$F$9+СВЦЭМ!$D$10+'СЕТ СН'!$F$5-'СЕТ СН'!$F$17</f>
        <v>4790.2260375400001</v>
      </c>
      <c r="C12" s="36">
        <f>SUMIFS(СВЦЭМ!$C$39:$C$782,СВЦЭМ!$A$39:$A$782,$A12,СВЦЭМ!$B$39:$B$782,C$11)+'СЕТ СН'!$F$9+СВЦЭМ!$D$10+'СЕТ СН'!$F$5-'СЕТ СН'!$F$17</f>
        <v>4853.36742959</v>
      </c>
      <c r="D12" s="36">
        <f>SUMIFS(СВЦЭМ!$C$39:$C$782,СВЦЭМ!$A$39:$A$782,$A12,СВЦЭМ!$B$39:$B$782,D$11)+'СЕТ СН'!$F$9+СВЦЭМ!$D$10+'СЕТ СН'!$F$5-'СЕТ СН'!$F$17</f>
        <v>4927.16983841</v>
      </c>
      <c r="E12" s="36">
        <f>SUMIFS(СВЦЭМ!$C$39:$C$782,СВЦЭМ!$A$39:$A$782,$A12,СВЦЭМ!$B$39:$B$782,E$11)+'СЕТ СН'!$F$9+СВЦЭМ!$D$10+'СЕТ СН'!$F$5-'СЕТ СН'!$F$17</f>
        <v>4913.6218741100001</v>
      </c>
      <c r="F12" s="36">
        <f>SUMIFS(СВЦЭМ!$C$39:$C$782,СВЦЭМ!$A$39:$A$782,$A12,СВЦЭМ!$B$39:$B$782,F$11)+'СЕТ СН'!$F$9+СВЦЭМ!$D$10+'СЕТ СН'!$F$5-'СЕТ СН'!$F$17</f>
        <v>4912.2135516400003</v>
      </c>
      <c r="G12" s="36">
        <f>SUMIFS(СВЦЭМ!$C$39:$C$782,СВЦЭМ!$A$39:$A$782,$A12,СВЦЭМ!$B$39:$B$782,G$11)+'СЕТ СН'!$F$9+СВЦЭМ!$D$10+'СЕТ СН'!$F$5-'СЕТ СН'!$F$17</f>
        <v>4917.0243815499998</v>
      </c>
      <c r="H12" s="36">
        <f>SUMIFS(СВЦЭМ!$C$39:$C$782,СВЦЭМ!$A$39:$A$782,$A12,СВЦЭМ!$B$39:$B$782,H$11)+'СЕТ СН'!$F$9+СВЦЭМ!$D$10+'СЕТ СН'!$F$5-'СЕТ СН'!$F$17</f>
        <v>4873.3928763500007</v>
      </c>
      <c r="I12" s="36">
        <f>SUMIFS(СВЦЭМ!$C$39:$C$782,СВЦЭМ!$A$39:$A$782,$A12,СВЦЭМ!$B$39:$B$782,I$11)+'СЕТ СН'!$F$9+СВЦЭМ!$D$10+'СЕТ СН'!$F$5-'СЕТ СН'!$F$17</f>
        <v>4856.0694299799998</v>
      </c>
      <c r="J12" s="36">
        <f>SUMIFS(СВЦЭМ!$C$39:$C$782,СВЦЭМ!$A$39:$A$782,$A12,СВЦЭМ!$B$39:$B$782,J$11)+'СЕТ СН'!$F$9+СВЦЭМ!$D$10+'СЕТ СН'!$F$5-'СЕТ СН'!$F$17</f>
        <v>4844.8660670099998</v>
      </c>
      <c r="K12" s="36">
        <f>SUMIFS(СВЦЭМ!$C$39:$C$782,СВЦЭМ!$A$39:$A$782,$A12,СВЦЭМ!$B$39:$B$782,K$11)+'СЕТ СН'!$F$9+СВЦЭМ!$D$10+'СЕТ СН'!$F$5-'СЕТ СН'!$F$17</f>
        <v>4816.5391966900006</v>
      </c>
      <c r="L12" s="36">
        <f>SUMIFS(СВЦЭМ!$C$39:$C$782,СВЦЭМ!$A$39:$A$782,$A12,СВЦЭМ!$B$39:$B$782,L$11)+'СЕТ СН'!$F$9+СВЦЭМ!$D$10+'СЕТ СН'!$F$5-'СЕТ СН'!$F$17</f>
        <v>4744.1268469400002</v>
      </c>
      <c r="M12" s="36">
        <f>SUMIFS(СВЦЭМ!$C$39:$C$782,СВЦЭМ!$A$39:$A$782,$A12,СВЦЭМ!$B$39:$B$782,M$11)+'СЕТ СН'!$F$9+СВЦЭМ!$D$10+'СЕТ СН'!$F$5-'СЕТ СН'!$F$17</f>
        <v>4743.28425599</v>
      </c>
      <c r="N12" s="36">
        <f>SUMIFS(СВЦЭМ!$C$39:$C$782,СВЦЭМ!$A$39:$A$782,$A12,СВЦЭМ!$B$39:$B$782,N$11)+'СЕТ СН'!$F$9+СВЦЭМ!$D$10+'СЕТ СН'!$F$5-'СЕТ СН'!$F$17</f>
        <v>4711.1265067499999</v>
      </c>
      <c r="O12" s="36">
        <f>SUMIFS(СВЦЭМ!$C$39:$C$782,СВЦЭМ!$A$39:$A$782,$A12,СВЦЭМ!$B$39:$B$782,O$11)+'СЕТ СН'!$F$9+СВЦЭМ!$D$10+'СЕТ СН'!$F$5-'СЕТ СН'!$F$17</f>
        <v>4746.5771155100001</v>
      </c>
      <c r="P12" s="36">
        <f>SUMIFS(СВЦЭМ!$C$39:$C$782,СВЦЭМ!$A$39:$A$782,$A12,СВЦЭМ!$B$39:$B$782,P$11)+'СЕТ СН'!$F$9+СВЦЭМ!$D$10+'СЕТ СН'!$F$5-'СЕТ СН'!$F$17</f>
        <v>4791.3541572000004</v>
      </c>
      <c r="Q12" s="36">
        <f>SUMIFS(СВЦЭМ!$C$39:$C$782,СВЦЭМ!$A$39:$A$782,$A12,СВЦЭМ!$B$39:$B$782,Q$11)+'СЕТ СН'!$F$9+СВЦЭМ!$D$10+'СЕТ СН'!$F$5-'СЕТ СН'!$F$17</f>
        <v>4762.6701522100002</v>
      </c>
      <c r="R12" s="36">
        <f>SUMIFS(СВЦЭМ!$C$39:$C$782,СВЦЭМ!$A$39:$A$782,$A12,СВЦЭМ!$B$39:$B$782,R$11)+'СЕТ СН'!$F$9+СВЦЭМ!$D$10+'СЕТ СН'!$F$5-'СЕТ СН'!$F$17</f>
        <v>4765.8897129400002</v>
      </c>
      <c r="S12" s="36">
        <f>SUMIFS(СВЦЭМ!$C$39:$C$782,СВЦЭМ!$A$39:$A$782,$A12,СВЦЭМ!$B$39:$B$782,S$11)+'СЕТ СН'!$F$9+СВЦЭМ!$D$10+'СЕТ СН'!$F$5-'СЕТ СН'!$F$17</f>
        <v>4774.6992854</v>
      </c>
      <c r="T12" s="36">
        <f>SUMIFS(СВЦЭМ!$C$39:$C$782,СВЦЭМ!$A$39:$A$782,$A12,СВЦЭМ!$B$39:$B$782,T$11)+'СЕТ СН'!$F$9+СВЦЭМ!$D$10+'СЕТ СН'!$F$5-'СЕТ СН'!$F$17</f>
        <v>4737.4198434800001</v>
      </c>
      <c r="U12" s="36">
        <f>SUMIFS(СВЦЭМ!$C$39:$C$782,СВЦЭМ!$A$39:$A$782,$A12,СВЦЭМ!$B$39:$B$782,U$11)+'СЕТ СН'!$F$9+СВЦЭМ!$D$10+'СЕТ СН'!$F$5-'СЕТ СН'!$F$17</f>
        <v>4667.4585511100004</v>
      </c>
      <c r="V12" s="36">
        <f>SUMIFS(СВЦЭМ!$C$39:$C$782,СВЦЭМ!$A$39:$A$782,$A12,СВЦЭМ!$B$39:$B$782,V$11)+'СЕТ СН'!$F$9+СВЦЭМ!$D$10+'СЕТ СН'!$F$5-'СЕТ СН'!$F$17</f>
        <v>4651.6307325200005</v>
      </c>
      <c r="W12" s="36">
        <f>SUMIFS(СВЦЭМ!$C$39:$C$782,СВЦЭМ!$A$39:$A$782,$A12,СВЦЭМ!$B$39:$B$782,W$11)+'СЕТ СН'!$F$9+СВЦЭМ!$D$10+'СЕТ СН'!$F$5-'СЕТ СН'!$F$17</f>
        <v>4666.0166435299998</v>
      </c>
      <c r="X12" s="36">
        <f>SUMIFS(СВЦЭМ!$C$39:$C$782,СВЦЭМ!$A$39:$A$782,$A12,СВЦЭМ!$B$39:$B$782,X$11)+'СЕТ СН'!$F$9+СВЦЭМ!$D$10+'СЕТ СН'!$F$5-'СЕТ СН'!$F$17</f>
        <v>4754.7762107600001</v>
      </c>
      <c r="Y12" s="36">
        <f>SUMIFS(СВЦЭМ!$C$39:$C$782,СВЦЭМ!$A$39:$A$782,$A12,СВЦЭМ!$B$39:$B$782,Y$11)+'СЕТ СН'!$F$9+СВЦЭМ!$D$10+'СЕТ СН'!$F$5-'СЕТ СН'!$F$17</f>
        <v>4846.87586285</v>
      </c>
      <c r="AA12" s="37"/>
    </row>
    <row r="13" spans="1:27" ht="15.75" x14ac:dyDescent="0.2">
      <c r="A13" s="35">
        <f>A12+1</f>
        <v>45201</v>
      </c>
      <c r="B13" s="36">
        <f>SUMIFS(СВЦЭМ!$C$39:$C$782,СВЦЭМ!$A$39:$A$782,$A13,СВЦЭМ!$B$39:$B$782,B$11)+'СЕТ СН'!$F$9+СВЦЭМ!$D$10+'СЕТ СН'!$F$5-'СЕТ СН'!$F$17</f>
        <v>4888.2394723100006</v>
      </c>
      <c r="C13" s="36">
        <f>SUMIFS(СВЦЭМ!$C$39:$C$782,СВЦЭМ!$A$39:$A$782,$A13,СВЦЭМ!$B$39:$B$782,C$11)+'СЕТ СН'!$F$9+СВЦЭМ!$D$10+'СЕТ СН'!$F$5-'СЕТ СН'!$F$17</f>
        <v>4971.67460071</v>
      </c>
      <c r="D13" s="36">
        <f>SUMIFS(СВЦЭМ!$C$39:$C$782,СВЦЭМ!$A$39:$A$782,$A13,СВЦЭМ!$B$39:$B$782,D$11)+'СЕТ СН'!$F$9+СВЦЭМ!$D$10+'СЕТ СН'!$F$5-'СЕТ СН'!$F$17</f>
        <v>5044.1351834500001</v>
      </c>
      <c r="E13" s="36">
        <f>SUMIFS(СВЦЭМ!$C$39:$C$782,СВЦЭМ!$A$39:$A$782,$A13,СВЦЭМ!$B$39:$B$782,E$11)+'СЕТ СН'!$F$9+СВЦЭМ!$D$10+'СЕТ СН'!$F$5-'СЕТ СН'!$F$17</f>
        <v>4995.3626445400005</v>
      </c>
      <c r="F13" s="36">
        <f>SUMIFS(СВЦЭМ!$C$39:$C$782,СВЦЭМ!$A$39:$A$782,$A13,СВЦЭМ!$B$39:$B$782,F$11)+'СЕТ СН'!$F$9+СВЦЭМ!$D$10+'СЕТ СН'!$F$5-'СЕТ СН'!$F$17</f>
        <v>5004.5215541800007</v>
      </c>
      <c r="G13" s="36">
        <f>SUMIFS(СВЦЭМ!$C$39:$C$782,СВЦЭМ!$A$39:$A$782,$A13,СВЦЭМ!$B$39:$B$782,G$11)+'СЕТ СН'!$F$9+СВЦЭМ!$D$10+'СЕТ СН'!$F$5-'СЕТ СН'!$F$17</f>
        <v>5003.7252670799999</v>
      </c>
      <c r="H13" s="36">
        <f>SUMIFS(СВЦЭМ!$C$39:$C$782,СВЦЭМ!$A$39:$A$782,$A13,СВЦЭМ!$B$39:$B$782,H$11)+'СЕТ СН'!$F$9+СВЦЭМ!$D$10+'СЕТ СН'!$F$5-'СЕТ СН'!$F$17</f>
        <v>4926.3866102000002</v>
      </c>
      <c r="I13" s="36">
        <f>SUMIFS(СВЦЭМ!$C$39:$C$782,СВЦЭМ!$A$39:$A$782,$A13,СВЦЭМ!$B$39:$B$782,I$11)+'СЕТ СН'!$F$9+СВЦЭМ!$D$10+'СЕТ СН'!$F$5-'СЕТ СН'!$F$17</f>
        <v>4778.0848396500005</v>
      </c>
      <c r="J13" s="36">
        <f>SUMIFS(СВЦЭМ!$C$39:$C$782,СВЦЭМ!$A$39:$A$782,$A13,СВЦЭМ!$B$39:$B$782,J$11)+'СЕТ СН'!$F$9+СВЦЭМ!$D$10+'СЕТ СН'!$F$5-'СЕТ СН'!$F$17</f>
        <v>4744.6391745399997</v>
      </c>
      <c r="K13" s="36">
        <f>SUMIFS(СВЦЭМ!$C$39:$C$782,СВЦЭМ!$A$39:$A$782,$A13,СВЦЭМ!$B$39:$B$782,K$11)+'СЕТ СН'!$F$9+СВЦЭМ!$D$10+'СЕТ СН'!$F$5-'СЕТ СН'!$F$17</f>
        <v>4706.9776412800002</v>
      </c>
      <c r="L13" s="36">
        <f>SUMIFS(СВЦЭМ!$C$39:$C$782,СВЦЭМ!$A$39:$A$782,$A13,СВЦЭМ!$B$39:$B$782,L$11)+'СЕТ СН'!$F$9+СВЦЭМ!$D$10+'СЕТ СН'!$F$5-'СЕТ СН'!$F$17</f>
        <v>4690.7916730100005</v>
      </c>
      <c r="M13" s="36">
        <f>SUMIFS(СВЦЭМ!$C$39:$C$782,СВЦЭМ!$A$39:$A$782,$A13,СВЦЭМ!$B$39:$B$782,M$11)+'СЕТ СН'!$F$9+СВЦЭМ!$D$10+'СЕТ СН'!$F$5-'СЕТ СН'!$F$17</f>
        <v>4702.0901824100001</v>
      </c>
      <c r="N13" s="36">
        <f>SUMIFS(СВЦЭМ!$C$39:$C$782,СВЦЭМ!$A$39:$A$782,$A13,СВЦЭМ!$B$39:$B$782,N$11)+'СЕТ СН'!$F$9+СВЦЭМ!$D$10+'СЕТ СН'!$F$5-'СЕТ СН'!$F$17</f>
        <v>4691.5710059600005</v>
      </c>
      <c r="O13" s="36">
        <f>SUMIFS(СВЦЭМ!$C$39:$C$782,СВЦЭМ!$A$39:$A$782,$A13,СВЦЭМ!$B$39:$B$782,O$11)+'СЕТ СН'!$F$9+СВЦЭМ!$D$10+'СЕТ СН'!$F$5-'СЕТ СН'!$F$17</f>
        <v>4694.1254331</v>
      </c>
      <c r="P13" s="36">
        <f>SUMIFS(СВЦЭМ!$C$39:$C$782,СВЦЭМ!$A$39:$A$782,$A13,СВЦЭМ!$B$39:$B$782,P$11)+'СЕТ СН'!$F$9+СВЦЭМ!$D$10+'СЕТ СН'!$F$5-'СЕТ СН'!$F$17</f>
        <v>4780.6729537600004</v>
      </c>
      <c r="Q13" s="36">
        <f>SUMIFS(СВЦЭМ!$C$39:$C$782,СВЦЭМ!$A$39:$A$782,$A13,СВЦЭМ!$B$39:$B$782,Q$11)+'СЕТ СН'!$F$9+СВЦЭМ!$D$10+'СЕТ СН'!$F$5-'СЕТ СН'!$F$17</f>
        <v>4776.0508677100006</v>
      </c>
      <c r="R13" s="36">
        <f>SUMIFS(СВЦЭМ!$C$39:$C$782,СВЦЭМ!$A$39:$A$782,$A13,СВЦЭМ!$B$39:$B$782,R$11)+'СЕТ СН'!$F$9+СВЦЭМ!$D$10+'СЕТ СН'!$F$5-'СЕТ СН'!$F$17</f>
        <v>4784.6735988099999</v>
      </c>
      <c r="S13" s="36">
        <f>SUMIFS(СВЦЭМ!$C$39:$C$782,СВЦЭМ!$A$39:$A$782,$A13,СВЦЭМ!$B$39:$B$782,S$11)+'СЕТ СН'!$F$9+СВЦЭМ!$D$10+'СЕТ СН'!$F$5-'СЕТ СН'!$F$17</f>
        <v>4784.4889772200004</v>
      </c>
      <c r="T13" s="36">
        <f>SUMIFS(СВЦЭМ!$C$39:$C$782,СВЦЭМ!$A$39:$A$782,$A13,СВЦЭМ!$B$39:$B$782,T$11)+'СЕТ СН'!$F$9+СВЦЭМ!$D$10+'СЕТ СН'!$F$5-'СЕТ СН'!$F$17</f>
        <v>4763.9483527499997</v>
      </c>
      <c r="U13" s="36">
        <f>SUMIFS(СВЦЭМ!$C$39:$C$782,СВЦЭМ!$A$39:$A$782,$A13,СВЦЭМ!$B$39:$B$782,U$11)+'СЕТ СН'!$F$9+СВЦЭМ!$D$10+'СЕТ СН'!$F$5-'СЕТ СН'!$F$17</f>
        <v>4699.54078587</v>
      </c>
      <c r="V13" s="36">
        <f>SUMIFS(СВЦЭМ!$C$39:$C$782,СВЦЭМ!$A$39:$A$782,$A13,СВЦЭМ!$B$39:$B$782,V$11)+'СЕТ СН'!$F$9+СВЦЭМ!$D$10+'СЕТ СН'!$F$5-'СЕТ СН'!$F$17</f>
        <v>4690.3279013600004</v>
      </c>
      <c r="W13" s="36">
        <f>SUMIFS(СВЦЭМ!$C$39:$C$782,СВЦЭМ!$A$39:$A$782,$A13,СВЦЭМ!$B$39:$B$782,W$11)+'СЕТ СН'!$F$9+СВЦЭМ!$D$10+'СЕТ СН'!$F$5-'СЕТ СН'!$F$17</f>
        <v>4713.6066397699997</v>
      </c>
      <c r="X13" s="36">
        <f>SUMIFS(СВЦЭМ!$C$39:$C$782,СВЦЭМ!$A$39:$A$782,$A13,СВЦЭМ!$B$39:$B$782,X$11)+'СЕТ СН'!$F$9+СВЦЭМ!$D$10+'СЕТ СН'!$F$5-'СЕТ СН'!$F$17</f>
        <v>4785.7365390100003</v>
      </c>
      <c r="Y13" s="36">
        <f>SUMIFS(СВЦЭМ!$C$39:$C$782,СВЦЭМ!$A$39:$A$782,$A13,СВЦЭМ!$B$39:$B$782,Y$11)+'СЕТ СН'!$F$9+СВЦЭМ!$D$10+'СЕТ СН'!$F$5-'СЕТ СН'!$F$17</f>
        <v>4879.2356499400003</v>
      </c>
    </row>
    <row r="14" spans="1:27" ht="15.75" x14ac:dyDescent="0.2">
      <c r="A14" s="35">
        <f t="shared" ref="A14:A42" si="0">A13+1</f>
        <v>45202</v>
      </c>
      <c r="B14" s="36">
        <f>SUMIFS(СВЦЭМ!$C$39:$C$782,СВЦЭМ!$A$39:$A$782,$A14,СВЦЭМ!$B$39:$B$782,B$11)+'СЕТ СН'!$F$9+СВЦЭМ!$D$10+'СЕТ СН'!$F$5-'СЕТ СН'!$F$17</f>
        <v>4892.6240504899997</v>
      </c>
      <c r="C14" s="36">
        <f>SUMIFS(СВЦЭМ!$C$39:$C$782,СВЦЭМ!$A$39:$A$782,$A14,СВЦЭМ!$B$39:$B$782,C$11)+'СЕТ СН'!$F$9+СВЦЭМ!$D$10+'СЕТ СН'!$F$5-'СЕТ СН'!$F$17</f>
        <v>4980.1855489899999</v>
      </c>
      <c r="D14" s="36">
        <f>SUMIFS(СВЦЭМ!$C$39:$C$782,СВЦЭМ!$A$39:$A$782,$A14,СВЦЭМ!$B$39:$B$782,D$11)+'СЕТ СН'!$F$9+СВЦЭМ!$D$10+'СЕТ СН'!$F$5-'СЕТ СН'!$F$17</f>
        <v>5064.43187399</v>
      </c>
      <c r="E14" s="36">
        <f>SUMIFS(СВЦЭМ!$C$39:$C$782,СВЦЭМ!$A$39:$A$782,$A14,СВЦЭМ!$B$39:$B$782,E$11)+'СЕТ СН'!$F$9+СВЦЭМ!$D$10+'СЕТ СН'!$F$5-'СЕТ СН'!$F$17</f>
        <v>5051.0044462200003</v>
      </c>
      <c r="F14" s="36">
        <f>SUMIFS(СВЦЭМ!$C$39:$C$782,СВЦЭМ!$A$39:$A$782,$A14,СВЦЭМ!$B$39:$B$782,F$11)+'СЕТ СН'!$F$9+СВЦЭМ!$D$10+'СЕТ СН'!$F$5-'СЕТ СН'!$F$17</f>
        <v>5044.7918495900003</v>
      </c>
      <c r="G14" s="36">
        <f>SUMIFS(СВЦЭМ!$C$39:$C$782,СВЦЭМ!$A$39:$A$782,$A14,СВЦЭМ!$B$39:$B$782,G$11)+'СЕТ СН'!$F$9+СВЦЭМ!$D$10+'СЕТ СН'!$F$5-'СЕТ СН'!$F$17</f>
        <v>5040.1765551799999</v>
      </c>
      <c r="H14" s="36">
        <f>SUMIFS(СВЦЭМ!$C$39:$C$782,СВЦЭМ!$A$39:$A$782,$A14,СВЦЭМ!$B$39:$B$782,H$11)+'СЕТ СН'!$F$9+СВЦЭМ!$D$10+'СЕТ СН'!$F$5-'СЕТ СН'!$F$17</f>
        <v>4938.0879256999997</v>
      </c>
      <c r="I14" s="36">
        <f>SUMIFS(СВЦЭМ!$C$39:$C$782,СВЦЭМ!$A$39:$A$782,$A14,СВЦЭМ!$B$39:$B$782,I$11)+'СЕТ СН'!$F$9+СВЦЭМ!$D$10+'СЕТ СН'!$F$5-'СЕТ СН'!$F$17</f>
        <v>4856.9781852400001</v>
      </c>
      <c r="J14" s="36">
        <f>SUMIFS(СВЦЭМ!$C$39:$C$782,СВЦЭМ!$A$39:$A$782,$A14,СВЦЭМ!$B$39:$B$782,J$11)+'СЕТ СН'!$F$9+СВЦЭМ!$D$10+'СЕТ СН'!$F$5-'СЕТ СН'!$F$17</f>
        <v>4792.7772294200004</v>
      </c>
      <c r="K14" s="36">
        <f>SUMIFS(СВЦЭМ!$C$39:$C$782,СВЦЭМ!$A$39:$A$782,$A14,СВЦЭМ!$B$39:$B$782,K$11)+'СЕТ СН'!$F$9+СВЦЭМ!$D$10+'СЕТ СН'!$F$5-'СЕТ СН'!$F$17</f>
        <v>4735.6827105299999</v>
      </c>
      <c r="L14" s="36">
        <f>SUMIFS(СВЦЭМ!$C$39:$C$782,СВЦЭМ!$A$39:$A$782,$A14,СВЦЭМ!$B$39:$B$782,L$11)+'СЕТ СН'!$F$9+СВЦЭМ!$D$10+'СЕТ СН'!$F$5-'СЕТ СН'!$F$17</f>
        <v>4719.8617733600004</v>
      </c>
      <c r="M14" s="36">
        <f>SUMIFS(СВЦЭМ!$C$39:$C$782,СВЦЭМ!$A$39:$A$782,$A14,СВЦЭМ!$B$39:$B$782,M$11)+'СЕТ СН'!$F$9+СВЦЭМ!$D$10+'СЕТ СН'!$F$5-'СЕТ СН'!$F$17</f>
        <v>4722.5850771799996</v>
      </c>
      <c r="N14" s="36">
        <f>SUMIFS(СВЦЭМ!$C$39:$C$782,СВЦЭМ!$A$39:$A$782,$A14,СВЦЭМ!$B$39:$B$782,N$11)+'СЕТ СН'!$F$9+СВЦЭМ!$D$10+'СЕТ СН'!$F$5-'СЕТ СН'!$F$17</f>
        <v>4691.67257754</v>
      </c>
      <c r="O14" s="36">
        <f>SUMIFS(СВЦЭМ!$C$39:$C$782,СВЦЭМ!$A$39:$A$782,$A14,СВЦЭМ!$B$39:$B$782,O$11)+'СЕТ СН'!$F$9+СВЦЭМ!$D$10+'СЕТ СН'!$F$5-'СЕТ СН'!$F$17</f>
        <v>4701.9548010400003</v>
      </c>
      <c r="P14" s="36">
        <f>SUMIFS(СВЦЭМ!$C$39:$C$782,СВЦЭМ!$A$39:$A$782,$A14,СВЦЭМ!$B$39:$B$782,P$11)+'СЕТ СН'!$F$9+СВЦЭМ!$D$10+'СЕТ СН'!$F$5-'СЕТ СН'!$F$17</f>
        <v>4742.3832461399998</v>
      </c>
      <c r="Q14" s="36">
        <f>SUMIFS(СВЦЭМ!$C$39:$C$782,СВЦЭМ!$A$39:$A$782,$A14,СВЦЭМ!$B$39:$B$782,Q$11)+'СЕТ СН'!$F$9+СВЦЭМ!$D$10+'СЕТ СН'!$F$5-'СЕТ СН'!$F$17</f>
        <v>4734.1860612600003</v>
      </c>
      <c r="R14" s="36">
        <f>SUMIFS(СВЦЭМ!$C$39:$C$782,СВЦЭМ!$A$39:$A$782,$A14,СВЦЭМ!$B$39:$B$782,R$11)+'СЕТ СН'!$F$9+СВЦЭМ!$D$10+'СЕТ СН'!$F$5-'СЕТ СН'!$F$17</f>
        <v>4743.03457084</v>
      </c>
      <c r="S14" s="36">
        <f>SUMIFS(СВЦЭМ!$C$39:$C$782,СВЦЭМ!$A$39:$A$782,$A14,СВЦЭМ!$B$39:$B$782,S$11)+'СЕТ СН'!$F$9+СВЦЭМ!$D$10+'СЕТ СН'!$F$5-'СЕТ СН'!$F$17</f>
        <v>4744.2755963100008</v>
      </c>
      <c r="T14" s="36">
        <f>SUMIFS(СВЦЭМ!$C$39:$C$782,СВЦЭМ!$A$39:$A$782,$A14,СВЦЭМ!$B$39:$B$782,T$11)+'СЕТ СН'!$F$9+СВЦЭМ!$D$10+'СЕТ СН'!$F$5-'СЕТ СН'!$F$17</f>
        <v>4723.9617665300002</v>
      </c>
      <c r="U14" s="36">
        <f>SUMIFS(СВЦЭМ!$C$39:$C$782,СВЦЭМ!$A$39:$A$782,$A14,СВЦЭМ!$B$39:$B$782,U$11)+'СЕТ СН'!$F$9+СВЦЭМ!$D$10+'СЕТ СН'!$F$5-'СЕТ СН'!$F$17</f>
        <v>4683.2408115600001</v>
      </c>
      <c r="V14" s="36">
        <f>SUMIFS(СВЦЭМ!$C$39:$C$782,СВЦЭМ!$A$39:$A$782,$A14,СВЦЭМ!$B$39:$B$782,V$11)+'СЕТ СН'!$F$9+СВЦЭМ!$D$10+'СЕТ СН'!$F$5-'СЕТ СН'!$F$17</f>
        <v>4675.4475983499997</v>
      </c>
      <c r="W14" s="36">
        <f>SUMIFS(СВЦЭМ!$C$39:$C$782,СВЦЭМ!$A$39:$A$782,$A14,СВЦЭМ!$B$39:$B$782,W$11)+'СЕТ СН'!$F$9+СВЦЭМ!$D$10+'СЕТ СН'!$F$5-'СЕТ СН'!$F$17</f>
        <v>4706.9432443599999</v>
      </c>
      <c r="X14" s="36">
        <f>SUMIFS(СВЦЭМ!$C$39:$C$782,СВЦЭМ!$A$39:$A$782,$A14,СВЦЭМ!$B$39:$B$782,X$11)+'СЕТ СН'!$F$9+СВЦЭМ!$D$10+'СЕТ СН'!$F$5-'СЕТ СН'!$F$17</f>
        <v>4767.6304644900001</v>
      </c>
      <c r="Y14" s="36">
        <f>SUMIFS(СВЦЭМ!$C$39:$C$782,СВЦЭМ!$A$39:$A$782,$A14,СВЦЭМ!$B$39:$B$782,Y$11)+'СЕТ СН'!$F$9+СВЦЭМ!$D$10+'СЕТ СН'!$F$5-'СЕТ СН'!$F$17</f>
        <v>4867.2699748600007</v>
      </c>
    </row>
    <row r="15" spans="1:27" ht="15.75" x14ac:dyDescent="0.2">
      <c r="A15" s="35">
        <f t="shared" si="0"/>
        <v>45203</v>
      </c>
      <c r="B15" s="36">
        <f>SUMIFS(СВЦЭМ!$C$39:$C$782,СВЦЭМ!$A$39:$A$782,$A15,СВЦЭМ!$B$39:$B$782,B$11)+'СЕТ СН'!$F$9+СВЦЭМ!$D$10+'СЕТ СН'!$F$5-'СЕТ СН'!$F$17</f>
        <v>4745.8072871200002</v>
      </c>
      <c r="C15" s="36">
        <f>SUMIFS(СВЦЭМ!$C$39:$C$782,СВЦЭМ!$A$39:$A$782,$A15,СВЦЭМ!$B$40:$B$783,C$11)+'СЕТ СН'!$F$9+СВЦЭМ!$D$10+'СЕТ СН'!$F$5-'СЕТ СН'!$F$17</f>
        <v>4745.8072871200002</v>
      </c>
      <c r="D15" s="36">
        <f>SUMIFS(СВЦЭМ!$C$39:$C$782,СВЦЭМ!$A$39:$A$782,$A15,СВЦЭМ!$B$39:$B$782,D$11)+'СЕТ СН'!$F$9+СВЦЭМ!$D$10+'СЕТ СН'!$F$5-'СЕТ СН'!$F$17</f>
        <v>4920.3316321900002</v>
      </c>
      <c r="E15" s="36">
        <f>SUMIFS(СВЦЭМ!$C$39:$C$782,СВЦЭМ!$A$39:$A$782,$A15,СВЦЭМ!$B$39:$B$782,E$11)+'СЕТ СН'!$F$9+СВЦЭМ!$D$10+'СЕТ СН'!$F$5-'СЕТ СН'!$F$17</f>
        <v>4927.91274264</v>
      </c>
      <c r="F15" s="36">
        <f>SUMIFS(СВЦЭМ!$C$39:$C$782,СВЦЭМ!$A$39:$A$782,$A15,СВЦЭМ!$B$39:$B$782,F$11)+'СЕТ СН'!$F$9+СВЦЭМ!$D$10+'СЕТ СН'!$F$5-'СЕТ СН'!$F$17</f>
        <v>4917.3865692600002</v>
      </c>
      <c r="G15" s="36">
        <f>SUMIFS(СВЦЭМ!$C$39:$C$782,СВЦЭМ!$A$39:$A$782,$A15,СВЦЭМ!$B$39:$B$782,G$11)+'СЕТ СН'!$F$9+СВЦЭМ!$D$10+'СЕТ СН'!$F$5-'СЕТ СН'!$F$17</f>
        <v>4889.3753336500004</v>
      </c>
      <c r="H15" s="36">
        <f>SUMIFS(СВЦЭМ!$C$39:$C$782,СВЦЭМ!$A$39:$A$782,$A15,СВЦЭМ!$B$39:$B$782,H$11)+'СЕТ СН'!$F$9+СВЦЭМ!$D$10+'СЕТ СН'!$F$5-'СЕТ СН'!$F$17</f>
        <v>4788.2738303100004</v>
      </c>
      <c r="I15" s="36">
        <f>SUMIFS(СВЦЭМ!$C$39:$C$782,СВЦЭМ!$A$39:$A$782,$A15,СВЦЭМ!$B$39:$B$782,I$11)+'СЕТ СН'!$F$9+СВЦЭМ!$D$10+'СЕТ СН'!$F$5-'СЕТ СН'!$F$17</f>
        <v>4674.9978942200005</v>
      </c>
      <c r="J15" s="36">
        <f>SUMIFS(СВЦЭМ!$C$39:$C$782,СВЦЭМ!$A$39:$A$782,$A15,СВЦЭМ!$B$39:$B$782,J$11)+'СЕТ СН'!$F$9+СВЦЭМ!$D$10+'СЕТ СН'!$F$5-'СЕТ СН'!$F$17</f>
        <v>4648.3280323400004</v>
      </c>
      <c r="K15" s="36">
        <f>SUMIFS(СВЦЭМ!$C$39:$C$782,СВЦЭМ!$A$39:$A$782,$A15,СВЦЭМ!$B$39:$B$782,K$11)+'СЕТ СН'!$F$9+СВЦЭМ!$D$10+'СЕТ СН'!$F$5-'СЕТ СН'!$F$17</f>
        <v>4590.90904581</v>
      </c>
      <c r="L15" s="36">
        <f>SUMIFS(СВЦЭМ!$C$39:$C$782,СВЦЭМ!$A$39:$A$782,$A15,СВЦЭМ!$B$39:$B$782,L$11)+'СЕТ СН'!$F$9+СВЦЭМ!$D$10+'СЕТ СН'!$F$5-'СЕТ СН'!$F$17</f>
        <v>4574.9276644800002</v>
      </c>
      <c r="M15" s="36">
        <f>SUMIFS(СВЦЭМ!$C$39:$C$782,СВЦЭМ!$A$39:$A$782,$A15,СВЦЭМ!$B$39:$B$782,M$11)+'СЕТ СН'!$F$9+СВЦЭМ!$D$10+'СЕТ СН'!$F$5-'СЕТ СН'!$F$17</f>
        <v>4582.81949334</v>
      </c>
      <c r="N15" s="36">
        <f>SUMIFS(СВЦЭМ!$C$39:$C$782,СВЦЭМ!$A$39:$A$782,$A15,СВЦЭМ!$B$39:$B$782,N$11)+'СЕТ СН'!$F$9+СВЦЭМ!$D$10+'СЕТ СН'!$F$5-'СЕТ СН'!$F$17</f>
        <v>4567.0272262500002</v>
      </c>
      <c r="O15" s="36">
        <f>SUMIFS(СВЦЭМ!$C$39:$C$782,СВЦЭМ!$A$39:$A$782,$A15,СВЦЭМ!$B$39:$B$782,O$11)+'СЕТ СН'!$F$9+СВЦЭМ!$D$10+'СЕТ СН'!$F$5-'СЕТ СН'!$F$17</f>
        <v>4579.7309861499998</v>
      </c>
      <c r="P15" s="36">
        <f>SUMIFS(СВЦЭМ!$C$39:$C$782,СВЦЭМ!$A$39:$A$782,$A15,СВЦЭМ!$B$39:$B$782,P$11)+'СЕТ СН'!$F$9+СВЦЭМ!$D$10+'СЕТ СН'!$F$5-'СЕТ СН'!$F$17</f>
        <v>4617.2072287700003</v>
      </c>
      <c r="Q15" s="36">
        <f>SUMIFS(СВЦЭМ!$C$39:$C$782,СВЦЭМ!$A$39:$A$782,$A15,СВЦЭМ!$B$39:$B$782,Q$11)+'СЕТ СН'!$F$9+СВЦЭМ!$D$10+'СЕТ СН'!$F$5-'СЕТ СН'!$F$17</f>
        <v>4606.5257507400001</v>
      </c>
      <c r="R15" s="36">
        <f>SUMIFS(СВЦЭМ!$C$39:$C$782,СВЦЭМ!$A$39:$A$782,$A15,СВЦЭМ!$B$39:$B$782,R$11)+'СЕТ СН'!$F$9+СВЦЭМ!$D$10+'СЕТ СН'!$F$5-'СЕТ СН'!$F$17</f>
        <v>4595.0256308200005</v>
      </c>
      <c r="S15" s="36">
        <f>SUMIFS(СВЦЭМ!$C$39:$C$782,СВЦЭМ!$A$39:$A$782,$A15,СВЦЭМ!$B$39:$B$782,S$11)+'СЕТ СН'!$F$9+СВЦЭМ!$D$10+'СЕТ СН'!$F$5-'СЕТ СН'!$F$17</f>
        <v>4607.9030902600007</v>
      </c>
      <c r="T15" s="36">
        <f>SUMIFS(СВЦЭМ!$C$39:$C$782,СВЦЭМ!$A$39:$A$782,$A15,СВЦЭМ!$B$39:$B$782,T$11)+'СЕТ СН'!$F$9+СВЦЭМ!$D$10+'СЕТ СН'!$F$5-'СЕТ СН'!$F$17</f>
        <v>4579.3039959500002</v>
      </c>
      <c r="U15" s="36">
        <f>SUMIFS(СВЦЭМ!$C$39:$C$782,СВЦЭМ!$A$39:$A$782,$A15,СВЦЭМ!$B$39:$B$782,U$11)+'СЕТ СН'!$F$9+СВЦЭМ!$D$10+'СЕТ СН'!$F$5-'СЕТ СН'!$F$17</f>
        <v>4528.2298819500002</v>
      </c>
      <c r="V15" s="36">
        <f>SUMIFS(СВЦЭМ!$C$39:$C$782,СВЦЭМ!$A$39:$A$782,$A15,СВЦЭМ!$B$39:$B$782,V$11)+'СЕТ СН'!$F$9+СВЦЭМ!$D$10+'СЕТ СН'!$F$5-'СЕТ СН'!$F$17</f>
        <v>4523.0883338200001</v>
      </c>
      <c r="W15" s="36">
        <f>SUMIFS(СВЦЭМ!$C$39:$C$782,СВЦЭМ!$A$39:$A$782,$A15,СВЦЭМ!$B$39:$B$782,W$11)+'СЕТ СН'!$F$9+СВЦЭМ!$D$10+'СЕТ СН'!$F$5-'СЕТ СН'!$F$17</f>
        <v>4549.4453949199997</v>
      </c>
      <c r="X15" s="36">
        <f>SUMIFS(СВЦЭМ!$C$39:$C$782,СВЦЭМ!$A$39:$A$782,$A15,СВЦЭМ!$B$39:$B$782,X$11)+'СЕТ СН'!$F$9+СВЦЭМ!$D$10+'СЕТ СН'!$F$5-'СЕТ СН'!$F$17</f>
        <v>4618.2631840100003</v>
      </c>
      <c r="Y15" s="36">
        <f>SUMIFS(СВЦЭМ!$C$39:$C$782,СВЦЭМ!$A$39:$A$782,$A15,СВЦЭМ!$B$39:$B$782,Y$11)+'СЕТ СН'!$F$9+СВЦЭМ!$D$10+'СЕТ СН'!$F$5-'СЕТ СН'!$F$17</f>
        <v>4704.4927038000005</v>
      </c>
    </row>
    <row r="16" spans="1:27" ht="15.75" x14ac:dyDescent="0.2">
      <c r="A16" s="35">
        <f t="shared" si="0"/>
        <v>45204</v>
      </c>
      <c r="B16" s="36">
        <f>SUMIFS(СВЦЭМ!$C$39:$C$782,СВЦЭМ!$A$39:$A$782,$A16,СВЦЭМ!$B$39:$B$782,B$11)+'СЕТ СН'!$F$9+СВЦЭМ!$D$10+'СЕТ СН'!$F$5-'СЕТ СН'!$F$17</f>
        <v>4787.9069354200001</v>
      </c>
      <c r="C16" s="36">
        <f>SUMIFS(СВЦЭМ!$C$39:$C$782,СВЦЭМ!$A$39:$A$782,$A16,СВЦЭМ!$B$39:$B$782,C$11)+'СЕТ СН'!$F$9+СВЦЭМ!$D$10+'СЕТ СН'!$F$5-'СЕТ СН'!$F$17</f>
        <v>4860.7505954200005</v>
      </c>
      <c r="D16" s="36">
        <f>SUMIFS(СВЦЭМ!$C$39:$C$782,СВЦЭМ!$A$39:$A$782,$A16,СВЦЭМ!$B$39:$B$782,D$11)+'СЕТ СН'!$F$9+СВЦЭМ!$D$10+'СЕТ СН'!$F$5-'СЕТ СН'!$F$17</f>
        <v>4934.9085243600002</v>
      </c>
      <c r="E16" s="36">
        <f>SUMIFS(СВЦЭМ!$C$39:$C$782,СВЦЭМ!$A$39:$A$782,$A16,СВЦЭМ!$B$39:$B$782,E$11)+'СЕТ СН'!$F$9+СВЦЭМ!$D$10+'СЕТ СН'!$F$5-'СЕТ СН'!$F$17</f>
        <v>4924.23934439</v>
      </c>
      <c r="F16" s="36">
        <f>SUMIFS(СВЦЭМ!$C$39:$C$782,СВЦЭМ!$A$39:$A$782,$A16,СВЦЭМ!$B$39:$B$782,F$11)+'СЕТ СН'!$F$9+СВЦЭМ!$D$10+'СЕТ СН'!$F$5-'СЕТ СН'!$F$17</f>
        <v>4918.3371404600002</v>
      </c>
      <c r="G16" s="36">
        <f>SUMIFS(СВЦЭМ!$C$39:$C$782,СВЦЭМ!$A$39:$A$782,$A16,СВЦЭМ!$B$39:$B$782,G$11)+'СЕТ СН'!$F$9+СВЦЭМ!$D$10+'СЕТ СН'!$F$5-'СЕТ СН'!$F$17</f>
        <v>4917.4624242</v>
      </c>
      <c r="H16" s="36">
        <f>SUMIFS(СВЦЭМ!$C$39:$C$782,СВЦЭМ!$A$39:$A$782,$A16,СВЦЭМ!$B$39:$B$782,H$11)+'СЕТ СН'!$F$9+СВЦЭМ!$D$10+'СЕТ СН'!$F$5-'СЕТ СН'!$F$17</f>
        <v>4832.6635265200002</v>
      </c>
      <c r="I16" s="36">
        <f>SUMIFS(СВЦЭМ!$C$39:$C$782,СВЦЭМ!$A$39:$A$782,$A16,СВЦЭМ!$B$39:$B$782,I$11)+'СЕТ СН'!$F$9+СВЦЭМ!$D$10+'СЕТ СН'!$F$5-'СЕТ СН'!$F$17</f>
        <v>4748.7390190100004</v>
      </c>
      <c r="J16" s="36">
        <f>SUMIFS(СВЦЭМ!$C$39:$C$782,СВЦЭМ!$A$39:$A$782,$A16,СВЦЭМ!$B$39:$B$782,J$11)+'СЕТ СН'!$F$9+СВЦЭМ!$D$10+'СЕТ СН'!$F$5-'СЕТ СН'!$F$17</f>
        <v>4687.3885034600007</v>
      </c>
      <c r="K16" s="36">
        <f>SUMIFS(СВЦЭМ!$C$39:$C$782,СВЦЭМ!$A$39:$A$782,$A16,СВЦЭМ!$B$39:$B$782,K$11)+'СЕТ СН'!$F$9+СВЦЭМ!$D$10+'СЕТ СН'!$F$5-'СЕТ СН'!$F$17</f>
        <v>4655.2885927300003</v>
      </c>
      <c r="L16" s="36">
        <f>SUMIFS(СВЦЭМ!$C$39:$C$782,СВЦЭМ!$A$39:$A$782,$A16,СВЦЭМ!$B$39:$B$782,L$11)+'СЕТ СН'!$F$9+СВЦЭМ!$D$10+'СЕТ СН'!$F$5-'СЕТ СН'!$F$17</f>
        <v>4653.4949287100007</v>
      </c>
      <c r="M16" s="36">
        <f>SUMIFS(СВЦЭМ!$C$39:$C$782,СВЦЭМ!$A$39:$A$782,$A16,СВЦЭМ!$B$39:$B$782,M$11)+'СЕТ СН'!$F$9+СВЦЭМ!$D$10+'СЕТ СН'!$F$5-'СЕТ СН'!$F$17</f>
        <v>4656.9356725800008</v>
      </c>
      <c r="N16" s="36">
        <f>SUMIFS(СВЦЭМ!$C$39:$C$782,СВЦЭМ!$A$39:$A$782,$A16,СВЦЭМ!$B$39:$B$782,N$11)+'СЕТ СН'!$F$9+СВЦЭМ!$D$10+'СЕТ СН'!$F$5-'СЕТ СН'!$F$17</f>
        <v>4638.90426931</v>
      </c>
      <c r="O16" s="36">
        <f>SUMIFS(СВЦЭМ!$C$39:$C$782,СВЦЭМ!$A$39:$A$782,$A16,СВЦЭМ!$B$39:$B$782,O$11)+'СЕТ СН'!$F$9+СВЦЭМ!$D$10+'СЕТ СН'!$F$5-'СЕТ СН'!$F$17</f>
        <v>4687.7263292600001</v>
      </c>
      <c r="P16" s="36">
        <f>SUMIFS(СВЦЭМ!$C$39:$C$782,СВЦЭМ!$A$39:$A$782,$A16,СВЦЭМ!$B$39:$B$782,P$11)+'СЕТ СН'!$F$9+СВЦЭМ!$D$10+'СЕТ СН'!$F$5-'СЕТ СН'!$F$17</f>
        <v>4717.6780303200003</v>
      </c>
      <c r="Q16" s="36">
        <f>SUMIFS(СВЦЭМ!$C$39:$C$782,СВЦЭМ!$A$39:$A$782,$A16,СВЦЭМ!$B$39:$B$782,Q$11)+'СЕТ СН'!$F$9+СВЦЭМ!$D$10+'СЕТ СН'!$F$5-'СЕТ СН'!$F$17</f>
        <v>4717.1796114700001</v>
      </c>
      <c r="R16" s="36">
        <f>SUMIFS(СВЦЭМ!$C$39:$C$782,СВЦЭМ!$A$39:$A$782,$A16,СВЦЭМ!$B$39:$B$782,R$11)+'СЕТ СН'!$F$9+СВЦЭМ!$D$10+'СЕТ СН'!$F$5-'СЕТ СН'!$F$17</f>
        <v>4708.6349557100002</v>
      </c>
      <c r="S16" s="36">
        <f>SUMIFS(СВЦЭМ!$C$39:$C$782,СВЦЭМ!$A$39:$A$782,$A16,СВЦЭМ!$B$39:$B$782,S$11)+'СЕТ СН'!$F$9+СВЦЭМ!$D$10+'СЕТ СН'!$F$5-'СЕТ СН'!$F$17</f>
        <v>4712.3887717100006</v>
      </c>
      <c r="T16" s="36">
        <f>SUMIFS(СВЦЭМ!$C$39:$C$782,СВЦЭМ!$A$39:$A$782,$A16,СВЦЭМ!$B$39:$B$782,T$11)+'СЕТ СН'!$F$9+СВЦЭМ!$D$10+'СЕТ СН'!$F$5-'СЕТ СН'!$F$17</f>
        <v>4706.9650153299999</v>
      </c>
      <c r="U16" s="36">
        <f>SUMIFS(СВЦЭМ!$C$39:$C$782,СВЦЭМ!$A$39:$A$782,$A16,СВЦЭМ!$B$39:$B$782,U$11)+'СЕТ СН'!$F$9+СВЦЭМ!$D$10+'СЕТ СН'!$F$5-'СЕТ СН'!$F$17</f>
        <v>4642.5898428099999</v>
      </c>
      <c r="V16" s="36">
        <f>SUMIFS(СВЦЭМ!$C$39:$C$782,СВЦЭМ!$A$39:$A$782,$A16,СВЦЭМ!$B$39:$B$782,V$11)+'СЕТ СН'!$F$9+СВЦЭМ!$D$10+'СЕТ СН'!$F$5-'СЕТ СН'!$F$17</f>
        <v>4651.6879632300006</v>
      </c>
      <c r="W16" s="36">
        <f>SUMIFS(СВЦЭМ!$C$39:$C$782,СВЦЭМ!$A$39:$A$782,$A16,СВЦЭМ!$B$39:$B$782,W$11)+'СЕТ СН'!$F$9+СВЦЭМ!$D$10+'СЕТ СН'!$F$5-'СЕТ СН'!$F$17</f>
        <v>4642.1388160100005</v>
      </c>
      <c r="X16" s="36">
        <f>SUMIFS(СВЦЭМ!$C$39:$C$782,СВЦЭМ!$A$39:$A$782,$A16,СВЦЭМ!$B$39:$B$782,X$11)+'СЕТ СН'!$F$9+СВЦЭМ!$D$10+'СЕТ СН'!$F$5-'СЕТ СН'!$F$17</f>
        <v>4701.98276472</v>
      </c>
      <c r="Y16" s="36">
        <f>SUMIFS(СВЦЭМ!$C$39:$C$782,СВЦЭМ!$A$39:$A$782,$A16,СВЦЭМ!$B$39:$B$782,Y$11)+'СЕТ СН'!$F$9+СВЦЭМ!$D$10+'СЕТ СН'!$F$5-'СЕТ СН'!$F$17</f>
        <v>4761.5798391000008</v>
      </c>
    </row>
    <row r="17" spans="1:25" ht="15.75" x14ac:dyDescent="0.2">
      <c r="A17" s="35">
        <f t="shared" si="0"/>
        <v>45205</v>
      </c>
      <c r="B17" s="36">
        <f>SUMIFS(СВЦЭМ!$C$39:$C$782,СВЦЭМ!$A$39:$A$782,$A17,СВЦЭМ!$B$39:$B$782,B$11)+'СЕТ СН'!$F$9+СВЦЭМ!$D$10+'СЕТ СН'!$F$5-'СЕТ СН'!$F$17</f>
        <v>4723.3145120300005</v>
      </c>
      <c r="C17" s="36">
        <f>SUMIFS(СВЦЭМ!$C$39:$C$782,СВЦЭМ!$A$39:$A$782,$A17,СВЦЭМ!$B$39:$B$782,C$11)+'СЕТ СН'!$F$9+СВЦЭМ!$D$10+'СЕТ СН'!$F$5-'СЕТ СН'!$F$17</f>
        <v>4746.85983485</v>
      </c>
      <c r="D17" s="36">
        <f>SUMIFS(СВЦЭМ!$C$39:$C$782,СВЦЭМ!$A$39:$A$782,$A17,СВЦЭМ!$B$39:$B$782,D$11)+'СЕТ СН'!$F$9+СВЦЭМ!$D$10+'СЕТ СН'!$F$5-'СЕТ СН'!$F$17</f>
        <v>4818.2189446700004</v>
      </c>
      <c r="E17" s="36">
        <f>SUMIFS(СВЦЭМ!$C$39:$C$782,СВЦЭМ!$A$39:$A$782,$A17,СВЦЭМ!$B$39:$B$782,E$11)+'СЕТ СН'!$F$9+СВЦЭМ!$D$10+'СЕТ СН'!$F$5-'СЕТ СН'!$F$17</f>
        <v>4819.9989479800006</v>
      </c>
      <c r="F17" s="36">
        <f>SUMIFS(СВЦЭМ!$C$39:$C$782,СВЦЭМ!$A$39:$A$782,$A17,СВЦЭМ!$B$39:$B$782,F$11)+'СЕТ СН'!$F$9+СВЦЭМ!$D$10+'СЕТ СН'!$F$5-'СЕТ СН'!$F$17</f>
        <v>4819.3184303100006</v>
      </c>
      <c r="G17" s="36">
        <f>SUMIFS(СВЦЭМ!$C$39:$C$782,СВЦЭМ!$A$39:$A$782,$A17,СВЦЭМ!$B$39:$B$782,G$11)+'СЕТ СН'!$F$9+СВЦЭМ!$D$10+'СЕТ СН'!$F$5-'СЕТ СН'!$F$17</f>
        <v>4807.7664920699999</v>
      </c>
      <c r="H17" s="36">
        <f>SUMIFS(СВЦЭМ!$C$39:$C$782,СВЦЭМ!$A$39:$A$782,$A17,СВЦЭМ!$B$39:$B$782,H$11)+'СЕТ СН'!$F$9+СВЦЭМ!$D$10+'СЕТ СН'!$F$5-'СЕТ СН'!$F$17</f>
        <v>4719.6775724600002</v>
      </c>
      <c r="I17" s="36">
        <f>SUMIFS(СВЦЭМ!$C$39:$C$782,СВЦЭМ!$A$39:$A$782,$A17,СВЦЭМ!$B$39:$B$782,I$11)+'СЕТ СН'!$F$9+СВЦЭМ!$D$10+'СЕТ СН'!$F$5-'СЕТ СН'!$F$17</f>
        <v>4598.04675597</v>
      </c>
      <c r="J17" s="36">
        <f>SUMIFS(СВЦЭМ!$C$39:$C$782,СВЦЭМ!$A$39:$A$782,$A17,СВЦЭМ!$B$39:$B$782,J$11)+'СЕТ СН'!$F$9+СВЦЭМ!$D$10+'СЕТ СН'!$F$5-'СЕТ СН'!$F$17</f>
        <v>4571.8440305599997</v>
      </c>
      <c r="K17" s="36">
        <f>SUMIFS(СВЦЭМ!$C$39:$C$782,СВЦЭМ!$A$39:$A$782,$A17,СВЦЭМ!$B$39:$B$782,K$11)+'СЕТ СН'!$F$9+СВЦЭМ!$D$10+'СЕТ СН'!$F$5-'СЕТ СН'!$F$17</f>
        <v>4543.7608340100005</v>
      </c>
      <c r="L17" s="36">
        <f>SUMIFS(СВЦЭМ!$C$39:$C$782,СВЦЭМ!$A$39:$A$782,$A17,СВЦЭМ!$B$39:$B$782,L$11)+'СЕТ СН'!$F$9+СВЦЭМ!$D$10+'СЕТ СН'!$F$5-'СЕТ СН'!$F$17</f>
        <v>4536.4999917700006</v>
      </c>
      <c r="M17" s="36">
        <f>SUMIFS(СВЦЭМ!$C$39:$C$782,СВЦЭМ!$A$39:$A$782,$A17,СВЦЭМ!$B$39:$B$782,M$11)+'СЕТ СН'!$F$9+СВЦЭМ!$D$10+'СЕТ СН'!$F$5-'СЕТ СН'!$F$17</f>
        <v>4553.6807934400003</v>
      </c>
      <c r="N17" s="36">
        <f>SUMIFS(СВЦЭМ!$C$39:$C$782,СВЦЭМ!$A$39:$A$782,$A17,СВЦЭМ!$B$39:$B$782,N$11)+'СЕТ СН'!$F$9+СВЦЭМ!$D$10+'СЕТ СН'!$F$5-'СЕТ СН'!$F$17</f>
        <v>4547.4303983400005</v>
      </c>
      <c r="O17" s="36">
        <f>SUMIFS(СВЦЭМ!$C$39:$C$782,СВЦЭМ!$A$39:$A$782,$A17,СВЦЭМ!$B$39:$B$782,O$11)+'СЕТ СН'!$F$9+СВЦЭМ!$D$10+'СЕТ СН'!$F$5-'СЕТ СН'!$F$17</f>
        <v>4551.2022991200001</v>
      </c>
      <c r="P17" s="36">
        <f>SUMIFS(СВЦЭМ!$C$39:$C$782,СВЦЭМ!$A$39:$A$782,$A17,СВЦЭМ!$B$39:$B$782,P$11)+'СЕТ СН'!$F$9+СВЦЭМ!$D$10+'СЕТ СН'!$F$5-'СЕТ СН'!$F$17</f>
        <v>4581.2758866200002</v>
      </c>
      <c r="Q17" s="36">
        <f>SUMIFS(СВЦЭМ!$C$39:$C$782,СВЦЭМ!$A$39:$A$782,$A17,СВЦЭМ!$B$39:$B$782,Q$11)+'СЕТ СН'!$F$9+СВЦЭМ!$D$10+'СЕТ СН'!$F$5-'СЕТ СН'!$F$17</f>
        <v>4592.0207670500004</v>
      </c>
      <c r="R17" s="36">
        <f>SUMIFS(СВЦЭМ!$C$39:$C$782,СВЦЭМ!$A$39:$A$782,$A17,СВЦЭМ!$B$39:$B$782,R$11)+'СЕТ СН'!$F$9+СВЦЭМ!$D$10+'СЕТ СН'!$F$5-'СЕТ СН'!$F$17</f>
        <v>4597.76505645</v>
      </c>
      <c r="S17" s="36">
        <f>SUMIFS(СВЦЭМ!$C$39:$C$782,СВЦЭМ!$A$39:$A$782,$A17,СВЦЭМ!$B$39:$B$782,S$11)+'СЕТ СН'!$F$9+СВЦЭМ!$D$10+'СЕТ СН'!$F$5-'СЕТ СН'!$F$17</f>
        <v>4609.6753268400007</v>
      </c>
      <c r="T17" s="36">
        <f>SUMIFS(СВЦЭМ!$C$39:$C$782,СВЦЭМ!$A$39:$A$782,$A17,СВЦЭМ!$B$39:$B$782,T$11)+'СЕТ СН'!$F$9+СВЦЭМ!$D$10+'СЕТ СН'!$F$5-'СЕТ СН'!$F$17</f>
        <v>4579.9996016300001</v>
      </c>
      <c r="U17" s="36">
        <f>SUMIFS(СВЦЭМ!$C$39:$C$782,СВЦЭМ!$A$39:$A$782,$A17,СВЦЭМ!$B$39:$B$782,U$11)+'СЕТ СН'!$F$9+СВЦЭМ!$D$10+'СЕТ СН'!$F$5-'СЕТ СН'!$F$17</f>
        <v>4527.6388549900003</v>
      </c>
      <c r="V17" s="36">
        <f>SUMIFS(СВЦЭМ!$C$39:$C$782,СВЦЭМ!$A$39:$A$782,$A17,СВЦЭМ!$B$39:$B$782,V$11)+'СЕТ СН'!$F$9+СВЦЭМ!$D$10+'СЕТ СН'!$F$5-'СЕТ СН'!$F$17</f>
        <v>4529.3351783899998</v>
      </c>
      <c r="W17" s="36">
        <f>SUMIFS(СВЦЭМ!$C$39:$C$782,СВЦЭМ!$A$39:$A$782,$A17,СВЦЭМ!$B$39:$B$782,W$11)+'СЕТ СН'!$F$9+СВЦЭМ!$D$10+'СЕТ СН'!$F$5-'СЕТ СН'!$F$17</f>
        <v>4544.4788484800001</v>
      </c>
      <c r="X17" s="36">
        <f>SUMIFS(СВЦЭМ!$C$39:$C$782,СВЦЭМ!$A$39:$A$782,$A17,СВЦЭМ!$B$39:$B$782,X$11)+'СЕТ СН'!$F$9+СВЦЭМ!$D$10+'СЕТ СН'!$F$5-'СЕТ СН'!$F$17</f>
        <v>4606.6206436499997</v>
      </c>
      <c r="Y17" s="36">
        <f>SUMIFS(СВЦЭМ!$C$39:$C$782,СВЦЭМ!$A$39:$A$782,$A17,СВЦЭМ!$B$39:$B$782,Y$11)+'СЕТ СН'!$F$9+СВЦЭМ!$D$10+'СЕТ СН'!$F$5-'СЕТ СН'!$F$17</f>
        <v>4718.0023271299997</v>
      </c>
    </row>
    <row r="18" spans="1:25" ht="15.75" x14ac:dyDescent="0.2">
      <c r="A18" s="35">
        <f t="shared" si="0"/>
        <v>45206</v>
      </c>
      <c r="B18" s="36">
        <f>SUMIFS(СВЦЭМ!$C$39:$C$782,СВЦЭМ!$A$39:$A$782,$A18,СВЦЭМ!$B$39:$B$782,B$11)+'СЕТ СН'!$F$9+СВЦЭМ!$D$10+'СЕТ СН'!$F$5-'СЕТ СН'!$F$17</f>
        <v>4683.9625182199998</v>
      </c>
      <c r="C18" s="36">
        <f>SUMIFS(СВЦЭМ!$C$39:$C$782,СВЦЭМ!$A$39:$A$782,$A18,СВЦЭМ!$B$39:$B$782,C$11)+'СЕТ СН'!$F$9+СВЦЭМ!$D$10+'СЕТ СН'!$F$5-'СЕТ СН'!$F$17</f>
        <v>4734.8913628299997</v>
      </c>
      <c r="D18" s="36">
        <f>SUMIFS(СВЦЭМ!$C$39:$C$782,СВЦЭМ!$A$39:$A$782,$A18,СВЦЭМ!$B$39:$B$782,D$11)+'СЕТ СН'!$F$9+СВЦЭМ!$D$10+'СЕТ СН'!$F$5-'СЕТ СН'!$F$17</f>
        <v>4794.6175245000004</v>
      </c>
      <c r="E18" s="36">
        <f>SUMIFS(СВЦЭМ!$C$39:$C$782,СВЦЭМ!$A$39:$A$782,$A18,СВЦЭМ!$B$39:$B$782,E$11)+'СЕТ СН'!$F$9+СВЦЭМ!$D$10+'СЕТ СН'!$F$5-'СЕТ СН'!$F$17</f>
        <v>4783.7358940300001</v>
      </c>
      <c r="F18" s="36">
        <f>SUMIFS(СВЦЭМ!$C$39:$C$782,СВЦЭМ!$A$39:$A$782,$A18,СВЦЭМ!$B$39:$B$782,F$11)+'СЕТ СН'!$F$9+СВЦЭМ!$D$10+'СЕТ СН'!$F$5-'СЕТ СН'!$F$17</f>
        <v>4785.5695613900007</v>
      </c>
      <c r="G18" s="36">
        <f>SUMIFS(СВЦЭМ!$C$39:$C$782,СВЦЭМ!$A$39:$A$782,$A18,СВЦЭМ!$B$39:$B$782,G$11)+'СЕТ СН'!$F$9+СВЦЭМ!$D$10+'СЕТ СН'!$F$5-'СЕТ СН'!$F$17</f>
        <v>4785.12290837</v>
      </c>
      <c r="H18" s="36">
        <f>SUMIFS(СВЦЭМ!$C$39:$C$782,СВЦЭМ!$A$39:$A$782,$A18,СВЦЭМ!$B$39:$B$782,H$11)+'СЕТ СН'!$F$9+СВЦЭМ!$D$10+'СЕТ СН'!$F$5-'СЕТ СН'!$F$17</f>
        <v>4756.8802972700005</v>
      </c>
      <c r="I18" s="36">
        <f>SUMIFS(СВЦЭМ!$C$39:$C$782,СВЦЭМ!$A$39:$A$782,$A18,СВЦЭМ!$B$39:$B$782,I$11)+'СЕТ СН'!$F$9+СВЦЭМ!$D$10+'СЕТ СН'!$F$5-'СЕТ СН'!$F$17</f>
        <v>4686.5056424000004</v>
      </c>
      <c r="J18" s="36">
        <f>SUMIFS(СВЦЭМ!$C$39:$C$782,СВЦЭМ!$A$39:$A$782,$A18,СВЦЭМ!$B$39:$B$782,J$11)+'СЕТ СН'!$F$9+СВЦЭМ!$D$10+'СЕТ СН'!$F$5-'СЕТ СН'!$F$17</f>
        <v>4603.0341771800004</v>
      </c>
      <c r="K18" s="36">
        <f>SUMIFS(СВЦЭМ!$C$39:$C$782,СВЦЭМ!$A$39:$A$782,$A18,СВЦЭМ!$B$39:$B$782,K$11)+'СЕТ СН'!$F$9+СВЦЭМ!$D$10+'СЕТ СН'!$F$5-'СЕТ СН'!$F$17</f>
        <v>4528.6938881599999</v>
      </c>
      <c r="L18" s="36">
        <f>SUMIFS(СВЦЭМ!$C$39:$C$782,СВЦЭМ!$A$39:$A$782,$A18,СВЦЭМ!$B$39:$B$782,L$11)+'СЕТ СН'!$F$9+СВЦЭМ!$D$10+'СЕТ СН'!$F$5-'СЕТ СН'!$F$17</f>
        <v>4507.7343760800004</v>
      </c>
      <c r="M18" s="36">
        <f>SUMIFS(СВЦЭМ!$C$39:$C$782,СВЦЭМ!$A$39:$A$782,$A18,СВЦЭМ!$B$39:$B$782,M$11)+'СЕТ СН'!$F$9+СВЦЭМ!$D$10+'СЕТ СН'!$F$5-'СЕТ СН'!$F$17</f>
        <v>4510.2831905599996</v>
      </c>
      <c r="N18" s="36">
        <f>SUMIFS(СВЦЭМ!$C$39:$C$782,СВЦЭМ!$A$39:$A$782,$A18,СВЦЭМ!$B$39:$B$782,N$11)+'СЕТ СН'!$F$9+СВЦЭМ!$D$10+'СЕТ СН'!$F$5-'СЕТ СН'!$F$17</f>
        <v>4534.7836609400001</v>
      </c>
      <c r="O18" s="36">
        <f>SUMIFS(СВЦЭМ!$C$39:$C$782,СВЦЭМ!$A$39:$A$782,$A18,СВЦЭМ!$B$39:$B$782,O$11)+'СЕТ СН'!$F$9+СВЦЭМ!$D$10+'СЕТ СН'!$F$5-'СЕТ СН'!$F$17</f>
        <v>4513.5243379800004</v>
      </c>
      <c r="P18" s="36">
        <f>SUMIFS(СВЦЭМ!$C$39:$C$782,СВЦЭМ!$A$39:$A$782,$A18,СВЦЭМ!$B$39:$B$782,P$11)+'СЕТ СН'!$F$9+СВЦЭМ!$D$10+'СЕТ СН'!$F$5-'СЕТ СН'!$F$17</f>
        <v>4546.9087732000007</v>
      </c>
      <c r="Q18" s="36">
        <f>SUMIFS(СВЦЭМ!$C$39:$C$782,СВЦЭМ!$A$39:$A$782,$A18,СВЦЭМ!$B$39:$B$782,Q$11)+'СЕТ СН'!$F$9+СВЦЭМ!$D$10+'СЕТ СН'!$F$5-'СЕТ СН'!$F$17</f>
        <v>4527.3822833600007</v>
      </c>
      <c r="R18" s="36">
        <f>SUMIFS(СВЦЭМ!$C$39:$C$782,СВЦЭМ!$A$39:$A$782,$A18,СВЦЭМ!$B$39:$B$782,R$11)+'СЕТ СН'!$F$9+СВЦЭМ!$D$10+'СЕТ СН'!$F$5-'СЕТ СН'!$F$17</f>
        <v>4533.5336465400005</v>
      </c>
      <c r="S18" s="36">
        <f>SUMIFS(СВЦЭМ!$C$39:$C$782,СВЦЭМ!$A$39:$A$782,$A18,СВЦЭМ!$B$39:$B$782,S$11)+'СЕТ СН'!$F$9+СВЦЭМ!$D$10+'СЕТ СН'!$F$5-'СЕТ СН'!$F$17</f>
        <v>4544.2663251100003</v>
      </c>
      <c r="T18" s="36">
        <f>SUMIFS(СВЦЭМ!$C$39:$C$782,СВЦЭМ!$A$39:$A$782,$A18,СВЦЭМ!$B$39:$B$782,T$11)+'СЕТ СН'!$F$9+СВЦЭМ!$D$10+'СЕТ СН'!$F$5-'СЕТ СН'!$F$17</f>
        <v>4557.0067570700003</v>
      </c>
      <c r="U18" s="36">
        <f>SUMIFS(СВЦЭМ!$C$39:$C$782,СВЦЭМ!$A$39:$A$782,$A18,СВЦЭМ!$B$39:$B$782,U$11)+'СЕТ СН'!$F$9+СВЦЭМ!$D$10+'СЕТ СН'!$F$5-'СЕТ СН'!$F$17</f>
        <v>4514.5620225100001</v>
      </c>
      <c r="V18" s="36">
        <f>SUMIFS(СВЦЭМ!$C$39:$C$782,СВЦЭМ!$A$39:$A$782,$A18,СВЦЭМ!$B$39:$B$782,V$11)+'СЕТ СН'!$F$9+СВЦЭМ!$D$10+'СЕТ СН'!$F$5-'СЕТ СН'!$F$17</f>
        <v>4523.35560446</v>
      </c>
      <c r="W18" s="36">
        <f>SUMIFS(СВЦЭМ!$C$39:$C$782,СВЦЭМ!$A$39:$A$782,$A18,СВЦЭМ!$B$39:$B$782,W$11)+'СЕТ СН'!$F$9+СВЦЭМ!$D$10+'СЕТ СН'!$F$5-'СЕТ СН'!$F$17</f>
        <v>4509.1001623299999</v>
      </c>
      <c r="X18" s="36">
        <f>SUMIFS(СВЦЭМ!$C$39:$C$782,СВЦЭМ!$A$39:$A$782,$A18,СВЦЭМ!$B$39:$B$782,X$11)+'СЕТ СН'!$F$9+СВЦЭМ!$D$10+'СЕТ СН'!$F$5-'СЕТ СН'!$F$17</f>
        <v>4557.2845006799998</v>
      </c>
      <c r="Y18" s="36">
        <f>SUMIFS(СВЦЭМ!$C$39:$C$782,СВЦЭМ!$A$39:$A$782,$A18,СВЦЭМ!$B$39:$B$782,Y$11)+'СЕТ СН'!$F$9+СВЦЭМ!$D$10+'СЕТ СН'!$F$5-'СЕТ СН'!$F$17</f>
        <v>4653.3575195800004</v>
      </c>
    </row>
    <row r="19" spans="1:25" ht="15.75" x14ac:dyDescent="0.2">
      <c r="A19" s="35">
        <f t="shared" si="0"/>
        <v>45207</v>
      </c>
      <c r="B19" s="36">
        <f>SUMIFS(СВЦЭМ!$C$39:$C$782,СВЦЭМ!$A$39:$A$782,$A19,СВЦЭМ!$B$39:$B$782,B$11)+'СЕТ СН'!$F$9+СВЦЭМ!$D$10+'СЕТ СН'!$F$5-'СЕТ СН'!$F$17</f>
        <v>4710.3717626800008</v>
      </c>
      <c r="C19" s="36">
        <f>SUMIFS(СВЦЭМ!$C$39:$C$782,СВЦЭМ!$A$39:$A$782,$A19,СВЦЭМ!$B$39:$B$782,C$11)+'СЕТ СН'!$F$9+СВЦЭМ!$D$10+'СЕТ СН'!$F$5-'СЕТ СН'!$F$17</f>
        <v>4774.5083725700006</v>
      </c>
      <c r="D19" s="36">
        <f>SUMIFS(СВЦЭМ!$C$39:$C$782,СВЦЭМ!$A$39:$A$782,$A19,СВЦЭМ!$B$39:$B$782,D$11)+'СЕТ СН'!$F$9+СВЦЭМ!$D$10+'СЕТ СН'!$F$5-'СЕТ СН'!$F$17</f>
        <v>4844.8960795700004</v>
      </c>
      <c r="E19" s="36">
        <f>SUMIFS(СВЦЭМ!$C$39:$C$782,СВЦЭМ!$A$39:$A$782,$A19,СВЦЭМ!$B$39:$B$782,E$11)+'СЕТ СН'!$F$9+СВЦЭМ!$D$10+'СЕТ СН'!$F$5-'СЕТ СН'!$F$17</f>
        <v>4842.8674945600005</v>
      </c>
      <c r="F19" s="36">
        <f>SUMIFS(СВЦЭМ!$C$39:$C$782,СВЦЭМ!$A$39:$A$782,$A19,СВЦЭМ!$B$39:$B$782,F$11)+'СЕТ СН'!$F$9+СВЦЭМ!$D$10+'СЕТ СН'!$F$5-'СЕТ СН'!$F$17</f>
        <v>4845.31274459</v>
      </c>
      <c r="G19" s="36">
        <f>SUMIFS(СВЦЭМ!$C$39:$C$782,СВЦЭМ!$A$39:$A$782,$A19,СВЦЭМ!$B$39:$B$782,G$11)+'СЕТ СН'!$F$9+СВЦЭМ!$D$10+'СЕТ СН'!$F$5-'СЕТ СН'!$F$17</f>
        <v>4863.0596761899997</v>
      </c>
      <c r="H19" s="36">
        <f>SUMIFS(СВЦЭМ!$C$39:$C$782,СВЦЭМ!$A$39:$A$782,$A19,СВЦЭМ!$B$39:$B$782,H$11)+'СЕТ СН'!$F$9+СВЦЭМ!$D$10+'СЕТ СН'!$F$5-'СЕТ СН'!$F$17</f>
        <v>4834.6102649100003</v>
      </c>
      <c r="I19" s="36">
        <f>SUMIFS(СВЦЭМ!$C$39:$C$782,СВЦЭМ!$A$39:$A$782,$A19,СВЦЭМ!$B$39:$B$782,I$11)+'СЕТ СН'!$F$9+СВЦЭМ!$D$10+'СЕТ СН'!$F$5-'СЕТ СН'!$F$17</f>
        <v>4790.5937854700005</v>
      </c>
      <c r="J19" s="36">
        <f>SUMIFS(СВЦЭМ!$C$39:$C$782,СВЦЭМ!$A$39:$A$782,$A19,СВЦЭМ!$B$39:$B$782,J$11)+'СЕТ СН'!$F$9+СВЦЭМ!$D$10+'СЕТ СН'!$F$5-'СЕТ СН'!$F$17</f>
        <v>4716.4072984499999</v>
      </c>
      <c r="K19" s="36">
        <f>SUMIFS(СВЦЭМ!$C$39:$C$782,СВЦЭМ!$A$39:$A$782,$A19,СВЦЭМ!$B$39:$B$782,K$11)+'СЕТ СН'!$F$9+СВЦЭМ!$D$10+'СЕТ СН'!$F$5-'СЕТ СН'!$F$17</f>
        <v>4625.86910541</v>
      </c>
      <c r="L19" s="36">
        <f>SUMIFS(СВЦЭМ!$C$39:$C$782,СВЦЭМ!$A$39:$A$782,$A19,СВЦЭМ!$B$39:$B$782,L$11)+'СЕТ СН'!$F$9+СВЦЭМ!$D$10+'СЕТ СН'!$F$5-'СЕТ СН'!$F$17</f>
        <v>4536.3235512000001</v>
      </c>
      <c r="M19" s="36">
        <f>SUMIFS(СВЦЭМ!$C$39:$C$782,СВЦЭМ!$A$39:$A$782,$A19,СВЦЭМ!$B$39:$B$782,M$11)+'СЕТ СН'!$F$9+СВЦЭМ!$D$10+'СЕТ СН'!$F$5-'СЕТ СН'!$F$17</f>
        <v>4527.4935214100005</v>
      </c>
      <c r="N19" s="36">
        <f>SUMIFS(СВЦЭМ!$C$39:$C$782,СВЦЭМ!$A$39:$A$782,$A19,СВЦЭМ!$B$39:$B$782,N$11)+'СЕТ СН'!$F$9+СВЦЭМ!$D$10+'СЕТ СН'!$F$5-'СЕТ СН'!$F$17</f>
        <v>4496.0828766499999</v>
      </c>
      <c r="O19" s="36">
        <f>SUMIFS(СВЦЭМ!$C$39:$C$782,СВЦЭМ!$A$39:$A$782,$A19,СВЦЭМ!$B$39:$B$782,O$11)+'СЕТ СН'!$F$9+СВЦЭМ!$D$10+'СЕТ СН'!$F$5-'СЕТ СН'!$F$17</f>
        <v>4521.8741489399999</v>
      </c>
      <c r="P19" s="36">
        <f>SUMIFS(СВЦЭМ!$C$39:$C$782,СВЦЭМ!$A$39:$A$782,$A19,СВЦЭМ!$B$39:$B$782,P$11)+'СЕТ СН'!$F$9+СВЦЭМ!$D$10+'СЕТ СН'!$F$5-'СЕТ СН'!$F$17</f>
        <v>4562.4873804600002</v>
      </c>
      <c r="Q19" s="36">
        <f>SUMIFS(СВЦЭМ!$C$39:$C$782,СВЦЭМ!$A$39:$A$782,$A19,СВЦЭМ!$B$39:$B$782,Q$11)+'СЕТ СН'!$F$9+СВЦЭМ!$D$10+'СЕТ СН'!$F$5-'СЕТ СН'!$F$17</f>
        <v>4605.1501429400005</v>
      </c>
      <c r="R19" s="36">
        <f>SUMIFS(СВЦЭМ!$C$39:$C$782,СВЦЭМ!$A$39:$A$782,$A19,СВЦЭМ!$B$39:$B$782,R$11)+'СЕТ СН'!$F$9+СВЦЭМ!$D$10+'СЕТ СН'!$F$5-'СЕТ СН'!$F$17</f>
        <v>4596.5144239399997</v>
      </c>
      <c r="S19" s="36">
        <f>SUMIFS(СВЦЭМ!$C$39:$C$782,СВЦЭМ!$A$39:$A$782,$A19,СВЦЭМ!$B$39:$B$782,S$11)+'СЕТ СН'!$F$9+СВЦЭМ!$D$10+'СЕТ СН'!$F$5-'СЕТ СН'!$F$17</f>
        <v>4600.0276122699997</v>
      </c>
      <c r="T19" s="36">
        <f>SUMIFS(СВЦЭМ!$C$39:$C$782,СВЦЭМ!$A$39:$A$782,$A19,СВЦЭМ!$B$39:$B$782,T$11)+'СЕТ СН'!$F$9+СВЦЭМ!$D$10+'СЕТ СН'!$F$5-'СЕТ СН'!$F$17</f>
        <v>4564.4898890900004</v>
      </c>
      <c r="U19" s="36">
        <f>SUMIFS(СВЦЭМ!$C$39:$C$782,СВЦЭМ!$A$39:$A$782,$A19,СВЦЭМ!$B$39:$B$782,U$11)+'СЕТ СН'!$F$9+СВЦЭМ!$D$10+'СЕТ СН'!$F$5-'СЕТ СН'!$F$17</f>
        <v>4504.3874854799997</v>
      </c>
      <c r="V19" s="36">
        <f>SUMIFS(СВЦЭМ!$C$39:$C$782,СВЦЭМ!$A$39:$A$782,$A19,СВЦЭМ!$B$39:$B$782,V$11)+'СЕТ СН'!$F$9+СВЦЭМ!$D$10+'СЕТ СН'!$F$5-'СЕТ СН'!$F$17</f>
        <v>4511.0451278300006</v>
      </c>
      <c r="W19" s="36">
        <f>SUMIFS(СВЦЭМ!$C$39:$C$782,СВЦЭМ!$A$39:$A$782,$A19,СВЦЭМ!$B$39:$B$782,W$11)+'СЕТ СН'!$F$9+СВЦЭМ!$D$10+'СЕТ СН'!$F$5-'СЕТ СН'!$F$17</f>
        <v>4530.5751866200007</v>
      </c>
      <c r="X19" s="36">
        <f>SUMIFS(СВЦЭМ!$C$39:$C$782,СВЦЭМ!$A$39:$A$782,$A19,СВЦЭМ!$B$39:$B$782,X$11)+'СЕТ СН'!$F$9+СВЦЭМ!$D$10+'СЕТ СН'!$F$5-'СЕТ СН'!$F$17</f>
        <v>4577.7911777500003</v>
      </c>
      <c r="Y19" s="36">
        <f>SUMIFS(СВЦЭМ!$C$39:$C$782,СВЦЭМ!$A$39:$A$782,$A19,СВЦЭМ!$B$39:$B$782,Y$11)+'СЕТ СН'!$F$9+СВЦЭМ!$D$10+'СЕТ СН'!$F$5-'СЕТ СН'!$F$17</f>
        <v>4714.8899519700008</v>
      </c>
    </row>
    <row r="20" spans="1:25" ht="15.75" x14ac:dyDescent="0.2">
      <c r="A20" s="35">
        <f t="shared" si="0"/>
        <v>45208</v>
      </c>
      <c r="B20" s="36">
        <f>SUMIFS(СВЦЭМ!$C$39:$C$782,СВЦЭМ!$A$39:$A$782,$A20,СВЦЭМ!$B$39:$B$782,B$11)+'СЕТ СН'!$F$9+СВЦЭМ!$D$10+'СЕТ СН'!$F$5-'СЕТ СН'!$F$17</f>
        <v>4786.3713361099999</v>
      </c>
      <c r="C20" s="36">
        <f>SUMIFS(СВЦЭМ!$C$39:$C$782,СВЦЭМ!$A$39:$A$782,$A20,СВЦЭМ!$B$39:$B$782,C$11)+'СЕТ СН'!$F$9+СВЦЭМ!$D$10+'СЕТ СН'!$F$5-'СЕТ СН'!$F$17</f>
        <v>4899.9453722300004</v>
      </c>
      <c r="D20" s="36">
        <f>SUMIFS(СВЦЭМ!$C$39:$C$782,СВЦЭМ!$A$39:$A$782,$A20,СВЦЭМ!$B$39:$B$782,D$11)+'СЕТ СН'!$F$9+СВЦЭМ!$D$10+'СЕТ СН'!$F$5-'СЕТ СН'!$F$17</f>
        <v>4994.5284021200005</v>
      </c>
      <c r="E20" s="36">
        <f>SUMIFS(СВЦЭМ!$C$39:$C$782,СВЦЭМ!$A$39:$A$782,$A20,СВЦЭМ!$B$39:$B$782,E$11)+'СЕТ СН'!$F$9+СВЦЭМ!$D$10+'СЕТ СН'!$F$5-'СЕТ СН'!$F$17</f>
        <v>5113.2206290700005</v>
      </c>
      <c r="F20" s="36">
        <f>SUMIFS(СВЦЭМ!$C$39:$C$782,СВЦЭМ!$A$39:$A$782,$A20,СВЦЭМ!$B$39:$B$782,F$11)+'СЕТ СН'!$F$9+СВЦЭМ!$D$10+'СЕТ СН'!$F$5-'СЕТ СН'!$F$17</f>
        <v>5074.72653154</v>
      </c>
      <c r="G20" s="36">
        <f>SUMIFS(СВЦЭМ!$C$39:$C$782,СВЦЭМ!$A$39:$A$782,$A20,СВЦЭМ!$B$39:$B$782,G$11)+'СЕТ СН'!$F$9+СВЦЭМ!$D$10+'СЕТ СН'!$F$5-'СЕТ СН'!$F$17</f>
        <v>5059.6209891199996</v>
      </c>
      <c r="H20" s="36">
        <f>SUMIFS(СВЦЭМ!$C$39:$C$782,СВЦЭМ!$A$39:$A$782,$A20,СВЦЭМ!$B$39:$B$782,H$11)+'СЕТ СН'!$F$9+СВЦЭМ!$D$10+'СЕТ СН'!$F$5-'СЕТ СН'!$F$17</f>
        <v>4950.3275378100006</v>
      </c>
      <c r="I20" s="36">
        <f>SUMIFS(СВЦЭМ!$C$39:$C$782,СВЦЭМ!$A$39:$A$782,$A20,СВЦЭМ!$B$39:$B$782,I$11)+'СЕТ СН'!$F$9+СВЦЭМ!$D$10+'СЕТ СН'!$F$5-'СЕТ СН'!$F$17</f>
        <v>4801.7602573500008</v>
      </c>
      <c r="J20" s="36">
        <f>SUMIFS(СВЦЭМ!$C$39:$C$782,СВЦЭМ!$A$39:$A$782,$A20,СВЦЭМ!$B$39:$B$782,J$11)+'СЕТ СН'!$F$9+СВЦЭМ!$D$10+'СЕТ СН'!$F$5-'СЕТ СН'!$F$17</f>
        <v>4730.8502179900006</v>
      </c>
      <c r="K20" s="36">
        <f>SUMIFS(СВЦЭМ!$C$39:$C$782,СВЦЭМ!$A$39:$A$782,$A20,СВЦЭМ!$B$39:$B$782,K$11)+'СЕТ СН'!$F$9+СВЦЭМ!$D$10+'СЕТ СН'!$F$5-'СЕТ СН'!$F$17</f>
        <v>4690.0893598700004</v>
      </c>
      <c r="L20" s="36">
        <f>SUMIFS(СВЦЭМ!$C$39:$C$782,СВЦЭМ!$A$39:$A$782,$A20,СВЦЭМ!$B$39:$B$782,L$11)+'СЕТ СН'!$F$9+СВЦЭМ!$D$10+'СЕТ СН'!$F$5-'СЕТ СН'!$F$17</f>
        <v>4674.1703392700001</v>
      </c>
      <c r="M20" s="36">
        <f>SUMIFS(СВЦЭМ!$C$39:$C$782,СВЦЭМ!$A$39:$A$782,$A20,СВЦЭМ!$B$39:$B$782,M$11)+'СЕТ СН'!$F$9+СВЦЭМ!$D$10+'СЕТ СН'!$F$5-'СЕТ СН'!$F$17</f>
        <v>4691.2286410100005</v>
      </c>
      <c r="N20" s="36">
        <f>SUMIFS(СВЦЭМ!$C$39:$C$782,СВЦЭМ!$A$39:$A$782,$A20,СВЦЭМ!$B$39:$B$782,N$11)+'СЕТ СН'!$F$9+СВЦЭМ!$D$10+'СЕТ СН'!$F$5-'СЕТ СН'!$F$17</f>
        <v>4678.4363397400002</v>
      </c>
      <c r="O20" s="36">
        <f>SUMIFS(СВЦЭМ!$C$39:$C$782,СВЦЭМ!$A$39:$A$782,$A20,СВЦЭМ!$B$39:$B$782,O$11)+'СЕТ СН'!$F$9+СВЦЭМ!$D$10+'СЕТ СН'!$F$5-'СЕТ СН'!$F$17</f>
        <v>4667.9978417700004</v>
      </c>
      <c r="P20" s="36">
        <f>SUMIFS(СВЦЭМ!$C$39:$C$782,СВЦЭМ!$A$39:$A$782,$A20,СВЦЭМ!$B$39:$B$782,P$11)+'СЕТ СН'!$F$9+СВЦЭМ!$D$10+'СЕТ СН'!$F$5-'СЕТ СН'!$F$17</f>
        <v>4717.9272980700007</v>
      </c>
      <c r="Q20" s="36">
        <f>SUMIFS(СВЦЭМ!$C$39:$C$782,СВЦЭМ!$A$39:$A$782,$A20,СВЦЭМ!$B$39:$B$782,Q$11)+'СЕТ СН'!$F$9+СВЦЭМ!$D$10+'СЕТ СН'!$F$5-'СЕТ СН'!$F$17</f>
        <v>4689.5695872599999</v>
      </c>
      <c r="R20" s="36">
        <f>SUMIFS(СВЦЭМ!$C$39:$C$782,СВЦЭМ!$A$39:$A$782,$A20,СВЦЭМ!$B$39:$B$782,R$11)+'СЕТ СН'!$F$9+СВЦЭМ!$D$10+'СЕТ СН'!$F$5-'СЕТ СН'!$F$17</f>
        <v>4688.3858360000004</v>
      </c>
      <c r="S20" s="36">
        <f>SUMIFS(СВЦЭМ!$C$39:$C$782,СВЦЭМ!$A$39:$A$782,$A20,СВЦЭМ!$B$39:$B$782,S$11)+'СЕТ СН'!$F$9+СВЦЭМ!$D$10+'СЕТ СН'!$F$5-'СЕТ СН'!$F$17</f>
        <v>4704.8238820799997</v>
      </c>
      <c r="T20" s="36">
        <f>SUMIFS(СВЦЭМ!$C$39:$C$782,СВЦЭМ!$A$39:$A$782,$A20,СВЦЭМ!$B$39:$B$782,T$11)+'СЕТ СН'!$F$9+СВЦЭМ!$D$10+'СЕТ СН'!$F$5-'СЕТ СН'!$F$17</f>
        <v>4677.8959945200004</v>
      </c>
      <c r="U20" s="36">
        <f>SUMIFS(СВЦЭМ!$C$39:$C$782,СВЦЭМ!$A$39:$A$782,$A20,СВЦЭМ!$B$39:$B$782,U$11)+'СЕТ СН'!$F$9+СВЦЭМ!$D$10+'СЕТ СН'!$F$5-'СЕТ СН'!$F$17</f>
        <v>4619.8337380600005</v>
      </c>
      <c r="V20" s="36">
        <f>SUMIFS(СВЦЭМ!$C$39:$C$782,СВЦЭМ!$A$39:$A$782,$A20,СВЦЭМ!$B$39:$B$782,V$11)+'СЕТ СН'!$F$9+СВЦЭМ!$D$10+'СЕТ СН'!$F$5-'СЕТ СН'!$F$17</f>
        <v>4624.0839557300005</v>
      </c>
      <c r="W20" s="36">
        <f>SUMIFS(СВЦЭМ!$C$39:$C$782,СВЦЭМ!$A$39:$A$782,$A20,СВЦЭМ!$B$39:$B$782,W$11)+'СЕТ СН'!$F$9+СВЦЭМ!$D$10+'СЕТ СН'!$F$5-'СЕТ СН'!$F$17</f>
        <v>4646.9119265999998</v>
      </c>
      <c r="X20" s="36">
        <f>SUMIFS(СВЦЭМ!$C$39:$C$782,СВЦЭМ!$A$39:$A$782,$A20,СВЦЭМ!$B$39:$B$782,X$11)+'СЕТ СН'!$F$9+СВЦЭМ!$D$10+'СЕТ СН'!$F$5-'СЕТ СН'!$F$17</f>
        <v>4719.4342195899999</v>
      </c>
      <c r="Y20" s="36">
        <f>SUMIFS(СВЦЭМ!$C$39:$C$782,СВЦЭМ!$A$39:$A$782,$A20,СВЦЭМ!$B$39:$B$782,Y$11)+'СЕТ СН'!$F$9+СВЦЭМ!$D$10+'СЕТ СН'!$F$5-'СЕТ СН'!$F$17</f>
        <v>4780.0228309100003</v>
      </c>
    </row>
    <row r="21" spans="1:25" ht="15.75" x14ac:dyDescent="0.2">
      <c r="A21" s="35">
        <f t="shared" si="0"/>
        <v>45209</v>
      </c>
      <c r="B21" s="36">
        <f>SUMIFS(СВЦЭМ!$C$39:$C$782,СВЦЭМ!$A$39:$A$782,$A21,СВЦЭМ!$B$39:$B$782,B$11)+'СЕТ СН'!$F$9+СВЦЭМ!$D$10+'СЕТ СН'!$F$5-'СЕТ СН'!$F$17</f>
        <v>4853.20137815</v>
      </c>
      <c r="C21" s="36">
        <f>SUMIFS(СВЦЭМ!$C$39:$C$782,СВЦЭМ!$A$39:$A$782,$A21,СВЦЭМ!$B$39:$B$782,C$11)+'СЕТ СН'!$F$9+СВЦЭМ!$D$10+'СЕТ СН'!$F$5-'СЕТ СН'!$F$17</f>
        <v>4909.5546051399997</v>
      </c>
      <c r="D21" s="36">
        <f>SUMIFS(СВЦЭМ!$C$39:$C$782,СВЦЭМ!$A$39:$A$782,$A21,СВЦЭМ!$B$39:$B$782,D$11)+'СЕТ СН'!$F$9+СВЦЭМ!$D$10+'СЕТ СН'!$F$5-'СЕТ СН'!$F$17</f>
        <v>4981.0883466400001</v>
      </c>
      <c r="E21" s="36">
        <f>SUMIFS(СВЦЭМ!$C$39:$C$782,СВЦЭМ!$A$39:$A$782,$A21,СВЦЭМ!$B$39:$B$782,E$11)+'СЕТ СН'!$F$9+СВЦЭМ!$D$10+'СЕТ СН'!$F$5-'СЕТ СН'!$F$17</f>
        <v>4976.8643156200005</v>
      </c>
      <c r="F21" s="36">
        <f>SUMIFS(СВЦЭМ!$C$39:$C$782,СВЦЭМ!$A$39:$A$782,$A21,СВЦЭМ!$B$39:$B$782,F$11)+'СЕТ СН'!$F$9+СВЦЭМ!$D$10+'СЕТ СН'!$F$5-'СЕТ СН'!$F$17</f>
        <v>4979.7482065000004</v>
      </c>
      <c r="G21" s="36">
        <f>SUMIFS(СВЦЭМ!$C$39:$C$782,СВЦЭМ!$A$39:$A$782,$A21,СВЦЭМ!$B$39:$B$782,G$11)+'СЕТ СН'!$F$9+СВЦЭМ!$D$10+'СЕТ СН'!$F$5-'СЕТ СН'!$F$17</f>
        <v>4956.5134838100003</v>
      </c>
      <c r="H21" s="36">
        <f>SUMIFS(СВЦЭМ!$C$39:$C$782,СВЦЭМ!$A$39:$A$782,$A21,СВЦЭМ!$B$39:$B$782,H$11)+'СЕТ СН'!$F$9+СВЦЭМ!$D$10+'СЕТ СН'!$F$5-'СЕТ СН'!$F$17</f>
        <v>4888.7411233000003</v>
      </c>
      <c r="I21" s="36">
        <f>SUMIFS(СВЦЭМ!$C$39:$C$782,СВЦЭМ!$A$39:$A$782,$A21,СВЦЭМ!$B$39:$B$782,I$11)+'СЕТ СН'!$F$9+СВЦЭМ!$D$10+'СЕТ СН'!$F$5-'СЕТ СН'!$F$17</f>
        <v>4812.4835607200002</v>
      </c>
      <c r="J21" s="36">
        <f>SUMIFS(СВЦЭМ!$C$39:$C$782,СВЦЭМ!$A$39:$A$782,$A21,СВЦЭМ!$B$39:$B$782,J$11)+'СЕТ СН'!$F$9+СВЦЭМ!$D$10+'СЕТ СН'!$F$5-'СЕТ СН'!$F$17</f>
        <v>4741.8990679199997</v>
      </c>
      <c r="K21" s="36">
        <f>SUMIFS(СВЦЭМ!$C$39:$C$782,СВЦЭМ!$A$39:$A$782,$A21,СВЦЭМ!$B$39:$B$782,K$11)+'СЕТ СН'!$F$9+СВЦЭМ!$D$10+'СЕТ СН'!$F$5-'СЕТ СН'!$F$17</f>
        <v>4681.1654519900003</v>
      </c>
      <c r="L21" s="36">
        <f>SUMIFS(СВЦЭМ!$C$39:$C$782,СВЦЭМ!$A$39:$A$782,$A21,СВЦЭМ!$B$39:$B$782,L$11)+'СЕТ СН'!$F$9+СВЦЭМ!$D$10+'СЕТ СН'!$F$5-'СЕТ СН'!$F$17</f>
        <v>4673.7488977700004</v>
      </c>
      <c r="M21" s="36">
        <f>SUMIFS(СВЦЭМ!$C$39:$C$782,СВЦЭМ!$A$39:$A$782,$A21,СВЦЭМ!$B$39:$B$782,M$11)+'СЕТ СН'!$F$9+СВЦЭМ!$D$10+'СЕТ СН'!$F$5-'СЕТ СН'!$F$17</f>
        <v>4689.7680683899998</v>
      </c>
      <c r="N21" s="36">
        <f>SUMIFS(СВЦЭМ!$C$39:$C$782,СВЦЭМ!$A$39:$A$782,$A21,СВЦЭМ!$B$39:$B$782,N$11)+'СЕТ СН'!$F$9+СВЦЭМ!$D$10+'СЕТ СН'!$F$5-'СЕТ СН'!$F$17</f>
        <v>4685.0143937900002</v>
      </c>
      <c r="O21" s="36">
        <f>SUMIFS(СВЦЭМ!$C$39:$C$782,СВЦЭМ!$A$39:$A$782,$A21,СВЦЭМ!$B$39:$B$782,O$11)+'СЕТ СН'!$F$9+СВЦЭМ!$D$10+'СЕТ СН'!$F$5-'СЕТ СН'!$F$17</f>
        <v>4705.01494791</v>
      </c>
      <c r="P21" s="36">
        <f>SUMIFS(СВЦЭМ!$C$39:$C$782,СВЦЭМ!$A$39:$A$782,$A21,СВЦЭМ!$B$39:$B$782,P$11)+'СЕТ СН'!$F$9+СВЦЭМ!$D$10+'СЕТ СН'!$F$5-'СЕТ СН'!$F$17</f>
        <v>4738.1222584500001</v>
      </c>
      <c r="Q21" s="36">
        <f>SUMIFS(СВЦЭМ!$C$39:$C$782,СВЦЭМ!$A$39:$A$782,$A21,СВЦЭМ!$B$39:$B$782,Q$11)+'СЕТ СН'!$F$9+СВЦЭМ!$D$10+'СЕТ СН'!$F$5-'СЕТ СН'!$F$17</f>
        <v>4724.3736242800005</v>
      </c>
      <c r="R21" s="36">
        <f>SUMIFS(СВЦЭМ!$C$39:$C$782,СВЦЭМ!$A$39:$A$782,$A21,СВЦЭМ!$B$39:$B$782,R$11)+'СЕТ СН'!$F$9+СВЦЭМ!$D$10+'СЕТ СН'!$F$5-'СЕТ СН'!$F$17</f>
        <v>4726.4743531100003</v>
      </c>
      <c r="S21" s="36">
        <f>SUMIFS(СВЦЭМ!$C$39:$C$782,СВЦЭМ!$A$39:$A$782,$A21,СВЦЭМ!$B$39:$B$782,S$11)+'СЕТ СН'!$F$9+СВЦЭМ!$D$10+'СЕТ СН'!$F$5-'СЕТ СН'!$F$17</f>
        <v>4719.5283108700005</v>
      </c>
      <c r="T21" s="36">
        <f>SUMIFS(СВЦЭМ!$C$39:$C$782,СВЦЭМ!$A$39:$A$782,$A21,СВЦЭМ!$B$39:$B$782,T$11)+'СЕТ СН'!$F$9+СВЦЭМ!$D$10+'СЕТ СН'!$F$5-'СЕТ СН'!$F$17</f>
        <v>4693.2973188400001</v>
      </c>
      <c r="U21" s="36">
        <f>SUMIFS(СВЦЭМ!$C$39:$C$782,СВЦЭМ!$A$39:$A$782,$A21,СВЦЭМ!$B$39:$B$782,U$11)+'СЕТ СН'!$F$9+СВЦЭМ!$D$10+'СЕТ СН'!$F$5-'СЕТ СН'!$F$17</f>
        <v>4638.8661915400007</v>
      </c>
      <c r="V21" s="36">
        <f>SUMIFS(СВЦЭМ!$C$39:$C$782,СВЦЭМ!$A$39:$A$782,$A21,СВЦЭМ!$B$39:$B$782,V$11)+'СЕТ СН'!$F$9+СВЦЭМ!$D$10+'СЕТ СН'!$F$5-'СЕТ СН'!$F$17</f>
        <v>4633.7221412700001</v>
      </c>
      <c r="W21" s="36">
        <f>SUMIFS(СВЦЭМ!$C$39:$C$782,СВЦЭМ!$A$39:$A$782,$A21,СВЦЭМ!$B$39:$B$782,W$11)+'СЕТ СН'!$F$9+СВЦЭМ!$D$10+'СЕТ СН'!$F$5-'СЕТ СН'!$F$17</f>
        <v>4656.0701122800001</v>
      </c>
      <c r="X21" s="36">
        <f>SUMIFS(СВЦЭМ!$C$39:$C$782,СВЦЭМ!$A$39:$A$782,$A21,СВЦЭМ!$B$39:$B$782,X$11)+'СЕТ СН'!$F$9+СВЦЭМ!$D$10+'СЕТ СН'!$F$5-'СЕТ СН'!$F$17</f>
        <v>4731.2452793000002</v>
      </c>
      <c r="Y21" s="36">
        <f>SUMIFS(СВЦЭМ!$C$39:$C$782,СВЦЭМ!$A$39:$A$782,$A21,СВЦЭМ!$B$39:$B$782,Y$11)+'СЕТ СН'!$F$9+СВЦЭМ!$D$10+'СЕТ СН'!$F$5-'СЕТ СН'!$F$17</f>
        <v>4810.9557754500001</v>
      </c>
    </row>
    <row r="22" spans="1:25" ht="15.75" x14ac:dyDescent="0.2">
      <c r="A22" s="35">
        <f t="shared" si="0"/>
        <v>45210</v>
      </c>
      <c r="B22" s="36">
        <f>SUMIFS(СВЦЭМ!$C$39:$C$782,СВЦЭМ!$A$39:$A$782,$A22,СВЦЭМ!$B$39:$B$782,B$11)+'СЕТ СН'!$F$9+СВЦЭМ!$D$10+'СЕТ СН'!$F$5-'СЕТ СН'!$F$17</f>
        <v>4849.2157687400004</v>
      </c>
      <c r="C22" s="36">
        <f>SUMIFS(СВЦЭМ!$C$39:$C$782,СВЦЭМ!$A$39:$A$782,$A22,СВЦЭМ!$B$39:$B$782,C$11)+'СЕТ СН'!$F$9+СВЦЭМ!$D$10+'СЕТ СН'!$F$5-'СЕТ СН'!$F$17</f>
        <v>4910.4326317300001</v>
      </c>
      <c r="D22" s="36">
        <f>SUMIFS(СВЦЭМ!$C$39:$C$782,СВЦЭМ!$A$39:$A$782,$A22,СВЦЭМ!$B$39:$B$782,D$11)+'СЕТ СН'!$F$9+СВЦЭМ!$D$10+'СЕТ СН'!$F$5-'СЕТ СН'!$F$17</f>
        <v>4966.5487143200007</v>
      </c>
      <c r="E22" s="36">
        <f>SUMIFS(СВЦЭМ!$C$39:$C$782,СВЦЭМ!$A$39:$A$782,$A22,СВЦЭМ!$B$39:$B$782,E$11)+'СЕТ СН'!$F$9+СВЦЭМ!$D$10+'СЕТ СН'!$F$5-'СЕТ СН'!$F$17</f>
        <v>4962.2201579800003</v>
      </c>
      <c r="F22" s="36">
        <f>SUMIFS(СВЦЭМ!$C$39:$C$782,СВЦЭМ!$A$39:$A$782,$A22,СВЦЭМ!$B$39:$B$782,F$11)+'СЕТ СН'!$F$9+СВЦЭМ!$D$10+'СЕТ СН'!$F$5-'СЕТ СН'!$F$17</f>
        <v>4944.9768538999997</v>
      </c>
      <c r="G22" s="36">
        <f>SUMIFS(СВЦЭМ!$C$39:$C$782,СВЦЭМ!$A$39:$A$782,$A22,СВЦЭМ!$B$39:$B$782,G$11)+'СЕТ СН'!$F$9+СВЦЭМ!$D$10+'СЕТ СН'!$F$5-'СЕТ СН'!$F$17</f>
        <v>4949.3697203900001</v>
      </c>
      <c r="H22" s="36">
        <f>SUMIFS(СВЦЭМ!$C$39:$C$782,СВЦЭМ!$A$39:$A$782,$A22,СВЦЭМ!$B$39:$B$782,H$11)+'СЕТ СН'!$F$9+СВЦЭМ!$D$10+'СЕТ СН'!$F$5-'СЕТ СН'!$F$17</f>
        <v>4864.3547830300004</v>
      </c>
      <c r="I22" s="36">
        <f>SUMIFS(СВЦЭМ!$C$39:$C$782,СВЦЭМ!$A$39:$A$782,$A22,СВЦЭМ!$B$39:$B$782,I$11)+'СЕТ СН'!$F$9+СВЦЭМ!$D$10+'СЕТ СН'!$F$5-'СЕТ СН'!$F$17</f>
        <v>4774.3797236</v>
      </c>
      <c r="J22" s="36">
        <f>SUMIFS(СВЦЭМ!$C$39:$C$782,СВЦЭМ!$A$39:$A$782,$A22,СВЦЭМ!$B$39:$B$782,J$11)+'СЕТ СН'!$F$9+СВЦЭМ!$D$10+'СЕТ СН'!$F$5-'СЕТ СН'!$F$17</f>
        <v>4726.5020980400004</v>
      </c>
      <c r="K22" s="36">
        <f>SUMIFS(СВЦЭМ!$C$39:$C$782,СВЦЭМ!$A$39:$A$782,$A22,СВЦЭМ!$B$39:$B$782,K$11)+'СЕТ СН'!$F$9+СВЦЭМ!$D$10+'СЕТ СН'!$F$5-'СЕТ СН'!$F$17</f>
        <v>4685.6176425399999</v>
      </c>
      <c r="L22" s="36">
        <f>SUMIFS(СВЦЭМ!$C$39:$C$782,СВЦЭМ!$A$39:$A$782,$A22,СВЦЭМ!$B$39:$B$782,L$11)+'СЕТ СН'!$F$9+СВЦЭМ!$D$10+'СЕТ СН'!$F$5-'СЕТ СН'!$F$17</f>
        <v>4693.2665315800004</v>
      </c>
      <c r="M22" s="36">
        <f>SUMIFS(СВЦЭМ!$C$39:$C$782,СВЦЭМ!$A$39:$A$782,$A22,СВЦЭМ!$B$39:$B$782,M$11)+'СЕТ СН'!$F$9+СВЦЭМ!$D$10+'СЕТ СН'!$F$5-'СЕТ СН'!$F$17</f>
        <v>4690.9643980800001</v>
      </c>
      <c r="N22" s="36">
        <f>SUMIFS(СВЦЭМ!$C$39:$C$782,СВЦЭМ!$A$39:$A$782,$A22,СВЦЭМ!$B$39:$B$782,N$11)+'СЕТ СН'!$F$9+СВЦЭМ!$D$10+'СЕТ СН'!$F$5-'СЕТ СН'!$F$17</f>
        <v>4691.5800895000002</v>
      </c>
      <c r="O22" s="36">
        <f>SUMIFS(СВЦЭМ!$C$39:$C$782,СВЦЭМ!$A$39:$A$782,$A22,СВЦЭМ!$B$39:$B$782,O$11)+'СЕТ СН'!$F$9+СВЦЭМ!$D$10+'СЕТ СН'!$F$5-'СЕТ СН'!$F$17</f>
        <v>4700.7124334500004</v>
      </c>
      <c r="P22" s="36">
        <f>SUMIFS(СВЦЭМ!$C$39:$C$782,СВЦЭМ!$A$39:$A$782,$A22,СВЦЭМ!$B$39:$B$782,P$11)+'СЕТ СН'!$F$9+СВЦЭМ!$D$10+'СЕТ СН'!$F$5-'СЕТ СН'!$F$17</f>
        <v>4739.3133147900007</v>
      </c>
      <c r="Q22" s="36">
        <f>SUMIFS(СВЦЭМ!$C$39:$C$782,СВЦЭМ!$A$39:$A$782,$A22,СВЦЭМ!$B$39:$B$782,Q$11)+'СЕТ СН'!$F$9+СВЦЭМ!$D$10+'СЕТ СН'!$F$5-'СЕТ СН'!$F$17</f>
        <v>4728.3576452300003</v>
      </c>
      <c r="R22" s="36">
        <f>SUMIFS(СВЦЭМ!$C$39:$C$782,СВЦЭМ!$A$39:$A$782,$A22,СВЦЭМ!$B$39:$B$782,R$11)+'СЕТ СН'!$F$9+СВЦЭМ!$D$10+'СЕТ СН'!$F$5-'СЕТ СН'!$F$17</f>
        <v>4730.0580237800004</v>
      </c>
      <c r="S22" s="36">
        <f>SUMIFS(СВЦЭМ!$C$39:$C$782,СВЦЭМ!$A$39:$A$782,$A22,СВЦЭМ!$B$39:$B$782,S$11)+'СЕТ СН'!$F$9+СВЦЭМ!$D$10+'СЕТ СН'!$F$5-'СЕТ СН'!$F$17</f>
        <v>4735.9877370000004</v>
      </c>
      <c r="T22" s="36">
        <f>SUMIFS(СВЦЭМ!$C$39:$C$782,СВЦЭМ!$A$39:$A$782,$A22,СВЦЭМ!$B$39:$B$782,T$11)+'СЕТ СН'!$F$9+СВЦЭМ!$D$10+'СЕТ СН'!$F$5-'СЕТ СН'!$F$17</f>
        <v>4705.3877244300002</v>
      </c>
      <c r="U22" s="36">
        <f>SUMIFS(СВЦЭМ!$C$39:$C$782,СВЦЭМ!$A$39:$A$782,$A22,СВЦЭМ!$B$39:$B$782,U$11)+'СЕТ СН'!$F$9+СВЦЭМ!$D$10+'СЕТ СН'!$F$5-'СЕТ СН'!$F$17</f>
        <v>4647.2800701699998</v>
      </c>
      <c r="V22" s="36">
        <f>SUMIFS(СВЦЭМ!$C$39:$C$782,СВЦЭМ!$A$39:$A$782,$A22,СВЦЭМ!$B$39:$B$782,V$11)+'СЕТ СН'!$F$9+СВЦЭМ!$D$10+'СЕТ СН'!$F$5-'СЕТ СН'!$F$17</f>
        <v>4641.1142344600003</v>
      </c>
      <c r="W22" s="36">
        <f>SUMIFS(СВЦЭМ!$C$39:$C$782,СВЦЭМ!$A$39:$A$782,$A22,СВЦЭМ!$B$39:$B$782,W$11)+'СЕТ СН'!$F$9+СВЦЭМ!$D$10+'СЕТ СН'!$F$5-'СЕТ СН'!$F$17</f>
        <v>4653.6342641600004</v>
      </c>
      <c r="X22" s="36">
        <f>SUMIFS(СВЦЭМ!$C$39:$C$782,СВЦЭМ!$A$39:$A$782,$A22,СВЦЭМ!$B$39:$B$782,X$11)+'СЕТ СН'!$F$9+СВЦЭМ!$D$10+'СЕТ СН'!$F$5-'СЕТ СН'!$F$17</f>
        <v>4724.8968727600004</v>
      </c>
      <c r="Y22" s="36">
        <f>SUMIFS(СВЦЭМ!$C$39:$C$782,СВЦЭМ!$A$39:$A$782,$A22,СВЦЭМ!$B$39:$B$782,Y$11)+'СЕТ СН'!$F$9+СВЦЭМ!$D$10+'СЕТ СН'!$F$5-'СЕТ СН'!$F$17</f>
        <v>4801.9605484700005</v>
      </c>
    </row>
    <row r="23" spans="1:25" ht="15.75" x14ac:dyDescent="0.2">
      <c r="A23" s="35">
        <f t="shared" si="0"/>
        <v>45211</v>
      </c>
      <c r="B23" s="36">
        <f>SUMIFS(СВЦЭМ!$C$39:$C$782,СВЦЭМ!$A$39:$A$782,$A23,СВЦЭМ!$B$39:$B$782,B$11)+'СЕТ СН'!$F$9+СВЦЭМ!$D$10+'СЕТ СН'!$F$5-'СЕТ СН'!$F$17</f>
        <v>4860.7919436600005</v>
      </c>
      <c r="C23" s="36">
        <f>SUMIFS(СВЦЭМ!$C$39:$C$782,СВЦЭМ!$A$39:$A$782,$A23,СВЦЭМ!$B$39:$B$782,C$11)+'СЕТ СН'!$F$9+СВЦЭМ!$D$10+'СЕТ СН'!$F$5-'СЕТ СН'!$F$17</f>
        <v>4920.7962044300002</v>
      </c>
      <c r="D23" s="36">
        <f>SUMIFS(СВЦЭМ!$C$39:$C$782,СВЦЭМ!$A$39:$A$782,$A23,СВЦЭМ!$B$39:$B$782,D$11)+'СЕТ СН'!$F$9+СВЦЭМ!$D$10+'СЕТ СН'!$F$5-'СЕТ СН'!$F$17</f>
        <v>4982.6324901400003</v>
      </c>
      <c r="E23" s="36">
        <f>SUMIFS(СВЦЭМ!$C$39:$C$782,СВЦЭМ!$A$39:$A$782,$A23,СВЦЭМ!$B$39:$B$782,E$11)+'СЕТ СН'!$F$9+СВЦЭМ!$D$10+'СЕТ СН'!$F$5-'СЕТ СН'!$F$17</f>
        <v>4979.2331378400004</v>
      </c>
      <c r="F23" s="36">
        <f>SUMIFS(СВЦЭМ!$C$39:$C$782,СВЦЭМ!$A$39:$A$782,$A23,СВЦЭМ!$B$39:$B$782,F$11)+'СЕТ СН'!$F$9+СВЦЭМ!$D$10+'СЕТ СН'!$F$5-'СЕТ СН'!$F$17</f>
        <v>4973.6587900200002</v>
      </c>
      <c r="G23" s="36">
        <f>SUMIFS(СВЦЭМ!$C$39:$C$782,СВЦЭМ!$A$39:$A$782,$A23,СВЦЭМ!$B$39:$B$782,G$11)+'СЕТ СН'!$F$9+СВЦЭМ!$D$10+'СЕТ СН'!$F$5-'СЕТ СН'!$F$17</f>
        <v>4961.3368368000001</v>
      </c>
      <c r="H23" s="36">
        <f>SUMIFS(СВЦЭМ!$C$39:$C$782,СВЦЭМ!$A$39:$A$782,$A23,СВЦЭМ!$B$39:$B$782,H$11)+'СЕТ СН'!$F$9+СВЦЭМ!$D$10+'СЕТ СН'!$F$5-'СЕТ СН'!$F$17</f>
        <v>4873.6710055900003</v>
      </c>
      <c r="I23" s="36">
        <f>SUMIFS(СВЦЭМ!$C$39:$C$782,СВЦЭМ!$A$39:$A$782,$A23,СВЦЭМ!$B$39:$B$782,I$11)+'СЕТ СН'!$F$9+СВЦЭМ!$D$10+'СЕТ СН'!$F$5-'СЕТ СН'!$F$17</f>
        <v>4780.0225731700002</v>
      </c>
      <c r="J23" s="36">
        <f>SUMIFS(СВЦЭМ!$C$39:$C$782,СВЦЭМ!$A$39:$A$782,$A23,СВЦЭМ!$B$39:$B$782,J$11)+'СЕТ СН'!$F$9+СВЦЭМ!$D$10+'СЕТ СН'!$F$5-'СЕТ СН'!$F$17</f>
        <v>4747.9950916899998</v>
      </c>
      <c r="K23" s="36">
        <f>SUMIFS(СВЦЭМ!$C$39:$C$782,СВЦЭМ!$A$39:$A$782,$A23,СВЦЭМ!$B$39:$B$782,K$11)+'СЕТ СН'!$F$9+СВЦЭМ!$D$10+'СЕТ СН'!$F$5-'СЕТ СН'!$F$17</f>
        <v>4705.6933731500003</v>
      </c>
      <c r="L23" s="36">
        <f>SUMIFS(СВЦЭМ!$C$39:$C$782,СВЦЭМ!$A$39:$A$782,$A23,СВЦЭМ!$B$39:$B$782,L$11)+'СЕТ СН'!$F$9+СВЦЭМ!$D$10+'СЕТ СН'!$F$5-'СЕТ СН'!$F$17</f>
        <v>4709.3252881799999</v>
      </c>
      <c r="M23" s="36">
        <f>SUMIFS(СВЦЭМ!$C$39:$C$782,СВЦЭМ!$A$39:$A$782,$A23,СВЦЭМ!$B$39:$B$782,M$11)+'СЕТ СН'!$F$9+СВЦЭМ!$D$10+'СЕТ СН'!$F$5-'СЕТ СН'!$F$17</f>
        <v>4716.1563554200002</v>
      </c>
      <c r="N23" s="36">
        <f>SUMIFS(СВЦЭМ!$C$39:$C$782,СВЦЭМ!$A$39:$A$782,$A23,СВЦЭМ!$B$39:$B$782,N$11)+'СЕТ СН'!$F$9+СВЦЭМ!$D$10+'СЕТ СН'!$F$5-'СЕТ СН'!$F$17</f>
        <v>4719.7873184400005</v>
      </c>
      <c r="O23" s="36">
        <f>SUMIFS(СВЦЭМ!$C$39:$C$782,СВЦЭМ!$A$39:$A$782,$A23,СВЦЭМ!$B$39:$B$782,O$11)+'СЕТ СН'!$F$9+СВЦЭМ!$D$10+'СЕТ СН'!$F$5-'СЕТ СН'!$F$17</f>
        <v>4746.97607006</v>
      </c>
      <c r="P23" s="36">
        <f>SUMIFS(СВЦЭМ!$C$39:$C$782,СВЦЭМ!$A$39:$A$782,$A23,СВЦЭМ!$B$39:$B$782,P$11)+'СЕТ СН'!$F$9+СВЦЭМ!$D$10+'СЕТ СН'!$F$5-'СЕТ СН'!$F$17</f>
        <v>4779.59642816</v>
      </c>
      <c r="Q23" s="36">
        <f>SUMIFS(СВЦЭМ!$C$39:$C$782,СВЦЭМ!$A$39:$A$782,$A23,СВЦЭМ!$B$39:$B$782,Q$11)+'СЕТ СН'!$F$9+СВЦЭМ!$D$10+'СЕТ СН'!$F$5-'СЕТ СН'!$F$17</f>
        <v>4764.6366263199998</v>
      </c>
      <c r="R23" s="36">
        <f>SUMIFS(СВЦЭМ!$C$39:$C$782,СВЦЭМ!$A$39:$A$782,$A23,СВЦЭМ!$B$39:$B$782,R$11)+'СЕТ СН'!$F$9+СВЦЭМ!$D$10+'СЕТ СН'!$F$5-'СЕТ СН'!$F$17</f>
        <v>4777.9650868500003</v>
      </c>
      <c r="S23" s="36">
        <f>SUMIFS(СВЦЭМ!$C$39:$C$782,СВЦЭМ!$A$39:$A$782,$A23,СВЦЭМ!$B$39:$B$782,S$11)+'СЕТ СН'!$F$9+СВЦЭМ!$D$10+'СЕТ СН'!$F$5-'СЕТ СН'!$F$17</f>
        <v>4777.4248705099999</v>
      </c>
      <c r="T23" s="36">
        <f>SUMIFS(СВЦЭМ!$C$39:$C$782,СВЦЭМ!$A$39:$A$782,$A23,СВЦЭМ!$B$39:$B$782,T$11)+'СЕТ СН'!$F$9+СВЦЭМ!$D$10+'СЕТ СН'!$F$5-'СЕТ СН'!$F$17</f>
        <v>4730.5868054299999</v>
      </c>
      <c r="U23" s="36">
        <f>SUMIFS(СВЦЭМ!$C$39:$C$782,СВЦЭМ!$A$39:$A$782,$A23,СВЦЭМ!$B$39:$B$782,U$11)+'СЕТ СН'!$F$9+СВЦЭМ!$D$10+'СЕТ СН'!$F$5-'СЕТ СН'!$F$17</f>
        <v>4667.4140216599999</v>
      </c>
      <c r="V23" s="36">
        <f>SUMIFS(СВЦЭМ!$C$39:$C$782,СВЦЭМ!$A$39:$A$782,$A23,СВЦЭМ!$B$39:$B$782,V$11)+'СЕТ СН'!$F$9+СВЦЭМ!$D$10+'СЕТ СН'!$F$5-'СЕТ СН'!$F$17</f>
        <v>4660.6410757200001</v>
      </c>
      <c r="W23" s="36">
        <f>SUMIFS(СВЦЭМ!$C$39:$C$782,СВЦЭМ!$A$39:$A$782,$A23,СВЦЭМ!$B$39:$B$782,W$11)+'СЕТ СН'!$F$9+СВЦЭМ!$D$10+'СЕТ СН'!$F$5-'СЕТ СН'!$F$17</f>
        <v>4679.5861722400005</v>
      </c>
      <c r="X23" s="36">
        <f>SUMIFS(СВЦЭМ!$C$39:$C$782,СВЦЭМ!$A$39:$A$782,$A23,СВЦЭМ!$B$39:$B$782,X$11)+'СЕТ СН'!$F$9+СВЦЭМ!$D$10+'СЕТ СН'!$F$5-'СЕТ СН'!$F$17</f>
        <v>4744.6445134599999</v>
      </c>
      <c r="Y23" s="36">
        <f>SUMIFS(СВЦЭМ!$C$39:$C$782,СВЦЭМ!$A$39:$A$782,$A23,СВЦЭМ!$B$39:$B$782,Y$11)+'СЕТ СН'!$F$9+СВЦЭМ!$D$10+'СЕТ СН'!$F$5-'СЕТ СН'!$F$17</f>
        <v>4805.1084311000004</v>
      </c>
    </row>
    <row r="24" spans="1:25" ht="15.75" x14ac:dyDescent="0.2">
      <c r="A24" s="35">
        <f t="shared" si="0"/>
        <v>45212</v>
      </c>
      <c r="B24" s="36">
        <f>SUMIFS(СВЦЭМ!$C$39:$C$782,СВЦЭМ!$A$39:$A$782,$A24,СВЦЭМ!$B$39:$B$782,B$11)+'СЕТ СН'!$F$9+СВЦЭМ!$D$10+'СЕТ СН'!$F$5-'СЕТ СН'!$F$17</f>
        <v>4812.1262666500006</v>
      </c>
      <c r="C24" s="36">
        <f>SUMIFS(СВЦЭМ!$C$39:$C$782,СВЦЭМ!$A$39:$A$782,$A24,СВЦЭМ!$B$39:$B$782,C$11)+'СЕТ СН'!$F$9+СВЦЭМ!$D$10+'СЕТ СН'!$F$5-'СЕТ СН'!$F$17</f>
        <v>4850.32808071</v>
      </c>
      <c r="D24" s="36">
        <f>SUMIFS(СВЦЭМ!$C$39:$C$782,СВЦЭМ!$A$39:$A$782,$A24,СВЦЭМ!$B$39:$B$782,D$11)+'СЕТ СН'!$F$9+СВЦЭМ!$D$10+'СЕТ СН'!$F$5-'СЕТ СН'!$F$17</f>
        <v>4916.2863861300002</v>
      </c>
      <c r="E24" s="36">
        <f>SUMIFS(СВЦЭМ!$C$39:$C$782,СВЦЭМ!$A$39:$A$782,$A24,СВЦЭМ!$B$39:$B$782,E$11)+'СЕТ СН'!$F$9+СВЦЭМ!$D$10+'СЕТ СН'!$F$5-'СЕТ СН'!$F$17</f>
        <v>4923.68500245</v>
      </c>
      <c r="F24" s="36">
        <f>SUMIFS(СВЦЭМ!$C$39:$C$782,СВЦЭМ!$A$39:$A$782,$A24,СВЦЭМ!$B$39:$B$782,F$11)+'СЕТ СН'!$F$9+СВЦЭМ!$D$10+'СЕТ СН'!$F$5-'СЕТ СН'!$F$17</f>
        <v>4922.1351785699999</v>
      </c>
      <c r="G24" s="36">
        <f>SUMIFS(СВЦЭМ!$C$39:$C$782,СВЦЭМ!$A$39:$A$782,$A24,СВЦЭМ!$B$39:$B$782,G$11)+'СЕТ СН'!$F$9+СВЦЭМ!$D$10+'СЕТ СН'!$F$5-'СЕТ СН'!$F$17</f>
        <v>4903.4139479799996</v>
      </c>
      <c r="H24" s="36">
        <f>SUMIFS(СВЦЭМ!$C$39:$C$782,СВЦЭМ!$A$39:$A$782,$A24,СВЦЭМ!$B$39:$B$782,H$11)+'СЕТ СН'!$F$9+СВЦЭМ!$D$10+'СЕТ СН'!$F$5-'СЕТ СН'!$F$17</f>
        <v>4807.9886389599997</v>
      </c>
      <c r="I24" s="36">
        <f>SUMIFS(СВЦЭМ!$C$39:$C$782,СВЦЭМ!$A$39:$A$782,$A24,СВЦЭМ!$B$39:$B$782,I$11)+'СЕТ СН'!$F$9+СВЦЭМ!$D$10+'СЕТ СН'!$F$5-'СЕТ СН'!$F$17</f>
        <v>4708.3729763700003</v>
      </c>
      <c r="J24" s="36">
        <f>SUMIFS(СВЦЭМ!$C$39:$C$782,СВЦЭМ!$A$39:$A$782,$A24,СВЦЭМ!$B$39:$B$782,J$11)+'СЕТ СН'!$F$9+СВЦЭМ!$D$10+'СЕТ СН'!$F$5-'СЕТ СН'!$F$17</f>
        <v>4683.7948899900002</v>
      </c>
      <c r="K24" s="36">
        <f>SUMIFS(СВЦЭМ!$C$39:$C$782,СВЦЭМ!$A$39:$A$782,$A24,СВЦЭМ!$B$39:$B$782,K$11)+'СЕТ СН'!$F$9+СВЦЭМ!$D$10+'СЕТ СН'!$F$5-'СЕТ СН'!$F$17</f>
        <v>4656.2367575000007</v>
      </c>
      <c r="L24" s="36">
        <f>SUMIFS(СВЦЭМ!$C$39:$C$782,СВЦЭМ!$A$39:$A$782,$A24,СВЦЭМ!$B$39:$B$782,L$11)+'СЕТ СН'!$F$9+СВЦЭМ!$D$10+'СЕТ СН'!$F$5-'СЕТ СН'!$F$17</f>
        <v>4667.1213973800004</v>
      </c>
      <c r="M24" s="36">
        <f>SUMIFS(СВЦЭМ!$C$39:$C$782,СВЦЭМ!$A$39:$A$782,$A24,СВЦЭМ!$B$39:$B$782,M$11)+'СЕТ СН'!$F$9+СВЦЭМ!$D$10+'СЕТ СН'!$F$5-'СЕТ СН'!$F$17</f>
        <v>4651.0758030200004</v>
      </c>
      <c r="N24" s="36">
        <f>SUMIFS(СВЦЭМ!$C$39:$C$782,СВЦЭМ!$A$39:$A$782,$A24,СВЦЭМ!$B$39:$B$782,N$11)+'СЕТ СН'!$F$9+СВЦЭМ!$D$10+'СЕТ СН'!$F$5-'СЕТ СН'!$F$17</f>
        <v>4661.9107115500001</v>
      </c>
      <c r="O24" s="36">
        <f>SUMIFS(СВЦЭМ!$C$39:$C$782,СВЦЭМ!$A$39:$A$782,$A24,СВЦЭМ!$B$39:$B$782,O$11)+'СЕТ СН'!$F$9+СВЦЭМ!$D$10+'СЕТ СН'!$F$5-'СЕТ СН'!$F$17</f>
        <v>4682.06495782</v>
      </c>
      <c r="P24" s="36">
        <f>SUMIFS(СВЦЭМ!$C$39:$C$782,СВЦЭМ!$A$39:$A$782,$A24,СВЦЭМ!$B$39:$B$782,P$11)+'СЕТ СН'!$F$9+СВЦЭМ!$D$10+'СЕТ СН'!$F$5-'СЕТ СН'!$F$17</f>
        <v>4736.1816208500004</v>
      </c>
      <c r="Q24" s="36">
        <f>SUMIFS(СВЦЭМ!$C$39:$C$782,СВЦЭМ!$A$39:$A$782,$A24,СВЦЭМ!$B$39:$B$782,Q$11)+'СЕТ СН'!$F$9+СВЦЭМ!$D$10+'СЕТ СН'!$F$5-'СЕТ СН'!$F$17</f>
        <v>4726.6885655000005</v>
      </c>
      <c r="R24" s="36">
        <f>SUMIFS(СВЦЭМ!$C$39:$C$782,СВЦЭМ!$A$39:$A$782,$A24,СВЦЭМ!$B$39:$B$782,R$11)+'СЕТ СН'!$F$9+СВЦЭМ!$D$10+'СЕТ СН'!$F$5-'СЕТ СН'!$F$17</f>
        <v>4725.1856794300002</v>
      </c>
      <c r="S24" s="36">
        <f>SUMIFS(СВЦЭМ!$C$39:$C$782,СВЦЭМ!$A$39:$A$782,$A24,СВЦЭМ!$B$39:$B$782,S$11)+'СЕТ СН'!$F$9+СВЦЭМ!$D$10+'СЕТ СН'!$F$5-'СЕТ СН'!$F$17</f>
        <v>4738.2921992000001</v>
      </c>
      <c r="T24" s="36">
        <f>SUMIFS(СВЦЭМ!$C$39:$C$782,СВЦЭМ!$A$39:$A$782,$A24,СВЦЭМ!$B$39:$B$782,T$11)+'СЕТ СН'!$F$9+СВЦЭМ!$D$10+'СЕТ СН'!$F$5-'СЕТ СН'!$F$17</f>
        <v>4698.8466080100006</v>
      </c>
      <c r="U24" s="36">
        <f>SUMIFS(СВЦЭМ!$C$39:$C$782,СВЦЭМ!$A$39:$A$782,$A24,СВЦЭМ!$B$39:$B$782,U$11)+'СЕТ СН'!$F$9+СВЦЭМ!$D$10+'СЕТ СН'!$F$5-'СЕТ СН'!$F$17</f>
        <v>4604.7610420500005</v>
      </c>
      <c r="V24" s="36">
        <f>SUMIFS(СВЦЭМ!$C$39:$C$782,СВЦЭМ!$A$39:$A$782,$A24,СВЦЭМ!$B$39:$B$782,V$11)+'СЕТ СН'!$F$9+СВЦЭМ!$D$10+'СЕТ СН'!$F$5-'СЕТ СН'!$F$17</f>
        <v>4594.3475883500005</v>
      </c>
      <c r="W24" s="36">
        <f>SUMIFS(СВЦЭМ!$C$39:$C$782,СВЦЭМ!$A$39:$A$782,$A24,СВЦЭМ!$B$39:$B$782,W$11)+'СЕТ СН'!$F$9+СВЦЭМ!$D$10+'СЕТ СН'!$F$5-'СЕТ СН'!$F$17</f>
        <v>4604.9670329400005</v>
      </c>
      <c r="X24" s="36">
        <f>SUMIFS(СВЦЭМ!$C$39:$C$782,СВЦЭМ!$A$39:$A$782,$A24,СВЦЭМ!$B$39:$B$782,X$11)+'СЕТ СН'!$F$9+СВЦЭМ!$D$10+'СЕТ СН'!$F$5-'СЕТ СН'!$F$17</f>
        <v>4673.6434123100007</v>
      </c>
      <c r="Y24" s="36">
        <f>SUMIFS(СВЦЭМ!$C$39:$C$782,СВЦЭМ!$A$39:$A$782,$A24,СВЦЭМ!$B$39:$B$782,Y$11)+'СЕТ СН'!$F$9+СВЦЭМ!$D$10+'СЕТ СН'!$F$5-'СЕТ СН'!$F$17</f>
        <v>4814.2939630999999</v>
      </c>
    </row>
    <row r="25" spans="1:25" ht="15.75" x14ac:dyDescent="0.2">
      <c r="A25" s="35">
        <f t="shared" si="0"/>
        <v>45213</v>
      </c>
      <c r="B25" s="36">
        <f>SUMIFS(СВЦЭМ!$C$39:$C$782,СВЦЭМ!$A$39:$A$782,$A25,СВЦЭМ!$B$39:$B$782,B$11)+'СЕТ СН'!$F$9+СВЦЭМ!$D$10+'СЕТ СН'!$F$5-'СЕТ СН'!$F$17</f>
        <v>4648.7321278199997</v>
      </c>
      <c r="C25" s="36">
        <f>SUMIFS(СВЦЭМ!$C$39:$C$782,СВЦЭМ!$A$39:$A$782,$A25,СВЦЭМ!$B$39:$B$782,C$11)+'СЕТ СН'!$F$9+СВЦЭМ!$D$10+'СЕТ СН'!$F$5-'СЕТ СН'!$F$17</f>
        <v>4688.9341531700002</v>
      </c>
      <c r="D25" s="36">
        <f>SUMIFS(СВЦЭМ!$C$39:$C$782,СВЦЭМ!$A$39:$A$782,$A25,СВЦЭМ!$B$39:$B$782,D$11)+'СЕТ СН'!$F$9+СВЦЭМ!$D$10+'СЕТ СН'!$F$5-'СЕТ СН'!$F$17</f>
        <v>4739.2260047099999</v>
      </c>
      <c r="E25" s="36">
        <f>SUMIFS(СВЦЭМ!$C$39:$C$782,СВЦЭМ!$A$39:$A$782,$A25,СВЦЭМ!$B$39:$B$782,E$11)+'СЕТ СН'!$F$9+СВЦЭМ!$D$10+'СЕТ СН'!$F$5-'СЕТ СН'!$F$17</f>
        <v>4760.3427627500005</v>
      </c>
      <c r="F25" s="36">
        <f>SUMIFS(СВЦЭМ!$C$39:$C$782,СВЦЭМ!$A$39:$A$782,$A25,СВЦЭМ!$B$39:$B$782,F$11)+'СЕТ СН'!$F$9+СВЦЭМ!$D$10+'СЕТ СН'!$F$5-'СЕТ СН'!$F$17</f>
        <v>4757.8110914900008</v>
      </c>
      <c r="G25" s="36">
        <f>SUMIFS(СВЦЭМ!$C$39:$C$782,СВЦЭМ!$A$39:$A$782,$A25,СВЦЭМ!$B$39:$B$782,G$11)+'СЕТ СН'!$F$9+СВЦЭМ!$D$10+'СЕТ СН'!$F$5-'СЕТ СН'!$F$17</f>
        <v>4733.7617860800001</v>
      </c>
      <c r="H25" s="36">
        <f>SUMIFS(СВЦЭМ!$C$39:$C$782,СВЦЭМ!$A$39:$A$782,$A25,СВЦЭМ!$B$39:$B$782,H$11)+'СЕТ СН'!$F$9+СВЦЭМ!$D$10+'СЕТ СН'!$F$5-'СЕТ СН'!$F$17</f>
        <v>4691.0707797100004</v>
      </c>
      <c r="I25" s="36">
        <f>SUMIFS(СВЦЭМ!$C$39:$C$782,СВЦЭМ!$A$39:$A$782,$A25,СВЦЭМ!$B$39:$B$782,I$11)+'СЕТ СН'!$F$9+СВЦЭМ!$D$10+'СЕТ СН'!$F$5-'СЕТ СН'!$F$17</f>
        <v>4626.5965770100001</v>
      </c>
      <c r="J25" s="36">
        <f>SUMIFS(СВЦЭМ!$C$39:$C$782,СВЦЭМ!$A$39:$A$782,$A25,СВЦЭМ!$B$39:$B$782,J$11)+'СЕТ СН'!$F$9+СВЦЭМ!$D$10+'СЕТ СН'!$F$5-'СЕТ СН'!$F$17</f>
        <v>4578.4147071500001</v>
      </c>
      <c r="K25" s="36">
        <f>SUMIFS(СВЦЭМ!$C$39:$C$782,СВЦЭМ!$A$39:$A$782,$A25,СВЦЭМ!$B$39:$B$782,K$11)+'СЕТ СН'!$F$9+СВЦЭМ!$D$10+'СЕТ СН'!$F$5-'СЕТ СН'!$F$17</f>
        <v>4563.1743947600007</v>
      </c>
      <c r="L25" s="36">
        <f>SUMIFS(СВЦЭМ!$C$39:$C$782,СВЦЭМ!$A$39:$A$782,$A25,СВЦЭМ!$B$39:$B$782,L$11)+'СЕТ СН'!$F$9+СВЦЭМ!$D$10+'СЕТ СН'!$F$5-'СЕТ СН'!$F$17</f>
        <v>4527.5460948400005</v>
      </c>
      <c r="M25" s="36">
        <f>SUMIFS(СВЦЭМ!$C$39:$C$782,СВЦЭМ!$A$39:$A$782,$A25,СВЦЭМ!$B$39:$B$782,M$11)+'СЕТ СН'!$F$9+СВЦЭМ!$D$10+'СЕТ СН'!$F$5-'СЕТ СН'!$F$17</f>
        <v>4530.5818792200007</v>
      </c>
      <c r="N25" s="36">
        <f>SUMIFS(СВЦЭМ!$C$39:$C$782,СВЦЭМ!$A$39:$A$782,$A25,СВЦЭМ!$B$39:$B$782,N$11)+'СЕТ СН'!$F$9+СВЦЭМ!$D$10+'СЕТ СН'!$F$5-'СЕТ СН'!$F$17</f>
        <v>4515.5693839400001</v>
      </c>
      <c r="O25" s="36">
        <f>SUMIFS(СВЦЭМ!$C$39:$C$782,СВЦЭМ!$A$39:$A$782,$A25,СВЦЭМ!$B$39:$B$782,O$11)+'СЕТ СН'!$F$9+СВЦЭМ!$D$10+'СЕТ СН'!$F$5-'СЕТ СН'!$F$17</f>
        <v>4540.4578090800005</v>
      </c>
      <c r="P25" s="36">
        <f>SUMIFS(СВЦЭМ!$C$39:$C$782,СВЦЭМ!$A$39:$A$782,$A25,СВЦЭМ!$B$39:$B$782,P$11)+'СЕТ СН'!$F$9+СВЦЭМ!$D$10+'СЕТ СН'!$F$5-'СЕТ СН'!$F$17</f>
        <v>4575.7944336199998</v>
      </c>
      <c r="Q25" s="36">
        <f>SUMIFS(СВЦЭМ!$C$39:$C$782,СВЦЭМ!$A$39:$A$782,$A25,СВЦЭМ!$B$39:$B$782,Q$11)+'СЕТ СН'!$F$9+СВЦЭМ!$D$10+'СЕТ СН'!$F$5-'СЕТ СН'!$F$17</f>
        <v>4574.4486058500006</v>
      </c>
      <c r="R25" s="36">
        <f>SUMIFS(СВЦЭМ!$C$39:$C$782,СВЦЭМ!$A$39:$A$782,$A25,СВЦЭМ!$B$39:$B$782,R$11)+'СЕТ СН'!$F$9+СВЦЭМ!$D$10+'СЕТ СН'!$F$5-'СЕТ СН'!$F$17</f>
        <v>4577.8347133000007</v>
      </c>
      <c r="S25" s="36">
        <f>SUMIFS(СВЦЭМ!$C$39:$C$782,СВЦЭМ!$A$39:$A$782,$A25,СВЦЭМ!$B$39:$B$782,S$11)+'СЕТ СН'!$F$9+СВЦЭМ!$D$10+'СЕТ СН'!$F$5-'СЕТ СН'!$F$17</f>
        <v>4569.4198505900004</v>
      </c>
      <c r="T25" s="36">
        <f>SUMIFS(СВЦЭМ!$C$39:$C$782,СВЦЭМ!$A$39:$A$782,$A25,СВЦЭМ!$B$39:$B$782,T$11)+'СЕТ СН'!$F$9+СВЦЭМ!$D$10+'СЕТ СН'!$F$5-'СЕТ СН'!$F$17</f>
        <v>4523.80969826</v>
      </c>
      <c r="U25" s="36">
        <f>SUMIFS(СВЦЭМ!$C$39:$C$782,СВЦЭМ!$A$39:$A$782,$A25,СВЦЭМ!$B$39:$B$782,U$11)+'СЕТ СН'!$F$9+СВЦЭМ!$D$10+'СЕТ СН'!$F$5-'СЕТ СН'!$F$17</f>
        <v>4506.9494683499997</v>
      </c>
      <c r="V25" s="36">
        <f>SUMIFS(СВЦЭМ!$C$39:$C$782,СВЦЭМ!$A$39:$A$782,$A25,СВЦЭМ!$B$39:$B$782,V$11)+'СЕТ СН'!$F$9+СВЦЭМ!$D$10+'СЕТ СН'!$F$5-'СЕТ СН'!$F$17</f>
        <v>4502.1068618300005</v>
      </c>
      <c r="W25" s="36">
        <f>SUMIFS(СВЦЭМ!$C$39:$C$782,СВЦЭМ!$A$39:$A$782,$A25,СВЦЭМ!$B$39:$B$782,W$11)+'СЕТ СН'!$F$9+СВЦЭМ!$D$10+'СЕТ СН'!$F$5-'СЕТ СН'!$F$17</f>
        <v>4522.8683719300006</v>
      </c>
      <c r="X25" s="36">
        <f>SUMIFS(СВЦЭМ!$C$39:$C$782,СВЦЭМ!$A$39:$A$782,$A25,СВЦЭМ!$B$39:$B$782,X$11)+'СЕТ СН'!$F$9+СВЦЭМ!$D$10+'СЕТ СН'!$F$5-'СЕТ СН'!$F$17</f>
        <v>4584.8082621100002</v>
      </c>
      <c r="Y25" s="36">
        <f>SUMIFS(СВЦЭМ!$C$39:$C$782,СВЦЭМ!$A$39:$A$782,$A25,СВЦЭМ!$B$39:$B$782,Y$11)+'СЕТ СН'!$F$9+СВЦЭМ!$D$10+'СЕТ СН'!$F$5-'СЕТ СН'!$F$17</f>
        <v>4631.2306226300007</v>
      </c>
    </row>
    <row r="26" spans="1:25" ht="15.75" x14ac:dyDescent="0.2">
      <c r="A26" s="35">
        <f t="shared" si="0"/>
        <v>45214</v>
      </c>
      <c r="B26" s="36">
        <f>SUMIFS(СВЦЭМ!$C$39:$C$782,СВЦЭМ!$A$39:$A$782,$A26,СВЦЭМ!$B$39:$B$782,B$11)+'СЕТ СН'!$F$9+СВЦЭМ!$D$10+'СЕТ СН'!$F$5-'СЕТ СН'!$F$17</f>
        <v>4714.5713043200003</v>
      </c>
      <c r="C26" s="36">
        <f>SUMIFS(СВЦЭМ!$C$39:$C$782,СВЦЭМ!$A$39:$A$782,$A26,СВЦЭМ!$B$39:$B$782,C$11)+'СЕТ СН'!$F$9+СВЦЭМ!$D$10+'СЕТ СН'!$F$5-'СЕТ СН'!$F$17</f>
        <v>4775.8313734800004</v>
      </c>
      <c r="D26" s="36">
        <f>SUMIFS(СВЦЭМ!$C$39:$C$782,СВЦЭМ!$A$39:$A$782,$A26,СВЦЭМ!$B$39:$B$782,D$11)+'СЕТ СН'!$F$9+СВЦЭМ!$D$10+'СЕТ СН'!$F$5-'СЕТ СН'!$F$17</f>
        <v>4813.7532099199998</v>
      </c>
      <c r="E26" s="36">
        <f>SUMIFS(СВЦЭМ!$C$39:$C$782,СВЦЭМ!$A$39:$A$782,$A26,СВЦЭМ!$B$39:$B$782,E$11)+'СЕТ СН'!$F$9+СВЦЭМ!$D$10+'СЕТ СН'!$F$5-'СЕТ СН'!$F$17</f>
        <v>4807.9943306800005</v>
      </c>
      <c r="F26" s="36">
        <f>SUMIFS(СВЦЭМ!$C$39:$C$782,СВЦЭМ!$A$39:$A$782,$A26,СВЦЭМ!$B$39:$B$782,F$11)+'СЕТ СН'!$F$9+СВЦЭМ!$D$10+'СЕТ СН'!$F$5-'СЕТ СН'!$F$17</f>
        <v>4812.20198626</v>
      </c>
      <c r="G26" s="36">
        <f>SUMIFS(СВЦЭМ!$C$39:$C$782,СВЦЭМ!$A$39:$A$782,$A26,СВЦЭМ!$B$39:$B$782,G$11)+'СЕТ СН'!$F$9+СВЦЭМ!$D$10+'СЕТ СН'!$F$5-'СЕТ СН'!$F$17</f>
        <v>4819.3690983400002</v>
      </c>
      <c r="H26" s="36">
        <f>SUMIFS(СВЦЭМ!$C$39:$C$782,СВЦЭМ!$A$39:$A$782,$A26,СВЦЭМ!$B$39:$B$782,H$11)+'СЕТ СН'!$F$9+СВЦЭМ!$D$10+'СЕТ СН'!$F$5-'СЕТ СН'!$F$17</f>
        <v>4775.39276926</v>
      </c>
      <c r="I26" s="36">
        <f>SUMIFS(СВЦЭМ!$C$39:$C$782,СВЦЭМ!$A$39:$A$782,$A26,СВЦЭМ!$B$39:$B$782,I$11)+'СЕТ СН'!$F$9+СВЦЭМ!$D$10+'СЕТ СН'!$F$5-'СЕТ СН'!$F$17</f>
        <v>4743.3905183100005</v>
      </c>
      <c r="J26" s="36">
        <f>SUMIFS(СВЦЭМ!$C$39:$C$782,СВЦЭМ!$A$39:$A$782,$A26,СВЦЭМ!$B$39:$B$782,J$11)+'СЕТ СН'!$F$9+СВЦЭМ!$D$10+'СЕТ СН'!$F$5-'СЕТ СН'!$F$17</f>
        <v>4673.9247697999999</v>
      </c>
      <c r="K26" s="36">
        <f>SUMIFS(СВЦЭМ!$C$39:$C$782,СВЦЭМ!$A$39:$A$782,$A26,СВЦЭМ!$B$39:$B$782,K$11)+'СЕТ СН'!$F$9+СВЦЭМ!$D$10+'СЕТ СН'!$F$5-'СЕТ СН'!$F$17</f>
        <v>4606.5661645099999</v>
      </c>
      <c r="L26" s="36">
        <f>SUMIFS(СВЦЭМ!$C$39:$C$782,СВЦЭМ!$A$39:$A$782,$A26,СВЦЭМ!$B$39:$B$782,L$11)+'СЕТ СН'!$F$9+СВЦЭМ!$D$10+'СЕТ СН'!$F$5-'СЕТ СН'!$F$17</f>
        <v>4585.9720618000001</v>
      </c>
      <c r="M26" s="36">
        <f>SUMIFS(СВЦЭМ!$C$39:$C$782,СВЦЭМ!$A$39:$A$782,$A26,СВЦЭМ!$B$39:$B$782,M$11)+'СЕТ СН'!$F$9+СВЦЭМ!$D$10+'СЕТ СН'!$F$5-'СЕТ СН'!$F$17</f>
        <v>4591.6537075599999</v>
      </c>
      <c r="N26" s="36">
        <f>SUMIFS(СВЦЭМ!$C$39:$C$782,СВЦЭМ!$A$39:$A$782,$A26,СВЦЭМ!$B$39:$B$782,N$11)+'СЕТ СН'!$F$9+СВЦЭМ!$D$10+'СЕТ СН'!$F$5-'СЕТ СН'!$F$17</f>
        <v>4568.6703911900004</v>
      </c>
      <c r="O26" s="36">
        <f>SUMIFS(СВЦЭМ!$C$39:$C$782,СВЦЭМ!$A$39:$A$782,$A26,СВЦЭМ!$B$39:$B$782,O$11)+'СЕТ СН'!$F$9+СВЦЭМ!$D$10+'СЕТ СН'!$F$5-'СЕТ СН'!$F$17</f>
        <v>4606.3480864700005</v>
      </c>
      <c r="P26" s="36">
        <f>SUMIFS(СВЦЭМ!$C$39:$C$782,СВЦЭМ!$A$39:$A$782,$A26,СВЦЭМ!$B$39:$B$782,P$11)+'СЕТ СН'!$F$9+СВЦЭМ!$D$10+'СЕТ СН'!$F$5-'СЕТ СН'!$F$17</f>
        <v>4624.3669821500007</v>
      </c>
      <c r="Q26" s="36">
        <f>SUMIFS(СВЦЭМ!$C$39:$C$782,СВЦЭМ!$A$39:$A$782,$A26,СВЦЭМ!$B$39:$B$782,Q$11)+'СЕТ СН'!$F$9+СВЦЭМ!$D$10+'СЕТ СН'!$F$5-'СЕТ СН'!$F$17</f>
        <v>4616.7490755700001</v>
      </c>
      <c r="R26" s="36">
        <f>SUMIFS(СВЦЭМ!$C$39:$C$782,СВЦЭМ!$A$39:$A$782,$A26,СВЦЭМ!$B$39:$B$782,R$11)+'СЕТ СН'!$F$9+СВЦЭМ!$D$10+'СЕТ СН'!$F$5-'СЕТ СН'!$F$17</f>
        <v>4616.4460249900003</v>
      </c>
      <c r="S26" s="36">
        <f>SUMIFS(СВЦЭМ!$C$39:$C$782,СВЦЭМ!$A$39:$A$782,$A26,СВЦЭМ!$B$39:$B$782,S$11)+'СЕТ СН'!$F$9+СВЦЭМ!$D$10+'СЕТ СН'!$F$5-'СЕТ СН'!$F$17</f>
        <v>4616.5712266299997</v>
      </c>
      <c r="T26" s="36">
        <f>SUMIFS(СВЦЭМ!$C$39:$C$782,СВЦЭМ!$A$39:$A$782,$A26,СВЦЭМ!$B$39:$B$782,T$11)+'СЕТ СН'!$F$9+СВЦЭМ!$D$10+'СЕТ СН'!$F$5-'СЕТ СН'!$F$17</f>
        <v>4581.0508373000002</v>
      </c>
      <c r="U26" s="36">
        <f>SUMIFS(СВЦЭМ!$C$39:$C$782,СВЦЭМ!$A$39:$A$782,$A26,СВЦЭМ!$B$39:$B$782,U$11)+'СЕТ СН'!$F$9+СВЦЭМ!$D$10+'СЕТ СН'!$F$5-'СЕТ СН'!$F$17</f>
        <v>4520.8271986099999</v>
      </c>
      <c r="V26" s="36">
        <f>SUMIFS(СВЦЭМ!$C$39:$C$782,СВЦЭМ!$A$39:$A$782,$A26,СВЦЭМ!$B$39:$B$782,V$11)+'СЕТ СН'!$F$9+СВЦЭМ!$D$10+'СЕТ СН'!$F$5-'СЕТ СН'!$F$17</f>
        <v>4520.6292357700004</v>
      </c>
      <c r="W26" s="36">
        <f>SUMIFS(СВЦЭМ!$C$39:$C$782,СВЦЭМ!$A$39:$A$782,$A26,СВЦЭМ!$B$39:$B$782,W$11)+'СЕТ СН'!$F$9+СВЦЭМ!$D$10+'СЕТ СН'!$F$5-'СЕТ СН'!$F$17</f>
        <v>4536.1412146500006</v>
      </c>
      <c r="X26" s="36">
        <f>SUMIFS(СВЦЭМ!$C$39:$C$782,СВЦЭМ!$A$39:$A$782,$A26,СВЦЭМ!$B$39:$B$782,X$11)+'СЕТ СН'!$F$9+СВЦЭМ!$D$10+'СЕТ СН'!$F$5-'СЕТ СН'!$F$17</f>
        <v>4593.25226518</v>
      </c>
      <c r="Y26" s="36">
        <f>SUMIFS(СВЦЭМ!$C$39:$C$782,СВЦЭМ!$A$39:$A$782,$A26,СВЦЭМ!$B$39:$B$782,Y$11)+'СЕТ СН'!$F$9+СВЦЭМ!$D$10+'СЕТ СН'!$F$5-'СЕТ СН'!$F$17</f>
        <v>4671.2540125200003</v>
      </c>
    </row>
    <row r="27" spans="1:25" ht="15.75" x14ac:dyDescent="0.2">
      <c r="A27" s="35">
        <f t="shared" si="0"/>
        <v>45215</v>
      </c>
      <c r="B27" s="36">
        <f>SUMIFS(СВЦЭМ!$C$39:$C$782,СВЦЭМ!$A$39:$A$782,$A27,СВЦЭМ!$B$39:$B$782,B$11)+'СЕТ СН'!$F$9+СВЦЭМ!$D$10+'СЕТ СН'!$F$5-'СЕТ СН'!$F$17</f>
        <v>4727.1503739400005</v>
      </c>
      <c r="C27" s="36">
        <f>SUMIFS(СВЦЭМ!$C$39:$C$782,СВЦЭМ!$A$39:$A$782,$A27,СВЦЭМ!$B$39:$B$782,C$11)+'СЕТ СН'!$F$9+СВЦЭМ!$D$10+'СЕТ СН'!$F$5-'СЕТ СН'!$F$17</f>
        <v>4802.6900914400003</v>
      </c>
      <c r="D27" s="36">
        <f>SUMIFS(СВЦЭМ!$C$39:$C$782,СВЦЭМ!$A$39:$A$782,$A27,СВЦЭМ!$B$39:$B$782,D$11)+'СЕТ СН'!$F$9+СВЦЭМ!$D$10+'СЕТ СН'!$F$5-'СЕТ СН'!$F$17</f>
        <v>4878.2455072100001</v>
      </c>
      <c r="E27" s="36">
        <f>SUMIFS(СВЦЭМ!$C$39:$C$782,СВЦЭМ!$A$39:$A$782,$A27,СВЦЭМ!$B$39:$B$782,E$11)+'СЕТ СН'!$F$9+СВЦЭМ!$D$10+'СЕТ СН'!$F$5-'СЕТ СН'!$F$17</f>
        <v>4907.7378862400001</v>
      </c>
      <c r="F27" s="36">
        <f>SUMIFS(СВЦЭМ!$C$39:$C$782,СВЦЭМ!$A$39:$A$782,$A27,СВЦЭМ!$B$39:$B$782,F$11)+'СЕТ СН'!$F$9+СВЦЭМ!$D$10+'СЕТ СН'!$F$5-'СЕТ СН'!$F$17</f>
        <v>4908.3348834900007</v>
      </c>
      <c r="G27" s="36">
        <f>SUMIFS(СВЦЭМ!$C$39:$C$782,СВЦЭМ!$A$39:$A$782,$A27,СВЦЭМ!$B$39:$B$782,G$11)+'СЕТ СН'!$F$9+СВЦЭМ!$D$10+'СЕТ СН'!$F$5-'СЕТ СН'!$F$17</f>
        <v>4902.0916836800006</v>
      </c>
      <c r="H27" s="36">
        <f>SUMIFS(СВЦЭМ!$C$39:$C$782,СВЦЭМ!$A$39:$A$782,$A27,СВЦЭМ!$B$39:$B$782,H$11)+'СЕТ СН'!$F$9+СВЦЭМ!$D$10+'СЕТ СН'!$F$5-'СЕТ СН'!$F$17</f>
        <v>4813.4005011600002</v>
      </c>
      <c r="I27" s="36">
        <f>SUMIFS(СВЦЭМ!$C$39:$C$782,СВЦЭМ!$A$39:$A$782,$A27,СВЦЭМ!$B$39:$B$782,I$11)+'СЕТ СН'!$F$9+СВЦЭМ!$D$10+'СЕТ СН'!$F$5-'СЕТ СН'!$F$17</f>
        <v>4735.4510446300001</v>
      </c>
      <c r="J27" s="36">
        <f>SUMIFS(СВЦЭМ!$C$39:$C$782,СВЦЭМ!$A$39:$A$782,$A27,СВЦЭМ!$B$39:$B$782,J$11)+'СЕТ СН'!$F$9+СВЦЭМ!$D$10+'СЕТ СН'!$F$5-'СЕТ СН'!$F$17</f>
        <v>4691.32815458</v>
      </c>
      <c r="K27" s="36">
        <f>SUMIFS(СВЦЭМ!$C$39:$C$782,СВЦЭМ!$A$39:$A$782,$A27,СВЦЭМ!$B$39:$B$782,K$11)+'СЕТ СН'!$F$9+СВЦЭМ!$D$10+'СЕТ СН'!$F$5-'СЕТ СН'!$F$17</f>
        <v>4663.4182921199999</v>
      </c>
      <c r="L27" s="36">
        <f>SUMIFS(СВЦЭМ!$C$39:$C$782,СВЦЭМ!$A$39:$A$782,$A27,СВЦЭМ!$B$39:$B$782,L$11)+'СЕТ СН'!$F$9+СВЦЭМ!$D$10+'СЕТ СН'!$F$5-'СЕТ СН'!$F$17</f>
        <v>4661.4878973900004</v>
      </c>
      <c r="M27" s="36">
        <f>SUMIFS(СВЦЭМ!$C$39:$C$782,СВЦЭМ!$A$39:$A$782,$A27,СВЦЭМ!$B$39:$B$782,M$11)+'СЕТ СН'!$F$9+СВЦЭМ!$D$10+'СЕТ СН'!$F$5-'СЕТ СН'!$F$17</f>
        <v>4666.3496228200001</v>
      </c>
      <c r="N27" s="36">
        <f>SUMIFS(СВЦЭМ!$C$39:$C$782,СВЦЭМ!$A$39:$A$782,$A27,СВЦЭМ!$B$39:$B$782,N$11)+'СЕТ СН'!$F$9+СВЦЭМ!$D$10+'СЕТ СН'!$F$5-'СЕТ СН'!$F$17</f>
        <v>4663.7475893800001</v>
      </c>
      <c r="O27" s="36">
        <f>SUMIFS(СВЦЭМ!$C$39:$C$782,СВЦЭМ!$A$39:$A$782,$A27,СВЦЭМ!$B$39:$B$782,O$11)+'СЕТ СН'!$F$9+СВЦЭМ!$D$10+'СЕТ СН'!$F$5-'СЕТ СН'!$F$17</f>
        <v>4674.4102409100005</v>
      </c>
      <c r="P27" s="36">
        <f>SUMIFS(СВЦЭМ!$C$39:$C$782,СВЦЭМ!$A$39:$A$782,$A27,СВЦЭМ!$B$39:$B$782,P$11)+'СЕТ СН'!$F$9+СВЦЭМ!$D$10+'СЕТ СН'!$F$5-'СЕТ СН'!$F$17</f>
        <v>4700.5448504100004</v>
      </c>
      <c r="Q27" s="36">
        <f>SUMIFS(СВЦЭМ!$C$39:$C$782,СВЦЭМ!$A$39:$A$782,$A27,СВЦЭМ!$B$39:$B$782,Q$11)+'СЕТ СН'!$F$9+СВЦЭМ!$D$10+'СЕТ СН'!$F$5-'СЕТ СН'!$F$17</f>
        <v>4682.9567918100001</v>
      </c>
      <c r="R27" s="36">
        <f>SUMIFS(СВЦЭМ!$C$39:$C$782,СВЦЭМ!$A$39:$A$782,$A27,СВЦЭМ!$B$39:$B$782,R$11)+'СЕТ СН'!$F$9+СВЦЭМ!$D$10+'СЕТ СН'!$F$5-'СЕТ СН'!$F$17</f>
        <v>4684.8163228000003</v>
      </c>
      <c r="S27" s="36">
        <f>SUMIFS(СВЦЭМ!$C$39:$C$782,СВЦЭМ!$A$39:$A$782,$A27,СВЦЭМ!$B$39:$B$782,S$11)+'СЕТ СН'!$F$9+СВЦЭМ!$D$10+'СЕТ СН'!$F$5-'СЕТ СН'!$F$17</f>
        <v>4695.9698826200001</v>
      </c>
      <c r="T27" s="36">
        <f>SUMIFS(СВЦЭМ!$C$39:$C$782,СВЦЭМ!$A$39:$A$782,$A27,СВЦЭМ!$B$39:$B$782,T$11)+'СЕТ СН'!$F$9+СВЦЭМ!$D$10+'СЕТ СН'!$F$5-'СЕТ СН'!$F$17</f>
        <v>4654.4704020999998</v>
      </c>
      <c r="U27" s="36">
        <f>SUMIFS(СВЦЭМ!$C$39:$C$782,СВЦЭМ!$A$39:$A$782,$A27,СВЦЭМ!$B$39:$B$782,U$11)+'СЕТ СН'!$F$9+СВЦЭМ!$D$10+'СЕТ СН'!$F$5-'СЕТ СН'!$F$17</f>
        <v>4600.8786681000001</v>
      </c>
      <c r="V27" s="36">
        <f>SUMIFS(СВЦЭМ!$C$39:$C$782,СВЦЭМ!$A$39:$A$782,$A27,СВЦЭМ!$B$39:$B$782,V$11)+'СЕТ СН'!$F$9+СВЦЭМ!$D$10+'СЕТ СН'!$F$5-'СЕТ СН'!$F$17</f>
        <v>4622.6577076900003</v>
      </c>
      <c r="W27" s="36">
        <f>SUMIFS(СВЦЭМ!$C$39:$C$782,СВЦЭМ!$A$39:$A$782,$A27,СВЦЭМ!$B$39:$B$782,W$11)+'СЕТ СН'!$F$9+СВЦЭМ!$D$10+'СЕТ СН'!$F$5-'СЕТ СН'!$F$17</f>
        <v>4641.0904689300005</v>
      </c>
      <c r="X27" s="36">
        <f>SUMIFS(СВЦЭМ!$C$39:$C$782,СВЦЭМ!$A$39:$A$782,$A27,СВЦЭМ!$B$39:$B$782,X$11)+'СЕТ СН'!$F$9+СВЦЭМ!$D$10+'СЕТ СН'!$F$5-'СЕТ СН'!$F$17</f>
        <v>4683.7084764400006</v>
      </c>
      <c r="Y27" s="36">
        <f>SUMIFS(СВЦЭМ!$C$39:$C$782,СВЦЭМ!$A$39:$A$782,$A27,СВЦЭМ!$B$39:$B$782,Y$11)+'СЕТ СН'!$F$9+СВЦЭМ!$D$10+'СЕТ СН'!$F$5-'СЕТ СН'!$F$17</f>
        <v>4744.9910004000003</v>
      </c>
    </row>
    <row r="28" spans="1:25" ht="15.75" x14ac:dyDescent="0.2">
      <c r="A28" s="35">
        <f t="shared" si="0"/>
        <v>45216</v>
      </c>
      <c r="B28" s="36">
        <f>SUMIFS(СВЦЭМ!$C$39:$C$782,СВЦЭМ!$A$39:$A$782,$A28,СВЦЭМ!$B$39:$B$782,B$11)+'СЕТ СН'!$F$9+СВЦЭМ!$D$10+'СЕТ СН'!$F$5-'СЕТ СН'!$F$17</f>
        <v>4872.7334118400004</v>
      </c>
      <c r="C28" s="36">
        <f>SUMIFS(СВЦЭМ!$C$39:$C$782,СВЦЭМ!$A$39:$A$782,$A28,СВЦЭМ!$B$39:$B$782,C$11)+'СЕТ СН'!$F$9+СВЦЭМ!$D$10+'СЕТ СН'!$F$5-'СЕТ СН'!$F$17</f>
        <v>4931.3810130500005</v>
      </c>
      <c r="D28" s="36">
        <f>SUMIFS(СВЦЭМ!$C$39:$C$782,СВЦЭМ!$A$39:$A$782,$A28,СВЦЭМ!$B$39:$B$782,D$11)+'СЕТ СН'!$F$9+СВЦЭМ!$D$10+'СЕТ СН'!$F$5-'СЕТ СН'!$F$17</f>
        <v>4999.3602567600001</v>
      </c>
      <c r="E28" s="36">
        <f>SUMIFS(СВЦЭМ!$C$39:$C$782,СВЦЭМ!$A$39:$A$782,$A28,СВЦЭМ!$B$39:$B$782,E$11)+'СЕТ СН'!$F$9+СВЦЭМ!$D$10+'СЕТ СН'!$F$5-'СЕТ СН'!$F$17</f>
        <v>4967.1309130099999</v>
      </c>
      <c r="F28" s="36">
        <f>SUMIFS(СВЦЭМ!$C$39:$C$782,СВЦЭМ!$A$39:$A$782,$A28,СВЦЭМ!$B$39:$B$782,F$11)+'СЕТ СН'!$F$9+СВЦЭМ!$D$10+'СЕТ СН'!$F$5-'СЕТ СН'!$F$17</f>
        <v>4970.1811716400007</v>
      </c>
      <c r="G28" s="36">
        <f>SUMIFS(СВЦЭМ!$C$39:$C$782,СВЦЭМ!$A$39:$A$782,$A28,СВЦЭМ!$B$39:$B$782,G$11)+'СЕТ СН'!$F$9+СВЦЭМ!$D$10+'СЕТ СН'!$F$5-'СЕТ СН'!$F$17</f>
        <v>4982.3692069400004</v>
      </c>
      <c r="H28" s="36">
        <f>SUMIFS(СВЦЭМ!$C$39:$C$782,СВЦЭМ!$A$39:$A$782,$A28,СВЦЭМ!$B$39:$B$782,H$11)+'СЕТ СН'!$F$9+СВЦЭМ!$D$10+'СЕТ СН'!$F$5-'СЕТ СН'!$F$17</f>
        <v>4889.0853897699999</v>
      </c>
      <c r="I28" s="36">
        <f>SUMIFS(СВЦЭМ!$C$39:$C$782,СВЦЭМ!$A$39:$A$782,$A28,СВЦЭМ!$B$39:$B$782,I$11)+'СЕТ СН'!$F$9+СВЦЭМ!$D$10+'СЕТ СН'!$F$5-'СЕТ СН'!$F$17</f>
        <v>4793.5493531600005</v>
      </c>
      <c r="J28" s="36">
        <f>SUMIFS(СВЦЭМ!$C$39:$C$782,СВЦЭМ!$A$39:$A$782,$A28,СВЦЭМ!$B$39:$B$782,J$11)+'СЕТ СН'!$F$9+СВЦЭМ!$D$10+'СЕТ СН'!$F$5-'СЕТ СН'!$F$17</f>
        <v>4737.7656893700005</v>
      </c>
      <c r="K28" s="36">
        <f>SUMIFS(СВЦЭМ!$C$39:$C$782,СВЦЭМ!$A$39:$A$782,$A28,СВЦЭМ!$B$39:$B$782,K$11)+'СЕТ СН'!$F$9+СВЦЭМ!$D$10+'СЕТ СН'!$F$5-'СЕТ СН'!$F$17</f>
        <v>4707.8376406099997</v>
      </c>
      <c r="L28" s="36">
        <f>SUMIFS(СВЦЭМ!$C$39:$C$782,СВЦЭМ!$A$39:$A$782,$A28,СВЦЭМ!$B$39:$B$782,L$11)+'СЕТ СН'!$F$9+СВЦЭМ!$D$10+'СЕТ СН'!$F$5-'СЕТ СН'!$F$17</f>
        <v>4703.6859657300001</v>
      </c>
      <c r="M28" s="36">
        <f>SUMIFS(СВЦЭМ!$C$39:$C$782,СВЦЭМ!$A$39:$A$782,$A28,СВЦЭМ!$B$39:$B$782,M$11)+'СЕТ СН'!$F$9+СВЦЭМ!$D$10+'СЕТ СН'!$F$5-'СЕТ СН'!$F$17</f>
        <v>4715.4203624399997</v>
      </c>
      <c r="N28" s="36">
        <f>SUMIFS(СВЦЭМ!$C$39:$C$782,СВЦЭМ!$A$39:$A$782,$A28,СВЦЭМ!$B$39:$B$782,N$11)+'СЕТ СН'!$F$9+СВЦЭМ!$D$10+'СЕТ СН'!$F$5-'СЕТ СН'!$F$17</f>
        <v>4709.4525954000001</v>
      </c>
      <c r="O28" s="36">
        <f>SUMIFS(СВЦЭМ!$C$39:$C$782,СВЦЭМ!$A$39:$A$782,$A28,СВЦЭМ!$B$39:$B$782,O$11)+'СЕТ СН'!$F$9+СВЦЭМ!$D$10+'СЕТ СН'!$F$5-'СЕТ СН'!$F$17</f>
        <v>4727.0121315200004</v>
      </c>
      <c r="P28" s="36">
        <f>SUMIFS(СВЦЭМ!$C$39:$C$782,СВЦЭМ!$A$39:$A$782,$A28,СВЦЭМ!$B$39:$B$782,P$11)+'СЕТ СН'!$F$9+СВЦЭМ!$D$10+'СЕТ СН'!$F$5-'СЕТ СН'!$F$17</f>
        <v>4753.4831979800001</v>
      </c>
      <c r="Q28" s="36">
        <f>SUMIFS(СВЦЭМ!$C$39:$C$782,СВЦЭМ!$A$39:$A$782,$A28,СВЦЭМ!$B$39:$B$782,Q$11)+'СЕТ СН'!$F$9+СВЦЭМ!$D$10+'СЕТ СН'!$F$5-'СЕТ СН'!$F$17</f>
        <v>4710.1102549000007</v>
      </c>
      <c r="R28" s="36">
        <f>SUMIFS(СВЦЭМ!$C$39:$C$782,СВЦЭМ!$A$39:$A$782,$A28,СВЦЭМ!$B$39:$B$782,R$11)+'СЕТ СН'!$F$9+СВЦЭМ!$D$10+'СЕТ СН'!$F$5-'СЕТ СН'!$F$17</f>
        <v>4704.3249384000001</v>
      </c>
      <c r="S28" s="36">
        <f>SUMIFS(СВЦЭМ!$C$39:$C$782,СВЦЭМ!$A$39:$A$782,$A28,СВЦЭМ!$B$39:$B$782,S$11)+'СЕТ СН'!$F$9+СВЦЭМ!$D$10+'СЕТ СН'!$F$5-'СЕТ СН'!$F$17</f>
        <v>4725.3285662100006</v>
      </c>
      <c r="T28" s="36">
        <f>SUMIFS(СВЦЭМ!$C$39:$C$782,СВЦЭМ!$A$39:$A$782,$A28,СВЦЭМ!$B$39:$B$782,T$11)+'СЕТ СН'!$F$9+СВЦЭМ!$D$10+'СЕТ СН'!$F$5-'СЕТ СН'!$F$17</f>
        <v>4687.0857651100005</v>
      </c>
      <c r="U28" s="36">
        <f>SUMIFS(СВЦЭМ!$C$39:$C$782,СВЦЭМ!$A$39:$A$782,$A28,СВЦЭМ!$B$39:$B$782,U$11)+'СЕТ СН'!$F$9+СВЦЭМ!$D$10+'СЕТ СН'!$F$5-'СЕТ СН'!$F$17</f>
        <v>4640.7700818800004</v>
      </c>
      <c r="V28" s="36">
        <f>SUMIFS(СВЦЭМ!$C$39:$C$782,СВЦЭМ!$A$39:$A$782,$A28,СВЦЭМ!$B$39:$B$782,V$11)+'СЕТ СН'!$F$9+СВЦЭМ!$D$10+'СЕТ СН'!$F$5-'СЕТ СН'!$F$17</f>
        <v>4644.4694981700004</v>
      </c>
      <c r="W28" s="36">
        <f>SUMIFS(СВЦЭМ!$C$39:$C$782,СВЦЭМ!$A$39:$A$782,$A28,СВЦЭМ!$B$39:$B$782,W$11)+'СЕТ СН'!$F$9+СВЦЭМ!$D$10+'СЕТ СН'!$F$5-'СЕТ СН'!$F$17</f>
        <v>4666.5506438800003</v>
      </c>
      <c r="X28" s="36">
        <f>SUMIFS(СВЦЭМ!$C$39:$C$782,СВЦЭМ!$A$39:$A$782,$A28,СВЦЭМ!$B$39:$B$782,X$11)+'СЕТ СН'!$F$9+СВЦЭМ!$D$10+'СЕТ СН'!$F$5-'СЕТ СН'!$F$17</f>
        <v>4720.4826804100003</v>
      </c>
      <c r="Y28" s="36">
        <f>SUMIFS(СВЦЭМ!$C$39:$C$782,СВЦЭМ!$A$39:$A$782,$A28,СВЦЭМ!$B$39:$B$782,Y$11)+'СЕТ СН'!$F$9+СВЦЭМ!$D$10+'СЕТ СН'!$F$5-'СЕТ СН'!$F$17</f>
        <v>4790.1193683399997</v>
      </c>
    </row>
    <row r="29" spans="1:25" ht="15.75" x14ac:dyDescent="0.2">
      <c r="A29" s="35">
        <f t="shared" si="0"/>
        <v>45217</v>
      </c>
      <c r="B29" s="36">
        <f>SUMIFS(СВЦЭМ!$C$39:$C$782,СВЦЭМ!$A$39:$A$782,$A29,СВЦЭМ!$B$39:$B$782,B$11)+'СЕТ СН'!$F$9+СВЦЭМ!$D$10+'СЕТ СН'!$F$5-'СЕТ СН'!$F$17</f>
        <v>4884.70538545</v>
      </c>
      <c r="C29" s="36">
        <f>SUMIFS(СВЦЭМ!$C$39:$C$782,СВЦЭМ!$A$39:$A$782,$A29,СВЦЭМ!$B$39:$B$782,C$11)+'СЕТ СН'!$F$9+СВЦЭМ!$D$10+'СЕТ СН'!$F$5-'СЕТ СН'!$F$17</f>
        <v>4936.8335789700004</v>
      </c>
      <c r="D29" s="36">
        <f>SUMIFS(СВЦЭМ!$C$39:$C$782,СВЦЭМ!$A$39:$A$782,$A29,СВЦЭМ!$B$39:$B$782,D$11)+'СЕТ СН'!$F$9+СВЦЭМ!$D$10+'СЕТ СН'!$F$5-'СЕТ СН'!$F$17</f>
        <v>5005.4058996500007</v>
      </c>
      <c r="E29" s="36">
        <f>SUMIFS(СВЦЭМ!$C$39:$C$782,СВЦЭМ!$A$39:$A$782,$A29,СВЦЭМ!$B$39:$B$782,E$11)+'СЕТ СН'!$F$9+СВЦЭМ!$D$10+'СЕТ СН'!$F$5-'СЕТ СН'!$F$17</f>
        <v>5004.3505163999998</v>
      </c>
      <c r="F29" s="36">
        <f>SUMIFS(СВЦЭМ!$C$39:$C$782,СВЦЭМ!$A$39:$A$782,$A29,СВЦЭМ!$B$39:$B$782,F$11)+'СЕТ СН'!$F$9+СВЦЭМ!$D$10+'СЕТ СН'!$F$5-'СЕТ СН'!$F$17</f>
        <v>5001.0108036300007</v>
      </c>
      <c r="G29" s="36">
        <f>SUMIFS(СВЦЭМ!$C$39:$C$782,СВЦЭМ!$A$39:$A$782,$A29,СВЦЭМ!$B$39:$B$782,G$11)+'СЕТ СН'!$F$9+СВЦЭМ!$D$10+'СЕТ СН'!$F$5-'СЕТ СН'!$F$17</f>
        <v>4988.9699621600003</v>
      </c>
      <c r="H29" s="36">
        <f>SUMIFS(СВЦЭМ!$C$39:$C$782,СВЦЭМ!$A$39:$A$782,$A29,СВЦЭМ!$B$39:$B$782,H$11)+'СЕТ СН'!$F$9+СВЦЭМ!$D$10+'СЕТ СН'!$F$5-'СЕТ СН'!$F$17</f>
        <v>4899.3204725000005</v>
      </c>
      <c r="I29" s="36">
        <f>SUMIFS(СВЦЭМ!$C$39:$C$782,СВЦЭМ!$A$39:$A$782,$A29,СВЦЭМ!$B$39:$B$782,I$11)+'СЕТ СН'!$F$9+СВЦЭМ!$D$10+'СЕТ СН'!$F$5-'СЕТ СН'!$F$17</f>
        <v>4820.8990376399997</v>
      </c>
      <c r="J29" s="36">
        <f>SUMIFS(СВЦЭМ!$C$39:$C$782,СВЦЭМ!$A$39:$A$782,$A29,СВЦЭМ!$B$39:$B$782,J$11)+'СЕТ СН'!$F$9+СВЦЭМ!$D$10+'СЕТ СН'!$F$5-'СЕТ СН'!$F$17</f>
        <v>4772.3806345200001</v>
      </c>
      <c r="K29" s="36">
        <f>SUMIFS(СВЦЭМ!$C$39:$C$782,СВЦЭМ!$A$39:$A$782,$A29,СВЦЭМ!$B$39:$B$782,K$11)+'СЕТ СН'!$F$9+СВЦЭМ!$D$10+'СЕТ СН'!$F$5-'СЕТ СН'!$F$17</f>
        <v>4675.00507182</v>
      </c>
      <c r="L29" s="36">
        <f>SUMIFS(СВЦЭМ!$C$39:$C$782,СВЦЭМ!$A$39:$A$782,$A29,СВЦЭМ!$B$39:$B$782,L$11)+'СЕТ СН'!$F$9+СВЦЭМ!$D$10+'СЕТ СН'!$F$5-'СЕТ СН'!$F$17</f>
        <v>4685.4711221100006</v>
      </c>
      <c r="M29" s="36">
        <f>SUMIFS(СВЦЭМ!$C$39:$C$782,СВЦЭМ!$A$39:$A$782,$A29,СВЦЭМ!$B$39:$B$782,M$11)+'СЕТ СН'!$F$9+СВЦЭМ!$D$10+'СЕТ СН'!$F$5-'СЕТ СН'!$F$17</f>
        <v>4699.2635756099999</v>
      </c>
      <c r="N29" s="36">
        <f>SUMIFS(СВЦЭМ!$C$39:$C$782,СВЦЭМ!$A$39:$A$782,$A29,СВЦЭМ!$B$39:$B$782,N$11)+'СЕТ СН'!$F$9+СВЦЭМ!$D$10+'СЕТ СН'!$F$5-'СЕТ СН'!$F$17</f>
        <v>4719.7148008500008</v>
      </c>
      <c r="O29" s="36">
        <f>SUMIFS(СВЦЭМ!$C$39:$C$782,СВЦЭМ!$A$39:$A$782,$A29,СВЦЭМ!$B$39:$B$782,O$11)+'СЕТ СН'!$F$9+СВЦЭМ!$D$10+'СЕТ СН'!$F$5-'СЕТ СН'!$F$17</f>
        <v>4727.5786656700002</v>
      </c>
      <c r="P29" s="36">
        <f>SUMIFS(СВЦЭМ!$C$39:$C$782,СВЦЭМ!$A$39:$A$782,$A29,СВЦЭМ!$B$39:$B$782,P$11)+'СЕТ СН'!$F$9+СВЦЭМ!$D$10+'СЕТ СН'!$F$5-'СЕТ СН'!$F$17</f>
        <v>4741.1045230400005</v>
      </c>
      <c r="Q29" s="36">
        <f>SUMIFS(СВЦЭМ!$C$39:$C$782,СВЦЭМ!$A$39:$A$782,$A29,СВЦЭМ!$B$39:$B$782,Q$11)+'СЕТ СН'!$F$9+СВЦЭМ!$D$10+'СЕТ СН'!$F$5-'СЕТ СН'!$F$17</f>
        <v>4706.6046653499998</v>
      </c>
      <c r="R29" s="36">
        <f>SUMIFS(СВЦЭМ!$C$39:$C$782,СВЦЭМ!$A$39:$A$782,$A29,СВЦЭМ!$B$39:$B$782,R$11)+'СЕТ СН'!$F$9+СВЦЭМ!$D$10+'СЕТ СН'!$F$5-'СЕТ СН'!$F$17</f>
        <v>4716.9863811300002</v>
      </c>
      <c r="S29" s="36">
        <f>SUMIFS(СВЦЭМ!$C$39:$C$782,СВЦЭМ!$A$39:$A$782,$A29,СВЦЭМ!$B$39:$B$782,S$11)+'СЕТ СН'!$F$9+СВЦЭМ!$D$10+'СЕТ СН'!$F$5-'СЕТ СН'!$F$17</f>
        <v>4722.3402957899998</v>
      </c>
      <c r="T29" s="36">
        <f>SUMIFS(СВЦЭМ!$C$39:$C$782,СВЦЭМ!$A$39:$A$782,$A29,СВЦЭМ!$B$39:$B$782,T$11)+'СЕТ СН'!$F$9+СВЦЭМ!$D$10+'СЕТ СН'!$F$5-'СЕТ СН'!$F$17</f>
        <v>4743.3940967799999</v>
      </c>
      <c r="U29" s="36">
        <f>SUMIFS(СВЦЭМ!$C$39:$C$782,СВЦЭМ!$A$39:$A$782,$A29,СВЦЭМ!$B$39:$B$782,U$11)+'СЕТ СН'!$F$9+СВЦЭМ!$D$10+'СЕТ СН'!$F$5-'СЕТ СН'!$F$17</f>
        <v>4698.5222351100001</v>
      </c>
      <c r="V29" s="36">
        <f>SUMIFS(СВЦЭМ!$C$39:$C$782,СВЦЭМ!$A$39:$A$782,$A29,СВЦЭМ!$B$39:$B$782,V$11)+'СЕТ СН'!$F$9+СВЦЭМ!$D$10+'СЕТ СН'!$F$5-'СЕТ СН'!$F$17</f>
        <v>4713.1798309400001</v>
      </c>
      <c r="W29" s="36">
        <f>SUMIFS(СВЦЭМ!$C$39:$C$782,СВЦЭМ!$A$39:$A$782,$A29,СВЦЭМ!$B$39:$B$782,W$11)+'СЕТ СН'!$F$9+СВЦЭМ!$D$10+'СЕТ СН'!$F$5-'СЕТ СН'!$F$17</f>
        <v>4738.9249080600002</v>
      </c>
      <c r="X29" s="36">
        <f>SUMIFS(СВЦЭМ!$C$39:$C$782,СВЦЭМ!$A$39:$A$782,$A29,СВЦЭМ!$B$39:$B$782,X$11)+'СЕТ СН'!$F$9+СВЦЭМ!$D$10+'СЕТ СН'!$F$5-'СЕТ СН'!$F$17</f>
        <v>4791.51240693</v>
      </c>
      <c r="Y29" s="36">
        <f>SUMIFS(СВЦЭМ!$C$39:$C$782,СВЦЭМ!$A$39:$A$782,$A29,СВЦЭМ!$B$39:$B$782,Y$11)+'СЕТ СН'!$F$9+СВЦЭМ!$D$10+'СЕТ СН'!$F$5-'СЕТ СН'!$F$17</f>
        <v>4830.4619107199997</v>
      </c>
    </row>
    <row r="30" spans="1:25" ht="15.75" x14ac:dyDescent="0.2">
      <c r="A30" s="35">
        <f t="shared" si="0"/>
        <v>45218</v>
      </c>
      <c r="B30" s="36">
        <f>SUMIFS(СВЦЭМ!$C$39:$C$782,СВЦЭМ!$A$39:$A$782,$A30,СВЦЭМ!$B$39:$B$782,B$11)+'СЕТ СН'!$F$9+СВЦЭМ!$D$10+'СЕТ СН'!$F$5-'СЕТ СН'!$F$17</f>
        <v>4850.6702833199997</v>
      </c>
      <c r="C30" s="36">
        <f>SUMIFS(СВЦЭМ!$C$39:$C$782,СВЦЭМ!$A$39:$A$782,$A30,СВЦЭМ!$B$39:$B$782,C$11)+'СЕТ СН'!$F$9+СВЦЭМ!$D$10+'СЕТ СН'!$F$5-'СЕТ СН'!$F$17</f>
        <v>4904.8948063099997</v>
      </c>
      <c r="D30" s="36">
        <f>SUMIFS(СВЦЭМ!$C$39:$C$782,СВЦЭМ!$A$39:$A$782,$A30,СВЦЭМ!$B$39:$B$782,D$11)+'СЕТ СН'!$F$9+СВЦЭМ!$D$10+'СЕТ СН'!$F$5-'СЕТ СН'!$F$17</f>
        <v>4962.1140719100003</v>
      </c>
      <c r="E30" s="36">
        <f>SUMIFS(СВЦЭМ!$C$39:$C$782,СВЦЭМ!$A$39:$A$782,$A30,СВЦЭМ!$B$39:$B$782,E$11)+'СЕТ СН'!$F$9+СВЦЭМ!$D$10+'СЕТ СН'!$F$5-'СЕТ СН'!$F$17</f>
        <v>4927.6111472100001</v>
      </c>
      <c r="F30" s="36">
        <f>SUMIFS(СВЦЭМ!$C$39:$C$782,СВЦЭМ!$A$39:$A$782,$A30,СВЦЭМ!$B$39:$B$782,F$11)+'СЕТ СН'!$F$9+СВЦЭМ!$D$10+'СЕТ СН'!$F$5-'СЕТ СН'!$F$17</f>
        <v>4918.6977355100007</v>
      </c>
      <c r="G30" s="36">
        <f>SUMIFS(СВЦЭМ!$C$39:$C$782,СВЦЭМ!$A$39:$A$782,$A30,СВЦЭМ!$B$39:$B$782,G$11)+'СЕТ СН'!$F$9+СВЦЭМ!$D$10+'СЕТ СН'!$F$5-'СЕТ СН'!$F$17</f>
        <v>4943.24123848</v>
      </c>
      <c r="H30" s="36">
        <f>SUMIFS(СВЦЭМ!$C$39:$C$782,СВЦЭМ!$A$39:$A$782,$A30,СВЦЭМ!$B$39:$B$782,H$11)+'СЕТ СН'!$F$9+СВЦЭМ!$D$10+'СЕТ СН'!$F$5-'СЕТ СН'!$F$17</f>
        <v>4862.4617678699997</v>
      </c>
      <c r="I30" s="36">
        <f>SUMIFS(СВЦЭМ!$C$39:$C$782,СВЦЭМ!$A$39:$A$782,$A30,СВЦЭМ!$B$39:$B$782,I$11)+'СЕТ СН'!$F$9+СВЦЭМ!$D$10+'СЕТ СН'!$F$5-'СЕТ СН'!$F$17</f>
        <v>4787.90653939</v>
      </c>
      <c r="J30" s="36">
        <f>SUMIFS(СВЦЭМ!$C$39:$C$782,СВЦЭМ!$A$39:$A$782,$A30,СВЦЭМ!$B$39:$B$782,J$11)+'СЕТ СН'!$F$9+СВЦЭМ!$D$10+'СЕТ СН'!$F$5-'СЕТ СН'!$F$17</f>
        <v>4729.5812924800002</v>
      </c>
      <c r="K30" s="36">
        <f>SUMIFS(СВЦЭМ!$C$39:$C$782,СВЦЭМ!$A$39:$A$782,$A30,СВЦЭМ!$B$39:$B$782,K$11)+'СЕТ СН'!$F$9+СВЦЭМ!$D$10+'СЕТ СН'!$F$5-'СЕТ СН'!$F$17</f>
        <v>4632.5089918000003</v>
      </c>
      <c r="L30" s="36">
        <f>SUMIFS(СВЦЭМ!$C$39:$C$782,СВЦЭМ!$A$39:$A$782,$A30,СВЦЭМ!$B$39:$B$782,L$11)+'СЕТ СН'!$F$9+СВЦЭМ!$D$10+'СЕТ СН'!$F$5-'СЕТ СН'!$F$17</f>
        <v>4630.5548183600004</v>
      </c>
      <c r="M30" s="36">
        <f>SUMIFS(СВЦЭМ!$C$39:$C$782,СВЦЭМ!$A$39:$A$782,$A30,СВЦЭМ!$B$39:$B$782,M$11)+'СЕТ СН'!$F$9+СВЦЭМ!$D$10+'СЕТ СН'!$F$5-'СЕТ СН'!$F$17</f>
        <v>4654.6877581700001</v>
      </c>
      <c r="N30" s="36">
        <f>SUMIFS(СВЦЭМ!$C$39:$C$782,СВЦЭМ!$A$39:$A$782,$A30,СВЦЭМ!$B$39:$B$782,N$11)+'СЕТ СН'!$F$9+СВЦЭМ!$D$10+'СЕТ СН'!$F$5-'СЕТ СН'!$F$17</f>
        <v>4669.1784628000005</v>
      </c>
      <c r="O30" s="36">
        <f>SUMIFS(СВЦЭМ!$C$39:$C$782,СВЦЭМ!$A$39:$A$782,$A30,СВЦЭМ!$B$39:$B$782,O$11)+'СЕТ СН'!$F$9+СВЦЭМ!$D$10+'СЕТ СН'!$F$5-'СЕТ СН'!$F$17</f>
        <v>4688.7887092700003</v>
      </c>
      <c r="P30" s="36">
        <f>SUMIFS(СВЦЭМ!$C$39:$C$782,СВЦЭМ!$A$39:$A$782,$A30,СВЦЭМ!$B$39:$B$782,P$11)+'СЕТ СН'!$F$9+СВЦЭМ!$D$10+'СЕТ СН'!$F$5-'СЕТ СН'!$F$17</f>
        <v>4720.5910511399998</v>
      </c>
      <c r="Q30" s="36">
        <f>SUMIFS(СВЦЭМ!$C$39:$C$782,СВЦЭМ!$A$39:$A$782,$A30,СВЦЭМ!$B$39:$B$782,Q$11)+'СЕТ СН'!$F$9+СВЦЭМ!$D$10+'СЕТ СН'!$F$5-'СЕТ СН'!$F$17</f>
        <v>4738.5983379099998</v>
      </c>
      <c r="R30" s="36">
        <f>SUMIFS(СВЦЭМ!$C$39:$C$782,СВЦЭМ!$A$39:$A$782,$A30,СВЦЭМ!$B$39:$B$782,R$11)+'СЕТ СН'!$F$9+СВЦЭМ!$D$10+'СЕТ СН'!$F$5-'СЕТ СН'!$F$17</f>
        <v>4746.2651011200005</v>
      </c>
      <c r="S30" s="36">
        <f>SUMIFS(СВЦЭМ!$C$39:$C$782,СВЦЭМ!$A$39:$A$782,$A30,СВЦЭМ!$B$39:$B$782,S$11)+'СЕТ СН'!$F$9+СВЦЭМ!$D$10+'СЕТ СН'!$F$5-'СЕТ СН'!$F$17</f>
        <v>4728.9579100700003</v>
      </c>
      <c r="T30" s="36">
        <f>SUMIFS(СВЦЭМ!$C$39:$C$782,СВЦЭМ!$A$39:$A$782,$A30,СВЦЭМ!$B$39:$B$782,T$11)+'СЕТ СН'!$F$9+СВЦЭМ!$D$10+'СЕТ СН'!$F$5-'СЕТ СН'!$F$17</f>
        <v>4733.4988186999999</v>
      </c>
      <c r="U30" s="36">
        <f>SUMIFS(СВЦЭМ!$C$39:$C$782,СВЦЭМ!$A$39:$A$782,$A30,СВЦЭМ!$B$39:$B$782,U$11)+'СЕТ СН'!$F$9+СВЦЭМ!$D$10+'СЕТ СН'!$F$5-'СЕТ СН'!$F$17</f>
        <v>4682.9375280800004</v>
      </c>
      <c r="V30" s="36">
        <f>SUMIFS(СВЦЭМ!$C$39:$C$782,СВЦЭМ!$A$39:$A$782,$A30,СВЦЭМ!$B$39:$B$782,V$11)+'СЕТ СН'!$F$9+СВЦЭМ!$D$10+'СЕТ СН'!$F$5-'СЕТ СН'!$F$17</f>
        <v>4691.2614542900001</v>
      </c>
      <c r="W30" s="36">
        <f>SUMIFS(СВЦЭМ!$C$39:$C$782,СВЦЭМ!$A$39:$A$782,$A30,СВЦЭМ!$B$39:$B$782,W$11)+'СЕТ СН'!$F$9+СВЦЭМ!$D$10+'СЕТ СН'!$F$5-'СЕТ СН'!$F$17</f>
        <v>4714.2359737500001</v>
      </c>
      <c r="X30" s="36">
        <f>SUMIFS(СВЦЭМ!$C$39:$C$782,СВЦЭМ!$A$39:$A$782,$A30,СВЦЭМ!$B$39:$B$782,X$11)+'СЕТ СН'!$F$9+СВЦЭМ!$D$10+'СЕТ СН'!$F$5-'СЕТ СН'!$F$17</f>
        <v>4773.9572081200004</v>
      </c>
      <c r="Y30" s="36">
        <f>SUMIFS(СВЦЭМ!$C$39:$C$782,СВЦЭМ!$A$39:$A$782,$A30,СВЦЭМ!$B$39:$B$782,Y$11)+'СЕТ СН'!$F$9+СВЦЭМ!$D$10+'СЕТ СН'!$F$5-'СЕТ СН'!$F$17</f>
        <v>4842.3193558399998</v>
      </c>
    </row>
    <row r="31" spans="1:25" ht="15.75" x14ac:dyDescent="0.2">
      <c r="A31" s="35">
        <f t="shared" si="0"/>
        <v>45219</v>
      </c>
      <c r="B31" s="36">
        <f>SUMIFS(СВЦЭМ!$C$39:$C$782,СВЦЭМ!$A$39:$A$782,$A31,СВЦЭМ!$B$39:$B$782,B$11)+'СЕТ СН'!$F$9+СВЦЭМ!$D$10+'СЕТ СН'!$F$5-'СЕТ СН'!$F$17</f>
        <v>4883.1565867300005</v>
      </c>
      <c r="C31" s="36">
        <f>SUMIFS(СВЦЭМ!$C$39:$C$782,СВЦЭМ!$A$39:$A$782,$A31,СВЦЭМ!$B$39:$B$782,C$11)+'СЕТ СН'!$F$9+СВЦЭМ!$D$10+'СЕТ СН'!$F$5-'СЕТ СН'!$F$17</f>
        <v>4955.18708032</v>
      </c>
      <c r="D31" s="36">
        <f>SUMIFS(СВЦЭМ!$C$39:$C$782,СВЦЭМ!$A$39:$A$782,$A31,СВЦЭМ!$B$39:$B$782,D$11)+'СЕТ СН'!$F$9+СВЦЭМ!$D$10+'СЕТ СН'!$F$5-'СЕТ СН'!$F$17</f>
        <v>4993.5552416999999</v>
      </c>
      <c r="E31" s="36">
        <f>SUMIFS(СВЦЭМ!$C$39:$C$782,СВЦЭМ!$A$39:$A$782,$A31,СВЦЭМ!$B$39:$B$782,E$11)+'СЕТ СН'!$F$9+СВЦЭМ!$D$10+'СЕТ СН'!$F$5-'СЕТ СН'!$F$17</f>
        <v>4977.7987826400004</v>
      </c>
      <c r="F31" s="36">
        <f>SUMIFS(СВЦЭМ!$C$39:$C$782,СВЦЭМ!$A$39:$A$782,$A31,СВЦЭМ!$B$39:$B$782,F$11)+'СЕТ СН'!$F$9+СВЦЭМ!$D$10+'СЕТ СН'!$F$5-'СЕТ СН'!$F$17</f>
        <v>4976.8936040999997</v>
      </c>
      <c r="G31" s="36">
        <f>SUMIFS(СВЦЭМ!$C$39:$C$782,СВЦЭМ!$A$39:$A$782,$A31,СВЦЭМ!$B$39:$B$782,G$11)+'СЕТ СН'!$F$9+СВЦЭМ!$D$10+'СЕТ СН'!$F$5-'СЕТ СН'!$F$17</f>
        <v>4978.00397127</v>
      </c>
      <c r="H31" s="36">
        <f>SUMIFS(СВЦЭМ!$C$39:$C$782,СВЦЭМ!$A$39:$A$782,$A31,СВЦЭМ!$B$39:$B$782,H$11)+'СЕТ СН'!$F$9+СВЦЭМ!$D$10+'СЕТ СН'!$F$5-'СЕТ СН'!$F$17</f>
        <v>4896.5488683000003</v>
      </c>
      <c r="I31" s="36">
        <f>SUMIFS(СВЦЭМ!$C$39:$C$782,СВЦЭМ!$A$39:$A$782,$A31,СВЦЭМ!$B$39:$B$782,I$11)+'СЕТ СН'!$F$9+СВЦЭМ!$D$10+'СЕТ СН'!$F$5-'СЕТ СН'!$F$17</f>
        <v>4815.54592581</v>
      </c>
      <c r="J31" s="36">
        <f>SUMIFS(СВЦЭМ!$C$39:$C$782,СВЦЭМ!$A$39:$A$782,$A31,СВЦЭМ!$B$39:$B$782,J$11)+'СЕТ СН'!$F$9+СВЦЭМ!$D$10+'СЕТ СН'!$F$5-'СЕТ СН'!$F$17</f>
        <v>4747.32488268</v>
      </c>
      <c r="K31" s="36">
        <f>SUMIFS(СВЦЭМ!$C$39:$C$782,СВЦЭМ!$A$39:$A$782,$A31,СВЦЭМ!$B$39:$B$782,K$11)+'СЕТ СН'!$F$9+СВЦЭМ!$D$10+'СЕТ СН'!$F$5-'СЕТ СН'!$F$17</f>
        <v>4724.0969580500005</v>
      </c>
      <c r="L31" s="36">
        <f>SUMIFS(СВЦЭМ!$C$39:$C$782,СВЦЭМ!$A$39:$A$782,$A31,СВЦЭМ!$B$39:$B$782,L$11)+'СЕТ СН'!$F$9+СВЦЭМ!$D$10+'СЕТ СН'!$F$5-'СЕТ СН'!$F$17</f>
        <v>4697.7631407099998</v>
      </c>
      <c r="M31" s="36">
        <f>SUMIFS(СВЦЭМ!$C$39:$C$782,СВЦЭМ!$A$39:$A$782,$A31,СВЦЭМ!$B$39:$B$782,M$11)+'СЕТ СН'!$F$9+СВЦЭМ!$D$10+'СЕТ СН'!$F$5-'СЕТ СН'!$F$17</f>
        <v>4723.2384199600001</v>
      </c>
      <c r="N31" s="36">
        <f>SUMIFS(СВЦЭМ!$C$39:$C$782,СВЦЭМ!$A$39:$A$782,$A31,СВЦЭМ!$B$39:$B$782,N$11)+'СЕТ СН'!$F$9+СВЦЭМ!$D$10+'СЕТ СН'!$F$5-'СЕТ СН'!$F$17</f>
        <v>4744.1105442900007</v>
      </c>
      <c r="O31" s="36">
        <f>SUMIFS(СВЦЭМ!$C$39:$C$782,СВЦЭМ!$A$39:$A$782,$A31,СВЦЭМ!$B$39:$B$782,O$11)+'СЕТ СН'!$F$9+СВЦЭМ!$D$10+'СЕТ СН'!$F$5-'СЕТ СН'!$F$17</f>
        <v>4736.2914034799996</v>
      </c>
      <c r="P31" s="36">
        <f>SUMIFS(СВЦЭМ!$C$39:$C$782,СВЦЭМ!$A$39:$A$782,$A31,СВЦЭМ!$B$39:$B$782,P$11)+'СЕТ СН'!$F$9+СВЦЭМ!$D$10+'СЕТ СН'!$F$5-'СЕТ СН'!$F$17</f>
        <v>4783.8467217500001</v>
      </c>
      <c r="Q31" s="36">
        <f>SUMIFS(СВЦЭМ!$C$39:$C$782,СВЦЭМ!$A$39:$A$782,$A31,СВЦЭМ!$B$39:$B$782,Q$11)+'СЕТ СН'!$F$9+СВЦЭМ!$D$10+'СЕТ СН'!$F$5-'СЕТ СН'!$F$17</f>
        <v>4757.9236701500004</v>
      </c>
      <c r="R31" s="36">
        <f>SUMIFS(СВЦЭМ!$C$39:$C$782,СВЦЭМ!$A$39:$A$782,$A31,СВЦЭМ!$B$39:$B$782,R$11)+'СЕТ СН'!$F$9+СВЦЭМ!$D$10+'СЕТ СН'!$F$5-'СЕТ СН'!$F$17</f>
        <v>4788.3509824600005</v>
      </c>
      <c r="S31" s="36">
        <f>SUMIFS(СВЦЭМ!$C$39:$C$782,СВЦЭМ!$A$39:$A$782,$A31,СВЦЭМ!$B$39:$B$782,S$11)+'СЕТ СН'!$F$9+СВЦЭМ!$D$10+'СЕТ СН'!$F$5-'СЕТ СН'!$F$17</f>
        <v>4796.3432080399998</v>
      </c>
      <c r="T31" s="36">
        <f>SUMIFS(СВЦЭМ!$C$39:$C$782,СВЦЭМ!$A$39:$A$782,$A31,СВЦЭМ!$B$39:$B$782,T$11)+'СЕТ СН'!$F$9+СВЦЭМ!$D$10+'СЕТ СН'!$F$5-'СЕТ СН'!$F$17</f>
        <v>4725.6742113600003</v>
      </c>
      <c r="U31" s="36">
        <f>SUMIFS(СВЦЭМ!$C$39:$C$782,СВЦЭМ!$A$39:$A$782,$A31,СВЦЭМ!$B$39:$B$782,U$11)+'СЕТ СН'!$F$9+СВЦЭМ!$D$10+'СЕТ СН'!$F$5-'СЕТ СН'!$F$17</f>
        <v>4687.6111038199997</v>
      </c>
      <c r="V31" s="36">
        <f>SUMIFS(СВЦЭМ!$C$39:$C$782,СВЦЭМ!$A$39:$A$782,$A31,СВЦЭМ!$B$39:$B$782,V$11)+'СЕТ СН'!$F$9+СВЦЭМ!$D$10+'СЕТ СН'!$F$5-'СЕТ СН'!$F$17</f>
        <v>4710.02342985</v>
      </c>
      <c r="W31" s="36">
        <f>SUMIFS(СВЦЭМ!$C$39:$C$782,СВЦЭМ!$A$39:$A$782,$A31,СВЦЭМ!$B$39:$B$782,W$11)+'СЕТ СН'!$F$9+СВЦЭМ!$D$10+'СЕТ СН'!$F$5-'СЕТ СН'!$F$17</f>
        <v>4746.0408707700008</v>
      </c>
      <c r="X31" s="36">
        <f>SUMIFS(СВЦЭМ!$C$39:$C$782,СВЦЭМ!$A$39:$A$782,$A31,СВЦЭМ!$B$39:$B$782,X$11)+'СЕТ СН'!$F$9+СВЦЭМ!$D$10+'СЕТ СН'!$F$5-'СЕТ СН'!$F$17</f>
        <v>4803.0982170400002</v>
      </c>
      <c r="Y31" s="36">
        <f>SUMIFS(СВЦЭМ!$C$39:$C$782,СВЦЭМ!$A$39:$A$782,$A31,СВЦЭМ!$B$39:$B$782,Y$11)+'СЕТ СН'!$F$9+СВЦЭМ!$D$10+'СЕТ СН'!$F$5-'СЕТ СН'!$F$17</f>
        <v>4804.3565797500005</v>
      </c>
    </row>
    <row r="32" spans="1:25" ht="15.75" x14ac:dyDescent="0.2">
      <c r="A32" s="35">
        <f t="shared" si="0"/>
        <v>45220</v>
      </c>
      <c r="B32" s="36">
        <f>SUMIFS(СВЦЭМ!$C$39:$C$782,СВЦЭМ!$A$39:$A$782,$A32,СВЦЭМ!$B$39:$B$782,B$11)+'СЕТ СН'!$F$9+СВЦЭМ!$D$10+'СЕТ СН'!$F$5-'СЕТ СН'!$F$17</f>
        <v>4854.8489151800004</v>
      </c>
      <c r="C32" s="36">
        <f>SUMIFS(СВЦЭМ!$C$39:$C$782,СВЦЭМ!$A$39:$A$782,$A32,СВЦЭМ!$B$39:$B$782,C$11)+'СЕТ СН'!$F$9+СВЦЭМ!$D$10+'СЕТ СН'!$F$5-'СЕТ СН'!$F$17</f>
        <v>4885.4596776100007</v>
      </c>
      <c r="D32" s="36">
        <f>SUMIFS(СВЦЭМ!$C$39:$C$782,СВЦЭМ!$A$39:$A$782,$A32,СВЦЭМ!$B$39:$B$782,D$11)+'СЕТ СН'!$F$9+СВЦЭМ!$D$10+'СЕТ СН'!$F$5-'СЕТ СН'!$F$17</f>
        <v>4937.0523326500006</v>
      </c>
      <c r="E32" s="36">
        <f>SUMIFS(СВЦЭМ!$C$39:$C$782,СВЦЭМ!$A$39:$A$782,$A32,СВЦЭМ!$B$39:$B$782,E$11)+'СЕТ СН'!$F$9+СВЦЭМ!$D$10+'СЕТ СН'!$F$5-'СЕТ СН'!$F$17</f>
        <v>4936.9082421500007</v>
      </c>
      <c r="F32" s="36">
        <f>SUMIFS(СВЦЭМ!$C$39:$C$782,СВЦЭМ!$A$39:$A$782,$A32,СВЦЭМ!$B$39:$B$782,F$11)+'СЕТ СН'!$F$9+СВЦЭМ!$D$10+'СЕТ СН'!$F$5-'СЕТ СН'!$F$17</f>
        <v>4939.6732522700004</v>
      </c>
      <c r="G32" s="36">
        <f>SUMIFS(СВЦЭМ!$C$39:$C$782,СВЦЭМ!$A$39:$A$782,$A32,СВЦЭМ!$B$39:$B$782,G$11)+'СЕТ СН'!$F$9+СВЦЭМ!$D$10+'СЕТ СН'!$F$5-'СЕТ СН'!$F$17</f>
        <v>4910.53231968</v>
      </c>
      <c r="H32" s="36">
        <f>SUMIFS(СВЦЭМ!$C$39:$C$782,СВЦЭМ!$A$39:$A$782,$A32,СВЦЭМ!$B$39:$B$782,H$11)+'СЕТ СН'!$F$9+СВЦЭМ!$D$10+'СЕТ СН'!$F$5-'СЕТ СН'!$F$17</f>
        <v>4880.4619092000003</v>
      </c>
      <c r="I32" s="36">
        <f>SUMIFS(СВЦЭМ!$C$39:$C$782,СВЦЭМ!$A$39:$A$782,$A32,СВЦЭМ!$B$39:$B$782,I$11)+'СЕТ СН'!$F$9+СВЦЭМ!$D$10+'СЕТ СН'!$F$5-'СЕТ СН'!$F$17</f>
        <v>4799.3519343600001</v>
      </c>
      <c r="J32" s="36">
        <f>SUMIFS(СВЦЭМ!$C$39:$C$782,СВЦЭМ!$A$39:$A$782,$A32,СВЦЭМ!$B$39:$B$782,J$11)+'СЕТ СН'!$F$9+СВЦЭМ!$D$10+'СЕТ СН'!$F$5-'СЕТ СН'!$F$17</f>
        <v>4750.5785777999999</v>
      </c>
      <c r="K32" s="36">
        <f>SUMIFS(СВЦЭМ!$C$39:$C$782,СВЦЭМ!$A$39:$A$782,$A32,СВЦЭМ!$B$39:$B$782,K$11)+'СЕТ СН'!$F$9+СВЦЭМ!$D$10+'СЕТ СН'!$F$5-'СЕТ СН'!$F$17</f>
        <v>4696.3253095</v>
      </c>
      <c r="L32" s="36">
        <f>SUMIFS(СВЦЭМ!$C$39:$C$782,СВЦЭМ!$A$39:$A$782,$A32,СВЦЭМ!$B$39:$B$782,L$11)+'СЕТ СН'!$F$9+СВЦЭМ!$D$10+'СЕТ СН'!$F$5-'СЕТ СН'!$F$17</f>
        <v>4666.5473589900002</v>
      </c>
      <c r="M32" s="36">
        <f>SUMIFS(СВЦЭМ!$C$39:$C$782,СВЦЭМ!$A$39:$A$782,$A32,СВЦЭМ!$B$39:$B$782,M$11)+'СЕТ СН'!$F$9+СВЦЭМ!$D$10+'СЕТ СН'!$F$5-'СЕТ СН'!$F$17</f>
        <v>4673.1196415300001</v>
      </c>
      <c r="N32" s="36">
        <f>SUMIFS(СВЦЭМ!$C$39:$C$782,СВЦЭМ!$A$39:$A$782,$A32,СВЦЭМ!$B$39:$B$782,N$11)+'СЕТ СН'!$F$9+СВЦЭМ!$D$10+'СЕТ СН'!$F$5-'СЕТ СН'!$F$17</f>
        <v>4665.6751500600003</v>
      </c>
      <c r="O32" s="36">
        <f>SUMIFS(СВЦЭМ!$C$39:$C$782,СВЦЭМ!$A$39:$A$782,$A32,СВЦЭМ!$B$39:$B$782,O$11)+'СЕТ СН'!$F$9+СВЦЭМ!$D$10+'СЕТ СН'!$F$5-'СЕТ СН'!$F$17</f>
        <v>4682.8292203399997</v>
      </c>
      <c r="P32" s="36">
        <f>SUMIFS(СВЦЭМ!$C$39:$C$782,СВЦЭМ!$A$39:$A$782,$A32,СВЦЭМ!$B$39:$B$782,P$11)+'СЕТ СН'!$F$9+СВЦЭМ!$D$10+'СЕТ СН'!$F$5-'СЕТ СН'!$F$17</f>
        <v>4716.2947285600003</v>
      </c>
      <c r="Q32" s="36">
        <f>SUMIFS(СВЦЭМ!$C$39:$C$782,СВЦЭМ!$A$39:$A$782,$A32,СВЦЭМ!$B$39:$B$782,Q$11)+'СЕТ СН'!$F$9+СВЦЭМ!$D$10+'СЕТ СН'!$F$5-'СЕТ СН'!$F$17</f>
        <v>4698.16806223</v>
      </c>
      <c r="R32" s="36">
        <f>SUMIFS(СВЦЭМ!$C$39:$C$782,СВЦЭМ!$A$39:$A$782,$A32,СВЦЭМ!$B$39:$B$782,R$11)+'СЕТ СН'!$F$9+СВЦЭМ!$D$10+'СЕТ СН'!$F$5-'СЕТ СН'!$F$17</f>
        <v>4702.7091283899999</v>
      </c>
      <c r="S32" s="36">
        <f>SUMIFS(СВЦЭМ!$C$39:$C$782,СВЦЭМ!$A$39:$A$782,$A32,СВЦЭМ!$B$39:$B$782,S$11)+'СЕТ СН'!$F$9+СВЦЭМ!$D$10+'СЕТ СН'!$F$5-'СЕТ СН'!$F$17</f>
        <v>4706.8115894000002</v>
      </c>
      <c r="T32" s="36">
        <f>SUMIFS(СВЦЭМ!$C$39:$C$782,СВЦЭМ!$A$39:$A$782,$A32,СВЦЭМ!$B$39:$B$782,T$11)+'СЕТ СН'!$F$9+СВЦЭМ!$D$10+'СЕТ СН'!$F$5-'СЕТ СН'!$F$17</f>
        <v>4657.88831097</v>
      </c>
      <c r="U32" s="36">
        <f>SUMIFS(СВЦЭМ!$C$39:$C$782,СВЦЭМ!$A$39:$A$782,$A32,СВЦЭМ!$B$39:$B$782,U$11)+'СЕТ СН'!$F$9+СВЦЭМ!$D$10+'СЕТ СН'!$F$5-'СЕТ СН'!$F$17</f>
        <v>4616.37630395</v>
      </c>
      <c r="V32" s="36">
        <f>SUMIFS(СВЦЭМ!$C$39:$C$782,СВЦЭМ!$A$39:$A$782,$A32,СВЦЭМ!$B$39:$B$782,V$11)+'СЕТ СН'!$F$9+СВЦЭМ!$D$10+'СЕТ СН'!$F$5-'СЕТ СН'!$F$17</f>
        <v>4626.3959371199999</v>
      </c>
      <c r="W32" s="36">
        <f>SUMIFS(СВЦЭМ!$C$39:$C$782,СВЦЭМ!$A$39:$A$782,$A32,СВЦЭМ!$B$39:$B$782,W$11)+'СЕТ СН'!$F$9+СВЦЭМ!$D$10+'СЕТ СН'!$F$5-'СЕТ СН'!$F$17</f>
        <v>4654.6610777700007</v>
      </c>
      <c r="X32" s="36">
        <f>SUMIFS(СВЦЭМ!$C$39:$C$782,СВЦЭМ!$A$39:$A$782,$A32,СВЦЭМ!$B$39:$B$782,X$11)+'СЕТ СН'!$F$9+СВЦЭМ!$D$10+'СЕТ СН'!$F$5-'СЕТ СН'!$F$17</f>
        <v>4699.4298247000006</v>
      </c>
      <c r="Y32" s="36">
        <f>SUMIFS(СВЦЭМ!$C$39:$C$782,СВЦЭМ!$A$39:$A$782,$A32,СВЦЭМ!$B$39:$B$782,Y$11)+'СЕТ СН'!$F$9+СВЦЭМ!$D$10+'СЕТ СН'!$F$5-'СЕТ СН'!$F$17</f>
        <v>4742.3570918000005</v>
      </c>
    </row>
    <row r="33" spans="1:25" ht="15.75" x14ac:dyDescent="0.2">
      <c r="A33" s="35">
        <f t="shared" si="0"/>
        <v>45221</v>
      </c>
      <c r="B33" s="36">
        <f>SUMIFS(СВЦЭМ!$C$39:$C$782,СВЦЭМ!$A$39:$A$782,$A33,СВЦЭМ!$B$39:$B$782,B$11)+'СЕТ СН'!$F$9+СВЦЭМ!$D$10+'СЕТ СН'!$F$5-'СЕТ СН'!$F$17</f>
        <v>4824.7412407600004</v>
      </c>
      <c r="C33" s="36">
        <f>SUMIFS(СВЦЭМ!$C$39:$C$782,СВЦЭМ!$A$39:$A$782,$A33,СВЦЭМ!$B$39:$B$782,C$11)+'СЕТ СН'!$F$9+СВЦЭМ!$D$10+'СЕТ СН'!$F$5-'СЕТ СН'!$F$17</f>
        <v>4892.3954152400001</v>
      </c>
      <c r="D33" s="36">
        <f>SUMIFS(СВЦЭМ!$C$39:$C$782,СВЦЭМ!$A$39:$A$782,$A33,СВЦЭМ!$B$39:$B$782,D$11)+'СЕТ СН'!$F$9+СВЦЭМ!$D$10+'СЕТ СН'!$F$5-'СЕТ СН'!$F$17</f>
        <v>4921.3222304299998</v>
      </c>
      <c r="E33" s="36">
        <f>SUMIFS(СВЦЭМ!$C$39:$C$782,СВЦЭМ!$A$39:$A$782,$A33,СВЦЭМ!$B$39:$B$782,E$11)+'СЕТ СН'!$F$9+СВЦЭМ!$D$10+'СЕТ СН'!$F$5-'СЕТ СН'!$F$17</f>
        <v>4925.0654883099996</v>
      </c>
      <c r="F33" s="36">
        <f>SUMIFS(СВЦЭМ!$C$39:$C$782,СВЦЭМ!$A$39:$A$782,$A33,СВЦЭМ!$B$39:$B$782,F$11)+'СЕТ СН'!$F$9+СВЦЭМ!$D$10+'СЕТ СН'!$F$5-'СЕТ СН'!$F$17</f>
        <v>4916.9569313700003</v>
      </c>
      <c r="G33" s="36">
        <f>SUMIFS(СВЦЭМ!$C$39:$C$782,СВЦЭМ!$A$39:$A$782,$A33,СВЦЭМ!$B$39:$B$782,G$11)+'СЕТ СН'!$F$9+СВЦЭМ!$D$10+'СЕТ СН'!$F$5-'СЕТ СН'!$F$17</f>
        <v>4920.3318008900005</v>
      </c>
      <c r="H33" s="36">
        <f>SUMIFS(СВЦЭМ!$C$39:$C$782,СВЦЭМ!$A$39:$A$782,$A33,СВЦЭМ!$B$39:$B$782,H$11)+'СЕТ СН'!$F$9+СВЦЭМ!$D$10+'СЕТ СН'!$F$5-'СЕТ СН'!$F$17</f>
        <v>4890.4458164799998</v>
      </c>
      <c r="I33" s="36">
        <f>SUMIFS(СВЦЭМ!$C$39:$C$782,СВЦЭМ!$A$39:$A$782,$A33,СВЦЭМ!$B$39:$B$782,I$11)+'СЕТ СН'!$F$9+СВЦЭМ!$D$10+'СЕТ СН'!$F$5-'СЕТ СН'!$F$17</f>
        <v>4865.9223862400004</v>
      </c>
      <c r="J33" s="36">
        <f>SUMIFS(СВЦЭМ!$C$39:$C$782,СВЦЭМ!$A$39:$A$782,$A33,СВЦЭМ!$B$39:$B$782,J$11)+'СЕТ СН'!$F$9+СВЦЭМ!$D$10+'СЕТ СН'!$F$5-'СЕТ СН'!$F$17</f>
        <v>4768.2159507699998</v>
      </c>
      <c r="K33" s="36">
        <f>SUMIFS(СВЦЭМ!$C$39:$C$782,СВЦЭМ!$A$39:$A$782,$A33,СВЦЭМ!$B$39:$B$782,K$11)+'СЕТ СН'!$F$9+СВЦЭМ!$D$10+'СЕТ СН'!$F$5-'СЕТ СН'!$F$17</f>
        <v>4690.2048661099998</v>
      </c>
      <c r="L33" s="36">
        <f>SUMIFS(СВЦЭМ!$C$39:$C$782,СВЦЭМ!$A$39:$A$782,$A33,СВЦЭМ!$B$39:$B$782,L$11)+'СЕТ СН'!$F$9+СВЦЭМ!$D$10+'СЕТ СН'!$F$5-'СЕТ СН'!$F$17</f>
        <v>4671.15632267</v>
      </c>
      <c r="M33" s="36">
        <f>SUMIFS(СВЦЭМ!$C$39:$C$782,СВЦЭМ!$A$39:$A$782,$A33,СВЦЭМ!$B$39:$B$782,M$11)+'СЕТ СН'!$F$9+СВЦЭМ!$D$10+'СЕТ СН'!$F$5-'СЕТ СН'!$F$17</f>
        <v>4673.7758594900006</v>
      </c>
      <c r="N33" s="36">
        <f>SUMIFS(СВЦЭМ!$C$39:$C$782,СВЦЭМ!$A$39:$A$782,$A33,СВЦЭМ!$B$39:$B$782,N$11)+'СЕТ СН'!$F$9+СВЦЭМ!$D$10+'СЕТ СН'!$F$5-'СЕТ СН'!$F$17</f>
        <v>4669.9925026700002</v>
      </c>
      <c r="O33" s="36">
        <f>SUMIFS(СВЦЭМ!$C$39:$C$782,СВЦЭМ!$A$39:$A$782,$A33,СВЦЭМ!$B$39:$B$782,O$11)+'СЕТ СН'!$F$9+СВЦЭМ!$D$10+'СЕТ СН'!$F$5-'СЕТ СН'!$F$17</f>
        <v>4691.8969749099997</v>
      </c>
      <c r="P33" s="36">
        <f>SUMIFS(СВЦЭМ!$C$39:$C$782,СВЦЭМ!$A$39:$A$782,$A33,СВЦЭМ!$B$39:$B$782,P$11)+'СЕТ СН'!$F$9+СВЦЭМ!$D$10+'СЕТ СН'!$F$5-'СЕТ СН'!$F$17</f>
        <v>4719.4189249800002</v>
      </c>
      <c r="Q33" s="36">
        <f>SUMIFS(СВЦЭМ!$C$39:$C$782,СВЦЭМ!$A$39:$A$782,$A33,СВЦЭМ!$B$39:$B$782,Q$11)+'СЕТ СН'!$F$9+СВЦЭМ!$D$10+'СЕТ СН'!$F$5-'СЕТ СН'!$F$17</f>
        <v>4704.1273436299998</v>
      </c>
      <c r="R33" s="36">
        <f>SUMIFS(СВЦЭМ!$C$39:$C$782,СВЦЭМ!$A$39:$A$782,$A33,СВЦЭМ!$B$39:$B$782,R$11)+'СЕТ СН'!$F$9+СВЦЭМ!$D$10+'СЕТ СН'!$F$5-'СЕТ СН'!$F$17</f>
        <v>4704.7888665800001</v>
      </c>
      <c r="S33" s="36">
        <f>SUMIFS(СВЦЭМ!$C$39:$C$782,СВЦЭМ!$A$39:$A$782,$A33,СВЦЭМ!$B$39:$B$782,S$11)+'СЕТ СН'!$F$9+СВЦЭМ!$D$10+'СЕТ СН'!$F$5-'СЕТ СН'!$F$17</f>
        <v>4700.33046715</v>
      </c>
      <c r="T33" s="36">
        <f>SUMIFS(СВЦЭМ!$C$39:$C$782,СВЦЭМ!$A$39:$A$782,$A33,СВЦЭМ!$B$39:$B$782,T$11)+'СЕТ СН'!$F$9+СВЦЭМ!$D$10+'СЕТ СН'!$F$5-'СЕТ СН'!$F$17</f>
        <v>4650.9600911100006</v>
      </c>
      <c r="U33" s="36">
        <f>SUMIFS(СВЦЭМ!$C$39:$C$782,СВЦЭМ!$A$39:$A$782,$A33,СВЦЭМ!$B$39:$B$782,U$11)+'СЕТ СН'!$F$9+СВЦЭМ!$D$10+'СЕТ СН'!$F$5-'СЕТ СН'!$F$17</f>
        <v>4603.1464247700005</v>
      </c>
      <c r="V33" s="36">
        <f>SUMIFS(СВЦЭМ!$C$39:$C$782,СВЦЭМ!$A$39:$A$782,$A33,СВЦЭМ!$B$39:$B$782,V$11)+'СЕТ СН'!$F$9+СВЦЭМ!$D$10+'СЕТ СН'!$F$5-'СЕТ СН'!$F$17</f>
        <v>4618.4723277800003</v>
      </c>
      <c r="W33" s="36">
        <f>SUMIFS(СВЦЭМ!$C$39:$C$782,СВЦЭМ!$A$39:$A$782,$A33,СВЦЭМ!$B$39:$B$782,W$11)+'СЕТ СН'!$F$9+СВЦЭМ!$D$10+'СЕТ СН'!$F$5-'СЕТ СН'!$F$17</f>
        <v>4643.4382018900005</v>
      </c>
      <c r="X33" s="36">
        <f>SUMIFS(СВЦЭМ!$C$39:$C$782,СВЦЭМ!$A$39:$A$782,$A33,СВЦЭМ!$B$39:$B$782,X$11)+'СЕТ СН'!$F$9+СВЦЭМ!$D$10+'СЕТ СН'!$F$5-'СЕТ СН'!$F$17</f>
        <v>4698.8521701200007</v>
      </c>
      <c r="Y33" s="36">
        <f>SUMIFS(СВЦЭМ!$C$39:$C$782,СВЦЭМ!$A$39:$A$782,$A33,СВЦЭМ!$B$39:$B$782,Y$11)+'СЕТ СН'!$F$9+СВЦЭМ!$D$10+'СЕТ СН'!$F$5-'СЕТ СН'!$F$17</f>
        <v>4762.0314918399999</v>
      </c>
    </row>
    <row r="34" spans="1:25" ht="15.75" x14ac:dyDescent="0.2">
      <c r="A34" s="35">
        <f t="shared" si="0"/>
        <v>45222</v>
      </c>
      <c r="B34" s="36">
        <f>SUMIFS(СВЦЭМ!$C$39:$C$782,СВЦЭМ!$A$39:$A$782,$A34,СВЦЭМ!$B$39:$B$782,B$11)+'СЕТ СН'!$F$9+СВЦЭМ!$D$10+'СЕТ СН'!$F$5-'СЕТ СН'!$F$17</f>
        <v>4876.0452473799996</v>
      </c>
      <c r="C34" s="36">
        <f>SUMIFS(СВЦЭМ!$C$39:$C$782,СВЦЭМ!$A$39:$A$782,$A34,СВЦЭМ!$B$39:$B$782,C$11)+'СЕТ СН'!$F$9+СВЦЭМ!$D$10+'СЕТ СН'!$F$5-'СЕТ СН'!$F$17</f>
        <v>4936.4727313200001</v>
      </c>
      <c r="D34" s="36">
        <f>SUMIFS(СВЦЭМ!$C$39:$C$782,СВЦЭМ!$A$39:$A$782,$A34,СВЦЭМ!$B$39:$B$782,D$11)+'СЕТ СН'!$F$9+СВЦЭМ!$D$10+'СЕТ СН'!$F$5-'СЕТ СН'!$F$17</f>
        <v>4995.5726051399997</v>
      </c>
      <c r="E34" s="36">
        <f>SUMIFS(СВЦЭМ!$C$39:$C$782,СВЦЭМ!$A$39:$A$782,$A34,СВЦЭМ!$B$39:$B$782,E$11)+'СЕТ СН'!$F$9+СВЦЭМ!$D$10+'СЕТ СН'!$F$5-'СЕТ СН'!$F$17</f>
        <v>5030.6543129700003</v>
      </c>
      <c r="F34" s="36">
        <f>SUMIFS(СВЦЭМ!$C$39:$C$782,СВЦЭМ!$A$39:$A$782,$A34,СВЦЭМ!$B$39:$B$782,F$11)+'СЕТ СН'!$F$9+СВЦЭМ!$D$10+'СЕТ СН'!$F$5-'СЕТ СН'!$F$17</f>
        <v>5014.85960024</v>
      </c>
      <c r="G34" s="36">
        <f>SUMIFS(СВЦЭМ!$C$39:$C$782,СВЦЭМ!$A$39:$A$782,$A34,СВЦЭМ!$B$39:$B$782,G$11)+'СЕТ СН'!$F$9+СВЦЭМ!$D$10+'СЕТ СН'!$F$5-'СЕТ СН'!$F$17</f>
        <v>4955.2691304800001</v>
      </c>
      <c r="H34" s="36">
        <f>SUMIFS(СВЦЭМ!$C$39:$C$782,СВЦЭМ!$A$39:$A$782,$A34,СВЦЭМ!$B$39:$B$782,H$11)+'СЕТ СН'!$F$9+СВЦЭМ!$D$10+'СЕТ СН'!$F$5-'СЕТ СН'!$F$17</f>
        <v>4855.6083190999998</v>
      </c>
      <c r="I34" s="36">
        <f>SUMIFS(СВЦЭМ!$C$39:$C$782,СВЦЭМ!$A$39:$A$782,$A34,СВЦЭМ!$B$39:$B$782,I$11)+'СЕТ СН'!$F$9+СВЦЭМ!$D$10+'СЕТ СН'!$F$5-'СЕТ СН'!$F$17</f>
        <v>4778.0486104900001</v>
      </c>
      <c r="J34" s="36">
        <f>SUMIFS(СВЦЭМ!$C$39:$C$782,СВЦЭМ!$A$39:$A$782,$A34,СВЦЭМ!$B$39:$B$782,J$11)+'СЕТ СН'!$F$9+СВЦЭМ!$D$10+'СЕТ СН'!$F$5-'СЕТ СН'!$F$17</f>
        <v>4728.7202185100004</v>
      </c>
      <c r="K34" s="36">
        <f>SUMIFS(СВЦЭМ!$C$39:$C$782,СВЦЭМ!$A$39:$A$782,$A34,СВЦЭМ!$B$39:$B$782,K$11)+'СЕТ СН'!$F$9+СВЦЭМ!$D$10+'СЕТ СН'!$F$5-'СЕТ СН'!$F$17</f>
        <v>4684.72808085</v>
      </c>
      <c r="L34" s="36">
        <f>SUMIFS(СВЦЭМ!$C$39:$C$782,СВЦЭМ!$A$39:$A$782,$A34,СВЦЭМ!$B$39:$B$782,L$11)+'СЕТ СН'!$F$9+СВЦЭМ!$D$10+'СЕТ СН'!$F$5-'СЕТ СН'!$F$17</f>
        <v>4628.6650738600001</v>
      </c>
      <c r="M34" s="36">
        <f>SUMIFS(СВЦЭМ!$C$39:$C$782,СВЦЭМ!$A$39:$A$782,$A34,СВЦЭМ!$B$39:$B$782,M$11)+'СЕТ СН'!$F$9+СВЦЭМ!$D$10+'СЕТ СН'!$F$5-'СЕТ СН'!$F$17</f>
        <v>4637.1115976199999</v>
      </c>
      <c r="N34" s="36">
        <f>SUMIFS(СВЦЭМ!$C$39:$C$782,СВЦЭМ!$A$39:$A$782,$A34,СВЦЭМ!$B$39:$B$782,N$11)+'СЕТ СН'!$F$9+СВЦЭМ!$D$10+'СЕТ СН'!$F$5-'СЕТ СН'!$F$17</f>
        <v>4634.6671841000007</v>
      </c>
      <c r="O34" s="36">
        <f>SUMIFS(СВЦЭМ!$C$39:$C$782,СВЦЭМ!$A$39:$A$782,$A34,СВЦЭМ!$B$39:$B$782,O$11)+'СЕТ СН'!$F$9+СВЦЭМ!$D$10+'СЕТ СН'!$F$5-'СЕТ СН'!$F$17</f>
        <v>4648.7210812100002</v>
      </c>
      <c r="P34" s="36">
        <f>SUMIFS(СВЦЭМ!$C$39:$C$782,СВЦЭМ!$A$39:$A$782,$A34,СВЦЭМ!$B$39:$B$782,P$11)+'СЕТ СН'!$F$9+СВЦЭМ!$D$10+'СЕТ СН'!$F$5-'СЕТ СН'!$F$17</f>
        <v>4689.6706168399996</v>
      </c>
      <c r="Q34" s="36">
        <f>SUMIFS(СВЦЭМ!$C$39:$C$782,СВЦЭМ!$A$39:$A$782,$A34,СВЦЭМ!$B$39:$B$782,Q$11)+'СЕТ СН'!$F$9+СВЦЭМ!$D$10+'СЕТ СН'!$F$5-'СЕТ СН'!$F$17</f>
        <v>4683.9437917400001</v>
      </c>
      <c r="R34" s="36">
        <f>SUMIFS(СВЦЭМ!$C$39:$C$782,СВЦЭМ!$A$39:$A$782,$A34,СВЦЭМ!$B$39:$B$782,R$11)+'СЕТ СН'!$F$9+СВЦЭМ!$D$10+'СЕТ СН'!$F$5-'СЕТ СН'!$F$17</f>
        <v>4716.4998069200001</v>
      </c>
      <c r="S34" s="36">
        <f>SUMIFS(СВЦЭМ!$C$39:$C$782,СВЦЭМ!$A$39:$A$782,$A34,СВЦЭМ!$B$39:$B$782,S$11)+'СЕТ СН'!$F$9+СВЦЭМ!$D$10+'СЕТ СН'!$F$5-'СЕТ СН'!$F$17</f>
        <v>4713.7924108799998</v>
      </c>
      <c r="T34" s="36">
        <f>SUMIFS(СВЦЭМ!$C$39:$C$782,СВЦЭМ!$A$39:$A$782,$A34,СВЦЭМ!$B$39:$B$782,T$11)+'СЕТ СН'!$F$9+СВЦЭМ!$D$10+'СЕТ СН'!$F$5-'СЕТ СН'!$F$17</f>
        <v>4644.8080969500006</v>
      </c>
      <c r="U34" s="36">
        <f>SUMIFS(СВЦЭМ!$C$39:$C$782,СВЦЭМ!$A$39:$A$782,$A34,СВЦЭМ!$B$39:$B$782,U$11)+'СЕТ СН'!$F$9+СВЦЭМ!$D$10+'СЕТ СН'!$F$5-'СЕТ СН'!$F$17</f>
        <v>4608.5775560800002</v>
      </c>
      <c r="V34" s="36">
        <f>SUMIFS(СВЦЭМ!$C$39:$C$782,СВЦЭМ!$A$39:$A$782,$A34,СВЦЭМ!$B$39:$B$782,V$11)+'СЕТ СН'!$F$9+СВЦЭМ!$D$10+'СЕТ СН'!$F$5-'СЕТ СН'!$F$17</f>
        <v>4631.5266734200004</v>
      </c>
      <c r="W34" s="36">
        <f>SUMIFS(СВЦЭМ!$C$39:$C$782,СВЦЭМ!$A$39:$A$782,$A34,СВЦЭМ!$B$39:$B$782,W$11)+'СЕТ СН'!$F$9+СВЦЭМ!$D$10+'СЕТ СН'!$F$5-'СЕТ СН'!$F$17</f>
        <v>4648.2076293700002</v>
      </c>
      <c r="X34" s="36">
        <f>SUMIFS(СВЦЭМ!$C$39:$C$782,СВЦЭМ!$A$39:$A$782,$A34,СВЦЭМ!$B$39:$B$782,X$11)+'СЕТ СН'!$F$9+СВЦЭМ!$D$10+'СЕТ СН'!$F$5-'СЕТ СН'!$F$17</f>
        <v>4710.5105914000005</v>
      </c>
      <c r="Y34" s="36">
        <f>SUMIFS(СВЦЭМ!$C$39:$C$782,СВЦЭМ!$A$39:$A$782,$A34,СВЦЭМ!$B$39:$B$782,Y$11)+'СЕТ СН'!$F$9+СВЦЭМ!$D$10+'СЕТ СН'!$F$5-'СЕТ СН'!$F$17</f>
        <v>4760.2505771300002</v>
      </c>
    </row>
    <row r="35" spans="1:25" ht="15.75" x14ac:dyDescent="0.2">
      <c r="A35" s="35">
        <f t="shared" si="0"/>
        <v>45223</v>
      </c>
      <c r="B35" s="36">
        <f>SUMIFS(СВЦЭМ!$C$39:$C$782,СВЦЭМ!$A$39:$A$782,$A35,СВЦЭМ!$B$39:$B$782,B$11)+'СЕТ СН'!$F$9+СВЦЭМ!$D$10+'СЕТ СН'!$F$5-'СЕТ СН'!$F$17</f>
        <v>4864.5688203600002</v>
      </c>
      <c r="C35" s="36">
        <f>SUMIFS(СВЦЭМ!$C$39:$C$782,СВЦЭМ!$A$39:$A$782,$A35,СВЦЭМ!$B$39:$B$782,C$11)+'СЕТ СН'!$F$9+СВЦЭМ!$D$10+'СЕТ СН'!$F$5-'СЕТ СН'!$F$17</f>
        <v>4927.6918316900001</v>
      </c>
      <c r="D35" s="36">
        <f>SUMIFS(СВЦЭМ!$C$39:$C$782,СВЦЭМ!$A$39:$A$782,$A35,СВЦЭМ!$B$39:$B$782,D$11)+'СЕТ СН'!$F$9+СВЦЭМ!$D$10+'СЕТ СН'!$F$5-'СЕТ СН'!$F$17</f>
        <v>4998.8729885700004</v>
      </c>
      <c r="E35" s="36">
        <f>SUMIFS(СВЦЭМ!$C$39:$C$782,СВЦЭМ!$A$39:$A$782,$A35,СВЦЭМ!$B$39:$B$782,E$11)+'СЕТ СН'!$F$9+СВЦЭМ!$D$10+'СЕТ СН'!$F$5-'СЕТ СН'!$F$17</f>
        <v>4998.7300562300006</v>
      </c>
      <c r="F35" s="36">
        <f>SUMIFS(СВЦЭМ!$C$39:$C$782,СВЦЭМ!$A$39:$A$782,$A35,СВЦЭМ!$B$39:$B$782,F$11)+'СЕТ СН'!$F$9+СВЦЭМ!$D$10+'СЕТ СН'!$F$5-'СЕТ СН'!$F$17</f>
        <v>4956.9957286400004</v>
      </c>
      <c r="G35" s="36">
        <f>SUMIFS(СВЦЭМ!$C$39:$C$782,СВЦЭМ!$A$39:$A$782,$A35,СВЦЭМ!$B$39:$B$782,G$11)+'СЕТ СН'!$F$9+СВЦЭМ!$D$10+'СЕТ СН'!$F$5-'СЕТ СН'!$F$17</f>
        <v>4911.8660351199997</v>
      </c>
      <c r="H35" s="36">
        <f>SUMIFS(СВЦЭМ!$C$39:$C$782,СВЦЭМ!$A$39:$A$782,$A35,СВЦЭМ!$B$39:$B$782,H$11)+'СЕТ СН'!$F$9+СВЦЭМ!$D$10+'СЕТ СН'!$F$5-'СЕТ СН'!$F$17</f>
        <v>4878.7130740100001</v>
      </c>
      <c r="I35" s="36">
        <f>SUMIFS(СВЦЭМ!$C$39:$C$782,СВЦЭМ!$A$39:$A$782,$A35,СВЦЭМ!$B$39:$B$782,I$11)+'СЕТ СН'!$F$9+СВЦЭМ!$D$10+'СЕТ СН'!$F$5-'СЕТ СН'!$F$17</f>
        <v>4809.52763306</v>
      </c>
      <c r="J35" s="36">
        <f>SUMIFS(СВЦЭМ!$C$39:$C$782,СВЦЭМ!$A$39:$A$782,$A35,СВЦЭМ!$B$39:$B$782,J$11)+'СЕТ СН'!$F$9+СВЦЭМ!$D$10+'СЕТ СН'!$F$5-'СЕТ СН'!$F$17</f>
        <v>4774.7932099</v>
      </c>
      <c r="K35" s="36">
        <f>SUMIFS(СВЦЭМ!$C$39:$C$782,СВЦЭМ!$A$39:$A$782,$A35,СВЦЭМ!$B$39:$B$782,K$11)+'СЕТ СН'!$F$9+СВЦЭМ!$D$10+'СЕТ СН'!$F$5-'СЕТ СН'!$F$17</f>
        <v>4718.5644269100003</v>
      </c>
      <c r="L35" s="36">
        <f>SUMIFS(СВЦЭМ!$C$39:$C$782,СВЦЭМ!$A$39:$A$782,$A35,СВЦЭМ!$B$39:$B$782,L$11)+'СЕТ СН'!$F$9+СВЦЭМ!$D$10+'СЕТ СН'!$F$5-'СЕТ СН'!$F$17</f>
        <v>4707.8599848200001</v>
      </c>
      <c r="M35" s="36">
        <f>SUMIFS(СВЦЭМ!$C$39:$C$782,СВЦЭМ!$A$39:$A$782,$A35,СВЦЭМ!$B$39:$B$782,M$11)+'СЕТ СН'!$F$9+СВЦЭМ!$D$10+'СЕТ СН'!$F$5-'СЕТ СН'!$F$17</f>
        <v>4718.4757491700002</v>
      </c>
      <c r="N35" s="36">
        <f>SUMIFS(СВЦЭМ!$C$39:$C$782,СВЦЭМ!$A$39:$A$782,$A35,СВЦЭМ!$B$39:$B$782,N$11)+'СЕТ СН'!$F$9+СВЦЭМ!$D$10+'СЕТ СН'!$F$5-'СЕТ СН'!$F$17</f>
        <v>4708.7157563800001</v>
      </c>
      <c r="O35" s="36">
        <f>SUMIFS(СВЦЭМ!$C$39:$C$782,СВЦЭМ!$A$39:$A$782,$A35,СВЦЭМ!$B$39:$B$782,O$11)+'СЕТ СН'!$F$9+СВЦЭМ!$D$10+'СЕТ СН'!$F$5-'СЕТ СН'!$F$17</f>
        <v>4720.7395182</v>
      </c>
      <c r="P35" s="36">
        <f>SUMIFS(СВЦЭМ!$C$39:$C$782,СВЦЭМ!$A$39:$A$782,$A35,СВЦЭМ!$B$39:$B$782,P$11)+'СЕТ СН'!$F$9+СВЦЭМ!$D$10+'СЕТ СН'!$F$5-'СЕТ СН'!$F$17</f>
        <v>4757.1763231800005</v>
      </c>
      <c r="Q35" s="36">
        <f>SUMIFS(СВЦЭМ!$C$39:$C$782,СВЦЭМ!$A$39:$A$782,$A35,СВЦЭМ!$B$39:$B$782,Q$11)+'СЕТ СН'!$F$9+СВЦЭМ!$D$10+'СЕТ СН'!$F$5-'СЕТ СН'!$F$17</f>
        <v>4745.1544708800002</v>
      </c>
      <c r="R35" s="36">
        <f>SUMIFS(СВЦЭМ!$C$39:$C$782,СВЦЭМ!$A$39:$A$782,$A35,СВЦЭМ!$B$39:$B$782,R$11)+'СЕТ СН'!$F$9+СВЦЭМ!$D$10+'СЕТ СН'!$F$5-'СЕТ СН'!$F$17</f>
        <v>4758.5036848600002</v>
      </c>
      <c r="S35" s="36">
        <f>SUMIFS(СВЦЭМ!$C$39:$C$782,СВЦЭМ!$A$39:$A$782,$A35,СВЦЭМ!$B$39:$B$782,S$11)+'СЕТ СН'!$F$9+СВЦЭМ!$D$10+'СЕТ СН'!$F$5-'СЕТ СН'!$F$17</f>
        <v>4742.4672715400002</v>
      </c>
      <c r="T35" s="36">
        <f>SUMIFS(СВЦЭМ!$C$39:$C$782,СВЦЭМ!$A$39:$A$782,$A35,СВЦЭМ!$B$39:$B$782,T$11)+'СЕТ СН'!$F$9+СВЦЭМ!$D$10+'СЕТ СН'!$F$5-'СЕТ СН'!$F$17</f>
        <v>4673.6888460500004</v>
      </c>
      <c r="U35" s="36">
        <f>SUMIFS(СВЦЭМ!$C$39:$C$782,СВЦЭМ!$A$39:$A$782,$A35,СВЦЭМ!$B$39:$B$782,U$11)+'СЕТ СН'!$F$9+СВЦЭМ!$D$10+'СЕТ СН'!$F$5-'СЕТ СН'!$F$17</f>
        <v>4656.5416522699998</v>
      </c>
      <c r="V35" s="36">
        <f>SUMIFS(СВЦЭМ!$C$39:$C$782,СВЦЭМ!$A$39:$A$782,$A35,СВЦЭМ!$B$39:$B$782,V$11)+'СЕТ СН'!$F$9+СВЦЭМ!$D$10+'СЕТ СН'!$F$5-'СЕТ СН'!$F$17</f>
        <v>4667.09660429</v>
      </c>
      <c r="W35" s="36">
        <f>SUMIFS(СВЦЭМ!$C$39:$C$782,СВЦЭМ!$A$39:$A$782,$A35,СВЦЭМ!$B$39:$B$782,W$11)+'СЕТ СН'!$F$9+СВЦЭМ!$D$10+'СЕТ СН'!$F$5-'СЕТ СН'!$F$17</f>
        <v>4673.3524448400003</v>
      </c>
      <c r="X35" s="36">
        <f>SUMIFS(СВЦЭМ!$C$39:$C$782,СВЦЭМ!$A$39:$A$782,$A35,СВЦЭМ!$B$39:$B$782,X$11)+'СЕТ СН'!$F$9+СВЦЭМ!$D$10+'СЕТ СН'!$F$5-'СЕТ СН'!$F$17</f>
        <v>4727.7644264600003</v>
      </c>
      <c r="Y35" s="36">
        <f>SUMIFS(СВЦЭМ!$C$39:$C$782,СВЦЭМ!$A$39:$A$782,$A35,СВЦЭМ!$B$39:$B$782,Y$11)+'СЕТ СН'!$F$9+СВЦЭМ!$D$10+'СЕТ СН'!$F$5-'СЕТ СН'!$F$17</f>
        <v>4779.1726977899998</v>
      </c>
    </row>
    <row r="36" spans="1:25" ht="15.75" x14ac:dyDescent="0.2">
      <c r="A36" s="35">
        <f t="shared" si="0"/>
        <v>45224</v>
      </c>
      <c r="B36" s="36">
        <f>SUMIFS(СВЦЭМ!$C$39:$C$782,СВЦЭМ!$A$39:$A$782,$A36,СВЦЭМ!$B$39:$B$782,B$11)+'СЕТ СН'!$F$9+СВЦЭМ!$D$10+'СЕТ СН'!$F$5-'СЕТ СН'!$F$17</f>
        <v>4744.4764962200006</v>
      </c>
      <c r="C36" s="36">
        <f>SUMIFS(СВЦЭМ!$C$39:$C$782,СВЦЭМ!$A$39:$A$782,$A36,СВЦЭМ!$B$39:$B$782,C$11)+'СЕТ СН'!$F$9+СВЦЭМ!$D$10+'СЕТ СН'!$F$5-'СЕТ СН'!$F$17</f>
        <v>4794.5729786400007</v>
      </c>
      <c r="D36" s="36">
        <f>SUMIFS(СВЦЭМ!$C$39:$C$782,СВЦЭМ!$A$39:$A$782,$A36,СВЦЭМ!$B$39:$B$782,D$11)+'СЕТ СН'!$F$9+СВЦЭМ!$D$10+'СЕТ СН'!$F$5-'СЕТ СН'!$F$17</f>
        <v>4860.9449102400004</v>
      </c>
      <c r="E36" s="36">
        <f>SUMIFS(СВЦЭМ!$C$39:$C$782,СВЦЭМ!$A$39:$A$782,$A36,СВЦЭМ!$B$39:$B$782,E$11)+'СЕТ СН'!$F$9+СВЦЭМ!$D$10+'СЕТ СН'!$F$5-'СЕТ СН'!$F$17</f>
        <v>4857.1254982</v>
      </c>
      <c r="F36" s="36">
        <f>SUMIFS(СВЦЭМ!$C$39:$C$782,СВЦЭМ!$A$39:$A$782,$A36,СВЦЭМ!$B$39:$B$782,F$11)+'СЕТ СН'!$F$9+СВЦЭМ!$D$10+'СЕТ СН'!$F$5-'СЕТ СН'!$F$17</f>
        <v>4856.6973960300002</v>
      </c>
      <c r="G36" s="36">
        <f>SUMIFS(СВЦЭМ!$C$39:$C$782,СВЦЭМ!$A$39:$A$782,$A36,СВЦЭМ!$B$39:$B$782,G$11)+'СЕТ СН'!$F$9+СВЦЭМ!$D$10+'СЕТ СН'!$F$5-'СЕТ СН'!$F$17</f>
        <v>4846.3823020600003</v>
      </c>
      <c r="H36" s="36">
        <f>SUMIFS(СВЦЭМ!$C$39:$C$782,СВЦЭМ!$A$39:$A$782,$A36,СВЦЭМ!$B$39:$B$782,H$11)+'СЕТ СН'!$F$9+СВЦЭМ!$D$10+'СЕТ СН'!$F$5-'СЕТ СН'!$F$17</f>
        <v>4765.7344784100005</v>
      </c>
      <c r="I36" s="36">
        <f>SUMIFS(СВЦЭМ!$C$39:$C$782,СВЦЭМ!$A$39:$A$782,$A36,СВЦЭМ!$B$39:$B$782,I$11)+'СЕТ СН'!$F$9+СВЦЭМ!$D$10+'СЕТ СН'!$F$5-'СЕТ СН'!$F$17</f>
        <v>4678.4514620099999</v>
      </c>
      <c r="J36" s="36">
        <f>SUMIFS(СВЦЭМ!$C$39:$C$782,СВЦЭМ!$A$39:$A$782,$A36,СВЦЭМ!$B$39:$B$782,J$11)+'СЕТ СН'!$F$9+СВЦЭМ!$D$10+'СЕТ СН'!$F$5-'СЕТ СН'!$F$17</f>
        <v>4625.6771462300003</v>
      </c>
      <c r="K36" s="36">
        <f>SUMIFS(СВЦЭМ!$C$39:$C$782,СВЦЭМ!$A$39:$A$782,$A36,СВЦЭМ!$B$39:$B$782,K$11)+'СЕТ СН'!$F$9+СВЦЭМ!$D$10+'СЕТ СН'!$F$5-'СЕТ СН'!$F$17</f>
        <v>4587.9272963800004</v>
      </c>
      <c r="L36" s="36">
        <f>SUMIFS(СВЦЭМ!$C$39:$C$782,СВЦЭМ!$A$39:$A$782,$A36,СВЦЭМ!$B$39:$B$782,L$11)+'СЕТ СН'!$F$9+СВЦЭМ!$D$10+'СЕТ СН'!$F$5-'СЕТ СН'!$F$17</f>
        <v>4589.6440255100006</v>
      </c>
      <c r="M36" s="36">
        <f>SUMIFS(СВЦЭМ!$C$39:$C$782,СВЦЭМ!$A$39:$A$782,$A36,СВЦЭМ!$B$39:$B$782,M$11)+'СЕТ СН'!$F$9+СВЦЭМ!$D$10+'СЕТ СН'!$F$5-'СЕТ СН'!$F$17</f>
        <v>4599.2913807100003</v>
      </c>
      <c r="N36" s="36">
        <f>SUMIFS(СВЦЭМ!$C$39:$C$782,СВЦЭМ!$A$39:$A$782,$A36,СВЦЭМ!$B$39:$B$782,N$11)+'СЕТ СН'!$F$9+СВЦЭМ!$D$10+'СЕТ СН'!$F$5-'СЕТ СН'!$F$17</f>
        <v>4623.2337760500004</v>
      </c>
      <c r="O36" s="36">
        <f>SUMIFS(СВЦЭМ!$C$39:$C$782,СВЦЭМ!$A$39:$A$782,$A36,СВЦЭМ!$B$39:$B$782,O$11)+'СЕТ СН'!$F$9+СВЦЭМ!$D$10+'СЕТ СН'!$F$5-'СЕТ СН'!$F$17</f>
        <v>4639.9285442199998</v>
      </c>
      <c r="P36" s="36">
        <f>SUMIFS(СВЦЭМ!$C$39:$C$782,СВЦЭМ!$A$39:$A$782,$A36,СВЦЭМ!$B$39:$B$782,P$11)+'СЕТ СН'!$F$9+СВЦЭМ!$D$10+'СЕТ СН'!$F$5-'СЕТ СН'!$F$17</f>
        <v>4651.6090603299999</v>
      </c>
      <c r="Q36" s="36">
        <f>SUMIFS(СВЦЭМ!$C$39:$C$782,СВЦЭМ!$A$39:$A$782,$A36,СВЦЭМ!$B$39:$B$782,Q$11)+'СЕТ СН'!$F$9+СВЦЭМ!$D$10+'СЕТ СН'!$F$5-'СЕТ СН'!$F$17</f>
        <v>4660.5575007000007</v>
      </c>
      <c r="R36" s="36">
        <f>SUMIFS(СВЦЭМ!$C$39:$C$782,СВЦЭМ!$A$39:$A$782,$A36,СВЦЭМ!$B$39:$B$782,R$11)+'СЕТ СН'!$F$9+СВЦЭМ!$D$10+'СЕТ СН'!$F$5-'СЕТ СН'!$F$17</f>
        <v>4674.8504591500005</v>
      </c>
      <c r="S36" s="36">
        <f>SUMIFS(СВЦЭМ!$C$39:$C$782,СВЦЭМ!$A$39:$A$782,$A36,СВЦЭМ!$B$39:$B$782,S$11)+'СЕТ СН'!$F$9+СВЦЭМ!$D$10+'СЕТ СН'!$F$5-'СЕТ СН'!$F$17</f>
        <v>4640.1238792900003</v>
      </c>
      <c r="T36" s="36">
        <f>SUMIFS(СВЦЭМ!$C$39:$C$782,СВЦЭМ!$A$39:$A$782,$A36,СВЦЭМ!$B$39:$B$782,T$11)+'СЕТ СН'!$F$9+СВЦЭМ!$D$10+'СЕТ СН'!$F$5-'СЕТ СН'!$F$17</f>
        <v>4573.7412965700005</v>
      </c>
      <c r="U36" s="36">
        <f>SUMIFS(СВЦЭМ!$C$39:$C$782,СВЦЭМ!$A$39:$A$782,$A36,СВЦЭМ!$B$39:$B$782,U$11)+'СЕТ СН'!$F$9+СВЦЭМ!$D$10+'СЕТ СН'!$F$5-'СЕТ СН'!$F$17</f>
        <v>4542.1453174799999</v>
      </c>
      <c r="V36" s="36">
        <f>SUMIFS(СВЦЭМ!$C$39:$C$782,СВЦЭМ!$A$39:$A$782,$A36,СВЦЭМ!$B$39:$B$782,V$11)+'СЕТ СН'!$F$9+СВЦЭМ!$D$10+'СЕТ СН'!$F$5-'СЕТ СН'!$F$17</f>
        <v>4556.1241052799996</v>
      </c>
      <c r="W36" s="36">
        <f>SUMIFS(СВЦЭМ!$C$39:$C$782,СВЦЭМ!$A$39:$A$782,$A36,СВЦЭМ!$B$39:$B$782,W$11)+'СЕТ СН'!$F$9+СВЦЭМ!$D$10+'СЕТ СН'!$F$5-'СЕТ СН'!$F$17</f>
        <v>4572.86075205</v>
      </c>
      <c r="X36" s="36">
        <f>SUMIFS(СВЦЭМ!$C$39:$C$782,СВЦЭМ!$A$39:$A$782,$A36,СВЦЭМ!$B$39:$B$782,X$11)+'СЕТ СН'!$F$9+СВЦЭМ!$D$10+'СЕТ СН'!$F$5-'СЕТ СН'!$F$17</f>
        <v>4626.1770257300004</v>
      </c>
      <c r="Y36" s="36">
        <f>SUMIFS(СВЦЭМ!$C$39:$C$782,СВЦЭМ!$A$39:$A$782,$A36,СВЦЭМ!$B$39:$B$782,Y$11)+'СЕТ СН'!$F$9+СВЦЭМ!$D$10+'СЕТ СН'!$F$5-'СЕТ СН'!$F$17</f>
        <v>4702.0003815400005</v>
      </c>
    </row>
    <row r="37" spans="1:25" ht="15.75" x14ac:dyDescent="0.2">
      <c r="A37" s="35">
        <f t="shared" si="0"/>
        <v>45225</v>
      </c>
      <c r="B37" s="36">
        <f>SUMIFS(СВЦЭМ!$C$39:$C$782,СВЦЭМ!$A$39:$A$782,$A37,СВЦЭМ!$B$39:$B$782,B$11)+'СЕТ СН'!$F$9+СВЦЭМ!$D$10+'СЕТ СН'!$F$5-'СЕТ СН'!$F$17</f>
        <v>4767.9830120200004</v>
      </c>
      <c r="C37" s="36">
        <f>SUMIFS(СВЦЭМ!$C$39:$C$782,СВЦЭМ!$A$39:$A$782,$A37,СВЦЭМ!$B$39:$B$782,C$11)+'СЕТ СН'!$F$9+СВЦЭМ!$D$10+'СЕТ СН'!$F$5-'СЕТ СН'!$F$17</f>
        <v>4824.5318741800002</v>
      </c>
      <c r="D37" s="36">
        <f>SUMIFS(СВЦЭМ!$C$39:$C$782,СВЦЭМ!$A$39:$A$782,$A37,СВЦЭМ!$B$39:$B$782,D$11)+'СЕТ СН'!$F$9+СВЦЭМ!$D$10+'СЕТ СН'!$F$5-'СЕТ СН'!$F$17</f>
        <v>4871.2973840600007</v>
      </c>
      <c r="E37" s="36">
        <f>SUMIFS(СВЦЭМ!$C$39:$C$782,СВЦЭМ!$A$39:$A$782,$A37,СВЦЭМ!$B$39:$B$782,E$11)+'СЕТ СН'!$F$9+СВЦЭМ!$D$10+'СЕТ СН'!$F$5-'СЕТ СН'!$F$17</f>
        <v>4870.4834884100001</v>
      </c>
      <c r="F37" s="36">
        <f>SUMIFS(СВЦЭМ!$C$39:$C$782,СВЦЭМ!$A$39:$A$782,$A37,СВЦЭМ!$B$39:$B$782,F$11)+'СЕТ СН'!$F$9+СВЦЭМ!$D$10+'СЕТ СН'!$F$5-'СЕТ СН'!$F$17</f>
        <v>4861.3877004900005</v>
      </c>
      <c r="G37" s="36">
        <f>SUMIFS(СВЦЭМ!$C$39:$C$782,СВЦЭМ!$A$39:$A$782,$A37,СВЦЭМ!$B$39:$B$782,G$11)+'СЕТ СН'!$F$9+СВЦЭМ!$D$10+'СЕТ СН'!$F$5-'СЕТ СН'!$F$17</f>
        <v>4841.9238372099999</v>
      </c>
      <c r="H37" s="36">
        <f>SUMIFS(СВЦЭМ!$C$39:$C$782,СВЦЭМ!$A$39:$A$782,$A37,СВЦЭМ!$B$39:$B$782,H$11)+'СЕТ СН'!$F$9+СВЦЭМ!$D$10+'СЕТ СН'!$F$5-'СЕТ СН'!$F$17</f>
        <v>4768.4566768300001</v>
      </c>
      <c r="I37" s="36">
        <f>SUMIFS(СВЦЭМ!$C$39:$C$782,СВЦЭМ!$A$39:$A$782,$A37,СВЦЭМ!$B$39:$B$782,I$11)+'СЕТ СН'!$F$9+СВЦЭМ!$D$10+'СЕТ СН'!$F$5-'СЕТ СН'!$F$17</f>
        <v>4728.4743945</v>
      </c>
      <c r="J37" s="36">
        <f>SUMIFS(СВЦЭМ!$C$39:$C$782,СВЦЭМ!$A$39:$A$782,$A37,СВЦЭМ!$B$39:$B$782,J$11)+'СЕТ СН'!$F$9+СВЦЭМ!$D$10+'СЕТ СН'!$F$5-'СЕТ СН'!$F$17</f>
        <v>4673.2628918299997</v>
      </c>
      <c r="K37" s="36">
        <f>SUMIFS(СВЦЭМ!$C$39:$C$782,СВЦЭМ!$A$39:$A$782,$A37,СВЦЭМ!$B$39:$B$782,K$11)+'СЕТ СН'!$F$9+СВЦЭМ!$D$10+'СЕТ СН'!$F$5-'СЕТ СН'!$F$17</f>
        <v>4638.4985283599999</v>
      </c>
      <c r="L37" s="36">
        <f>SUMIFS(СВЦЭМ!$C$39:$C$782,СВЦЭМ!$A$39:$A$782,$A37,СВЦЭМ!$B$39:$B$782,L$11)+'СЕТ СН'!$F$9+СВЦЭМ!$D$10+'СЕТ СН'!$F$5-'СЕТ СН'!$F$17</f>
        <v>4651.9267569000003</v>
      </c>
      <c r="M37" s="36">
        <f>SUMIFS(СВЦЭМ!$C$39:$C$782,СВЦЭМ!$A$39:$A$782,$A37,СВЦЭМ!$B$39:$B$782,M$11)+'СЕТ СН'!$F$9+СВЦЭМ!$D$10+'СЕТ СН'!$F$5-'СЕТ СН'!$F$17</f>
        <v>4658.7217060900002</v>
      </c>
      <c r="N37" s="36">
        <f>SUMIFS(СВЦЭМ!$C$39:$C$782,СВЦЭМ!$A$39:$A$782,$A37,СВЦЭМ!$B$39:$B$782,N$11)+'СЕТ СН'!$F$9+СВЦЭМ!$D$10+'СЕТ СН'!$F$5-'СЕТ СН'!$F$17</f>
        <v>4673.09995918</v>
      </c>
      <c r="O37" s="36">
        <f>SUMIFS(СВЦЭМ!$C$39:$C$782,СВЦЭМ!$A$39:$A$782,$A37,СВЦЭМ!$B$39:$B$782,O$11)+'СЕТ СН'!$F$9+СВЦЭМ!$D$10+'СЕТ СН'!$F$5-'СЕТ СН'!$F$17</f>
        <v>4690.31103196</v>
      </c>
      <c r="P37" s="36">
        <f>SUMIFS(СВЦЭМ!$C$39:$C$782,СВЦЭМ!$A$39:$A$782,$A37,СВЦЭМ!$B$39:$B$782,P$11)+'СЕТ СН'!$F$9+СВЦЭМ!$D$10+'СЕТ СН'!$F$5-'СЕТ СН'!$F$17</f>
        <v>4699.1246956499999</v>
      </c>
      <c r="Q37" s="36">
        <f>SUMIFS(СВЦЭМ!$C$39:$C$782,СВЦЭМ!$A$39:$A$782,$A37,СВЦЭМ!$B$39:$B$782,Q$11)+'СЕТ СН'!$F$9+СВЦЭМ!$D$10+'СЕТ СН'!$F$5-'СЕТ СН'!$F$17</f>
        <v>4719.7069505500003</v>
      </c>
      <c r="R37" s="36">
        <f>SUMIFS(СВЦЭМ!$C$39:$C$782,СВЦЭМ!$A$39:$A$782,$A37,СВЦЭМ!$B$39:$B$782,R$11)+'СЕТ СН'!$F$9+СВЦЭМ!$D$10+'СЕТ СН'!$F$5-'СЕТ СН'!$F$17</f>
        <v>4739.6235070700004</v>
      </c>
      <c r="S37" s="36">
        <f>SUMIFS(СВЦЭМ!$C$39:$C$782,СВЦЭМ!$A$39:$A$782,$A37,СВЦЭМ!$B$39:$B$782,S$11)+'СЕТ СН'!$F$9+СВЦЭМ!$D$10+'СЕТ СН'!$F$5-'СЕТ СН'!$F$17</f>
        <v>4712.50229631</v>
      </c>
      <c r="T37" s="36">
        <f>SUMIFS(СВЦЭМ!$C$39:$C$782,СВЦЭМ!$A$39:$A$782,$A37,СВЦЭМ!$B$39:$B$782,T$11)+'СЕТ СН'!$F$9+СВЦЭМ!$D$10+'СЕТ СН'!$F$5-'СЕТ СН'!$F$17</f>
        <v>4647.3075430200006</v>
      </c>
      <c r="U37" s="36">
        <f>SUMIFS(СВЦЭМ!$C$39:$C$782,СВЦЭМ!$A$39:$A$782,$A37,СВЦЭМ!$B$39:$B$782,U$11)+'СЕТ СН'!$F$9+СВЦЭМ!$D$10+'СЕТ СН'!$F$5-'СЕТ СН'!$F$17</f>
        <v>4621.1981557600002</v>
      </c>
      <c r="V37" s="36">
        <f>SUMIFS(СВЦЭМ!$C$39:$C$782,СВЦЭМ!$A$39:$A$782,$A37,СВЦЭМ!$B$39:$B$782,V$11)+'СЕТ СН'!$F$9+СВЦЭМ!$D$10+'СЕТ СН'!$F$5-'СЕТ СН'!$F$17</f>
        <v>4634.5620407900005</v>
      </c>
      <c r="W37" s="36">
        <f>SUMIFS(СВЦЭМ!$C$39:$C$782,СВЦЭМ!$A$39:$A$782,$A37,СВЦЭМ!$B$39:$B$782,W$11)+'СЕТ СН'!$F$9+СВЦЭМ!$D$10+'СЕТ СН'!$F$5-'СЕТ СН'!$F$17</f>
        <v>4653.0522070900006</v>
      </c>
      <c r="X37" s="36">
        <f>SUMIFS(СВЦЭМ!$C$39:$C$782,СВЦЭМ!$A$39:$A$782,$A37,СВЦЭМ!$B$39:$B$782,X$11)+'СЕТ СН'!$F$9+СВЦЭМ!$D$10+'СЕТ СН'!$F$5-'СЕТ СН'!$F$17</f>
        <v>4718.0527979400003</v>
      </c>
      <c r="Y37" s="36">
        <f>SUMIFS(СВЦЭМ!$C$39:$C$782,СВЦЭМ!$A$39:$A$782,$A37,СВЦЭМ!$B$39:$B$782,Y$11)+'СЕТ СН'!$F$9+СВЦЭМ!$D$10+'СЕТ СН'!$F$5-'СЕТ СН'!$F$17</f>
        <v>4776.7376716700001</v>
      </c>
    </row>
    <row r="38" spans="1:25" ht="15.75" x14ac:dyDescent="0.2">
      <c r="A38" s="35">
        <f t="shared" si="0"/>
        <v>45226</v>
      </c>
      <c r="B38" s="36">
        <f>SUMIFS(СВЦЭМ!$C$39:$C$782,СВЦЭМ!$A$39:$A$782,$A38,СВЦЭМ!$B$39:$B$782,B$11)+'СЕТ СН'!$F$9+СВЦЭМ!$D$10+'СЕТ СН'!$F$5-'СЕТ СН'!$F$17</f>
        <v>4821.2500369500003</v>
      </c>
      <c r="C38" s="36">
        <f>SUMIFS(СВЦЭМ!$C$39:$C$782,СВЦЭМ!$A$39:$A$782,$A38,СВЦЭМ!$B$39:$B$782,C$11)+'СЕТ СН'!$F$9+СВЦЭМ!$D$10+'СЕТ СН'!$F$5-'СЕТ СН'!$F$17</f>
        <v>4886.1268457300002</v>
      </c>
      <c r="D38" s="36">
        <f>SUMIFS(СВЦЭМ!$C$39:$C$782,СВЦЭМ!$A$39:$A$782,$A38,СВЦЭМ!$B$39:$B$782,D$11)+'СЕТ СН'!$F$9+СВЦЭМ!$D$10+'СЕТ СН'!$F$5-'СЕТ СН'!$F$17</f>
        <v>4928.96862908</v>
      </c>
      <c r="E38" s="36">
        <f>SUMIFS(СВЦЭМ!$C$39:$C$782,СВЦЭМ!$A$39:$A$782,$A38,СВЦЭМ!$B$39:$B$782,E$11)+'СЕТ СН'!$F$9+СВЦЭМ!$D$10+'СЕТ СН'!$F$5-'СЕТ СН'!$F$17</f>
        <v>4939.4360467300003</v>
      </c>
      <c r="F38" s="36">
        <f>SUMIFS(СВЦЭМ!$C$39:$C$782,СВЦЭМ!$A$39:$A$782,$A38,СВЦЭМ!$B$39:$B$782,F$11)+'СЕТ СН'!$F$9+СВЦЭМ!$D$10+'СЕТ СН'!$F$5-'СЕТ СН'!$F$17</f>
        <v>4948.0849858199999</v>
      </c>
      <c r="G38" s="36">
        <f>SUMIFS(СВЦЭМ!$C$39:$C$782,СВЦЭМ!$A$39:$A$782,$A38,СВЦЭМ!$B$39:$B$782,G$11)+'СЕТ СН'!$F$9+СВЦЭМ!$D$10+'СЕТ СН'!$F$5-'СЕТ СН'!$F$17</f>
        <v>4924.2708678700001</v>
      </c>
      <c r="H38" s="36">
        <f>SUMIFS(СВЦЭМ!$C$39:$C$782,СВЦЭМ!$A$39:$A$782,$A38,СВЦЭМ!$B$39:$B$782,H$11)+'СЕТ СН'!$F$9+СВЦЭМ!$D$10+'СЕТ СН'!$F$5-'СЕТ СН'!$F$17</f>
        <v>4846.5864121300001</v>
      </c>
      <c r="I38" s="36">
        <f>SUMIFS(СВЦЭМ!$C$39:$C$782,СВЦЭМ!$A$39:$A$782,$A38,СВЦЭМ!$B$39:$B$782,I$11)+'СЕТ СН'!$F$9+СВЦЭМ!$D$10+'СЕТ СН'!$F$5-'СЕТ СН'!$F$17</f>
        <v>4737.3817920700003</v>
      </c>
      <c r="J38" s="36">
        <f>SUMIFS(СВЦЭМ!$C$39:$C$782,СВЦЭМ!$A$39:$A$782,$A38,СВЦЭМ!$B$39:$B$782,J$11)+'СЕТ СН'!$F$9+СВЦЭМ!$D$10+'СЕТ СН'!$F$5-'СЕТ СН'!$F$17</f>
        <v>4672.4557104699998</v>
      </c>
      <c r="K38" s="36">
        <f>SUMIFS(СВЦЭМ!$C$39:$C$782,СВЦЭМ!$A$39:$A$782,$A38,СВЦЭМ!$B$39:$B$782,K$11)+'СЕТ СН'!$F$9+СВЦЭМ!$D$10+'СЕТ СН'!$F$5-'СЕТ СН'!$F$17</f>
        <v>4638.7123397200003</v>
      </c>
      <c r="L38" s="36">
        <f>SUMIFS(СВЦЭМ!$C$39:$C$782,СВЦЭМ!$A$39:$A$782,$A38,СВЦЭМ!$B$39:$B$782,L$11)+'СЕТ СН'!$F$9+СВЦЭМ!$D$10+'СЕТ СН'!$F$5-'СЕТ СН'!$F$17</f>
        <v>4638.6139313399999</v>
      </c>
      <c r="M38" s="36">
        <f>SUMIFS(СВЦЭМ!$C$39:$C$782,СВЦЭМ!$A$39:$A$782,$A38,СВЦЭМ!$B$39:$B$782,M$11)+'СЕТ СН'!$F$9+СВЦЭМ!$D$10+'СЕТ СН'!$F$5-'СЕТ СН'!$F$17</f>
        <v>4654.9018135599999</v>
      </c>
      <c r="N38" s="36">
        <f>SUMIFS(СВЦЭМ!$C$39:$C$782,СВЦЭМ!$A$39:$A$782,$A38,СВЦЭМ!$B$39:$B$782,N$11)+'СЕТ СН'!$F$9+СВЦЭМ!$D$10+'СЕТ СН'!$F$5-'СЕТ СН'!$F$17</f>
        <v>4695.1387404300003</v>
      </c>
      <c r="O38" s="36">
        <f>SUMIFS(СВЦЭМ!$C$39:$C$782,СВЦЭМ!$A$39:$A$782,$A38,СВЦЭМ!$B$39:$B$782,O$11)+'СЕТ СН'!$F$9+СВЦЭМ!$D$10+'СЕТ СН'!$F$5-'СЕТ СН'!$F$17</f>
        <v>4714.4011000999999</v>
      </c>
      <c r="P38" s="36">
        <f>SUMIFS(СВЦЭМ!$C$39:$C$782,СВЦЭМ!$A$39:$A$782,$A38,СВЦЭМ!$B$39:$B$782,P$11)+'СЕТ СН'!$F$9+СВЦЭМ!$D$10+'СЕТ СН'!$F$5-'СЕТ СН'!$F$17</f>
        <v>4742.2067709299999</v>
      </c>
      <c r="Q38" s="36">
        <f>SUMIFS(СВЦЭМ!$C$39:$C$782,СВЦЭМ!$A$39:$A$782,$A38,СВЦЭМ!$B$39:$B$782,Q$11)+'СЕТ СН'!$F$9+СВЦЭМ!$D$10+'СЕТ СН'!$F$5-'СЕТ СН'!$F$17</f>
        <v>4751.8041416599999</v>
      </c>
      <c r="R38" s="36">
        <f>SUMIFS(СВЦЭМ!$C$39:$C$782,СВЦЭМ!$A$39:$A$782,$A38,СВЦЭМ!$B$39:$B$782,R$11)+'СЕТ СН'!$F$9+СВЦЭМ!$D$10+'СЕТ СН'!$F$5-'СЕТ СН'!$F$17</f>
        <v>4758.2489027000001</v>
      </c>
      <c r="S38" s="36">
        <f>SUMIFS(СВЦЭМ!$C$39:$C$782,СВЦЭМ!$A$39:$A$782,$A38,СВЦЭМ!$B$39:$B$782,S$11)+'СЕТ СН'!$F$9+СВЦЭМ!$D$10+'СЕТ СН'!$F$5-'СЕТ СН'!$F$17</f>
        <v>4733.24045458</v>
      </c>
      <c r="T38" s="36">
        <f>SUMIFS(СВЦЭМ!$C$39:$C$782,СВЦЭМ!$A$39:$A$782,$A38,СВЦЭМ!$B$39:$B$782,T$11)+'СЕТ СН'!$F$9+СВЦЭМ!$D$10+'СЕТ СН'!$F$5-'СЕТ СН'!$F$17</f>
        <v>4655.6911400700001</v>
      </c>
      <c r="U38" s="36">
        <f>SUMIFS(СВЦЭМ!$C$39:$C$782,СВЦЭМ!$A$39:$A$782,$A38,СВЦЭМ!$B$39:$B$782,U$11)+'СЕТ СН'!$F$9+СВЦЭМ!$D$10+'СЕТ СН'!$F$5-'СЕТ СН'!$F$17</f>
        <v>4623.3003895100001</v>
      </c>
      <c r="V38" s="36">
        <f>SUMIFS(СВЦЭМ!$C$39:$C$782,СВЦЭМ!$A$39:$A$782,$A38,СВЦЭМ!$B$39:$B$782,V$11)+'СЕТ СН'!$F$9+СВЦЭМ!$D$10+'СЕТ СН'!$F$5-'СЕТ СН'!$F$17</f>
        <v>4647.9902289800002</v>
      </c>
      <c r="W38" s="36">
        <f>SUMIFS(СВЦЭМ!$C$39:$C$782,СВЦЭМ!$A$39:$A$782,$A38,СВЦЭМ!$B$39:$B$782,W$11)+'СЕТ СН'!$F$9+СВЦЭМ!$D$10+'СЕТ СН'!$F$5-'СЕТ СН'!$F$17</f>
        <v>4664.5917249900003</v>
      </c>
      <c r="X38" s="36">
        <f>SUMIFS(СВЦЭМ!$C$39:$C$782,СВЦЭМ!$A$39:$A$782,$A38,СВЦЭМ!$B$39:$B$782,X$11)+'СЕТ СН'!$F$9+СВЦЭМ!$D$10+'СЕТ СН'!$F$5-'СЕТ СН'!$F$17</f>
        <v>4724.4132323499998</v>
      </c>
      <c r="Y38" s="36">
        <f>SUMIFS(СВЦЭМ!$C$39:$C$782,СВЦЭМ!$A$39:$A$782,$A38,СВЦЭМ!$B$39:$B$782,Y$11)+'СЕТ СН'!$F$9+СВЦЭМ!$D$10+'СЕТ СН'!$F$5-'СЕТ СН'!$F$17</f>
        <v>4832.7406768600003</v>
      </c>
    </row>
    <row r="39" spans="1:25" ht="15.75" x14ac:dyDescent="0.2">
      <c r="A39" s="35">
        <f t="shared" si="0"/>
        <v>45227</v>
      </c>
      <c r="B39" s="36">
        <f>SUMIFS(СВЦЭМ!$C$39:$C$782,СВЦЭМ!$A$39:$A$782,$A39,СВЦЭМ!$B$39:$B$782,B$11)+'СЕТ СН'!$F$9+СВЦЭМ!$D$10+'СЕТ СН'!$F$5-'СЕТ СН'!$F$17</f>
        <v>4860.2363484500002</v>
      </c>
      <c r="C39" s="36">
        <f>SUMIFS(СВЦЭМ!$C$39:$C$782,СВЦЭМ!$A$39:$A$782,$A39,СВЦЭМ!$B$39:$B$782,C$11)+'СЕТ СН'!$F$9+СВЦЭМ!$D$10+'СЕТ СН'!$F$5-'СЕТ СН'!$F$17</f>
        <v>4825.5661246100008</v>
      </c>
      <c r="D39" s="36">
        <f>SUMIFS(СВЦЭМ!$C$39:$C$782,СВЦЭМ!$A$39:$A$782,$A39,СВЦЭМ!$B$39:$B$782,D$11)+'СЕТ СН'!$F$9+СВЦЭМ!$D$10+'СЕТ СН'!$F$5-'СЕТ СН'!$F$17</f>
        <v>4878.94560198</v>
      </c>
      <c r="E39" s="36">
        <f>SUMIFS(СВЦЭМ!$C$39:$C$782,СВЦЭМ!$A$39:$A$782,$A39,СВЦЭМ!$B$39:$B$782,E$11)+'СЕТ СН'!$F$9+СВЦЭМ!$D$10+'СЕТ СН'!$F$5-'СЕТ СН'!$F$17</f>
        <v>4883.5050063500003</v>
      </c>
      <c r="F39" s="36">
        <f>SUMIFS(СВЦЭМ!$C$39:$C$782,СВЦЭМ!$A$39:$A$782,$A39,СВЦЭМ!$B$39:$B$782,F$11)+'СЕТ СН'!$F$9+СВЦЭМ!$D$10+'СЕТ СН'!$F$5-'СЕТ СН'!$F$17</f>
        <v>4884.3037550899999</v>
      </c>
      <c r="G39" s="36">
        <f>SUMIFS(СВЦЭМ!$C$39:$C$782,СВЦЭМ!$A$39:$A$782,$A39,СВЦЭМ!$B$39:$B$782,G$11)+'СЕТ СН'!$F$9+СВЦЭМ!$D$10+'СЕТ СН'!$F$5-'СЕТ СН'!$F$17</f>
        <v>4878.3131288599998</v>
      </c>
      <c r="H39" s="36">
        <f>SUMIFS(СВЦЭМ!$C$39:$C$782,СВЦЭМ!$A$39:$A$782,$A39,СВЦЭМ!$B$39:$B$782,H$11)+'СЕТ СН'!$F$9+СВЦЭМ!$D$10+'СЕТ СН'!$F$5-'СЕТ СН'!$F$17</f>
        <v>4860.2415289400005</v>
      </c>
      <c r="I39" s="36">
        <f>SUMIFS(СВЦЭМ!$C$39:$C$782,СВЦЭМ!$A$39:$A$782,$A39,СВЦЭМ!$B$39:$B$782,I$11)+'СЕТ СН'!$F$9+СВЦЭМ!$D$10+'СЕТ СН'!$F$5-'СЕТ СН'!$F$17</f>
        <v>4814.1711405900005</v>
      </c>
      <c r="J39" s="36">
        <f>SUMIFS(СВЦЭМ!$C$39:$C$782,СВЦЭМ!$A$39:$A$782,$A39,СВЦЭМ!$B$39:$B$782,J$11)+'СЕТ СН'!$F$9+СВЦЭМ!$D$10+'СЕТ СН'!$F$5-'СЕТ СН'!$F$17</f>
        <v>4755.51024555</v>
      </c>
      <c r="K39" s="36">
        <f>SUMIFS(СВЦЭМ!$C$39:$C$782,СВЦЭМ!$A$39:$A$782,$A39,СВЦЭМ!$B$39:$B$782,K$11)+'СЕТ СН'!$F$9+СВЦЭМ!$D$10+'СЕТ СН'!$F$5-'СЕТ СН'!$F$17</f>
        <v>4679.0286549900002</v>
      </c>
      <c r="L39" s="36">
        <f>SUMIFS(СВЦЭМ!$C$39:$C$782,СВЦЭМ!$A$39:$A$782,$A39,СВЦЭМ!$B$39:$B$782,L$11)+'СЕТ СН'!$F$9+СВЦЭМ!$D$10+'СЕТ СН'!$F$5-'СЕТ СН'!$F$17</f>
        <v>4655.2134242299999</v>
      </c>
      <c r="M39" s="36">
        <f>SUMIFS(СВЦЭМ!$C$39:$C$782,СВЦЭМ!$A$39:$A$782,$A39,СВЦЭМ!$B$39:$B$782,M$11)+'СЕТ СН'!$F$9+СВЦЭМ!$D$10+'СЕТ СН'!$F$5-'СЕТ СН'!$F$17</f>
        <v>4656.97019559</v>
      </c>
      <c r="N39" s="36">
        <f>SUMIFS(СВЦЭМ!$C$39:$C$782,СВЦЭМ!$A$39:$A$782,$A39,СВЦЭМ!$B$39:$B$782,N$11)+'СЕТ СН'!$F$9+СВЦЭМ!$D$10+'СЕТ СН'!$F$5-'СЕТ СН'!$F$17</f>
        <v>4678.8365676399999</v>
      </c>
      <c r="O39" s="36">
        <f>SUMIFS(СВЦЭМ!$C$39:$C$782,СВЦЭМ!$A$39:$A$782,$A39,СВЦЭМ!$B$39:$B$782,O$11)+'СЕТ СН'!$F$9+СВЦЭМ!$D$10+'СЕТ СН'!$F$5-'СЕТ СН'!$F$17</f>
        <v>4690.6086803500002</v>
      </c>
      <c r="P39" s="36">
        <f>SUMIFS(СВЦЭМ!$C$39:$C$782,СВЦЭМ!$A$39:$A$782,$A39,СВЦЭМ!$B$39:$B$782,P$11)+'СЕТ СН'!$F$9+СВЦЭМ!$D$10+'СЕТ СН'!$F$5-'СЕТ СН'!$F$17</f>
        <v>4705.2190569499999</v>
      </c>
      <c r="Q39" s="36">
        <f>SUMIFS(СВЦЭМ!$C$39:$C$782,СВЦЭМ!$A$39:$A$782,$A39,СВЦЭМ!$B$39:$B$782,Q$11)+'СЕТ СН'!$F$9+СВЦЭМ!$D$10+'СЕТ СН'!$F$5-'СЕТ СН'!$F$17</f>
        <v>4718.4711178400003</v>
      </c>
      <c r="R39" s="36">
        <f>SUMIFS(СВЦЭМ!$C$39:$C$782,СВЦЭМ!$A$39:$A$782,$A39,СВЦЭМ!$B$39:$B$782,R$11)+'СЕТ СН'!$F$9+СВЦЭМ!$D$10+'СЕТ СН'!$F$5-'СЕТ СН'!$F$17</f>
        <v>4712.7561452800001</v>
      </c>
      <c r="S39" s="36">
        <f>SUMIFS(СВЦЭМ!$C$39:$C$782,СВЦЭМ!$A$39:$A$782,$A39,СВЦЭМ!$B$39:$B$782,S$11)+'СЕТ СН'!$F$9+СВЦЭМ!$D$10+'СЕТ СН'!$F$5-'СЕТ СН'!$F$17</f>
        <v>4710.9338327000005</v>
      </c>
      <c r="T39" s="36">
        <f>SUMIFS(СВЦЭМ!$C$39:$C$782,СВЦЭМ!$A$39:$A$782,$A39,СВЦЭМ!$B$39:$B$782,T$11)+'СЕТ СН'!$F$9+СВЦЭМ!$D$10+'СЕТ СН'!$F$5-'СЕТ СН'!$F$17</f>
        <v>4646.7389508699998</v>
      </c>
      <c r="U39" s="36">
        <f>SUMIFS(СВЦЭМ!$C$39:$C$782,СВЦЭМ!$A$39:$A$782,$A39,СВЦЭМ!$B$39:$B$782,U$11)+'СЕТ СН'!$F$9+СВЦЭМ!$D$10+'СЕТ СН'!$F$5-'СЕТ СН'!$F$17</f>
        <v>4622.9200849999997</v>
      </c>
      <c r="V39" s="36">
        <f>SUMIFS(СВЦЭМ!$C$39:$C$782,СВЦЭМ!$A$39:$A$782,$A39,СВЦЭМ!$B$39:$B$782,V$11)+'СЕТ СН'!$F$9+СВЦЭМ!$D$10+'СЕТ СН'!$F$5-'СЕТ СН'!$F$17</f>
        <v>4644.6274801</v>
      </c>
      <c r="W39" s="36">
        <f>SUMIFS(СВЦЭМ!$C$39:$C$782,СВЦЭМ!$A$39:$A$782,$A39,СВЦЭМ!$B$39:$B$782,W$11)+'СЕТ СН'!$F$9+СВЦЭМ!$D$10+'СЕТ СН'!$F$5-'СЕТ СН'!$F$17</f>
        <v>4666.8982442100005</v>
      </c>
      <c r="X39" s="36">
        <f>SUMIFS(СВЦЭМ!$C$39:$C$782,СВЦЭМ!$A$39:$A$782,$A39,СВЦЭМ!$B$39:$B$782,X$11)+'СЕТ СН'!$F$9+СВЦЭМ!$D$10+'СЕТ СН'!$F$5-'СЕТ СН'!$F$17</f>
        <v>4700.2642235000003</v>
      </c>
      <c r="Y39" s="36">
        <f>SUMIFS(СВЦЭМ!$C$39:$C$782,СВЦЭМ!$A$39:$A$782,$A39,СВЦЭМ!$B$39:$B$782,Y$11)+'СЕТ СН'!$F$9+СВЦЭМ!$D$10+'СЕТ СН'!$F$5-'СЕТ СН'!$F$17</f>
        <v>4755.5501660800001</v>
      </c>
    </row>
    <row r="40" spans="1:25" ht="15.75" x14ac:dyDescent="0.2">
      <c r="A40" s="35">
        <f t="shared" si="0"/>
        <v>45228</v>
      </c>
      <c r="B40" s="36">
        <f>SUMIFS(СВЦЭМ!$C$39:$C$782,СВЦЭМ!$A$39:$A$782,$A40,СВЦЭМ!$B$39:$B$782,B$11)+'СЕТ СН'!$F$9+СВЦЭМ!$D$10+'СЕТ СН'!$F$5-'СЕТ СН'!$F$17</f>
        <v>4742.5759298100002</v>
      </c>
      <c r="C40" s="36">
        <f>SUMIFS(СВЦЭМ!$C$39:$C$782,СВЦЭМ!$A$39:$A$782,$A40,СВЦЭМ!$B$39:$B$782,C$11)+'СЕТ СН'!$F$9+СВЦЭМ!$D$10+'СЕТ СН'!$F$5-'СЕТ СН'!$F$17</f>
        <v>4800.5900142200007</v>
      </c>
      <c r="D40" s="36">
        <f>SUMIFS(СВЦЭМ!$C$39:$C$782,СВЦЭМ!$A$39:$A$782,$A40,СВЦЭМ!$B$39:$B$782,D$11)+'СЕТ СН'!$F$9+СВЦЭМ!$D$10+'СЕТ СН'!$F$5-'СЕТ СН'!$F$17</f>
        <v>4860.1249640000005</v>
      </c>
      <c r="E40" s="36">
        <f>SUMIFS(СВЦЭМ!$C$39:$C$782,СВЦЭМ!$A$39:$A$782,$A40,СВЦЭМ!$B$39:$B$782,E$11)+'СЕТ СН'!$F$9+СВЦЭМ!$D$10+'СЕТ СН'!$F$5-'СЕТ СН'!$F$17</f>
        <v>4862.2445373299997</v>
      </c>
      <c r="F40" s="36">
        <f>SUMIFS(СВЦЭМ!$C$39:$C$782,СВЦЭМ!$A$39:$A$782,$A40,СВЦЭМ!$B$39:$B$782,F$11)+'СЕТ СН'!$F$9+СВЦЭМ!$D$10+'СЕТ СН'!$F$5-'СЕТ СН'!$F$17</f>
        <v>4864.2325233000001</v>
      </c>
      <c r="G40" s="36">
        <f>SUMIFS(СВЦЭМ!$C$39:$C$782,СВЦЭМ!$A$39:$A$782,$A40,СВЦЭМ!$B$39:$B$782,G$11)+'СЕТ СН'!$F$9+СВЦЭМ!$D$10+'СЕТ СН'!$F$5-'СЕТ СН'!$F$17</f>
        <v>4861.3893472600002</v>
      </c>
      <c r="H40" s="36">
        <f>SUMIFS(СВЦЭМ!$C$39:$C$782,СВЦЭМ!$A$39:$A$782,$A40,СВЦЭМ!$B$39:$B$782,H$11)+'СЕТ СН'!$F$9+СВЦЭМ!$D$10+'СЕТ СН'!$F$5-'СЕТ СН'!$F$17</f>
        <v>4844.7840862000003</v>
      </c>
      <c r="I40" s="36">
        <f>SUMIFS(СВЦЭМ!$C$39:$C$782,СВЦЭМ!$A$39:$A$782,$A40,СВЦЭМ!$B$39:$B$782,I$11)+'СЕТ СН'!$F$9+СВЦЭМ!$D$10+'СЕТ СН'!$F$5-'СЕТ СН'!$F$17</f>
        <v>4818.9558265900005</v>
      </c>
      <c r="J40" s="36">
        <f>SUMIFS(СВЦЭМ!$C$39:$C$782,СВЦЭМ!$A$39:$A$782,$A40,СВЦЭМ!$B$39:$B$782,J$11)+'СЕТ СН'!$F$9+СВЦЭМ!$D$10+'СЕТ СН'!$F$5-'СЕТ СН'!$F$17</f>
        <v>4812.3959803500002</v>
      </c>
      <c r="K40" s="36">
        <f>SUMIFS(СВЦЭМ!$C$39:$C$782,СВЦЭМ!$A$39:$A$782,$A40,СВЦЭМ!$B$39:$B$782,K$11)+'СЕТ СН'!$F$9+СВЦЭМ!$D$10+'СЕТ СН'!$F$5-'СЕТ СН'!$F$17</f>
        <v>4739.6904782199999</v>
      </c>
      <c r="L40" s="36">
        <f>SUMIFS(СВЦЭМ!$C$39:$C$782,СВЦЭМ!$A$39:$A$782,$A40,СВЦЭМ!$B$39:$B$782,L$11)+'СЕТ СН'!$F$9+СВЦЭМ!$D$10+'СЕТ СН'!$F$5-'СЕТ СН'!$F$17</f>
        <v>4711.1711590699997</v>
      </c>
      <c r="M40" s="36">
        <f>SUMIFS(СВЦЭМ!$C$39:$C$782,СВЦЭМ!$A$39:$A$782,$A40,СВЦЭМ!$B$39:$B$782,M$11)+'СЕТ СН'!$F$9+СВЦЭМ!$D$10+'СЕТ СН'!$F$5-'СЕТ СН'!$F$17</f>
        <v>4713.3647871200001</v>
      </c>
      <c r="N40" s="36">
        <f>SUMIFS(СВЦЭМ!$C$39:$C$782,СВЦЭМ!$A$39:$A$782,$A40,СВЦЭМ!$B$39:$B$782,N$11)+'СЕТ СН'!$F$9+СВЦЭМ!$D$10+'СЕТ СН'!$F$5-'СЕТ СН'!$F$17</f>
        <v>4722.17617118</v>
      </c>
      <c r="O40" s="36">
        <f>SUMIFS(СВЦЭМ!$C$39:$C$782,СВЦЭМ!$A$39:$A$782,$A40,СВЦЭМ!$B$39:$B$782,O$11)+'СЕТ СН'!$F$9+СВЦЭМ!$D$10+'СЕТ СН'!$F$5-'СЕТ СН'!$F$17</f>
        <v>4737.8807484099998</v>
      </c>
      <c r="P40" s="36">
        <f>SUMIFS(СВЦЭМ!$C$39:$C$782,СВЦЭМ!$A$39:$A$782,$A40,СВЦЭМ!$B$39:$B$782,P$11)+'СЕТ СН'!$F$9+СВЦЭМ!$D$10+'СЕТ СН'!$F$5-'СЕТ СН'!$F$17</f>
        <v>4755.2665603799996</v>
      </c>
      <c r="Q40" s="36">
        <f>SUMIFS(СВЦЭМ!$C$39:$C$782,СВЦЭМ!$A$39:$A$782,$A40,СВЦЭМ!$B$39:$B$782,Q$11)+'СЕТ СН'!$F$9+СВЦЭМ!$D$10+'СЕТ СН'!$F$5-'СЕТ СН'!$F$17</f>
        <v>4770.5082873800002</v>
      </c>
      <c r="R40" s="36">
        <f>SUMIFS(СВЦЭМ!$C$39:$C$782,СВЦЭМ!$A$39:$A$782,$A40,СВЦЭМ!$B$39:$B$782,R$11)+'СЕТ СН'!$F$9+СВЦЭМ!$D$10+'СЕТ СН'!$F$5-'СЕТ СН'!$F$17</f>
        <v>4760.8213381599999</v>
      </c>
      <c r="S40" s="36">
        <f>SUMIFS(СВЦЭМ!$C$39:$C$782,СВЦЭМ!$A$39:$A$782,$A40,СВЦЭМ!$B$39:$B$782,S$11)+'СЕТ СН'!$F$9+СВЦЭМ!$D$10+'СЕТ СН'!$F$5-'СЕТ СН'!$F$17</f>
        <v>4742.6710952900003</v>
      </c>
      <c r="T40" s="36">
        <f>SUMIFS(СВЦЭМ!$C$39:$C$782,СВЦЭМ!$A$39:$A$782,$A40,СВЦЭМ!$B$39:$B$782,T$11)+'СЕТ СН'!$F$9+СВЦЭМ!$D$10+'СЕТ СН'!$F$5-'СЕТ СН'!$F$17</f>
        <v>4676.36616039</v>
      </c>
      <c r="U40" s="36">
        <f>SUMIFS(СВЦЭМ!$C$39:$C$782,СВЦЭМ!$A$39:$A$782,$A40,СВЦЭМ!$B$39:$B$782,U$11)+'СЕТ СН'!$F$9+СВЦЭМ!$D$10+'СЕТ СН'!$F$5-'СЕТ СН'!$F$17</f>
        <v>4648.6907646500003</v>
      </c>
      <c r="V40" s="36">
        <f>SUMIFS(СВЦЭМ!$C$39:$C$782,СВЦЭМ!$A$39:$A$782,$A40,СВЦЭМ!$B$39:$B$782,V$11)+'СЕТ СН'!$F$9+СВЦЭМ!$D$10+'СЕТ СН'!$F$5-'СЕТ СН'!$F$17</f>
        <v>4667.0829002200007</v>
      </c>
      <c r="W40" s="36">
        <f>SUMIFS(СВЦЭМ!$C$39:$C$782,СВЦЭМ!$A$39:$A$782,$A40,СВЦЭМ!$B$39:$B$782,W$11)+'СЕТ СН'!$F$9+СВЦЭМ!$D$10+'СЕТ СН'!$F$5-'СЕТ СН'!$F$17</f>
        <v>4688.9416723499999</v>
      </c>
      <c r="X40" s="36">
        <f>SUMIFS(СВЦЭМ!$C$39:$C$782,СВЦЭМ!$A$39:$A$782,$A40,СВЦЭМ!$B$39:$B$782,X$11)+'СЕТ СН'!$F$9+СВЦЭМ!$D$10+'СЕТ СН'!$F$5-'СЕТ СН'!$F$17</f>
        <v>4726.1542902600004</v>
      </c>
      <c r="Y40" s="36">
        <f>SUMIFS(СВЦЭМ!$C$39:$C$782,СВЦЭМ!$A$39:$A$782,$A40,СВЦЭМ!$B$39:$B$782,Y$11)+'СЕТ СН'!$F$9+СВЦЭМ!$D$10+'СЕТ СН'!$F$5-'СЕТ СН'!$F$17</f>
        <v>4790.5920955500005</v>
      </c>
    </row>
    <row r="41" spans="1:25" ht="15.75" x14ac:dyDescent="0.2">
      <c r="A41" s="35">
        <f t="shared" si="0"/>
        <v>45229</v>
      </c>
      <c r="B41" s="36">
        <f>SUMIFS(СВЦЭМ!$C$39:$C$782,СВЦЭМ!$A$39:$A$782,$A41,СВЦЭМ!$B$39:$B$782,B$11)+'СЕТ СН'!$F$9+СВЦЭМ!$D$10+'СЕТ СН'!$F$5-'СЕТ СН'!$F$17</f>
        <v>4722.7854886000005</v>
      </c>
      <c r="C41" s="36">
        <f>SUMIFS(СВЦЭМ!$C$39:$C$782,СВЦЭМ!$A$39:$A$782,$A41,СВЦЭМ!$B$39:$B$782,C$11)+'СЕТ СН'!$F$9+СВЦЭМ!$D$10+'СЕТ СН'!$F$5-'СЕТ СН'!$F$17</f>
        <v>4782.2952466699999</v>
      </c>
      <c r="D41" s="36">
        <f>SUMIFS(СВЦЭМ!$C$39:$C$782,СВЦЭМ!$A$39:$A$782,$A41,СВЦЭМ!$B$39:$B$782,D$11)+'СЕТ СН'!$F$9+СВЦЭМ!$D$10+'СЕТ СН'!$F$5-'СЕТ СН'!$F$17</f>
        <v>4818.3955207700001</v>
      </c>
      <c r="E41" s="36">
        <f>SUMIFS(СВЦЭМ!$C$39:$C$782,СВЦЭМ!$A$39:$A$782,$A41,СВЦЭМ!$B$39:$B$782,E$11)+'СЕТ СН'!$F$9+СВЦЭМ!$D$10+'СЕТ СН'!$F$5-'СЕТ СН'!$F$17</f>
        <v>4815.6502824400004</v>
      </c>
      <c r="F41" s="36">
        <f>SUMIFS(СВЦЭМ!$C$39:$C$782,СВЦЭМ!$A$39:$A$782,$A41,СВЦЭМ!$B$39:$B$782,F$11)+'СЕТ СН'!$F$9+СВЦЭМ!$D$10+'СЕТ СН'!$F$5-'СЕТ СН'!$F$17</f>
        <v>4811.3600653800004</v>
      </c>
      <c r="G41" s="36">
        <f>SUMIFS(СВЦЭМ!$C$39:$C$782,СВЦЭМ!$A$39:$A$782,$A41,СВЦЭМ!$B$39:$B$782,G$11)+'СЕТ СН'!$F$9+СВЦЭМ!$D$10+'СЕТ СН'!$F$5-'СЕТ СН'!$F$17</f>
        <v>4834.9656580800001</v>
      </c>
      <c r="H41" s="36">
        <f>SUMIFS(СВЦЭМ!$C$39:$C$782,СВЦЭМ!$A$39:$A$782,$A41,СВЦЭМ!$B$39:$B$782,H$11)+'СЕТ СН'!$F$9+СВЦЭМ!$D$10+'СЕТ СН'!$F$5-'СЕТ СН'!$F$17</f>
        <v>4873.5647181700006</v>
      </c>
      <c r="I41" s="36">
        <f>SUMIFS(СВЦЭМ!$C$39:$C$782,СВЦЭМ!$A$39:$A$782,$A41,СВЦЭМ!$B$39:$B$782,I$11)+'СЕТ СН'!$F$9+СВЦЭМ!$D$10+'СЕТ СН'!$F$5-'СЕТ СН'!$F$17</f>
        <v>4814.2386666100001</v>
      </c>
      <c r="J41" s="36">
        <f>SUMIFS(СВЦЭМ!$C$39:$C$782,СВЦЭМ!$A$39:$A$782,$A41,СВЦЭМ!$B$39:$B$782,J$11)+'СЕТ СН'!$F$9+СВЦЭМ!$D$10+'СЕТ СН'!$F$5-'СЕТ СН'!$F$17</f>
        <v>4812.2849371800003</v>
      </c>
      <c r="K41" s="36">
        <f>SUMIFS(СВЦЭМ!$C$39:$C$782,СВЦЭМ!$A$39:$A$782,$A41,СВЦЭМ!$B$39:$B$782,K$11)+'СЕТ СН'!$F$9+СВЦЭМ!$D$10+'СЕТ СН'!$F$5-'СЕТ СН'!$F$17</f>
        <v>4784.5988467900006</v>
      </c>
      <c r="L41" s="36">
        <f>SUMIFS(СВЦЭМ!$C$39:$C$782,СВЦЭМ!$A$39:$A$782,$A41,СВЦЭМ!$B$39:$B$782,L$11)+'СЕТ СН'!$F$9+СВЦЭМ!$D$10+'СЕТ СН'!$F$5-'СЕТ СН'!$F$17</f>
        <v>4781.4670105800005</v>
      </c>
      <c r="M41" s="36">
        <f>SUMIFS(СВЦЭМ!$C$39:$C$782,СВЦЭМ!$A$39:$A$782,$A41,СВЦЭМ!$B$39:$B$782,M$11)+'СЕТ СН'!$F$9+СВЦЭМ!$D$10+'СЕТ СН'!$F$5-'СЕТ СН'!$F$17</f>
        <v>4796.2571281500004</v>
      </c>
      <c r="N41" s="36">
        <f>SUMIFS(СВЦЭМ!$C$39:$C$782,СВЦЭМ!$A$39:$A$782,$A41,СВЦЭМ!$B$39:$B$782,N$11)+'СЕТ СН'!$F$9+СВЦЭМ!$D$10+'СЕТ СН'!$F$5-'СЕТ СН'!$F$17</f>
        <v>4818.3877755200001</v>
      </c>
      <c r="O41" s="36">
        <f>SUMIFS(СВЦЭМ!$C$39:$C$782,СВЦЭМ!$A$39:$A$782,$A41,СВЦЭМ!$B$39:$B$782,O$11)+'СЕТ СН'!$F$9+СВЦЭМ!$D$10+'СЕТ СН'!$F$5-'СЕТ СН'!$F$17</f>
        <v>4838.4094053600002</v>
      </c>
      <c r="P41" s="36">
        <f>SUMIFS(СВЦЭМ!$C$39:$C$782,СВЦЭМ!$A$39:$A$782,$A41,СВЦЭМ!$B$39:$B$782,P$11)+'СЕТ СН'!$F$9+СВЦЭМ!$D$10+'СЕТ СН'!$F$5-'СЕТ СН'!$F$17</f>
        <v>4851.2665850200001</v>
      </c>
      <c r="Q41" s="36">
        <f>SUMIFS(СВЦЭМ!$C$39:$C$782,СВЦЭМ!$A$39:$A$782,$A41,СВЦЭМ!$B$39:$B$782,Q$11)+'СЕТ СН'!$F$9+СВЦЭМ!$D$10+'СЕТ СН'!$F$5-'СЕТ СН'!$F$17</f>
        <v>4866.3657352700002</v>
      </c>
      <c r="R41" s="36">
        <f>SUMIFS(СВЦЭМ!$C$39:$C$782,СВЦЭМ!$A$39:$A$782,$A41,СВЦЭМ!$B$39:$B$782,R$11)+'СЕТ СН'!$F$9+СВЦЭМ!$D$10+'СЕТ СН'!$F$5-'СЕТ СН'!$F$17</f>
        <v>4856.9352078900001</v>
      </c>
      <c r="S41" s="36">
        <f>SUMIFS(СВЦЭМ!$C$39:$C$782,СВЦЭМ!$A$39:$A$782,$A41,СВЦЭМ!$B$39:$B$782,S$11)+'СЕТ СН'!$F$9+СВЦЭМ!$D$10+'СЕТ СН'!$F$5-'СЕТ СН'!$F$17</f>
        <v>4815.9380522800002</v>
      </c>
      <c r="T41" s="36">
        <f>SUMIFS(СВЦЭМ!$C$39:$C$782,СВЦЭМ!$A$39:$A$782,$A41,СВЦЭМ!$B$39:$B$782,T$11)+'СЕТ СН'!$F$9+СВЦЭМ!$D$10+'СЕТ СН'!$F$5-'СЕТ СН'!$F$17</f>
        <v>4768.0166745799997</v>
      </c>
      <c r="U41" s="36">
        <f>SUMIFS(СВЦЭМ!$C$39:$C$782,СВЦЭМ!$A$39:$A$782,$A41,СВЦЭМ!$B$39:$B$782,U$11)+'СЕТ СН'!$F$9+СВЦЭМ!$D$10+'СЕТ СН'!$F$5-'СЕТ СН'!$F$17</f>
        <v>4737.0783289700003</v>
      </c>
      <c r="V41" s="36">
        <f>SUMIFS(СВЦЭМ!$C$39:$C$782,СВЦЭМ!$A$39:$A$782,$A41,СВЦЭМ!$B$39:$B$782,V$11)+'СЕТ СН'!$F$9+СВЦЭМ!$D$10+'СЕТ СН'!$F$5-'СЕТ СН'!$F$17</f>
        <v>4765.6699067500003</v>
      </c>
      <c r="W41" s="36">
        <f>SUMIFS(СВЦЭМ!$C$39:$C$782,СВЦЭМ!$A$39:$A$782,$A41,СВЦЭМ!$B$39:$B$782,W$11)+'СЕТ СН'!$F$9+СВЦЭМ!$D$10+'СЕТ СН'!$F$5-'СЕТ СН'!$F$17</f>
        <v>4781.5405202600004</v>
      </c>
      <c r="X41" s="36">
        <f>SUMIFS(СВЦЭМ!$C$39:$C$782,СВЦЭМ!$A$39:$A$782,$A41,СВЦЭМ!$B$39:$B$782,X$11)+'СЕТ СН'!$F$9+СВЦЭМ!$D$10+'СЕТ СН'!$F$5-'СЕТ СН'!$F$17</f>
        <v>4842.2850313600002</v>
      </c>
      <c r="Y41" s="36">
        <f>SUMIFS(СВЦЭМ!$C$39:$C$782,СВЦЭМ!$A$39:$A$782,$A41,СВЦЭМ!$B$39:$B$782,Y$11)+'СЕТ СН'!$F$9+СВЦЭМ!$D$10+'СЕТ СН'!$F$5-'СЕТ СН'!$F$17</f>
        <v>4897.2497674599999</v>
      </c>
    </row>
    <row r="42" spans="1:25" ht="15.75" x14ac:dyDescent="0.2">
      <c r="A42" s="35">
        <f t="shared" si="0"/>
        <v>45230</v>
      </c>
      <c r="B42" s="36">
        <f>SUMIFS(СВЦЭМ!$C$39:$C$782,СВЦЭМ!$A$39:$A$782,$A42,СВЦЭМ!$B$39:$B$782,B$11)+'СЕТ СН'!$F$9+СВЦЭМ!$D$10+'СЕТ СН'!$F$5-'СЕТ СН'!$F$17</f>
        <v>4950.21792826</v>
      </c>
      <c r="C42" s="36">
        <f>SUMIFS(СВЦЭМ!$C$39:$C$782,СВЦЭМ!$A$39:$A$782,$A42,СВЦЭМ!$B$39:$B$782,C$11)+'СЕТ СН'!$F$9+СВЦЭМ!$D$10+'СЕТ СН'!$F$5-'СЕТ СН'!$F$17</f>
        <v>5008.2856898099999</v>
      </c>
      <c r="D42" s="36">
        <f>SUMIFS(СВЦЭМ!$C$39:$C$782,СВЦЭМ!$A$39:$A$782,$A42,СВЦЭМ!$B$39:$B$782,D$11)+'СЕТ СН'!$F$9+СВЦЭМ!$D$10+'СЕТ СН'!$F$5-'СЕТ СН'!$F$17</f>
        <v>5068.8202308800001</v>
      </c>
      <c r="E42" s="36">
        <f>SUMIFS(СВЦЭМ!$C$39:$C$782,СВЦЭМ!$A$39:$A$782,$A42,СВЦЭМ!$B$39:$B$782,E$11)+'СЕТ СН'!$F$9+СВЦЭМ!$D$10+'СЕТ СН'!$F$5-'СЕТ СН'!$F$17</f>
        <v>5080.3559073900005</v>
      </c>
      <c r="F42" s="36">
        <f>SUMIFS(СВЦЭМ!$C$39:$C$782,СВЦЭМ!$A$39:$A$782,$A42,СВЦЭМ!$B$39:$B$782,F$11)+'СЕТ СН'!$F$9+СВЦЭМ!$D$10+'СЕТ СН'!$F$5-'СЕТ СН'!$F$17</f>
        <v>5081.5789105800004</v>
      </c>
      <c r="G42" s="36">
        <f>SUMIFS(СВЦЭМ!$C$39:$C$782,СВЦЭМ!$A$39:$A$782,$A42,СВЦЭМ!$B$39:$B$782,G$11)+'СЕТ СН'!$F$9+СВЦЭМ!$D$10+'СЕТ СН'!$F$5-'СЕТ СН'!$F$17</f>
        <v>5065.0571351100007</v>
      </c>
      <c r="H42" s="36">
        <f>SUMIFS(СВЦЭМ!$C$39:$C$782,СВЦЭМ!$A$39:$A$782,$A42,СВЦЭМ!$B$39:$B$782,H$11)+'СЕТ СН'!$F$9+СВЦЭМ!$D$10+'СЕТ СН'!$F$5-'СЕТ СН'!$F$17</f>
        <v>4980.6678808200004</v>
      </c>
      <c r="I42" s="36">
        <f>SUMIFS(СВЦЭМ!$C$39:$C$782,СВЦЭМ!$A$39:$A$782,$A42,СВЦЭМ!$B$39:$B$782,I$11)+'СЕТ СН'!$F$9+СВЦЭМ!$D$10+'СЕТ СН'!$F$5-'СЕТ СН'!$F$17</f>
        <v>4897.1188393700004</v>
      </c>
      <c r="J42" s="36">
        <f>SUMIFS(СВЦЭМ!$C$39:$C$782,СВЦЭМ!$A$39:$A$782,$A42,СВЦЭМ!$B$39:$B$782,J$11)+'СЕТ СН'!$F$9+СВЦЭМ!$D$10+'СЕТ СН'!$F$5-'СЕТ СН'!$F$17</f>
        <v>4850.5346480400003</v>
      </c>
      <c r="K42" s="36">
        <f>SUMIFS(СВЦЭМ!$C$39:$C$782,СВЦЭМ!$A$39:$A$782,$A42,СВЦЭМ!$B$39:$B$782,K$11)+'СЕТ СН'!$F$9+СВЦЭМ!$D$10+'СЕТ СН'!$F$5-'СЕТ СН'!$F$17</f>
        <v>4833.3655862000005</v>
      </c>
      <c r="L42" s="36">
        <f>SUMIFS(СВЦЭМ!$C$39:$C$782,СВЦЭМ!$A$39:$A$782,$A42,СВЦЭМ!$B$39:$B$782,L$11)+'СЕТ СН'!$F$9+СВЦЭМ!$D$10+'СЕТ СН'!$F$5-'СЕТ СН'!$F$17</f>
        <v>4802.2055195400008</v>
      </c>
      <c r="M42" s="36">
        <f>SUMIFS(СВЦЭМ!$C$39:$C$782,СВЦЭМ!$A$39:$A$782,$A42,СВЦЭМ!$B$39:$B$782,M$11)+'СЕТ СН'!$F$9+СВЦЭМ!$D$10+'СЕТ СН'!$F$5-'СЕТ СН'!$F$17</f>
        <v>4823.8955615800005</v>
      </c>
      <c r="N42" s="36">
        <f>SUMIFS(СВЦЭМ!$C$39:$C$782,СВЦЭМ!$A$39:$A$782,$A42,СВЦЭМ!$B$39:$B$782,N$11)+'СЕТ СН'!$F$9+СВЦЭМ!$D$10+'СЕТ СН'!$F$5-'СЕТ СН'!$F$17</f>
        <v>4844.9774493499999</v>
      </c>
      <c r="O42" s="36">
        <f>SUMIFS(СВЦЭМ!$C$39:$C$782,СВЦЭМ!$A$39:$A$782,$A42,СВЦЭМ!$B$39:$B$782,O$11)+'СЕТ СН'!$F$9+СВЦЭМ!$D$10+'СЕТ СН'!$F$5-'СЕТ СН'!$F$17</f>
        <v>4860.5729805299998</v>
      </c>
      <c r="P42" s="36">
        <f>SUMIFS(СВЦЭМ!$C$39:$C$782,СВЦЭМ!$A$39:$A$782,$A42,СВЦЭМ!$B$39:$B$782,P$11)+'СЕТ СН'!$F$9+СВЦЭМ!$D$10+'СЕТ СН'!$F$5-'СЕТ СН'!$F$17</f>
        <v>4870.8616421799998</v>
      </c>
      <c r="Q42" s="36">
        <f>SUMIFS(СВЦЭМ!$C$39:$C$782,СВЦЭМ!$A$39:$A$782,$A42,СВЦЭМ!$B$39:$B$782,Q$11)+'СЕТ СН'!$F$9+СВЦЭМ!$D$10+'СЕТ СН'!$F$5-'СЕТ СН'!$F$17</f>
        <v>4881.8760066499999</v>
      </c>
      <c r="R42" s="36">
        <f>SUMIFS(СВЦЭМ!$C$39:$C$782,СВЦЭМ!$A$39:$A$782,$A42,СВЦЭМ!$B$39:$B$782,R$11)+'СЕТ СН'!$F$9+СВЦЭМ!$D$10+'СЕТ СН'!$F$5-'СЕТ СН'!$F$17</f>
        <v>4868.5242240300004</v>
      </c>
      <c r="S42" s="36">
        <f>SUMIFS(СВЦЭМ!$C$39:$C$782,СВЦЭМ!$A$39:$A$782,$A42,СВЦЭМ!$B$39:$B$782,S$11)+'СЕТ СН'!$F$9+СВЦЭМ!$D$10+'СЕТ СН'!$F$5-'СЕТ СН'!$F$17</f>
        <v>4849.0647675800001</v>
      </c>
      <c r="T42" s="36">
        <f>SUMIFS(СВЦЭМ!$C$39:$C$782,СВЦЭМ!$A$39:$A$782,$A42,СВЦЭМ!$B$39:$B$782,T$11)+'СЕТ СН'!$F$9+СВЦЭМ!$D$10+'СЕТ СН'!$F$5-'СЕТ СН'!$F$17</f>
        <v>4785.4082046700005</v>
      </c>
      <c r="U42" s="36">
        <f>SUMIFS(СВЦЭМ!$C$39:$C$782,СВЦЭМ!$A$39:$A$782,$A42,СВЦЭМ!$B$39:$B$782,U$11)+'СЕТ СН'!$F$9+СВЦЭМ!$D$10+'СЕТ СН'!$F$5-'СЕТ СН'!$F$17</f>
        <v>4762.8556575500006</v>
      </c>
      <c r="V42" s="36">
        <f>SUMIFS(СВЦЭМ!$C$39:$C$782,СВЦЭМ!$A$39:$A$782,$A42,СВЦЭМ!$B$39:$B$782,V$11)+'СЕТ СН'!$F$9+СВЦЭМ!$D$10+'СЕТ СН'!$F$5-'СЕТ СН'!$F$17</f>
        <v>4785.3167985600003</v>
      </c>
      <c r="W42" s="36">
        <f>SUMIFS(СВЦЭМ!$C$39:$C$782,СВЦЭМ!$A$39:$A$782,$A42,СВЦЭМ!$B$39:$B$782,W$11)+'СЕТ СН'!$F$9+СВЦЭМ!$D$10+'СЕТ СН'!$F$5-'СЕТ СН'!$F$17</f>
        <v>4792.1519803299998</v>
      </c>
      <c r="X42" s="36">
        <f>SUMIFS(СВЦЭМ!$C$39:$C$782,СВЦЭМ!$A$39:$A$782,$A42,СВЦЭМ!$B$39:$B$782,X$11)+'СЕТ СН'!$F$9+СВЦЭМ!$D$10+'СЕТ СН'!$F$5-'СЕТ СН'!$F$17</f>
        <v>4853.2955603600003</v>
      </c>
      <c r="Y42" s="36">
        <f>SUMIFS(СВЦЭМ!$C$39:$C$782,СВЦЭМ!$A$39:$A$782,$A42,СВЦЭМ!$B$39:$B$782,Y$11)+'СЕТ СН'!$F$9+СВЦЭМ!$D$10+'СЕТ СН'!$F$5-'СЕТ СН'!$F$17</f>
        <v>4869.1865813100003</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01.10.2023</v>
      </c>
      <c r="B48" s="36">
        <f>SUMIFS(СВЦЭМ!$C$39:$C$782,СВЦЭМ!$A$39:$A$782,$A48,СВЦЭМ!$B$39:$B$782,B$47)+'СЕТ СН'!$G$9+СВЦЭМ!$D$10+'СЕТ СН'!$G$5-'СЕТ СН'!$G$17</f>
        <v>5170.6660375400006</v>
      </c>
      <c r="C48" s="36">
        <f>SUMIFS(СВЦЭМ!$C$39:$C$782,СВЦЭМ!$A$39:$A$782,$A48,СВЦЭМ!$B$39:$B$782,C$47)+'СЕТ СН'!$G$9+СВЦЭМ!$D$10+'СЕТ СН'!$G$5-'СЕТ СН'!$G$17</f>
        <v>5233.8074295900005</v>
      </c>
      <c r="D48" s="36">
        <f>SUMIFS(СВЦЭМ!$C$39:$C$782,СВЦЭМ!$A$39:$A$782,$A48,СВЦЭМ!$B$39:$B$782,D$47)+'СЕТ СН'!$G$9+СВЦЭМ!$D$10+'СЕТ СН'!$G$5-'СЕТ СН'!$G$17</f>
        <v>5307.6098384100005</v>
      </c>
      <c r="E48" s="36">
        <f>SUMIFS(СВЦЭМ!$C$39:$C$782,СВЦЭМ!$A$39:$A$782,$A48,СВЦЭМ!$B$39:$B$782,E$47)+'СЕТ СН'!$G$9+СВЦЭМ!$D$10+'СЕТ СН'!$G$5-'СЕТ СН'!$G$17</f>
        <v>5294.0618741100006</v>
      </c>
      <c r="F48" s="36">
        <f>SUMIFS(СВЦЭМ!$C$39:$C$782,СВЦЭМ!$A$39:$A$782,$A48,СВЦЭМ!$B$39:$B$782,F$47)+'СЕТ СН'!$G$9+СВЦЭМ!$D$10+'СЕТ СН'!$G$5-'СЕТ СН'!$G$17</f>
        <v>5292.6535516399999</v>
      </c>
      <c r="G48" s="36">
        <f>SUMIFS(СВЦЭМ!$C$39:$C$782,СВЦЭМ!$A$39:$A$782,$A48,СВЦЭМ!$B$39:$B$782,G$47)+'СЕТ СН'!$G$9+СВЦЭМ!$D$10+'СЕТ СН'!$G$5-'СЕТ СН'!$G$17</f>
        <v>5297.4643815500003</v>
      </c>
      <c r="H48" s="36">
        <f>SUMIFS(СВЦЭМ!$C$39:$C$782,СВЦЭМ!$A$39:$A$782,$A48,СВЦЭМ!$B$39:$B$782,H$47)+'СЕТ СН'!$G$9+СВЦЭМ!$D$10+'СЕТ СН'!$G$5-'СЕТ СН'!$G$17</f>
        <v>5253.8328763500003</v>
      </c>
      <c r="I48" s="36">
        <f>SUMIFS(СВЦЭМ!$C$39:$C$782,СВЦЭМ!$A$39:$A$782,$A48,СВЦЭМ!$B$39:$B$782,I$47)+'СЕТ СН'!$G$9+СВЦЭМ!$D$10+'СЕТ СН'!$G$5-'СЕТ СН'!$G$17</f>
        <v>5236.5094299800003</v>
      </c>
      <c r="J48" s="36">
        <f>SUMIFS(СВЦЭМ!$C$39:$C$782,СВЦЭМ!$A$39:$A$782,$A48,СВЦЭМ!$B$39:$B$782,J$47)+'СЕТ СН'!$G$9+СВЦЭМ!$D$10+'СЕТ СН'!$G$5-'СЕТ СН'!$G$17</f>
        <v>5225.3060670100003</v>
      </c>
      <c r="K48" s="36">
        <f>SUMIFS(СВЦЭМ!$C$39:$C$782,СВЦЭМ!$A$39:$A$782,$A48,СВЦЭМ!$B$39:$B$782,K$47)+'СЕТ СН'!$G$9+СВЦЭМ!$D$10+'СЕТ СН'!$G$5-'СЕТ СН'!$G$17</f>
        <v>5196.9791966900002</v>
      </c>
      <c r="L48" s="36">
        <f>SUMIFS(СВЦЭМ!$C$39:$C$782,СВЦЭМ!$A$39:$A$782,$A48,СВЦЭМ!$B$39:$B$782,L$47)+'СЕТ СН'!$G$9+СВЦЭМ!$D$10+'СЕТ СН'!$G$5-'СЕТ СН'!$G$17</f>
        <v>5124.5668469400007</v>
      </c>
      <c r="M48" s="36">
        <f>SUMIFS(СВЦЭМ!$C$39:$C$782,СВЦЭМ!$A$39:$A$782,$A48,СВЦЭМ!$B$39:$B$782,M$47)+'СЕТ СН'!$G$9+СВЦЭМ!$D$10+'СЕТ СН'!$G$5-'СЕТ СН'!$G$17</f>
        <v>5123.7242559900005</v>
      </c>
      <c r="N48" s="36">
        <f>SUMIFS(СВЦЭМ!$C$39:$C$782,СВЦЭМ!$A$39:$A$782,$A48,СВЦЭМ!$B$39:$B$782,N$47)+'СЕТ СН'!$G$9+СВЦЭМ!$D$10+'СЕТ СН'!$G$5-'СЕТ СН'!$G$17</f>
        <v>5091.5665067500004</v>
      </c>
      <c r="O48" s="36">
        <f>SUMIFS(СВЦЭМ!$C$39:$C$782,СВЦЭМ!$A$39:$A$782,$A48,СВЦЭМ!$B$39:$B$782,O$47)+'СЕТ СН'!$G$9+СВЦЭМ!$D$10+'СЕТ СН'!$G$5-'СЕТ СН'!$G$17</f>
        <v>5127.0171155099997</v>
      </c>
      <c r="P48" s="36">
        <f>SUMIFS(СВЦЭМ!$C$39:$C$782,СВЦЭМ!$A$39:$A$782,$A48,СВЦЭМ!$B$39:$B$782,P$47)+'СЕТ СН'!$G$9+СВЦЭМ!$D$10+'СЕТ СН'!$G$5-'СЕТ СН'!$G$17</f>
        <v>5171.7941572</v>
      </c>
      <c r="Q48" s="36">
        <f>SUMIFS(СВЦЭМ!$C$39:$C$782,СВЦЭМ!$A$39:$A$782,$A48,СВЦЭМ!$B$39:$B$782,Q$47)+'СЕТ СН'!$G$9+СВЦЭМ!$D$10+'СЕТ СН'!$G$5-'СЕТ СН'!$G$17</f>
        <v>5143.1101522099998</v>
      </c>
      <c r="R48" s="36">
        <f>SUMIFS(СВЦЭМ!$C$39:$C$782,СВЦЭМ!$A$39:$A$782,$A48,СВЦЭМ!$B$39:$B$782,R$47)+'СЕТ СН'!$G$9+СВЦЭМ!$D$10+'СЕТ СН'!$G$5-'СЕТ СН'!$G$17</f>
        <v>5146.3297129399998</v>
      </c>
      <c r="S48" s="36">
        <f>SUMIFS(СВЦЭМ!$C$39:$C$782,СВЦЭМ!$A$39:$A$782,$A48,СВЦЭМ!$B$39:$B$782,S$47)+'СЕТ СН'!$G$9+СВЦЭМ!$D$10+'СЕТ СН'!$G$5-'СЕТ СН'!$G$17</f>
        <v>5155.1392854000005</v>
      </c>
      <c r="T48" s="36">
        <f>SUMIFS(СВЦЭМ!$C$39:$C$782,СВЦЭМ!$A$39:$A$782,$A48,СВЦЭМ!$B$39:$B$782,T$47)+'СЕТ СН'!$G$9+СВЦЭМ!$D$10+'СЕТ СН'!$G$5-'СЕТ СН'!$G$17</f>
        <v>5117.8598434800006</v>
      </c>
      <c r="U48" s="36">
        <f>SUMIFS(СВЦЭМ!$C$39:$C$782,СВЦЭМ!$A$39:$A$782,$A48,СВЦЭМ!$B$39:$B$782,U$47)+'СЕТ СН'!$G$9+СВЦЭМ!$D$10+'СЕТ СН'!$G$5-'СЕТ СН'!$G$17</f>
        <v>5047.89855111</v>
      </c>
      <c r="V48" s="36">
        <f>SUMIFS(СВЦЭМ!$C$39:$C$782,СВЦЭМ!$A$39:$A$782,$A48,СВЦЭМ!$B$39:$B$782,V$47)+'СЕТ СН'!$G$9+СВЦЭМ!$D$10+'СЕТ СН'!$G$5-'СЕТ СН'!$G$17</f>
        <v>5032.0707325200001</v>
      </c>
      <c r="W48" s="36">
        <f>SUMIFS(СВЦЭМ!$C$39:$C$782,СВЦЭМ!$A$39:$A$782,$A48,СВЦЭМ!$B$39:$B$782,W$47)+'СЕТ СН'!$G$9+СВЦЭМ!$D$10+'СЕТ СН'!$G$5-'СЕТ СН'!$G$17</f>
        <v>5046.4566435300003</v>
      </c>
      <c r="X48" s="36">
        <f>SUMIFS(СВЦЭМ!$C$39:$C$782,СВЦЭМ!$A$39:$A$782,$A48,СВЦЭМ!$B$39:$B$782,X$47)+'СЕТ СН'!$G$9+СВЦЭМ!$D$10+'СЕТ СН'!$G$5-'СЕТ СН'!$G$17</f>
        <v>5135.2162107599997</v>
      </c>
      <c r="Y48" s="36">
        <f>SUMIFS(СВЦЭМ!$C$39:$C$782,СВЦЭМ!$A$39:$A$782,$A48,СВЦЭМ!$B$39:$B$782,Y$47)+'СЕТ СН'!$G$9+СВЦЭМ!$D$10+'СЕТ СН'!$G$5-'СЕТ СН'!$G$17</f>
        <v>5227.3158628500005</v>
      </c>
    </row>
    <row r="49" spans="1:25" ht="15.75" x14ac:dyDescent="0.2">
      <c r="A49" s="35">
        <f>A48+1</f>
        <v>45201</v>
      </c>
      <c r="B49" s="36">
        <f>SUMIFS(СВЦЭМ!$C$39:$C$782,СВЦЭМ!$A$39:$A$782,$A49,СВЦЭМ!$B$39:$B$782,B$47)+'СЕТ СН'!$G$9+СВЦЭМ!$D$10+'СЕТ СН'!$G$5-'СЕТ СН'!$G$17</f>
        <v>5268.6794723100002</v>
      </c>
      <c r="C49" s="36">
        <f>SUMIFS(СВЦЭМ!$C$39:$C$782,СВЦЭМ!$A$39:$A$782,$A49,СВЦЭМ!$B$39:$B$782,C$47)+'СЕТ СН'!$G$9+СВЦЭМ!$D$10+'СЕТ СН'!$G$5-'СЕТ СН'!$G$17</f>
        <v>5352.1146007100006</v>
      </c>
      <c r="D49" s="36">
        <f>SUMIFS(СВЦЭМ!$C$39:$C$782,СВЦЭМ!$A$39:$A$782,$A49,СВЦЭМ!$B$39:$B$782,D$47)+'СЕТ СН'!$G$9+СВЦЭМ!$D$10+'СЕТ СН'!$G$5-'СЕТ СН'!$G$17</f>
        <v>5424.5751834500006</v>
      </c>
      <c r="E49" s="36">
        <f>SUMIFS(СВЦЭМ!$C$39:$C$782,СВЦЭМ!$A$39:$A$782,$A49,СВЦЭМ!$B$39:$B$782,E$47)+'СЕТ СН'!$G$9+СВЦЭМ!$D$10+'СЕТ СН'!$G$5-'СЕТ СН'!$G$17</f>
        <v>5375.8026445400001</v>
      </c>
      <c r="F49" s="36">
        <f>SUMIFS(СВЦЭМ!$C$39:$C$782,СВЦЭМ!$A$39:$A$782,$A49,СВЦЭМ!$B$39:$B$782,F$47)+'СЕТ СН'!$G$9+СВЦЭМ!$D$10+'СЕТ СН'!$G$5-'СЕТ СН'!$G$17</f>
        <v>5384.9615541800003</v>
      </c>
      <c r="G49" s="36">
        <f>SUMIFS(СВЦЭМ!$C$39:$C$782,СВЦЭМ!$A$39:$A$782,$A49,СВЦЭМ!$B$39:$B$782,G$47)+'СЕТ СН'!$G$9+СВЦЭМ!$D$10+'СЕТ СН'!$G$5-'СЕТ СН'!$G$17</f>
        <v>5384.1652670800004</v>
      </c>
      <c r="H49" s="36">
        <f>SUMIFS(СВЦЭМ!$C$39:$C$782,СВЦЭМ!$A$39:$A$782,$A49,СВЦЭМ!$B$39:$B$782,H$47)+'СЕТ СН'!$G$9+СВЦЭМ!$D$10+'СЕТ СН'!$G$5-'СЕТ СН'!$G$17</f>
        <v>5306.8266101999998</v>
      </c>
      <c r="I49" s="36">
        <f>SUMIFS(СВЦЭМ!$C$39:$C$782,СВЦЭМ!$A$39:$A$782,$A49,СВЦЭМ!$B$39:$B$782,I$47)+'СЕТ СН'!$G$9+СВЦЭМ!$D$10+'СЕТ СН'!$G$5-'СЕТ СН'!$G$17</f>
        <v>5158.5248396500001</v>
      </c>
      <c r="J49" s="36">
        <f>SUMIFS(СВЦЭМ!$C$39:$C$782,СВЦЭМ!$A$39:$A$782,$A49,СВЦЭМ!$B$39:$B$782,J$47)+'СЕТ СН'!$G$9+СВЦЭМ!$D$10+'СЕТ СН'!$G$5-'СЕТ СН'!$G$17</f>
        <v>5125.0791745400002</v>
      </c>
      <c r="K49" s="36">
        <f>SUMIFS(СВЦЭМ!$C$39:$C$782,СВЦЭМ!$A$39:$A$782,$A49,СВЦЭМ!$B$39:$B$782,K$47)+'СЕТ СН'!$G$9+СВЦЭМ!$D$10+'СЕТ СН'!$G$5-'СЕТ СН'!$G$17</f>
        <v>5087.4176412800007</v>
      </c>
      <c r="L49" s="36">
        <f>SUMIFS(СВЦЭМ!$C$39:$C$782,СВЦЭМ!$A$39:$A$782,$A49,СВЦЭМ!$B$39:$B$782,L$47)+'СЕТ СН'!$G$9+СВЦЭМ!$D$10+'СЕТ СН'!$G$5-'СЕТ СН'!$G$17</f>
        <v>5071.2316730100001</v>
      </c>
      <c r="M49" s="36">
        <f>SUMIFS(СВЦЭМ!$C$39:$C$782,СВЦЭМ!$A$39:$A$782,$A49,СВЦЭМ!$B$39:$B$782,M$47)+'СЕТ СН'!$G$9+СВЦЭМ!$D$10+'СЕТ СН'!$G$5-'СЕТ СН'!$G$17</f>
        <v>5082.5301824100006</v>
      </c>
      <c r="N49" s="36">
        <f>SUMIFS(СВЦЭМ!$C$39:$C$782,СВЦЭМ!$A$39:$A$782,$A49,СВЦЭМ!$B$39:$B$782,N$47)+'СЕТ СН'!$G$9+СВЦЭМ!$D$10+'СЕТ СН'!$G$5-'СЕТ СН'!$G$17</f>
        <v>5072.0110059600001</v>
      </c>
      <c r="O49" s="36">
        <f>SUMIFS(СВЦЭМ!$C$39:$C$782,СВЦЭМ!$A$39:$A$782,$A49,СВЦЭМ!$B$39:$B$782,O$47)+'СЕТ СН'!$G$9+СВЦЭМ!$D$10+'СЕТ СН'!$G$5-'СЕТ СН'!$G$17</f>
        <v>5074.5654331000005</v>
      </c>
      <c r="P49" s="36">
        <f>SUMIFS(СВЦЭМ!$C$39:$C$782,СВЦЭМ!$A$39:$A$782,$A49,СВЦЭМ!$B$39:$B$782,P$47)+'СЕТ СН'!$G$9+СВЦЭМ!$D$10+'СЕТ СН'!$G$5-'СЕТ СН'!$G$17</f>
        <v>5161.11295376</v>
      </c>
      <c r="Q49" s="36">
        <f>SUMIFS(СВЦЭМ!$C$39:$C$782,СВЦЭМ!$A$39:$A$782,$A49,СВЦЭМ!$B$39:$B$782,Q$47)+'СЕТ СН'!$G$9+СВЦЭМ!$D$10+'СЕТ СН'!$G$5-'СЕТ СН'!$G$17</f>
        <v>5156.4908677100002</v>
      </c>
      <c r="R49" s="36">
        <f>SUMIFS(СВЦЭМ!$C$39:$C$782,СВЦЭМ!$A$39:$A$782,$A49,СВЦЭМ!$B$39:$B$782,R$47)+'СЕТ СН'!$G$9+СВЦЭМ!$D$10+'СЕТ СН'!$G$5-'СЕТ СН'!$G$17</f>
        <v>5165.1135988100004</v>
      </c>
      <c r="S49" s="36">
        <f>SUMIFS(СВЦЭМ!$C$39:$C$782,СВЦЭМ!$A$39:$A$782,$A49,СВЦЭМ!$B$39:$B$782,S$47)+'СЕТ СН'!$G$9+СВЦЭМ!$D$10+'СЕТ СН'!$G$5-'СЕТ СН'!$G$17</f>
        <v>5164.92897722</v>
      </c>
      <c r="T49" s="36">
        <f>SUMIFS(СВЦЭМ!$C$39:$C$782,СВЦЭМ!$A$39:$A$782,$A49,СВЦЭМ!$B$39:$B$782,T$47)+'СЕТ СН'!$G$9+СВЦЭМ!$D$10+'СЕТ СН'!$G$5-'СЕТ СН'!$G$17</f>
        <v>5144.3883527500002</v>
      </c>
      <c r="U49" s="36">
        <f>SUMIFS(СВЦЭМ!$C$39:$C$782,СВЦЭМ!$A$39:$A$782,$A49,СВЦЭМ!$B$39:$B$782,U$47)+'СЕТ СН'!$G$9+СВЦЭМ!$D$10+'СЕТ СН'!$G$5-'СЕТ СН'!$G$17</f>
        <v>5079.9807858700005</v>
      </c>
      <c r="V49" s="36">
        <f>SUMIFS(СВЦЭМ!$C$39:$C$782,СВЦЭМ!$A$39:$A$782,$A49,СВЦЭМ!$B$39:$B$782,V$47)+'СЕТ СН'!$G$9+СВЦЭМ!$D$10+'СЕТ СН'!$G$5-'СЕТ СН'!$G$17</f>
        <v>5070.76790136</v>
      </c>
      <c r="W49" s="36">
        <f>SUMIFS(СВЦЭМ!$C$39:$C$782,СВЦЭМ!$A$39:$A$782,$A49,СВЦЭМ!$B$39:$B$782,W$47)+'СЕТ СН'!$G$9+СВЦЭМ!$D$10+'СЕТ СН'!$G$5-'СЕТ СН'!$G$17</f>
        <v>5094.0466397700002</v>
      </c>
      <c r="X49" s="36">
        <f>SUMIFS(СВЦЭМ!$C$39:$C$782,СВЦЭМ!$A$39:$A$782,$A49,СВЦЭМ!$B$39:$B$782,X$47)+'СЕТ СН'!$G$9+СВЦЭМ!$D$10+'СЕТ СН'!$G$5-'СЕТ СН'!$G$17</f>
        <v>5166.1765390099999</v>
      </c>
      <c r="Y49" s="36">
        <f>SUMIFS(СВЦЭМ!$C$39:$C$782,СВЦЭМ!$A$39:$A$782,$A49,СВЦЭМ!$B$39:$B$782,Y$47)+'СЕТ СН'!$G$9+СВЦЭМ!$D$10+'СЕТ СН'!$G$5-'СЕТ СН'!$G$17</f>
        <v>5259.6756499399999</v>
      </c>
    </row>
    <row r="50" spans="1:25" ht="15.75" x14ac:dyDescent="0.2">
      <c r="A50" s="35">
        <f t="shared" ref="A50:A78" si="1">A49+1</f>
        <v>45202</v>
      </c>
      <c r="B50" s="36">
        <f>SUMIFS(СВЦЭМ!$C$39:$C$782,СВЦЭМ!$A$39:$A$782,$A50,СВЦЭМ!$B$39:$B$782,B$47)+'СЕТ СН'!$G$9+СВЦЭМ!$D$10+'СЕТ СН'!$G$5-'СЕТ СН'!$G$17</f>
        <v>5273.0640504900002</v>
      </c>
      <c r="C50" s="36">
        <f>SUMIFS(СВЦЭМ!$C$39:$C$782,СВЦЭМ!$A$39:$A$782,$A50,СВЦЭМ!$B$39:$B$782,C$47)+'СЕТ СН'!$G$9+СВЦЭМ!$D$10+'СЕТ СН'!$G$5-'СЕТ СН'!$G$17</f>
        <v>5360.6255489900004</v>
      </c>
      <c r="D50" s="36">
        <f>SUMIFS(СВЦЭМ!$C$39:$C$782,СВЦЭМ!$A$39:$A$782,$A50,СВЦЭМ!$B$39:$B$782,D$47)+'СЕТ СН'!$G$9+СВЦЭМ!$D$10+'СЕТ СН'!$G$5-'СЕТ СН'!$G$17</f>
        <v>5444.8718739900005</v>
      </c>
      <c r="E50" s="36">
        <f>SUMIFS(СВЦЭМ!$C$39:$C$782,СВЦЭМ!$A$39:$A$782,$A50,СВЦЭМ!$B$39:$B$782,E$47)+'СЕТ СН'!$G$9+СВЦЭМ!$D$10+'СЕТ СН'!$G$5-'СЕТ СН'!$G$17</f>
        <v>5431.4444462199999</v>
      </c>
      <c r="F50" s="36">
        <f>SUMIFS(СВЦЭМ!$C$39:$C$782,СВЦЭМ!$A$39:$A$782,$A50,СВЦЭМ!$B$39:$B$782,F$47)+'СЕТ СН'!$G$9+СВЦЭМ!$D$10+'СЕТ СН'!$G$5-'СЕТ СН'!$G$17</f>
        <v>5425.2318495899999</v>
      </c>
      <c r="G50" s="36">
        <f>SUMIFS(СВЦЭМ!$C$39:$C$782,СВЦЭМ!$A$39:$A$782,$A50,СВЦЭМ!$B$39:$B$782,G$47)+'СЕТ СН'!$G$9+СВЦЭМ!$D$10+'СЕТ СН'!$G$5-'СЕТ СН'!$G$17</f>
        <v>5420.6165551800004</v>
      </c>
      <c r="H50" s="36">
        <f>SUMIFS(СВЦЭМ!$C$39:$C$782,СВЦЭМ!$A$39:$A$782,$A50,СВЦЭМ!$B$39:$B$782,H$47)+'СЕТ СН'!$G$9+СВЦЭМ!$D$10+'СЕТ СН'!$G$5-'СЕТ СН'!$G$17</f>
        <v>5318.5279257000002</v>
      </c>
      <c r="I50" s="36">
        <f>SUMIFS(СВЦЭМ!$C$39:$C$782,СВЦЭМ!$A$39:$A$782,$A50,СВЦЭМ!$B$39:$B$782,I$47)+'СЕТ СН'!$G$9+СВЦЭМ!$D$10+'СЕТ СН'!$G$5-'СЕТ СН'!$G$17</f>
        <v>5237.4181852399997</v>
      </c>
      <c r="J50" s="36">
        <f>SUMIFS(СВЦЭМ!$C$39:$C$782,СВЦЭМ!$A$39:$A$782,$A50,СВЦЭМ!$B$39:$B$782,J$47)+'СЕТ СН'!$G$9+СВЦЭМ!$D$10+'СЕТ СН'!$G$5-'СЕТ СН'!$G$17</f>
        <v>5173.21722942</v>
      </c>
      <c r="K50" s="36">
        <f>SUMIFS(СВЦЭМ!$C$39:$C$782,СВЦЭМ!$A$39:$A$782,$A50,СВЦЭМ!$B$39:$B$782,K$47)+'СЕТ СН'!$G$9+СВЦЭМ!$D$10+'СЕТ СН'!$G$5-'СЕТ СН'!$G$17</f>
        <v>5116.1227105300004</v>
      </c>
      <c r="L50" s="36">
        <f>SUMIFS(СВЦЭМ!$C$39:$C$782,СВЦЭМ!$A$39:$A$782,$A50,СВЦЭМ!$B$39:$B$782,L$47)+'СЕТ СН'!$G$9+СВЦЭМ!$D$10+'СЕТ СН'!$G$5-'СЕТ СН'!$G$17</f>
        <v>5100.30177336</v>
      </c>
      <c r="M50" s="36">
        <f>SUMIFS(СВЦЭМ!$C$39:$C$782,СВЦЭМ!$A$39:$A$782,$A50,СВЦЭМ!$B$39:$B$782,M$47)+'СЕТ СН'!$G$9+СВЦЭМ!$D$10+'СЕТ СН'!$G$5-'СЕТ СН'!$G$17</f>
        <v>5103.0250771800002</v>
      </c>
      <c r="N50" s="36">
        <f>SUMIFS(СВЦЭМ!$C$39:$C$782,СВЦЭМ!$A$39:$A$782,$A50,СВЦЭМ!$B$39:$B$782,N$47)+'СЕТ СН'!$G$9+СВЦЭМ!$D$10+'СЕТ СН'!$G$5-'СЕТ СН'!$G$17</f>
        <v>5072.1125775400005</v>
      </c>
      <c r="O50" s="36">
        <f>SUMIFS(СВЦЭМ!$C$39:$C$782,СВЦЭМ!$A$39:$A$782,$A50,СВЦЭМ!$B$39:$B$782,O$47)+'СЕТ СН'!$G$9+СВЦЭМ!$D$10+'СЕТ СН'!$G$5-'СЕТ СН'!$G$17</f>
        <v>5082.3948010399999</v>
      </c>
      <c r="P50" s="36">
        <f>SUMIFS(СВЦЭМ!$C$39:$C$782,СВЦЭМ!$A$39:$A$782,$A50,СВЦЭМ!$B$39:$B$782,P$47)+'СЕТ СН'!$G$9+СВЦЭМ!$D$10+'СЕТ СН'!$G$5-'СЕТ СН'!$G$17</f>
        <v>5122.8232461400003</v>
      </c>
      <c r="Q50" s="36">
        <f>SUMIFS(СВЦЭМ!$C$39:$C$782,СВЦЭМ!$A$39:$A$782,$A50,СВЦЭМ!$B$39:$B$782,Q$47)+'СЕТ СН'!$G$9+СВЦЭМ!$D$10+'СЕТ СН'!$G$5-'СЕТ СН'!$G$17</f>
        <v>5114.6260612599999</v>
      </c>
      <c r="R50" s="36">
        <f>SUMIFS(СВЦЭМ!$C$39:$C$782,СВЦЭМ!$A$39:$A$782,$A50,СВЦЭМ!$B$39:$B$782,R$47)+'СЕТ СН'!$G$9+СВЦЭМ!$D$10+'СЕТ СН'!$G$5-'СЕТ СН'!$G$17</f>
        <v>5123.4745708400005</v>
      </c>
      <c r="S50" s="36">
        <f>SUMIFS(СВЦЭМ!$C$39:$C$782,СВЦЭМ!$A$39:$A$782,$A50,СВЦЭМ!$B$39:$B$782,S$47)+'СЕТ СН'!$G$9+СВЦЭМ!$D$10+'СЕТ СН'!$G$5-'СЕТ СН'!$G$17</f>
        <v>5124.7155963100004</v>
      </c>
      <c r="T50" s="36">
        <f>SUMIFS(СВЦЭМ!$C$39:$C$782,СВЦЭМ!$A$39:$A$782,$A50,СВЦЭМ!$B$39:$B$782,T$47)+'СЕТ СН'!$G$9+СВЦЭМ!$D$10+'СЕТ СН'!$G$5-'СЕТ СН'!$G$17</f>
        <v>5104.4017665299998</v>
      </c>
      <c r="U50" s="36">
        <f>SUMIFS(СВЦЭМ!$C$39:$C$782,СВЦЭМ!$A$39:$A$782,$A50,СВЦЭМ!$B$39:$B$782,U$47)+'СЕТ СН'!$G$9+СВЦЭМ!$D$10+'СЕТ СН'!$G$5-'СЕТ СН'!$G$17</f>
        <v>5063.6808115599997</v>
      </c>
      <c r="V50" s="36">
        <f>SUMIFS(СВЦЭМ!$C$39:$C$782,СВЦЭМ!$A$39:$A$782,$A50,СВЦЭМ!$B$39:$B$782,V$47)+'СЕТ СН'!$G$9+СВЦЭМ!$D$10+'СЕТ СН'!$G$5-'СЕТ СН'!$G$17</f>
        <v>5055.8875983500002</v>
      </c>
      <c r="W50" s="36">
        <f>SUMIFS(СВЦЭМ!$C$39:$C$782,СВЦЭМ!$A$39:$A$782,$A50,СВЦЭМ!$B$39:$B$782,W$47)+'СЕТ СН'!$G$9+СВЦЭМ!$D$10+'СЕТ СН'!$G$5-'СЕТ СН'!$G$17</f>
        <v>5087.3832443600004</v>
      </c>
      <c r="X50" s="36">
        <f>SUMIFS(СВЦЭМ!$C$39:$C$782,СВЦЭМ!$A$39:$A$782,$A50,СВЦЭМ!$B$39:$B$782,X$47)+'СЕТ СН'!$G$9+СВЦЭМ!$D$10+'СЕТ СН'!$G$5-'СЕТ СН'!$G$17</f>
        <v>5148.0704644899997</v>
      </c>
      <c r="Y50" s="36">
        <f>SUMIFS(СВЦЭМ!$C$39:$C$782,СВЦЭМ!$A$39:$A$782,$A50,СВЦЭМ!$B$39:$B$782,Y$47)+'СЕТ СН'!$G$9+СВЦЭМ!$D$10+'СЕТ СН'!$G$5-'СЕТ СН'!$G$17</f>
        <v>5247.7099748600003</v>
      </c>
    </row>
    <row r="51" spans="1:25" ht="15.75" x14ac:dyDescent="0.2">
      <c r="A51" s="35">
        <f t="shared" si="1"/>
        <v>45203</v>
      </c>
      <c r="B51" s="36">
        <f>SUMIFS(СВЦЭМ!$C$39:$C$782,СВЦЭМ!$A$39:$A$782,$A51,СВЦЭМ!$B$39:$B$782,B$47)+'СЕТ СН'!$G$9+СВЦЭМ!$D$10+'СЕТ СН'!$G$5-'СЕТ СН'!$G$17</f>
        <v>5126.2472871200007</v>
      </c>
      <c r="C51" s="36">
        <f>SUMIFS(СВЦЭМ!$C$39:$C$782,СВЦЭМ!$A$39:$A$782,$A51,СВЦЭМ!$B$39:$B$782,C$47)+'СЕТ СН'!$G$9+СВЦЭМ!$D$10+'СЕТ СН'!$G$5-'СЕТ СН'!$G$17</f>
        <v>5212.6540451600004</v>
      </c>
      <c r="D51" s="36">
        <f>SUMIFS(СВЦЭМ!$C$39:$C$782,СВЦЭМ!$A$39:$A$782,$A51,СВЦЭМ!$B$39:$B$782,D$47)+'СЕТ СН'!$G$9+СВЦЭМ!$D$10+'СЕТ СН'!$G$5-'СЕТ СН'!$G$17</f>
        <v>5300.7716321900007</v>
      </c>
      <c r="E51" s="36">
        <f>SUMIFS(СВЦЭМ!$C$39:$C$782,СВЦЭМ!$A$39:$A$782,$A51,СВЦЭМ!$B$39:$B$782,E$47)+'СЕТ СН'!$G$9+СВЦЭМ!$D$10+'СЕТ СН'!$G$5-'СЕТ СН'!$G$17</f>
        <v>5308.3527426400005</v>
      </c>
      <c r="F51" s="36">
        <f>SUMIFS(СВЦЭМ!$C$39:$C$782,СВЦЭМ!$A$39:$A$782,$A51,СВЦЭМ!$B$39:$B$782,F$47)+'СЕТ СН'!$G$9+СВЦЭМ!$D$10+'СЕТ СН'!$G$5-'СЕТ СН'!$G$17</f>
        <v>5297.8265692599998</v>
      </c>
      <c r="G51" s="36">
        <f>SUMIFS(СВЦЭМ!$C$39:$C$782,СВЦЭМ!$A$39:$A$782,$A51,СВЦЭМ!$B$39:$B$782,G$47)+'СЕТ СН'!$G$9+СВЦЭМ!$D$10+'СЕТ СН'!$G$5-'СЕТ СН'!$G$17</f>
        <v>5269.81533365</v>
      </c>
      <c r="H51" s="36">
        <f>SUMIFS(СВЦЭМ!$C$39:$C$782,СВЦЭМ!$A$39:$A$782,$A51,СВЦЭМ!$B$39:$B$782,H$47)+'СЕТ СН'!$G$9+СВЦЭМ!$D$10+'СЕТ СН'!$G$5-'СЕТ СН'!$G$17</f>
        <v>5168.71383031</v>
      </c>
      <c r="I51" s="36">
        <f>SUMIFS(СВЦЭМ!$C$39:$C$782,СВЦЭМ!$A$39:$A$782,$A51,СВЦЭМ!$B$39:$B$782,I$47)+'СЕТ СН'!$G$9+СВЦЭМ!$D$10+'СЕТ СН'!$G$5-'СЕТ СН'!$G$17</f>
        <v>5055.4378942200001</v>
      </c>
      <c r="J51" s="36">
        <f>SUMIFS(СВЦЭМ!$C$39:$C$782,СВЦЭМ!$A$39:$A$782,$A51,СВЦЭМ!$B$39:$B$782,J$47)+'СЕТ СН'!$G$9+СВЦЭМ!$D$10+'СЕТ СН'!$G$5-'СЕТ СН'!$G$17</f>
        <v>5028.76803234</v>
      </c>
      <c r="K51" s="36">
        <f>SUMIFS(СВЦЭМ!$C$39:$C$782,СВЦЭМ!$A$39:$A$782,$A51,СВЦЭМ!$B$39:$B$782,K$47)+'СЕТ СН'!$G$9+СВЦЭМ!$D$10+'СЕТ СН'!$G$5-'СЕТ СН'!$G$17</f>
        <v>4971.3490458100005</v>
      </c>
      <c r="L51" s="36">
        <f>SUMIFS(СВЦЭМ!$C$39:$C$782,СВЦЭМ!$A$39:$A$782,$A51,СВЦЭМ!$B$39:$B$782,L$47)+'СЕТ СН'!$G$9+СВЦЭМ!$D$10+'СЕТ СН'!$G$5-'СЕТ СН'!$G$17</f>
        <v>4955.3676644799998</v>
      </c>
      <c r="M51" s="36">
        <f>SUMIFS(СВЦЭМ!$C$39:$C$782,СВЦЭМ!$A$39:$A$782,$A51,СВЦЭМ!$B$39:$B$782,M$47)+'СЕТ СН'!$G$9+СВЦЭМ!$D$10+'СЕТ СН'!$G$5-'СЕТ СН'!$G$17</f>
        <v>4963.2594933400005</v>
      </c>
      <c r="N51" s="36">
        <f>SUMIFS(СВЦЭМ!$C$39:$C$782,СВЦЭМ!$A$39:$A$782,$A51,СВЦЭМ!$B$39:$B$782,N$47)+'СЕТ СН'!$G$9+СВЦЭМ!$D$10+'СЕТ СН'!$G$5-'СЕТ СН'!$G$17</f>
        <v>4947.4672262500007</v>
      </c>
      <c r="O51" s="36">
        <f>SUMIFS(СВЦЭМ!$C$39:$C$782,СВЦЭМ!$A$39:$A$782,$A51,СВЦЭМ!$B$39:$B$782,O$47)+'СЕТ СН'!$G$9+СВЦЭМ!$D$10+'СЕТ СН'!$G$5-'СЕТ СН'!$G$17</f>
        <v>4960.1709861500003</v>
      </c>
      <c r="P51" s="36">
        <f>SUMIFS(СВЦЭМ!$C$39:$C$782,СВЦЭМ!$A$39:$A$782,$A51,СВЦЭМ!$B$39:$B$782,P$47)+'СЕТ СН'!$G$9+СВЦЭМ!$D$10+'СЕТ СН'!$G$5-'СЕТ СН'!$G$17</f>
        <v>4997.6472287699999</v>
      </c>
      <c r="Q51" s="36">
        <f>SUMIFS(СВЦЭМ!$C$39:$C$782,СВЦЭМ!$A$39:$A$782,$A51,СВЦЭМ!$B$39:$B$782,Q$47)+'СЕТ СН'!$G$9+СВЦЭМ!$D$10+'СЕТ СН'!$G$5-'СЕТ СН'!$G$17</f>
        <v>4986.9657507400007</v>
      </c>
      <c r="R51" s="36">
        <f>SUMIFS(СВЦЭМ!$C$39:$C$782,СВЦЭМ!$A$39:$A$782,$A51,СВЦЭМ!$B$39:$B$782,R$47)+'СЕТ СН'!$G$9+СВЦЭМ!$D$10+'СЕТ СН'!$G$5-'СЕТ СН'!$G$17</f>
        <v>4975.4656308200001</v>
      </c>
      <c r="S51" s="36">
        <f>SUMIFS(СВЦЭМ!$C$39:$C$782,СВЦЭМ!$A$39:$A$782,$A51,СВЦЭМ!$B$39:$B$782,S$47)+'СЕТ СН'!$G$9+СВЦЭМ!$D$10+'СЕТ СН'!$G$5-'СЕТ СН'!$G$17</f>
        <v>4988.3430902600003</v>
      </c>
      <c r="T51" s="36">
        <f>SUMIFS(СВЦЭМ!$C$39:$C$782,СВЦЭМ!$A$39:$A$782,$A51,СВЦЭМ!$B$39:$B$782,T$47)+'СЕТ СН'!$G$9+СВЦЭМ!$D$10+'СЕТ СН'!$G$5-'СЕТ СН'!$G$17</f>
        <v>4959.7439959500007</v>
      </c>
      <c r="U51" s="36">
        <f>SUMIFS(СВЦЭМ!$C$39:$C$782,СВЦЭМ!$A$39:$A$782,$A51,СВЦЭМ!$B$39:$B$782,U$47)+'СЕТ СН'!$G$9+СВЦЭМ!$D$10+'СЕТ СН'!$G$5-'СЕТ СН'!$G$17</f>
        <v>4908.6698819499998</v>
      </c>
      <c r="V51" s="36">
        <f>SUMIFS(СВЦЭМ!$C$39:$C$782,СВЦЭМ!$A$39:$A$782,$A51,СВЦЭМ!$B$39:$B$782,V$47)+'СЕТ СН'!$G$9+СВЦЭМ!$D$10+'СЕТ СН'!$G$5-'СЕТ СН'!$G$17</f>
        <v>4903.5283338200006</v>
      </c>
      <c r="W51" s="36">
        <f>SUMIFS(СВЦЭМ!$C$39:$C$782,СВЦЭМ!$A$39:$A$782,$A51,СВЦЭМ!$B$39:$B$782,W$47)+'СЕТ СН'!$G$9+СВЦЭМ!$D$10+'СЕТ СН'!$G$5-'СЕТ СН'!$G$17</f>
        <v>4929.8853949200002</v>
      </c>
      <c r="X51" s="36">
        <f>SUMIFS(СВЦЭМ!$C$39:$C$782,СВЦЭМ!$A$39:$A$782,$A51,СВЦЭМ!$B$39:$B$782,X$47)+'СЕТ СН'!$G$9+СВЦЭМ!$D$10+'СЕТ СН'!$G$5-'СЕТ СН'!$G$17</f>
        <v>4998.7031840100008</v>
      </c>
      <c r="Y51" s="36">
        <f>SUMIFS(СВЦЭМ!$C$39:$C$782,СВЦЭМ!$A$39:$A$782,$A51,СВЦЭМ!$B$39:$B$782,Y$47)+'СЕТ СН'!$G$9+СВЦЭМ!$D$10+'СЕТ СН'!$G$5-'СЕТ СН'!$G$17</f>
        <v>5084.9327038000001</v>
      </c>
    </row>
    <row r="52" spans="1:25" ht="15.75" x14ac:dyDescent="0.2">
      <c r="A52" s="35">
        <f t="shared" si="1"/>
        <v>45204</v>
      </c>
      <c r="B52" s="36">
        <f>SUMIFS(СВЦЭМ!$C$39:$C$782,СВЦЭМ!$A$39:$A$782,$A52,СВЦЭМ!$B$39:$B$782,B$47)+'СЕТ СН'!$G$9+СВЦЭМ!$D$10+'СЕТ СН'!$G$5-'СЕТ СН'!$G$17</f>
        <v>5168.3469354200006</v>
      </c>
      <c r="C52" s="36">
        <f>SUMIFS(СВЦЭМ!$C$39:$C$782,СВЦЭМ!$A$39:$A$782,$A52,СВЦЭМ!$B$39:$B$782,C$47)+'СЕТ СН'!$G$9+СВЦЭМ!$D$10+'СЕТ СН'!$G$5-'СЕТ СН'!$G$17</f>
        <v>5241.1905954200001</v>
      </c>
      <c r="D52" s="36">
        <f>SUMIFS(СВЦЭМ!$C$39:$C$782,СВЦЭМ!$A$39:$A$782,$A52,СВЦЭМ!$B$39:$B$782,D$47)+'СЕТ СН'!$G$9+СВЦЭМ!$D$10+'СЕТ СН'!$G$5-'СЕТ СН'!$G$17</f>
        <v>5315.3485243600007</v>
      </c>
      <c r="E52" s="36">
        <f>SUMIFS(СВЦЭМ!$C$39:$C$782,СВЦЭМ!$A$39:$A$782,$A52,СВЦЭМ!$B$39:$B$782,E$47)+'СЕТ СН'!$G$9+СВЦЭМ!$D$10+'СЕТ СН'!$G$5-'СЕТ СН'!$G$17</f>
        <v>5304.6793443900006</v>
      </c>
      <c r="F52" s="36">
        <f>SUMIFS(СВЦЭМ!$C$39:$C$782,СВЦЭМ!$A$39:$A$782,$A52,СВЦЭМ!$B$39:$B$782,F$47)+'СЕТ СН'!$G$9+СВЦЭМ!$D$10+'СЕТ СН'!$G$5-'СЕТ СН'!$G$17</f>
        <v>5298.7771404600007</v>
      </c>
      <c r="G52" s="36">
        <f>SUMIFS(СВЦЭМ!$C$39:$C$782,СВЦЭМ!$A$39:$A$782,$A52,СВЦЭМ!$B$39:$B$782,G$47)+'СЕТ СН'!$G$9+СВЦЭМ!$D$10+'СЕТ СН'!$G$5-'СЕТ СН'!$G$17</f>
        <v>5297.9024242000005</v>
      </c>
      <c r="H52" s="36">
        <f>SUMIFS(СВЦЭМ!$C$39:$C$782,СВЦЭМ!$A$39:$A$782,$A52,СВЦЭМ!$B$39:$B$782,H$47)+'СЕТ СН'!$G$9+СВЦЭМ!$D$10+'СЕТ СН'!$G$5-'СЕТ СН'!$G$17</f>
        <v>5213.1035265200007</v>
      </c>
      <c r="I52" s="36">
        <f>SUMIFS(СВЦЭМ!$C$39:$C$782,СВЦЭМ!$A$39:$A$782,$A52,СВЦЭМ!$B$39:$B$782,I$47)+'СЕТ СН'!$G$9+СВЦЭМ!$D$10+'СЕТ СН'!$G$5-'СЕТ СН'!$G$17</f>
        <v>5129.17901901</v>
      </c>
      <c r="J52" s="36">
        <f>SUMIFS(СВЦЭМ!$C$39:$C$782,СВЦЭМ!$A$39:$A$782,$A52,СВЦЭМ!$B$39:$B$782,J$47)+'СЕТ СН'!$G$9+СВЦЭМ!$D$10+'СЕТ СН'!$G$5-'СЕТ СН'!$G$17</f>
        <v>5067.8285034600003</v>
      </c>
      <c r="K52" s="36">
        <f>SUMIFS(СВЦЭМ!$C$39:$C$782,СВЦЭМ!$A$39:$A$782,$A52,СВЦЭМ!$B$39:$B$782,K$47)+'СЕТ СН'!$G$9+СВЦЭМ!$D$10+'СЕТ СН'!$G$5-'СЕТ СН'!$G$17</f>
        <v>5035.7285927299999</v>
      </c>
      <c r="L52" s="36">
        <f>SUMIFS(СВЦЭМ!$C$39:$C$782,СВЦЭМ!$A$39:$A$782,$A52,СВЦЭМ!$B$39:$B$782,L$47)+'СЕТ СН'!$G$9+СВЦЭМ!$D$10+'СЕТ СН'!$G$5-'СЕТ СН'!$G$17</f>
        <v>5033.9349287100003</v>
      </c>
      <c r="M52" s="36">
        <f>SUMIFS(СВЦЭМ!$C$39:$C$782,СВЦЭМ!$A$39:$A$782,$A52,СВЦЭМ!$B$39:$B$782,M$47)+'СЕТ СН'!$G$9+СВЦЭМ!$D$10+'СЕТ СН'!$G$5-'СЕТ СН'!$G$17</f>
        <v>5037.3756725800004</v>
      </c>
      <c r="N52" s="36">
        <f>SUMIFS(СВЦЭМ!$C$39:$C$782,СВЦЭМ!$A$39:$A$782,$A52,СВЦЭМ!$B$39:$B$782,N$47)+'СЕТ СН'!$G$9+СВЦЭМ!$D$10+'СЕТ СН'!$G$5-'СЕТ СН'!$G$17</f>
        <v>5019.3442693100005</v>
      </c>
      <c r="O52" s="36">
        <f>SUMIFS(СВЦЭМ!$C$39:$C$782,СВЦЭМ!$A$39:$A$782,$A52,СВЦЭМ!$B$39:$B$782,O$47)+'СЕТ СН'!$G$9+СВЦЭМ!$D$10+'СЕТ СН'!$G$5-'СЕТ СН'!$G$17</f>
        <v>5068.1663292600006</v>
      </c>
      <c r="P52" s="36">
        <f>SUMIFS(СВЦЭМ!$C$39:$C$782,СВЦЭМ!$A$39:$A$782,$A52,СВЦЭМ!$B$39:$B$782,P$47)+'СЕТ СН'!$G$9+СВЦЭМ!$D$10+'СЕТ СН'!$G$5-'СЕТ СН'!$G$17</f>
        <v>5098.1180303199999</v>
      </c>
      <c r="Q52" s="36">
        <f>SUMIFS(СВЦЭМ!$C$39:$C$782,СВЦЭМ!$A$39:$A$782,$A52,СВЦЭМ!$B$39:$B$782,Q$47)+'СЕТ СН'!$G$9+СВЦЭМ!$D$10+'СЕТ СН'!$G$5-'СЕТ СН'!$G$17</f>
        <v>5097.6196114700006</v>
      </c>
      <c r="R52" s="36">
        <f>SUMIFS(СВЦЭМ!$C$39:$C$782,СВЦЭМ!$A$39:$A$782,$A52,СВЦЭМ!$B$39:$B$782,R$47)+'СЕТ СН'!$G$9+СВЦЭМ!$D$10+'СЕТ СН'!$G$5-'СЕТ СН'!$G$17</f>
        <v>5089.0749557100007</v>
      </c>
      <c r="S52" s="36">
        <f>SUMIFS(СВЦЭМ!$C$39:$C$782,СВЦЭМ!$A$39:$A$782,$A52,СВЦЭМ!$B$39:$B$782,S$47)+'СЕТ СН'!$G$9+СВЦЭМ!$D$10+'СЕТ СН'!$G$5-'СЕТ СН'!$G$17</f>
        <v>5092.8287717100002</v>
      </c>
      <c r="T52" s="36">
        <f>SUMIFS(СВЦЭМ!$C$39:$C$782,СВЦЭМ!$A$39:$A$782,$A52,СВЦЭМ!$B$39:$B$782,T$47)+'СЕТ СН'!$G$9+СВЦЭМ!$D$10+'СЕТ СН'!$G$5-'СЕТ СН'!$G$17</f>
        <v>5087.4050153300004</v>
      </c>
      <c r="U52" s="36">
        <f>SUMIFS(СВЦЭМ!$C$39:$C$782,СВЦЭМ!$A$39:$A$782,$A52,СВЦЭМ!$B$39:$B$782,U$47)+'СЕТ СН'!$G$9+СВЦЭМ!$D$10+'СЕТ СН'!$G$5-'СЕТ СН'!$G$17</f>
        <v>5023.0298428100004</v>
      </c>
      <c r="V52" s="36">
        <f>SUMIFS(СВЦЭМ!$C$39:$C$782,СВЦЭМ!$A$39:$A$782,$A52,СВЦЭМ!$B$39:$B$782,V$47)+'СЕТ СН'!$G$9+СВЦЭМ!$D$10+'СЕТ СН'!$G$5-'СЕТ СН'!$G$17</f>
        <v>5032.1279632300002</v>
      </c>
      <c r="W52" s="36">
        <f>SUMIFS(СВЦЭМ!$C$39:$C$782,СВЦЭМ!$A$39:$A$782,$A52,СВЦЭМ!$B$39:$B$782,W$47)+'СЕТ СН'!$G$9+СВЦЭМ!$D$10+'СЕТ СН'!$G$5-'СЕТ СН'!$G$17</f>
        <v>5022.5788160100001</v>
      </c>
      <c r="X52" s="36">
        <f>SUMIFS(СВЦЭМ!$C$39:$C$782,СВЦЭМ!$A$39:$A$782,$A52,СВЦЭМ!$B$39:$B$782,X$47)+'СЕТ СН'!$G$9+СВЦЭМ!$D$10+'СЕТ СН'!$G$5-'СЕТ СН'!$G$17</f>
        <v>5082.4227647200005</v>
      </c>
      <c r="Y52" s="36">
        <f>SUMIFS(СВЦЭМ!$C$39:$C$782,СВЦЭМ!$A$39:$A$782,$A52,СВЦЭМ!$B$39:$B$782,Y$47)+'СЕТ СН'!$G$9+СВЦЭМ!$D$10+'СЕТ СН'!$G$5-'СЕТ СН'!$G$17</f>
        <v>5142.0198391000004</v>
      </c>
    </row>
    <row r="53" spans="1:25" ht="15.75" x14ac:dyDescent="0.2">
      <c r="A53" s="35">
        <f t="shared" si="1"/>
        <v>45205</v>
      </c>
      <c r="B53" s="36">
        <f>SUMIFS(СВЦЭМ!$C$39:$C$782,СВЦЭМ!$A$39:$A$782,$A53,СВЦЭМ!$B$39:$B$782,B$47)+'СЕТ СН'!$G$9+СВЦЭМ!$D$10+'СЕТ СН'!$G$5-'СЕТ СН'!$G$17</f>
        <v>5103.7545120300001</v>
      </c>
      <c r="C53" s="36">
        <f>SUMIFS(СВЦЭМ!$C$39:$C$782,СВЦЭМ!$A$39:$A$782,$A53,СВЦЭМ!$B$39:$B$782,C$47)+'СЕТ СН'!$G$9+СВЦЭМ!$D$10+'СЕТ СН'!$G$5-'СЕТ СН'!$G$17</f>
        <v>5127.2998348500005</v>
      </c>
      <c r="D53" s="36">
        <f>SUMIFS(СВЦЭМ!$C$39:$C$782,СВЦЭМ!$A$39:$A$782,$A53,СВЦЭМ!$B$39:$B$782,D$47)+'СЕТ СН'!$G$9+СВЦЭМ!$D$10+'СЕТ СН'!$G$5-'СЕТ СН'!$G$17</f>
        <v>5198.65894467</v>
      </c>
      <c r="E53" s="36">
        <f>SUMIFS(СВЦЭМ!$C$39:$C$782,СВЦЭМ!$A$39:$A$782,$A53,СВЦЭМ!$B$39:$B$782,E$47)+'СЕТ СН'!$G$9+СВЦЭМ!$D$10+'СЕТ СН'!$G$5-'СЕТ СН'!$G$17</f>
        <v>5200.4389479800002</v>
      </c>
      <c r="F53" s="36">
        <f>SUMIFS(СВЦЭМ!$C$39:$C$782,СВЦЭМ!$A$39:$A$782,$A53,СВЦЭМ!$B$39:$B$782,F$47)+'СЕТ СН'!$G$9+СВЦЭМ!$D$10+'СЕТ СН'!$G$5-'СЕТ СН'!$G$17</f>
        <v>5199.7584303100002</v>
      </c>
      <c r="G53" s="36">
        <f>SUMIFS(СВЦЭМ!$C$39:$C$782,СВЦЭМ!$A$39:$A$782,$A53,СВЦЭМ!$B$39:$B$782,G$47)+'СЕТ СН'!$G$9+СВЦЭМ!$D$10+'СЕТ СН'!$G$5-'СЕТ СН'!$G$17</f>
        <v>5188.2064920700004</v>
      </c>
      <c r="H53" s="36">
        <f>SUMIFS(СВЦЭМ!$C$39:$C$782,СВЦЭМ!$A$39:$A$782,$A53,СВЦЭМ!$B$39:$B$782,H$47)+'СЕТ СН'!$G$9+СВЦЭМ!$D$10+'СЕТ СН'!$G$5-'СЕТ СН'!$G$17</f>
        <v>5100.1175724599998</v>
      </c>
      <c r="I53" s="36">
        <f>SUMIFS(СВЦЭМ!$C$39:$C$782,СВЦЭМ!$A$39:$A$782,$A53,СВЦЭМ!$B$39:$B$782,I$47)+'СЕТ СН'!$G$9+СВЦЭМ!$D$10+'СЕТ СН'!$G$5-'СЕТ СН'!$G$17</f>
        <v>4978.4867559700006</v>
      </c>
      <c r="J53" s="36">
        <f>SUMIFS(СВЦЭМ!$C$39:$C$782,СВЦЭМ!$A$39:$A$782,$A53,СВЦЭМ!$B$39:$B$782,J$47)+'СЕТ СН'!$G$9+СВЦЭМ!$D$10+'СЕТ СН'!$G$5-'СЕТ СН'!$G$17</f>
        <v>4952.2840305600002</v>
      </c>
      <c r="K53" s="36">
        <f>SUMIFS(СВЦЭМ!$C$39:$C$782,СВЦЭМ!$A$39:$A$782,$A53,СВЦЭМ!$B$39:$B$782,K$47)+'СЕТ СН'!$G$9+СВЦЭМ!$D$10+'СЕТ СН'!$G$5-'СЕТ СН'!$G$17</f>
        <v>4924.2008340100001</v>
      </c>
      <c r="L53" s="36">
        <f>SUMIFS(СВЦЭМ!$C$39:$C$782,СВЦЭМ!$A$39:$A$782,$A53,СВЦЭМ!$B$39:$B$782,L$47)+'СЕТ СН'!$G$9+СВЦЭМ!$D$10+'СЕТ СН'!$G$5-'СЕТ СН'!$G$17</f>
        <v>4916.9399917700002</v>
      </c>
      <c r="M53" s="36">
        <f>SUMIFS(СВЦЭМ!$C$39:$C$782,СВЦЭМ!$A$39:$A$782,$A53,СВЦЭМ!$B$39:$B$782,M$47)+'СЕТ СН'!$G$9+СВЦЭМ!$D$10+'СЕТ СН'!$G$5-'СЕТ СН'!$G$17</f>
        <v>4934.1207934399999</v>
      </c>
      <c r="N53" s="36">
        <f>SUMIFS(СВЦЭМ!$C$39:$C$782,СВЦЭМ!$A$39:$A$782,$A53,СВЦЭМ!$B$39:$B$782,N$47)+'СЕТ СН'!$G$9+СВЦЭМ!$D$10+'СЕТ СН'!$G$5-'СЕТ СН'!$G$17</f>
        <v>4927.8703983400001</v>
      </c>
      <c r="O53" s="36">
        <f>SUMIFS(СВЦЭМ!$C$39:$C$782,СВЦЭМ!$A$39:$A$782,$A53,СВЦЭМ!$B$39:$B$782,O$47)+'СЕТ СН'!$G$9+СВЦЭМ!$D$10+'СЕТ СН'!$G$5-'СЕТ СН'!$G$17</f>
        <v>4931.6422991199997</v>
      </c>
      <c r="P53" s="36">
        <f>SUMIFS(СВЦЭМ!$C$39:$C$782,СВЦЭМ!$A$39:$A$782,$A53,СВЦЭМ!$B$39:$B$782,P$47)+'СЕТ СН'!$G$9+СВЦЭМ!$D$10+'СЕТ СН'!$G$5-'СЕТ СН'!$G$17</f>
        <v>4961.7158866200007</v>
      </c>
      <c r="Q53" s="36">
        <f>SUMIFS(СВЦЭМ!$C$39:$C$782,СВЦЭМ!$A$39:$A$782,$A53,СВЦЭМ!$B$39:$B$782,Q$47)+'СЕТ СН'!$G$9+СВЦЭМ!$D$10+'СЕТ СН'!$G$5-'СЕТ СН'!$G$17</f>
        <v>4972.46076705</v>
      </c>
      <c r="R53" s="36">
        <f>SUMIFS(СВЦЭМ!$C$39:$C$782,СВЦЭМ!$A$39:$A$782,$A53,СВЦЭМ!$B$39:$B$782,R$47)+'СЕТ СН'!$G$9+СВЦЭМ!$D$10+'СЕТ СН'!$G$5-'СЕТ СН'!$G$17</f>
        <v>4978.2050564500005</v>
      </c>
      <c r="S53" s="36">
        <f>SUMIFS(СВЦЭМ!$C$39:$C$782,СВЦЭМ!$A$39:$A$782,$A53,СВЦЭМ!$B$39:$B$782,S$47)+'СЕТ СН'!$G$9+СВЦЭМ!$D$10+'СЕТ СН'!$G$5-'СЕТ СН'!$G$17</f>
        <v>4990.1153268400003</v>
      </c>
      <c r="T53" s="36">
        <f>SUMIFS(СВЦЭМ!$C$39:$C$782,СВЦЭМ!$A$39:$A$782,$A53,СВЦЭМ!$B$39:$B$782,T$47)+'СЕТ СН'!$G$9+СВЦЭМ!$D$10+'СЕТ СН'!$G$5-'СЕТ СН'!$G$17</f>
        <v>4960.4396016299997</v>
      </c>
      <c r="U53" s="36">
        <f>SUMIFS(СВЦЭМ!$C$39:$C$782,СВЦЭМ!$A$39:$A$782,$A53,СВЦЭМ!$B$39:$B$782,U$47)+'СЕТ СН'!$G$9+СВЦЭМ!$D$10+'СЕТ СН'!$G$5-'СЕТ СН'!$G$17</f>
        <v>4908.0788549900008</v>
      </c>
      <c r="V53" s="36">
        <f>SUMIFS(СВЦЭМ!$C$39:$C$782,СВЦЭМ!$A$39:$A$782,$A53,СВЦЭМ!$B$39:$B$782,V$47)+'СЕТ СН'!$G$9+СВЦЭМ!$D$10+'СЕТ СН'!$G$5-'СЕТ СН'!$G$17</f>
        <v>4909.7751783900003</v>
      </c>
      <c r="W53" s="36">
        <f>SUMIFS(СВЦЭМ!$C$39:$C$782,СВЦЭМ!$A$39:$A$782,$A53,СВЦЭМ!$B$39:$B$782,W$47)+'СЕТ СН'!$G$9+СВЦЭМ!$D$10+'СЕТ СН'!$G$5-'СЕТ СН'!$G$17</f>
        <v>4924.9188484799997</v>
      </c>
      <c r="X53" s="36">
        <f>SUMIFS(СВЦЭМ!$C$39:$C$782,СВЦЭМ!$A$39:$A$782,$A53,СВЦЭМ!$B$39:$B$782,X$47)+'СЕТ СН'!$G$9+СВЦЭМ!$D$10+'СЕТ СН'!$G$5-'СЕТ СН'!$G$17</f>
        <v>4987.0606436500002</v>
      </c>
      <c r="Y53" s="36">
        <f>SUMIFS(СВЦЭМ!$C$39:$C$782,СВЦЭМ!$A$39:$A$782,$A53,СВЦЭМ!$B$39:$B$782,Y$47)+'СЕТ СН'!$G$9+СВЦЭМ!$D$10+'СЕТ СН'!$G$5-'СЕТ СН'!$G$17</f>
        <v>5098.4423271300002</v>
      </c>
    </row>
    <row r="54" spans="1:25" ht="15.75" x14ac:dyDescent="0.2">
      <c r="A54" s="35">
        <f t="shared" si="1"/>
        <v>45206</v>
      </c>
      <c r="B54" s="36">
        <f>SUMIFS(СВЦЭМ!$C$39:$C$782,СВЦЭМ!$A$39:$A$782,$A54,СВЦЭМ!$B$39:$B$782,B$47)+'СЕТ СН'!$G$9+СВЦЭМ!$D$10+'СЕТ СН'!$G$5-'СЕТ СН'!$G$17</f>
        <v>5064.4025182200003</v>
      </c>
      <c r="C54" s="36">
        <f>SUMIFS(СВЦЭМ!$C$39:$C$782,СВЦЭМ!$A$39:$A$782,$A54,СВЦЭМ!$B$39:$B$782,C$47)+'СЕТ СН'!$G$9+СВЦЭМ!$D$10+'СЕТ СН'!$G$5-'СЕТ СН'!$G$17</f>
        <v>5115.3313628300002</v>
      </c>
      <c r="D54" s="36">
        <f>SUMIFS(СВЦЭМ!$C$39:$C$782,СВЦЭМ!$A$39:$A$782,$A54,СВЦЭМ!$B$39:$B$782,D$47)+'СЕТ СН'!$G$9+СВЦЭМ!$D$10+'СЕТ СН'!$G$5-'СЕТ СН'!$G$17</f>
        <v>5175.0575245</v>
      </c>
      <c r="E54" s="36">
        <f>SUMIFS(СВЦЭМ!$C$39:$C$782,СВЦЭМ!$A$39:$A$782,$A54,СВЦЭМ!$B$39:$B$782,E$47)+'СЕТ СН'!$G$9+СВЦЭМ!$D$10+'СЕТ СН'!$G$5-'СЕТ СН'!$G$17</f>
        <v>5164.1758940300006</v>
      </c>
      <c r="F54" s="36">
        <f>SUMIFS(СВЦЭМ!$C$39:$C$782,СВЦЭМ!$A$39:$A$782,$A54,СВЦЭМ!$B$39:$B$782,F$47)+'СЕТ СН'!$G$9+СВЦЭМ!$D$10+'СЕТ СН'!$G$5-'СЕТ СН'!$G$17</f>
        <v>5166.0095613900003</v>
      </c>
      <c r="G54" s="36">
        <f>SUMIFS(СВЦЭМ!$C$39:$C$782,СВЦЭМ!$A$39:$A$782,$A54,СВЦЭМ!$B$39:$B$782,G$47)+'СЕТ СН'!$G$9+СВЦЭМ!$D$10+'СЕТ СН'!$G$5-'СЕТ СН'!$G$17</f>
        <v>5165.5629083700005</v>
      </c>
      <c r="H54" s="36">
        <f>SUMIFS(СВЦЭМ!$C$39:$C$782,СВЦЭМ!$A$39:$A$782,$A54,СВЦЭМ!$B$39:$B$782,H$47)+'СЕТ СН'!$G$9+СВЦЭМ!$D$10+'СЕТ СН'!$G$5-'СЕТ СН'!$G$17</f>
        <v>5137.3202972700001</v>
      </c>
      <c r="I54" s="36">
        <f>SUMIFS(СВЦЭМ!$C$39:$C$782,СВЦЭМ!$A$39:$A$782,$A54,СВЦЭМ!$B$39:$B$782,I$47)+'СЕТ СН'!$G$9+СВЦЭМ!$D$10+'СЕТ СН'!$G$5-'СЕТ СН'!$G$17</f>
        <v>5066.9456424</v>
      </c>
      <c r="J54" s="36">
        <f>SUMIFS(СВЦЭМ!$C$39:$C$782,СВЦЭМ!$A$39:$A$782,$A54,СВЦЭМ!$B$39:$B$782,J$47)+'СЕТ СН'!$G$9+СВЦЭМ!$D$10+'СЕТ СН'!$G$5-'СЕТ СН'!$G$17</f>
        <v>4983.47417718</v>
      </c>
      <c r="K54" s="36">
        <f>SUMIFS(СВЦЭМ!$C$39:$C$782,СВЦЭМ!$A$39:$A$782,$A54,СВЦЭМ!$B$39:$B$782,K$47)+'СЕТ СН'!$G$9+СВЦЭМ!$D$10+'СЕТ СН'!$G$5-'СЕТ СН'!$G$17</f>
        <v>4909.1338881600004</v>
      </c>
      <c r="L54" s="36">
        <f>SUMIFS(СВЦЭМ!$C$39:$C$782,СВЦЭМ!$A$39:$A$782,$A54,СВЦЭМ!$B$39:$B$782,L$47)+'СЕТ СН'!$G$9+СВЦЭМ!$D$10+'СЕТ СН'!$G$5-'СЕТ СН'!$G$17</f>
        <v>4888.17437608</v>
      </c>
      <c r="M54" s="36">
        <f>SUMIFS(СВЦЭМ!$C$39:$C$782,СВЦЭМ!$A$39:$A$782,$A54,СВЦЭМ!$B$39:$B$782,M$47)+'СЕТ СН'!$G$9+СВЦЭМ!$D$10+'СЕТ СН'!$G$5-'СЕТ СН'!$G$17</f>
        <v>4890.7231905600001</v>
      </c>
      <c r="N54" s="36">
        <f>SUMIFS(СВЦЭМ!$C$39:$C$782,СВЦЭМ!$A$39:$A$782,$A54,СВЦЭМ!$B$39:$B$782,N$47)+'СЕТ СН'!$G$9+СВЦЭМ!$D$10+'СЕТ СН'!$G$5-'СЕТ СН'!$G$17</f>
        <v>4915.2236609400006</v>
      </c>
      <c r="O54" s="36">
        <f>SUMIFS(СВЦЭМ!$C$39:$C$782,СВЦЭМ!$A$39:$A$782,$A54,СВЦЭМ!$B$39:$B$782,O$47)+'СЕТ СН'!$G$9+СВЦЭМ!$D$10+'СЕТ СН'!$G$5-'СЕТ СН'!$G$17</f>
        <v>4893.96433798</v>
      </c>
      <c r="P54" s="36">
        <f>SUMIFS(СВЦЭМ!$C$39:$C$782,СВЦЭМ!$A$39:$A$782,$A54,СВЦЭМ!$B$39:$B$782,P$47)+'СЕТ СН'!$G$9+СВЦЭМ!$D$10+'СЕТ СН'!$G$5-'СЕТ СН'!$G$17</f>
        <v>4927.3487732000003</v>
      </c>
      <c r="Q54" s="36">
        <f>SUMIFS(СВЦЭМ!$C$39:$C$782,СВЦЭМ!$A$39:$A$782,$A54,СВЦЭМ!$B$39:$B$782,Q$47)+'СЕТ СН'!$G$9+СВЦЭМ!$D$10+'СЕТ СН'!$G$5-'СЕТ СН'!$G$17</f>
        <v>4907.8222833600003</v>
      </c>
      <c r="R54" s="36">
        <f>SUMIFS(СВЦЭМ!$C$39:$C$782,СВЦЭМ!$A$39:$A$782,$A54,СВЦЭМ!$B$39:$B$782,R$47)+'СЕТ СН'!$G$9+СВЦЭМ!$D$10+'СЕТ СН'!$G$5-'СЕТ СН'!$G$17</f>
        <v>4913.9736465400001</v>
      </c>
      <c r="S54" s="36">
        <f>SUMIFS(СВЦЭМ!$C$39:$C$782,СВЦЭМ!$A$39:$A$782,$A54,СВЦЭМ!$B$39:$B$782,S$47)+'СЕТ СН'!$G$9+СВЦЭМ!$D$10+'СЕТ СН'!$G$5-'СЕТ СН'!$G$17</f>
        <v>4924.7063251100008</v>
      </c>
      <c r="T54" s="36">
        <f>SUMIFS(СВЦЭМ!$C$39:$C$782,СВЦЭМ!$A$39:$A$782,$A54,СВЦЭМ!$B$39:$B$782,T$47)+'СЕТ СН'!$G$9+СВЦЭМ!$D$10+'СЕТ СН'!$G$5-'СЕТ СН'!$G$17</f>
        <v>4937.4467570699999</v>
      </c>
      <c r="U54" s="36">
        <f>SUMIFS(СВЦЭМ!$C$39:$C$782,СВЦЭМ!$A$39:$A$782,$A54,СВЦЭМ!$B$39:$B$782,U$47)+'СЕТ СН'!$G$9+СВЦЭМ!$D$10+'СЕТ СН'!$G$5-'СЕТ СН'!$G$17</f>
        <v>4895.0020225099997</v>
      </c>
      <c r="V54" s="36">
        <f>SUMIFS(СВЦЭМ!$C$39:$C$782,СВЦЭМ!$A$39:$A$782,$A54,СВЦЭМ!$B$39:$B$782,V$47)+'СЕТ СН'!$G$9+СВЦЭМ!$D$10+'СЕТ СН'!$G$5-'СЕТ СН'!$G$17</f>
        <v>4903.7956044600005</v>
      </c>
      <c r="W54" s="36">
        <f>SUMIFS(СВЦЭМ!$C$39:$C$782,СВЦЭМ!$A$39:$A$782,$A54,СВЦЭМ!$B$39:$B$782,W$47)+'СЕТ СН'!$G$9+СВЦЭМ!$D$10+'СЕТ СН'!$G$5-'СЕТ СН'!$G$17</f>
        <v>4889.5401623300004</v>
      </c>
      <c r="X54" s="36">
        <f>SUMIFS(СВЦЭМ!$C$39:$C$782,СВЦЭМ!$A$39:$A$782,$A54,СВЦЭМ!$B$39:$B$782,X$47)+'СЕТ СН'!$G$9+СВЦЭМ!$D$10+'СЕТ СН'!$G$5-'СЕТ СН'!$G$17</f>
        <v>4937.7245006800003</v>
      </c>
      <c r="Y54" s="36">
        <f>SUMIFS(СВЦЭМ!$C$39:$C$782,СВЦЭМ!$A$39:$A$782,$A54,СВЦЭМ!$B$39:$B$782,Y$47)+'СЕТ СН'!$G$9+СВЦЭМ!$D$10+'СЕТ СН'!$G$5-'СЕТ СН'!$G$17</f>
        <v>5033.79751958</v>
      </c>
    </row>
    <row r="55" spans="1:25" ht="15.75" x14ac:dyDescent="0.2">
      <c r="A55" s="35">
        <f t="shared" si="1"/>
        <v>45207</v>
      </c>
      <c r="B55" s="36">
        <f>SUMIFS(СВЦЭМ!$C$39:$C$782,СВЦЭМ!$A$39:$A$782,$A55,СВЦЭМ!$B$39:$B$782,B$47)+'СЕТ СН'!$G$9+СВЦЭМ!$D$10+'СЕТ СН'!$G$5-'СЕТ СН'!$G$17</f>
        <v>5090.8117626800004</v>
      </c>
      <c r="C55" s="36">
        <f>SUMIFS(СВЦЭМ!$C$39:$C$782,СВЦЭМ!$A$39:$A$782,$A55,СВЦЭМ!$B$39:$B$782,C$47)+'СЕТ СН'!$G$9+СВЦЭМ!$D$10+'СЕТ СН'!$G$5-'СЕТ СН'!$G$17</f>
        <v>5154.9483725700002</v>
      </c>
      <c r="D55" s="36">
        <f>SUMIFS(СВЦЭМ!$C$39:$C$782,СВЦЭМ!$A$39:$A$782,$A55,СВЦЭМ!$B$39:$B$782,D$47)+'СЕТ СН'!$G$9+СВЦЭМ!$D$10+'СЕТ СН'!$G$5-'СЕТ СН'!$G$17</f>
        <v>5225.33607957</v>
      </c>
      <c r="E55" s="36">
        <f>SUMIFS(СВЦЭМ!$C$39:$C$782,СВЦЭМ!$A$39:$A$782,$A55,СВЦЭМ!$B$39:$B$782,E$47)+'СЕТ СН'!$G$9+СВЦЭМ!$D$10+'СЕТ СН'!$G$5-'СЕТ СН'!$G$17</f>
        <v>5223.3074945600001</v>
      </c>
      <c r="F55" s="36">
        <f>SUMIFS(СВЦЭМ!$C$39:$C$782,СВЦЭМ!$A$39:$A$782,$A55,СВЦЭМ!$B$39:$B$782,F$47)+'СЕТ СН'!$G$9+СВЦЭМ!$D$10+'СЕТ СН'!$G$5-'СЕТ СН'!$G$17</f>
        <v>5225.7527445900005</v>
      </c>
      <c r="G55" s="36">
        <f>SUMIFS(СВЦЭМ!$C$39:$C$782,СВЦЭМ!$A$39:$A$782,$A55,СВЦЭМ!$B$39:$B$782,G$47)+'СЕТ СН'!$G$9+СВЦЭМ!$D$10+'СЕТ СН'!$G$5-'СЕТ СН'!$G$17</f>
        <v>5243.4996761900002</v>
      </c>
      <c r="H55" s="36">
        <f>SUMIFS(СВЦЭМ!$C$39:$C$782,СВЦЭМ!$A$39:$A$782,$A55,СВЦЭМ!$B$39:$B$782,H$47)+'СЕТ СН'!$G$9+СВЦЭМ!$D$10+'СЕТ СН'!$G$5-'СЕТ СН'!$G$17</f>
        <v>5215.0502649099999</v>
      </c>
      <c r="I55" s="36">
        <f>SUMIFS(СВЦЭМ!$C$39:$C$782,СВЦЭМ!$A$39:$A$782,$A55,СВЦЭМ!$B$39:$B$782,I$47)+'СЕТ СН'!$G$9+СВЦЭМ!$D$10+'СЕТ СН'!$G$5-'СЕТ СН'!$G$17</f>
        <v>5171.0337854700001</v>
      </c>
      <c r="J55" s="36">
        <f>SUMIFS(СВЦЭМ!$C$39:$C$782,СВЦЭМ!$A$39:$A$782,$A55,СВЦЭМ!$B$39:$B$782,J$47)+'СЕТ СН'!$G$9+СВЦЭМ!$D$10+'СЕТ СН'!$G$5-'СЕТ СН'!$G$17</f>
        <v>5096.8472984500004</v>
      </c>
      <c r="K55" s="36">
        <f>SUMIFS(СВЦЭМ!$C$39:$C$782,СВЦЭМ!$A$39:$A$782,$A55,СВЦЭМ!$B$39:$B$782,K$47)+'СЕТ СН'!$G$9+СВЦЭМ!$D$10+'СЕТ СН'!$G$5-'СЕТ СН'!$G$17</f>
        <v>5006.3091054100005</v>
      </c>
      <c r="L55" s="36">
        <f>SUMIFS(СВЦЭМ!$C$39:$C$782,СВЦЭМ!$A$39:$A$782,$A55,СВЦЭМ!$B$39:$B$782,L$47)+'СЕТ СН'!$G$9+СВЦЭМ!$D$10+'СЕТ СН'!$G$5-'СЕТ СН'!$G$17</f>
        <v>4916.7635511999997</v>
      </c>
      <c r="M55" s="36">
        <f>SUMIFS(СВЦЭМ!$C$39:$C$782,СВЦЭМ!$A$39:$A$782,$A55,СВЦЭМ!$B$39:$B$782,M$47)+'СЕТ СН'!$G$9+СВЦЭМ!$D$10+'СЕТ СН'!$G$5-'СЕТ СН'!$G$17</f>
        <v>4907.9335214100001</v>
      </c>
      <c r="N55" s="36">
        <f>SUMIFS(СВЦЭМ!$C$39:$C$782,СВЦЭМ!$A$39:$A$782,$A55,СВЦЭМ!$B$39:$B$782,N$47)+'СЕТ СН'!$G$9+СВЦЭМ!$D$10+'СЕТ СН'!$G$5-'СЕТ СН'!$G$17</f>
        <v>4876.5228766500004</v>
      </c>
      <c r="O55" s="36">
        <f>SUMIFS(СВЦЭМ!$C$39:$C$782,СВЦЭМ!$A$39:$A$782,$A55,СВЦЭМ!$B$39:$B$782,O$47)+'СЕТ СН'!$G$9+СВЦЭМ!$D$10+'СЕТ СН'!$G$5-'СЕТ СН'!$G$17</f>
        <v>4902.3141489400005</v>
      </c>
      <c r="P55" s="36">
        <f>SUMIFS(СВЦЭМ!$C$39:$C$782,СВЦЭМ!$A$39:$A$782,$A55,СВЦЭМ!$B$39:$B$782,P$47)+'СЕТ СН'!$G$9+СВЦЭМ!$D$10+'СЕТ СН'!$G$5-'СЕТ СН'!$G$17</f>
        <v>4942.9273804599998</v>
      </c>
      <c r="Q55" s="36">
        <f>SUMIFS(СВЦЭМ!$C$39:$C$782,СВЦЭМ!$A$39:$A$782,$A55,СВЦЭМ!$B$39:$B$782,Q$47)+'СЕТ СН'!$G$9+СВЦЭМ!$D$10+'СЕТ СН'!$G$5-'СЕТ СН'!$G$17</f>
        <v>4985.5901429400001</v>
      </c>
      <c r="R55" s="36">
        <f>SUMIFS(СВЦЭМ!$C$39:$C$782,СВЦЭМ!$A$39:$A$782,$A55,СВЦЭМ!$B$39:$B$782,R$47)+'СЕТ СН'!$G$9+СВЦЭМ!$D$10+'СЕТ СН'!$G$5-'СЕТ СН'!$G$17</f>
        <v>4976.9544239400002</v>
      </c>
      <c r="S55" s="36">
        <f>SUMIFS(СВЦЭМ!$C$39:$C$782,СВЦЭМ!$A$39:$A$782,$A55,СВЦЭМ!$B$39:$B$782,S$47)+'СЕТ СН'!$G$9+СВЦЭМ!$D$10+'СЕТ СН'!$G$5-'СЕТ СН'!$G$17</f>
        <v>4980.4676122700002</v>
      </c>
      <c r="T55" s="36">
        <f>SUMIFS(СВЦЭМ!$C$39:$C$782,СВЦЭМ!$A$39:$A$782,$A55,СВЦЭМ!$B$39:$B$782,T$47)+'СЕТ СН'!$G$9+СВЦЭМ!$D$10+'СЕТ СН'!$G$5-'СЕТ СН'!$G$17</f>
        <v>4944.92988909</v>
      </c>
      <c r="U55" s="36">
        <f>SUMIFS(СВЦЭМ!$C$39:$C$782,СВЦЭМ!$A$39:$A$782,$A55,СВЦЭМ!$B$39:$B$782,U$47)+'СЕТ СН'!$G$9+СВЦЭМ!$D$10+'СЕТ СН'!$G$5-'СЕТ СН'!$G$17</f>
        <v>4884.8274854800002</v>
      </c>
      <c r="V55" s="36">
        <f>SUMIFS(СВЦЭМ!$C$39:$C$782,СВЦЭМ!$A$39:$A$782,$A55,СВЦЭМ!$B$39:$B$782,V$47)+'СЕТ СН'!$G$9+СВЦЭМ!$D$10+'СЕТ СН'!$G$5-'СЕТ СН'!$G$17</f>
        <v>4891.4851278300002</v>
      </c>
      <c r="W55" s="36">
        <f>SUMIFS(СВЦЭМ!$C$39:$C$782,СВЦЭМ!$A$39:$A$782,$A55,СВЦЭМ!$B$39:$B$782,W$47)+'СЕТ СН'!$G$9+СВЦЭМ!$D$10+'СЕТ СН'!$G$5-'СЕТ СН'!$G$17</f>
        <v>4911.0151866200003</v>
      </c>
      <c r="X55" s="36">
        <f>SUMIFS(СВЦЭМ!$C$39:$C$782,СВЦЭМ!$A$39:$A$782,$A55,СВЦЭМ!$B$39:$B$782,X$47)+'СЕТ СН'!$G$9+СВЦЭМ!$D$10+'СЕТ СН'!$G$5-'СЕТ СН'!$G$17</f>
        <v>4958.2311777499999</v>
      </c>
      <c r="Y55" s="36">
        <f>SUMIFS(СВЦЭМ!$C$39:$C$782,СВЦЭМ!$A$39:$A$782,$A55,СВЦЭМ!$B$39:$B$782,Y$47)+'СЕТ СН'!$G$9+СВЦЭМ!$D$10+'СЕТ СН'!$G$5-'СЕТ СН'!$G$17</f>
        <v>5095.3299519700004</v>
      </c>
    </row>
    <row r="56" spans="1:25" ht="15.75" x14ac:dyDescent="0.2">
      <c r="A56" s="35">
        <f t="shared" si="1"/>
        <v>45208</v>
      </c>
      <c r="B56" s="36">
        <f>SUMIFS(СВЦЭМ!$C$39:$C$782,СВЦЭМ!$A$39:$A$782,$A56,СВЦЭМ!$B$39:$B$782,B$47)+'СЕТ СН'!$G$9+СВЦЭМ!$D$10+'СЕТ СН'!$G$5-'СЕТ СН'!$G$17</f>
        <v>5166.8113361100004</v>
      </c>
      <c r="C56" s="36">
        <f>SUMIFS(СВЦЭМ!$C$39:$C$782,СВЦЭМ!$A$39:$A$782,$A56,СВЦЭМ!$B$39:$B$782,C$47)+'СЕТ СН'!$G$9+СВЦЭМ!$D$10+'СЕТ СН'!$G$5-'СЕТ СН'!$G$17</f>
        <v>5280.38537223</v>
      </c>
      <c r="D56" s="36">
        <f>SUMIFS(СВЦЭМ!$C$39:$C$782,СВЦЭМ!$A$39:$A$782,$A56,СВЦЭМ!$B$39:$B$782,D$47)+'СЕТ СН'!$G$9+СВЦЭМ!$D$10+'СЕТ СН'!$G$5-'СЕТ СН'!$G$17</f>
        <v>5374.9684021200001</v>
      </c>
      <c r="E56" s="36">
        <f>SUMIFS(СВЦЭМ!$C$39:$C$782,СВЦЭМ!$A$39:$A$782,$A56,СВЦЭМ!$B$39:$B$782,E$47)+'СЕТ СН'!$G$9+СВЦЭМ!$D$10+'СЕТ СН'!$G$5-'СЕТ СН'!$G$17</f>
        <v>5493.6606290700001</v>
      </c>
      <c r="F56" s="36">
        <f>SUMIFS(СВЦЭМ!$C$39:$C$782,СВЦЭМ!$A$39:$A$782,$A56,СВЦЭМ!$B$39:$B$782,F$47)+'СЕТ СН'!$G$9+СВЦЭМ!$D$10+'СЕТ СН'!$G$5-'СЕТ СН'!$G$17</f>
        <v>5455.1665315400005</v>
      </c>
      <c r="G56" s="36">
        <f>SUMIFS(СВЦЭМ!$C$39:$C$782,СВЦЭМ!$A$39:$A$782,$A56,СВЦЭМ!$B$39:$B$782,G$47)+'СЕТ СН'!$G$9+СВЦЭМ!$D$10+'СЕТ СН'!$G$5-'СЕТ СН'!$G$17</f>
        <v>5440.0609891200002</v>
      </c>
      <c r="H56" s="36">
        <f>SUMIFS(СВЦЭМ!$C$39:$C$782,СВЦЭМ!$A$39:$A$782,$A56,СВЦЭМ!$B$39:$B$782,H$47)+'СЕТ СН'!$G$9+СВЦЭМ!$D$10+'СЕТ СН'!$G$5-'СЕТ СН'!$G$17</f>
        <v>5330.7675378100002</v>
      </c>
      <c r="I56" s="36">
        <f>SUMIFS(СВЦЭМ!$C$39:$C$782,СВЦЭМ!$A$39:$A$782,$A56,СВЦЭМ!$B$39:$B$782,I$47)+'СЕТ СН'!$G$9+СВЦЭМ!$D$10+'СЕТ СН'!$G$5-'СЕТ СН'!$G$17</f>
        <v>5182.2002573500004</v>
      </c>
      <c r="J56" s="36">
        <f>SUMIFS(СВЦЭМ!$C$39:$C$782,СВЦЭМ!$A$39:$A$782,$A56,СВЦЭМ!$B$39:$B$782,J$47)+'СЕТ СН'!$G$9+СВЦЭМ!$D$10+'СЕТ СН'!$G$5-'СЕТ СН'!$G$17</f>
        <v>5111.2902179900002</v>
      </c>
      <c r="K56" s="36">
        <f>SUMIFS(СВЦЭМ!$C$39:$C$782,СВЦЭМ!$A$39:$A$782,$A56,СВЦЭМ!$B$39:$B$782,K$47)+'СЕТ СН'!$G$9+СВЦЭМ!$D$10+'СЕТ СН'!$G$5-'СЕТ СН'!$G$17</f>
        <v>5070.52935987</v>
      </c>
      <c r="L56" s="36">
        <f>SUMIFS(СВЦЭМ!$C$39:$C$782,СВЦЭМ!$A$39:$A$782,$A56,СВЦЭМ!$B$39:$B$782,L$47)+'СЕТ СН'!$G$9+СВЦЭМ!$D$10+'СЕТ СН'!$G$5-'СЕТ СН'!$G$17</f>
        <v>5054.6103392700006</v>
      </c>
      <c r="M56" s="36">
        <f>SUMIFS(СВЦЭМ!$C$39:$C$782,СВЦЭМ!$A$39:$A$782,$A56,СВЦЭМ!$B$39:$B$782,M$47)+'СЕТ СН'!$G$9+СВЦЭМ!$D$10+'СЕТ СН'!$G$5-'СЕТ СН'!$G$17</f>
        <v>5071.6686410100001</v>
      </c>
      <c r="N56" s="36">
        <f>SUMIFS(СВЦЭМ!$C$39:$C$782,СВЦЭМ!$A$39:$A$782,$A56,СВЦЭМ!$B$39:$B$782,N$47)+'СЕТ СН'!$G$9+СВЦЭМ!$D$10+'СЕТ СН'!$G$5-'СЕТ СН'!$G$17</f>
        <v>5058.8763397399998</v>
      </c>
      <c r="O56" s="36">
        <f>SUMIFS(СВЦЭМ!$C$39:$C$782,СВЦЭМ!$A$39:$A$782,$A56,СВЦЭМ!$B$39:$B$782,O$47)+'СЕТ СН'!$G$9+СВЦЭМ!$D$10+'СЕТ СН'!$G$5-'СЕТ СН'!$G$17</f>
        <v>5048.43784177</v>
      </c>
      <c r="P56" s="36">
        <f>SUMIFS(СВЦЭМ!$C$39:$C$782,СВЦЭМ!$A$39:$A$782,$A56,СВЦЭМ!$B$39:$B$782,P$47)+'СЕТ СН'!$G$9+СВЦЭМ!$D$10+'СЕТ СН'!$G$5-'СЕТ СН'!$G$17</f>
        <v>5098.3672980700003</v>
      </c>
      <c r="Q56" s="36">
        <f>SUMIFS(СВЦЭМ!$C$39:$C$782,СВЦЭМ!$A$39:$A$782,$A56,СВЦЭМ!$B$39:$B$782,Q$47)+'СЕТ СН'!$G$9+СВЦЭМ!$D$10+'СЕТ СН'!$G$5-'СЕТ СН'!$G$17</f>
        <v>5070.0095872600004</v>
      </c>
      <c r="R56" s="36">
        <f>SUMIFS(СВЦЭМ!$C$39:$C$782,СВЦЭМ!$A$39:$A$782,$A56,СВЦЭМ!$B$39:$B$782,R$47)+'СЕТ СН'!$G$9+СВЦЭМ!$D$10+'СЕТ СН'!$G$5-'СЕТ СН'!$G$17</f>
        <v>5068.825836</v>
      </c>
      <c r="S56" s="36">
        <f>SUMIFS(СВЦЭМ!$C$39:$C$782,СВЦЭМ!$A$39:$A$782,$A56,СВЦЭМ!$B$39:$B$782,S$47)+'СЕТ СН'!$G$9+СВЦЭМ!$D$10+'СЕТ СН'!$G$5-'СЕТ СН'!$G$17</f>
        <v>5085.2638820800003</v>
      </c>
      <c r="T56" s="36">
        <f>SUMIFS(СВЦЭМ!$C$39:$C$782,СВЦЭМ!$A$39:$A$782,$A56,СВЦЭМ!$B$39:$B$782,T$47)+'СЕТ СН'!$G$9+СВЦЭМ!$D$10+'СЕТ СН'!$G$5-'СЕТ СН'!$G$17</f>
        <v>5058.33599452</v>
      </c>
      <c r="U56" s="36">
        <f>SUMIFS(СВЦЭМ!$C$39:$C$782,СВЦЭМ!$A$39:$A$782,$A56,СВЦЭМ!$B$39:$B$782,U$47)+'СЕТ СН'!$G$9+СВЦЭМ!$D$10+'СЕТ СН'!$G$5-'СЕТ СН'!$G$17</f>
        <v>5000.2737380600001</v>
      </c>
      <c r="V56" s="36">
        <f>SUMIFS(СВЦЭМ!$C$39:$C$782,СВЦЭМ!$A$39:$A$782,$A56,СВЦЭМ!$B$39:$B$782,V$47)+'СЕТ СН'!$G$9+СВЦЭМ!$D$10+'СЕТ СН'!$G$5-'СЕТ СН'!$G$17</f>
        <v>5004.5239557300001</v>
      </c>
      <c r="W56" s="36">
        <f>SUMIFS(СВЦЭМ!$C$39:$C$782,СВЦЭМ!$A$39:$A$782,$A56,СВЦЭМ!$B$39:$B$782,W$47)+'СЕТ СН'!$G$9+СВЦЭМ!$D$10+'СЕТ СН'!$G$5-'СЕТ СН'!$G$17</f>
        <v>5027.3519266000003</v>
      </c>
      <c r="X56" s="36">
        <f>SUMIFS(СВЦЭМ!$C$39:$C$782,СВЦЭМ!$A$39:$A$782,$A56,СВЦЭМ!$B$39:$B$782,X$47)+'СЕТ СН'!$G$9+СВЦЭМ!$D$10+'СЕТ СН'!$G$5-'СЕТ СН'!$G$17</f>
        <v>5099.8742195900004</v>
      </c>
      <c r="Y56" s="36">
        <f>SUMIFS(СВЦЭМ!$C$39:$C$782,СВЦЭМ!$A$39:$A$782,$A56,СВЦЭМ!$B$39:$B$782,Y$47)+'СЕТ СН'!$G$9+СВЦЭМ!$D$10+'СЕТ СН'!$G$5-'СЕТ СН'!$G$17</f>
        <v>5160.4628309100008</v>
      </c>
    </row>
    <row r="57" spans="1:25" ht="15.75" x14ac:dyDescent="0.2">
      <c r="A57" s="35">
        <f t="shared" si="1"/>
        <v>45209</v>
      </c>
      <c r="B57" s="36">
        <f>SUMIFS(СВЦЭМ!$C$39:$C$782,СВЦЭМ!$A$39:$A$782,$A57,СВЦЭМ!$B$39:$B$782,B$47)+'СЕТ СН'!$G$9+СВЦЭМ!$D$10+'СЕТ СН'!$G$5-'СЕТ СН'!$G$17</f>
        <v>5233.6413781500005</v>
      </c>
      <c r="C57" s="36">
        <f>SUMIFS(СВЦЭМ!$C$39:$C$782,СВЦЭМ!$A$39:$A$782,$A57,СВЦЭМ!$B$39:$B$782,C$47)+'СЕТ СН'!$G$9+СВЦЭМ!$D$10+'СЕТ СН'!$G$5-'СЕТ СН'!$G$17</f>
        <v>5289.9946051400002</v>
      </c>
      <c r="D57" s="36">
        <f>SUMIFS(СВЦЭМ!$C$39:$C$782,СВЦЭМ!$A$39:$A$782,$A57,СВЦЭМ!$B$39:$B$782,D$47)+'СЕТ СН'!$G$9+СВЦЭМ!$D$10+'СЕТ СН'!$G$5-'СЕТ СН'!$G$17</f>
        <v>5361.5283466400006</v>
      </c>
      <c r="E57" s="36">
        <f>SUMIFS(СВЦЭМ!$C$39:$C$782,СВЦЭМ!$A$39:$A$782,$A57,СВЦЭМ!$B$39:$B$782,E$47)+'СЕТ СН'!$G$9+СВЦЭМ!$D$10+'СЕТ СН'!$G$5-'СЕТ СН'!$G$17</f>
        <v>5357.3043156200001</v>
      </c>
      <c r="F57" s="36">
        <f>SUMIFS(СВЦЭМ!$C$39:$C$782,СВЦЭМ!$A$39:$A$782,$A57,СВЦЭМ!$B$39:$B$782,F$47)+'СЕТ СН'!$G$9+СВЦЭМ!$D$10+'СЕТ СН'!$G$5-'СЕТ СН'!$G$17</f>
        <v>5360.1882065</v>
      </c>
      <c r="G57" s="36">
        <f>SUMIFS(СВЦЭМ!$C$39:$C$782,СВЦЭМ!$A$39:$A$782,$A57,СВЦЭМ!$B$39:$B$782,G$47)+'СЕТ СН'!$G$9+СВЦЭМ!$D$10+'СЕТ СН'!$G$5-'СЕТ СН'!$G$17</f>
        <v>5336.9534838100008</v>
      </c>
      <c r="H57" s="36">
        <f>SUMIFS(СВЦЭМ!$C$39:$C$782,СВЦЭМ!$A$39:$A$782,$A57,СВЦЭМ!$B$39:$B$782,H$47)+'СЕТ СН'!$G$9+СВЦЭМ!$D$10+'СЕТ СН'!$G$5-'СЕТ СН'!$G$17</f>
        <v>5269.1811233000008</v>
      </c>
      <c r="I57" s="36">
        <f>SUMIFS(СВЦЭМ!$C$39:$C$782,СВЦЭМ!$A$39:$A$782,$A57,СВЦЭМ!$B$39:$B$782,I$47)+'СЕТ СН'!$G$9+СВЦЭМ!$D$10+'СЕТ СН'!$G$5-'СЕТ СН'!$G$17</f>
        <v>5192.9235607200008</v>
      </c>
      <c r="J57" s="36">
        <f>SUMIFS(СВЦЭМ!$C$39:$C$782,СВЦЭМ!$A$39:$A$782,$A57,СВЦЭМ!$B$39:$B$782,J$47)+'СЕТ СН'!$G$9+СВЦЭМ!$D$10+'СЕТ СН'!$G$5-'СЕТ СН'!$G$17</f>
        <v>5122.3390679200002</v>
      </c>
      <c r="K57" s="36">
        <f>SUMIFS(СВЦЭМ!$C$39:$C$782,СВЦЭМ!$A$39:$A$782,$A57,СВЦЭМ!$B$39:$B$782,K$47)+'СЕТ СН'!$G$9+СВЦЭМ!$D$10+'СЕТ СН'!$G$5-'СЕТ СН'!$G$17</f>
        <v>5061.6054519900008</v>
      </c>
      <c r="L57" s="36">
        <f>SUMIFS(СВЦЭМ!$C$39:$C$782,СВЦЭМ!$A$39:$A$782,$A57,СВЦЭМ!$B$39:$B$782,L$47)+'СЕТ СН'!$G$9+СВЦЭМ!$D$10+'СЕТ СН'!$G$5-'СЕТ СН'!$G$17</f>
        <v>5054.18889777</v>
      </c>
      <c r="M57" s="36">
        <f>SUMIFS(СВЦЭМ!$C$39:$C$782,СВЦЭМ!$A$39:$A$782,$A57,СВЦЭМ!$B$39:$B$782,M$47)+'СЕТ СН'!$G$9+СВЦЭМ!$D$10+'СЕТ СН'!$G$5-'СЕТ СН'!$G$17</f>
        <v>5070.2080683900003</v>
      </c>
      <c r="N57" s="36">
        <f>SUMIFS(СВЦЭМ!$C$39:$C$782,СВЦЭМ!$A$39:$A$782,$A57,СВЦЭМ!$B$39:$B$782,N$47)+'СЕТ СН'!$G$9+СВЦЭМ!$D$10+'СЕТ СН'!$G$5-'СЕТ СН'!$G$17</f>
        <v>5065.4543937899998</v>
      </c>
      <c r="O57" s="36">
        <f>SUMIFS(СВЦЭМ!$C$39:$C$782,СВЦЭМ!$A$39:$A$782,$A57,СВЦЭМ!$B$39:$B$782,O$47)+'СЕТ СН'!$G$9+СВЦЭМ!$D$10+'СЕТ СН'!$G$5-'СЕТ СН'!$G$17</f>
        <v>5085.4549479100006</v>
      </c>
      <c r="P57" s="36">
        <f>SUMIFS(СВЦЭМ!$C$39:$C$782,СВЦЭМ!$A$39:$A$782,$A57,СВЦЭМ!$B$39:$B$782,P$47)+'СЕТ СН'!$G$9+СВЦЭМ!$D$10+'СЕТ СН'!$G$5-'СЕТ СН'!$G$17</f>
        <v>5118.5622584499997</v>
      </c>
      <c r="Q57" s="36">
        <f>SUMIFS(СВЦЭМ!$C$39:$C$782,СВЦЭМ!$A$39:$A$782,$A57,СВЦЭМ!$B$39:$B$782,Q$47)+'СЕТ СН'!$G$9+СВЦЭМ!$D$10+'СЕТ СН'!$G$5-'СЕТ СН'!$G$17</f>
        <v>5104.8136242800001</v>
      </c>
      <c r="R57" s="36">
        <f>SUMIFS(СВЦЭМ!$C$39:$C$782,СВЦЭМ!$A$39:$A$782,$A57,СВЦЭМ!$B$39:$B$782,R$47)+'СЕТ СН'!$G$9+СВЦЭМ!$D$10+'СЕТ СН'!$G$5-'СЕТ СН'!$G$17</f>
        <v>5106.9143531099999</v>
      </c>
      <c r="S57" s="36">
        <f>SUMIFS(СВЦЭМ!$C$39:$C$782,СВЦЭМ!$A$39:$A$782,$A57,СВЦЭМ!$B$39:$B$782,S$47)+'СЕТ СН'!$G$9+СВЦЭМ!$D$10+'СЕТ СН'!$G$5-'СЕТ СН'!$G$17</f>
        <v>5099.9683108700001</v>
      </c>
      <c r="T57" s="36">
        <f>SUMIFS(СВЦЭМ!$C$39:$C$782,СВЦЭМ!$A$39:$A$782,$A57,СВЦЭМ!$B$39:$B$782,T$47)+'СЕТ СН'!$G$9+СВЦЭМ!$D$10+'СЕТ СН'!$G$5-'СЕТ СН'!$G$17</f>
        <v>5073.7373188399997</v>
      </c>
      <c r="U57" s="36">
        <f>SUMIFS(СВЦЭМ!$C$39:$C$782,СВЦЭМ!$A$39:$A$782,$A57,СВЦЭМ!$B$39:$B$782,U$47)+'СЕТ СН'!$G$9+СВЦЭМ!$D$10+'СЕТ СН'!$G$5-'СЕТ СН'!$G$17</f>
        <v>5019.3061915400003</v>
      </c>
      <c r="V57" s="36">
        <f>SUMIFS(СВЦЭМ!$C$39:$C$782,СВЦЭМ!$A$39:$A$782,$A57,СВЦЭМ!$B$39:$B$782,V$47)+'СЕТ СН'!$G$9+СВЦЭМ!$D$10+'СЕТ СН'!$G$5-'СЕТ СН'!$G$17</f>
        <v>5014.1621412700006</v>
      </c>
      <c r="W57" s="36">
        <f>SUMIFS(СВЦЭМ!$C$39:$C$782,СВЦЭМ!$A$39:$A$782,$A57,СВЦЭМ!$B$39:$B$782,W$47)+'СЕТ СН'!$G$9+СВЦЭМ!$D$10+'СЕТ СН'!$G$5-'СЕТ СН'!$G$17</f>
        <v>5036.5101122800006</v>
      </c>
      <c r="X57" s="36">
        <f>SUMIFS(СВЦЭМ!$C$39:$C$782,СВЦЭМ!$A$39:$A$782,$A57,СВЦЭМ!$B$39:$B$782,X$47)+'СЕТ СН'!$G$9+СВЦЭМ!$D$10+'СЕТ СН'!$G$5-'СЕТ СН'!$G$17</f>
        <v>5111.6852792999998</v>
      </c>
      <c r="Y57" s="36">
        <f>SUMIFS(СВЦЭМ!$C$39:$C$782,СВЦЭМ!$A$39:$A$782,$A57,СВЦЭМ!$B$39:$B$782,Y$47)+'СЕТ СН'!$G$9+СВЦЭМ!$D$10+'СЕТ СН'!$G$5-'СЕТ СН'!$G$17</f>
        <v>5191.3957754500007</v>
      </c>
    </row>
    <row r="58" spans="1:25" ht="15.75" x14ac:dyDescent="0.2">
      <c r="A58" s="35">
        <f t="shared" si="1"/>
        <v>45210</v>
      </c>
      <c r="B58" s="36">
        <f>SUMIFS(СВЦЭМ!$C$39:$C$782,СВЦЭМ!$A$39:$A$782,$A58,СВЦЭМ!$B$39:$B$782,B$47)+'СЕТ СН'!$G$9+СВЦЭМ!$D$10+'СЕТ СН'!$G$5-'СЕТ СН'!$G$17</f>
        <v>5229.65576874</v>
      </c>
      <c r="C58" s="36">
        <f>SUMIFS(СВЦЭМ!$C$39:$C$782,СВЦЭМ!$A$39:$A$782,$A58,СВЦЭМ!$B$39:$B$782,C$47)+'СЕТ СН'!$G$9+СВЦЭМ!$D$10+'СЕТ СН'!$G$5-'СЕТ СН'!$G$17</f>
        <v>5290.8726317300006</v>
      </c>
      <c r="D58" s="36">
        <f>SUMIFS(СВЦЭМ!$C$39:$C$782,СВЦЭМ!$A$39:$A$782,$A58,СВЦЭМ!$B$39:$B$782,D$47)+'СЕТ СН'!$G$9+СВЦЭМ!$D$10+'СЕТ СН'!$G$5-'СЕТ СН'!$G$17</f>
        <v>5346.9887143200003</v>
      </c>
      <c r="E58" s="36">
        <f>SUMIFS(СВЦЭМ!$C$39:$C$782,СВЦЭМ!$A$39:$A$782,$A58,СВЦЭМ!$B$39:$B$782,E$47)+'СЕТ СН'!$G$9+СВЦЭМ!$D$10+'СЕТ СН'!$G$5-'СЕТ СН'!$G$17</f>
        <v>5342.6601579800008</v>
      </c>
      <c r="F58" s="36">
        <f>SUMIFS(СВЦЭМ!$C$39:$C$782,СВЦЭМ!$A$39:$A$782,$A58,СВЦЭМ!$B$39:$B$782,F$47)+'СЕТ СН'!$G$9+СВЦЭМ!$D$10+'СЕТ СН'!$G$5-'СЕТ СН'!$G$17</f>
        <v>5325.4168539000002</v>
      </c>
      <c r="G58" s="36">
        <f>SUMIFS(СВЦЭМ!$C$39:$C$782,СВЦЭМ!$A$39:$A$782,$A58,СВЦЭМ!$B$39:$B$782,G$47)+'СЕТ СН'!$G$9+СВЦЭМ!$D$10+'СЕТ СН'!$G$5-'СЕТ СН'!$G$17</f>
        <v>5329.8097203899997</v>
      </c>
      <c r="H58" s="36">
        <f>SUMIFS(СВЦЭМ!$C$39:$C$782,СВЦЭМ!$A$39:$A$782,$A58,СВЦЭМ!$B$39:$B$782,H$47)+'СЕТ СН'!$G$9+СВЦЭМ!$D$10+'СЕТ СН'!$G$5-'СЕТ СН'!$G$17</f>
        <v>5244.79478303</v>
      </c>
      <c r="I58" s="36">
        <f>SUMIFS(СВЦЭМ!$C$39:$C$782,СВЦЭМ!$A$39:$A$782,$A58,СВЦЭМ!$B$39:$B$782,I$47)+'СЕТ СН'!$G$9+СВЦЭМ!$D$10+'СЕТ СН'!$G$5-'СЕТ СН'!$G$17</f>
        <v>5154.8197236000005</v>
      </c>
      <c r="J58" s="36">
        <f>SUMIFS(СВЦЭМ!$C$39:$C$782,СВЦЭМ!$A$39:$A$782,$A58,СВЦЭМ!$B$39:$B$782,J$47)+'СЕТ СН'!$G$9+СВЦЭМ!$D$10+'СЕТ СН'!$G$5-'СЕТ СН'!$G$17</f>
        <v>5106.94209804</v>
      </c>
      <c r="K58" s="36">
        <f>SUMIFS(СВЦЭМ!$C$39:$C$782,СВЦЭМ!$A$39:$A$782,$A58,СВЦЭМ!$B$39:$B$782,K$47)+'СЕТ СН'!$G$9+СВЦЭМ!$D$10+'СЕТ СН'!$G$5-'СЕТ СН'!$G$17</f>
        <v>5066.0576425400004</v>
      </c>
      <c r="L58" s="36">
        <f>SUMIFS(СВЦЭМ!$C$39:$C$782,СВЦЭМ!$A$39:$A$782,$A58,СВЦЭМ!$B$39:$B$782,L$47)+'СЕТ СН'!$G$9+СВЦЭМ!$D$10+'СЕТ СН'!$G$5-'СЕТ СН'!$G$17</f>
        <v>5073.70653158</v>
      </c>
      <c r="M58" s="36">
        <f>SUMIFS(СВЦЭМ!$C$39:$C$782,СВЦЭМ!$A$39:$A$782,$A58,СВЦЭМ!$B$39:$B$782,M$47)+'СЕТ СН'!$G$9+СВЦЭМ!$D$10+'СЕТ СН'!$G$5-'СЕТ СН'!$G$17</f>
        <v>5071.4043980799997</v>
      </c>
      <c r="N58" s="36">
        <f>SUMIFS(СВЦЭМ!$C$39:$C$782,СВЦЭМ!$A$39:$A$782,$A58,СВЦЭМ!$B$39:$B$782,N$47)+'СЕТ СН'!$G$9+СВЦЭМ!$D$10+'СЕТ СН'!$G$5-'СЕТ СН'!$G$17</f>
        <v>5072.0200894999998</v>
      </c>
      <c r="O58" s="36">
        <f>SUMIFS(СВЦЭМ!$C$39:$C$782,СВЦЭМ!$A$39:$A$782,$A58,СВЦЭМ!$B$39:$B$782,O$47)+'СЕТ СН'!$G$9+СВЦЭМ!$D$10+'СЕТ СН'!$G$5-'СЕТ СН'!$G$17</f>
        <v>5081.15243345</v>
      </c>
      <c r="P58" s="36">
        <f>SUMIFS(СВЦЭМ!$C$39:$C$782,СВЦЭМ!$A$39:$A$782,$A58,СВЦЭМ!$B$39:$B$782,P$47)+'СЕТ СН'!$G$9+СВЦЭМ!$D$10+'СЕТ СН'!$G$5-'СЕТ СН'!$G$17</f>
        <v>5119.7533147900003</v>
      </c>
      <c r="Q58" s="36">
        <f>SUMIFS(СВЦЭМ!$C$39:$C$782,СВЦЭМ!$A$39:$A$782,$A58,СВЦЭМ!$B$39:$B$782,Q$47)+'СЕТ СН'!$G$9+СВЦЭМ!$D$10+'СЕТ СН'!$G$5-'СЕТ СН'!$G$17</f>
        <v>5108.7976452299999</v>
      </c>
      <c r="R58" s="36">
        <f>SUMIFS(СВЦЭМ!$C$39:$C$782,СВЦЭМ!$A$39:$A$782,$A58,СВЦЭМ!$B$39:$B$782,R$47)+'СЕТ СН'!$G$9+СВЦЭМ!$D$10+'СЕТ СН'!$G$5-'СЕТ СН'!$G$17</f>
        <v>5110.49802378</v>
      </c>
      <c r="S58" s="36">
        <f>SUMIFS(СВЦЭМ!$C$39:$C$782,СВЦЭМ!$A$39:$A$782,$A58,СВЦЭМ!$B$39:$B$782,S$47)+'СЕТ СН'!$G$9+СВЦЭМ!$D$10+'СЕТ СН'!$G$5-'СЕТ СН'!$G$17</f>
        <v>5116.427737</v>
      </c>
      <c r="T58" s="36">
        <f>SUMIFS(СВЦЭМ!$C$39:$C$782,СВЦЭМ!$A$39:$A$782,$A58,СВЦЭМ!$B$39:$B$782,T$47)+'СЕТ СН'!$G$9+СВЦЭМ!$D$10+'СЕТ СН'!$G$5-'СЕТ СН'!$G$17</f>
        <v>5085.8277244300007</v>
      </c>
      <c r="U58" s="36">
        <f>SUMIFS(СВЦЭМ!$C$39:$C$782,СВЦЭМ!$A$39:$A$782,$A58,СВЦЭМ!$B$39:$B$782,U$47)+'СЕТ СН'!$G$9+СВЦЭМ!$D$10+'СЕТ СН'!$G$5-'СЕТ СН'!$G$17</f>
        <v>5027.7200701700003</v>
      </c>
      <c r="V58" s="36">
        <f>SUMIFS(СВЦЭМ!$C$39:$C$782,СВЦЭМ!$A$39:$A$782,$A58,СВЦЭМ!$B$39:$B$782,V$47)+'СЕТ СН'!$G$9+СВЦЭМ!$D$10+'СЕТ СН'!$G$5-'СЕТ СН'!$G$17</f>
        <v>5021.5542344599999</v>
      </c>
      <c r="W58" s="36">
        <f>SUMIFS(СВЦЭМ!$C$39:$C$782,СВЦЭМ!$A$39:$A$782,$A58,СВЦЭМ!$B$39:$B$782,W$47)+'СЕТ СН'!$G$9+СВЦЭМ!$D$10+'СЕТ СН'!$G$5-'СЕТ СН'!$G$17</f>
        <v>5034.07426416</v>
      </c>
      <c r="X58" s="36">
        <f>SUMIFS(СВЦЭМ!$C$39:$C$782,СВЦЭМ!$A$39:$A$782,$A58,СВЦЭМ!$B$39:$B$782,X$47)+'СЕТ СН'!$G$9+СВЦЭМ!$D$10+'СЕТ СН'!$G$5-'СЕТ СН'!$G$17</f>
        <v>5105.33687276</v>
      </c>
      <c r="Y58" s="36">
        <f>SUMIFS(СВЦЭМ!$C$39:$C$782,СВЦЭМ!$A$39:$A$782,$A58,СВЦЭМ!$B$39:$B$782,Y$47)+'СЕТ СН'!$G$9+СВЦЭМ!$D$10+'СЕТ СН'!$G$5-'СЕТ СН'!$G$17</f>
        <v>5182.4005484700001</v>
      </c>
    </row>
    <row r="59" spans="1:25" ht="15.75" x14ac:dyDescent="0.2">
      <c r="A59" s="35">
        <f t="shared" si="1"/>
        <v>45211</v>
      </c>
      <c r="B59" s="36">
        <f>SUMIFS(СВЦЭМ!$C$39:$C$782,СВЦЭМ!$A$39:$A$782,$A59,СВЦЭМ!$B$39:$B$782,B$47)+'СЕТ СН'!$G$9+СВЦЭМ!$D$10+'СЕТ СН'!$G$5-'СЕТ СН'!$G$17</f>
        <v>5241.2319436600001</v>
      </c>
      <c r="C59" s="36">
        <f>SUMIFS(СВЦЭМ!$C$39:$C$782,СВЦЭМ!$A$39:$A$782,$A59,СВЦЭМ!$B$39:$B$782,C$47)+'СЕТ СН'!$G$9+СВЦЭМ!$D$10+'СЕТ СН'!$G$5-'СЕТ СН'!$G$17</f>
        <v>5301.2362044300007</v>
      </c>
      <c r="D59" s="36">
        <f>SUMIFS(СВЦЭМ!$C$39:$C$782,СВЦЭМ!$A$39:$A$782,$A59,СВЦЭМ!$B$39:$B$782,D$47)+'СЕТ СН'!$G$9+СВЦЭМ!$D$10+'СЕТ СН'!$G$5-'СЕТ СН'!$G$17</f>
        <v>5363.0724901400008</v>
      </c>
      <c r="E59" s="36">
        <f>SUMIFS(СВЦЭМ!$C$39:$C$782,СВЦЭМ!$A$39:$A$782,$A59,СВЦЭМ!$B$39:$B$782,E$47)+'СЕТ СН'!$G$9+СВЦЭМ!$D$10+'СЕТ СН'!$G$5-'СЕТ СН'!$G$17</f>
        <v>5359.67313784</v>
      </c>
      <c r="F59" s="36">
        <f>SUMIFS(СВЦЭМ!$C$39:$C$782,СВЦЭМ!$A$39:$A$782,$A59,СВЦЭМ!$B$39:$B$782,F$47)+'СЕТ СН'!$G$9+СВЦЭМ!$D$10+'СЕТ СН'!$G$5-'СЕТ СН'!$G$17</f>
        <v>5354.0987900199998</v>
      </c>
      <c r="G59" s="36">
        <f>SUMIFS(СВЦЭМ!$C$39:$C$782,СВЦЭМ!$A$39:$A$782,$A59,СВЦЭМ!$B$39:$B$782,G$47)+'СЕТ СН'!$G$9+СВЦЭМ!$D$10+'СЕТ СН'!$G$5-'СЕТ СН'!$G$17</f>
        <v>5341.7768367999997</v>
      </c>
      <c r="H59" s="36">
        <f>SUMIFS(СВЦЭМ!$C$39:$C$782,СВЦЭМ!$A$39:$A$782,$A59,СВЦЭМ!$B$39:$B$782,H$47)+'СЕТ СН'!$G$9+СВЦЭМ!$D$10+'СЕТ СН'!$G$5-'СЕТ СН'!$G$17</f>
        <v>5254.1110055900008</v>
      </c>
      <c r="I59" s="36">
        <f>SUMIFS(СВЦЭМ!$C$39:$C$782,СВЦЭМ!$A$39:$A$782,$A59,СВЦЭМ!$B$39:$B$782,I$47)+'СЕТ СН'!$G$9+СВЦЭМ!$D$10+'СЕТ СН'!$G$5-'СЕТ СН'!$G$17</f>
        <v>5160.4625731699998</v>
      </c>
      <c r="J59" s="36">
        <f>SUMIFS(СВЦЭМ!$C$39:$C$782,СВЦЭМ!$A$39:$A$782,$A59,СВЦЭМ!$B$39:$B$782,J$47)+'СЕТ СН'!$G$9+СВЦЭМ!$D$10+'СЕТ СН'!$G$5-'СЕТ СН'!$G$17</f>
        <v>5128.4350916900003</v>
      </c>
      <c r="K59" s="36">
        <f>SUMIFS(СВЦЭМ!$C$39:$C$782,СВЦЭМ!$A$39:$A$782,$A59,СВЦЭМ!$B$39:$B$782,K$47)+'СЕТ СН'!$G$9+СВЦЭМ!$D$10+'СЕТ СН'!$G$5-'СЕТ СН'!$G$17</f>
        <v>5086.1333731499999</v>
      </c>
      <c r="L59" s="36">
        <f>SUMIFS(СВЦЭМ!$C$39:$C$782,СВЦЭМ!$A$39:$A$782,$A59,СВЦЭМ!$B$39:$B$782,L$47)+'СЕТ СН'!$G$9+СВЦЭМ!$D$10+'СЕТ СН'!$G$5-'СЕТ СН'!$G$17</f>
        <v>5089.7652881800004</v>
      </c>
      <c r="M59" s="36">
        <f>SUMIFS(СВЦЭМ!$C$39:$C$782,СВЦЭМ!$A$39:$A$782,$A59,СВЦЭМ!$B$39:$B$782,M$47)+'СЕТ СН'!$G$9+СВЦЭМ!$D$10+'СЕТ СН'!$G$5-'СЕТ СН'!$G$17</f>
        <v>5096.5963554200007</v>
      </c>
      <c r="N59" s="36">
        <f>SUMIFS(СВЦЭМ!$C$39:$C$782,СВЦЭМ!$A$39:$A$782,$A59,СВЦЭМ!$B$39:$B$782,N$47)+'СЕТ СН'!$G$9+СВЦЭМ!$D$10+'СЕТ СН'!$G$5-'СЕТ СН'!$G$17</f>
        <v>5100.2273184400001</v>
      </c>
      <c r="O59" s="36">
        <f>SUMIFS(СВЦЭМ!$C$39:$C$782,СВЦЭМ!$A$39:$A$782,$A59,СВЦЭМ!$B$39:$B$782,O$47)+'СЕТ СН'!$G$9+СВЦЭМ!$D$10+'СЕТ СН'!$G$5-'СЕТ СН'!$G$17</f>
        <v>5127.4160700600005</v>
      </c>
      <c r="P59" s="36">
        <f>SUMIFS(СВЦЭМ!$C$39:$C$782,СВЦЭМ!$A$39:$A$782,$A59,СВЦЭМ!$B$39:$B$782,P$47)+'СЕТ СН'!$G$9+СВЦЭМ!$D$10+'СЕТ СН'!$G$5-'СЕТ СН'!$G$17</f>
        <v>5160.0364281600005</v>
      </c>
      <c r="Q59" s="36">
        <f>SUMIFS(СВЦЭМ!$C$39:$C$782,СВЦЭМ!$A$39:$A$782,$A59,СВЦЭМ!$B$39:$B$782,Q$47)+'СЕТ СН'!$G$9+СВЦЭМ!$D$10+'СЕТ СН'!$G$5-'СЕТ СН'!$G$17</f>
        <v>5145.0766263200003</v>
      </c>
      <c r="R59" s="36">
        <f>SUMIFS(СВЦЭМ!$C$39:$C$782,СВЦЭМ!$A$39:$A$782,$A59,СВЦЭМ!$B$39:$B$782,R$47)+'СЕТ СН'!$G$9+СВЦЭМ!$D$10+'СЕТ СН'!$G$5-'СЕТ СН'!$G$17</f>
        <v>5158.4050868499999</v>
      </c>
      <c r="S59" s="36">
        <f>SUMIFS(СВЦЭМ!$C$39:$C$782,СВЦЭМ!$A$39:$A$782,$A59,СВЦЭМ!$B$39:$B$782,S$47)+'СЕТ СН'!$G$9+СВЦЭМ!$D$10+'СЕТ СН'!$G$5-'СЕТ СН'!$G$17</f>
        <v>5157.8648705100004</v>
      </c>
      <c r="T59" s="36">
        <f>SUMIFS(СВЦЭМ!$C$39:$C$782,СВЦЭМ!$A$39:$A$782,$A59,СВЦЭМ!$B$39:$B$782,T$47)+'СЕТ СН'!$G$9+СВЦЭМ!$D$10+'СЕТ СН'!$G$5-'СЕТ СН'!$G$17</f>
        <v>5111.0268054300004</v>
      </c>
      <c r="U59" s="36">
        <f>SUMIFS(СВЦЭМ!$C$39:$C$782,СВЦЭМ!$A$39:$A$782,$A59,СВЦЭМ!$B$39:$B$782,U$47)+'СЕТ СН'!$G$9+СВЦЭМ!$D$10+'СЕТ СН'!$G$5-'СЕТ СН'!$G$17</f>
        <v>5047.8540216600004</v>
      </c>
      <c r="V59" s="36">
        <f>SUMIFS(СВЦЭМ!$C$39:$C$782,СВЦЭМ!$A$39:$A$782,$A59,СВЦЭМ!$B$39:$B$782,V$47)+'СЕТ СН'!$G$9+СВЦЭМ!$D$10+'СЕТ СН'!$G$5-'СЕТ СН'!$G$17</f>
        <v>5041.0810757199997</v>
      </c>
      <c r="W59" s="36">
        <f>SUMIFS(СВЦЭМ!$C$39:$C$782,СВЦЭМ!$A$39:$A$782,$A59,СВЦЭМ!$B$39:$B$782,W$47)+'СЕТ СН'!$G$9+СВЦЭМ!$D$10+'СЕТ СН'!$G$5-'СЕТ СН'!$G$17</f>
        <v>5060.0261722400001</v>
      </c>
      <c r="X59" s="36">
        <f>SUMIFS(СВЦЭМ!$C$39:$C$782,СВЦЭМ!$A$39:$A$782,$A59,СВЦЭМ!$B$39:$B$782,X$47)+'СЕТ СН'!$G$9+СВЦЭМ!$D$10+'СЕТ СН'!$G$5-'СЕТ СН'!$G$17</f>
        <v>5125.0845134600004</v>
      </c>
      <c r="Y59" s="36">
        <f>SUMIFS(СВЦЭМ!$C$39:$C$782,СВЦЭМ!$A$39:$A$782,$A59,СВЦЭМ!$B$39:$B$782,Y$47)+'СЕТ СН'!$G$9+СВЦЭМ!$D$10+'СЕТ СН'!$G$5-'СЕТ СН'!$G$17</f>
        <v>5185.5484311</v>
      </c>
    </row>
    <row r="60" spans="1:25" ht="15.75" x14ac:dyDescent="0.2">
      <c r="A60" s="35">
        <f t="shared" si="1"/>
        <v>45212</v>
      </c>
      <c r="B60" s="36">
        <f>SUMIFS(СВЦЭМ!$C$39:$C$782,СВЦЭМ!$A$39:$A$782,$A60,СВЦЭМ!$B$39:$B$782,B$47)+'СЕТ СН'!$G$9+СВЦЭМ!$D$10+'СЕТ СН'!$G$5-'СЕТ СН'!$G$17</f>
        <v>5192.5662666500002</v>
      </c>
      <c r="C60" s="36">
        <f>SUMIFS(СВЦЭМ!$C$39:$C$782,СВЦЭМ!$A$39:$A$782,$A60,СВЦЭМ!$B$39:$B$782,C$47)+'СЕТ СН'!$G$9+СВЦЭМ!$D$10+'СЕТ СН'!$G$5-'СЕТ СН'!$G$17</f>
        <v>5230.7680807100005</v>
      </c>
      <c r="D60" s="36">
        <f>SUMIFS(СВЦЭМ!$C$39:$C$782,СВЦЭМ!$A$39:$A$782,$A60,СВЦЭМ!$B$39:$B$782,D$47)+'СЕТ СН'!$G$9+СВЦЭМ!$D$10+'СЕТ СН'!$G$5-'СЕТ СН'!$G$17</f>
        <v>5296.7263861299998</v>
      </c>
      <c r="E60" s="36">
        <f>SUMIFS(СВЦЭМ!$C$39:$C$782,СВЦЭМ!$A$39:$A$782,$A60,СВЦЭМ!$B$39:$B$782,E$47)+'СЕТ СН'!$G$9+СВЦЭМ!$D$10+'СЕТ СН'!$G$5-'СЕТ СН'!$G$17</f>
        <v>5304.1250024500005</v>
      </c>
      <c r="F60" s="36">
        <f>SUMIFS(СВЦЭМ!$C$39:$C$782,СВЦЭМ!$A$39:$A$782,$A60,СВЦЭМ!$B$39:$B$782,F$47)+'СЕТ СН'!$G$9+СВЦЭМ!$D$10+'СЕТ СН'!$G$5-'СЕТ СН'!$G$17</f>
        <v>5302.5751785700004</v>
      </c>
      <c r="G60" s="36">
        <f>SUMIFS(СВЦЭМ!$C$39:$C$782,СВЦЭМ!$A$39:$A$782,$A60,СВЦЭМ!$B$39:$B$782,G$47)+'СЕТ СН'!$G$9+СВЦЭМ!$D$10+'СЕТ СН'!$G$5-'СЕТ СН'!$G$17</f>
        <v>5283.8539479800002</v>
      </c>
      <c r="H60" s="36">
        <f>SUMIFS(СВЦЭМ!$C$39:$C$782,СВЦЭМ!$A$39:$A$782,$A60,СВЦЭМ!$B$39:$B$782,H$47)+'СЕТ СН'!$G$9+СВЦЭМ!$D$10+'СЕТ СН'!$G$5-'СЕТ СН'!$G$17</f>
        <v>5188.4286389600002</v>
      </c>
      <c r="I60" s="36">
        <f>SUMIFS(СВЦЭМ!$C$39:$C$782,СВЦЭМ!$A$39:$A$782,$A60,СВЦЭМ!$B$39:$B$782,I$47)+'СЕТ СН'!$G$9+СВЦЭМ!$D$10+'СЕТ СН'!$G$5-'СЕТ СН'!$G$17</f>
        <v>5088.8129763699999</v>
      </c>
      <c r="J60" s="36">
        <f>SUMIFS(СВЦЭМ!$C$39:$C$782,СВЦЭМ!$A$39:$A$782,$A60,СВЦЭМ!$B$39:$B$782,J$47)+'СЕТ СН'!$G$9+СВЦЭМ!$D$10+'СЕТ СН'!$G$5-'СЕТ СН'!$G$17</f>
        <v>5064.2348899900007</v>
      </c>
      <c r="K60" s="36">
        <f>SUMIFS(СВЦЭМ!$C$39:$C$782,СВЦЭМ!$A$39:$A$782,$A60,СВЦЭМ!$B$39:$B$782,K$47)+'СЕТ СН'!$G$9+СВЦЭМ!$D$10+'СЕТ СН'!$G$5-'СЕТ СН'!$G$17</f>
        <v>5036.6767575000003</v>
      </c>
      <c r="L60" s="36">
        <f>SUMIFS(СВЦЭМ!$C$39:$C$782,СВЦЭМ!$A$39:$A$782,$A60,СВЦЭМ!$B$39:$B$782,L$47)+'СЕТ СН'!$G$9+СВЦЭМ!$D$10+'СЕТ СН'!$G$5-'СЕТ СН'!$G$17</f>
        <v>5047.56139738</v>
      </c>
      <c r="M60" s="36">
        <f>SUMIFS(СВЦЭМ!$C$39:$C$782,СВЦЭМ!$A$39:$A$782,$A60,СВЦЭМ!$B$39:$B$782,M$47)+'СЕТ СН'!$G$9+СВЦЭМ!$D$10+'СЕТ СН'!$G$5-'СЕТ СН'!$G$17</f>
        <v>5031.51580302</v>
      </c>
      <c r="N60" s="36">
        <f>SUMIFS(СВЦЭМ!$C$39:$C$782,СВЦЭМ!$A$39:$A$782,$A60,СВЦЭМ!$B$39:$B$782,N$47)+'СЕТ СН'!$G$9+СВЦЭМ!$D$10+'СЕТ СН'!$G$5-'СЕТ СН'!$G$17</f>
        <v>5042.3507115500006</v>
      </c>
      <c r="O60" s="36">
        <f>SUMIFS(СВЦЭМ!$C$39:$C$782,СВЦЭМ!$A$39:$A$782,$A60,СВЦЭМ!$B$39:$B$782,O$47)+'СЕТ СН'!$G$9+СВЦЭМ!$D$10+'СЕТ СН'!$G$5-'СЕТ СН'!$G$17</f>
        <v>5062.5049578200005</v>
      </c>
      <c r="P60" s="36">
        <f>SUMIFS(СВЦЭМ!$C$39:$C$782,СВЦЭМ!$A$39:$A$782,$A60,СВЦЭМ!$B$39:$B$782,P$47)+'СЕТ СН'!$G$9+СВЦЭМ!$D$10+'СЕТ СН'!$G$5-'СЕТ СН'!$G$17</f>
        <v>5116.62162085</v>
      </c>
      <c r="Q60" s="36">
        <f>SUMIFS(СВЦЭМ!$C$39:$C$782,СВЦЭМ!$A$39:$A$782,$A60,СВЦЭМ!$B$39:$B$782,Q$47)+'СЕТ СН'!$G$9+СВЦЭМ!$D$10+'СЕТ СН'!$G$5-'СЕТ СН'!$G$17</f>
        <v>5107.1285655000001</v>
      </c>
      <c r="R60" s="36">
        <f>SUMIFS(СВЦЭМ!$C$39:$C$782,СВЦЭМ!$A$39:$A$782,$A60,СВЦЭМ!$B$39:$B$782,R$47)+'СЕТ СН'!$G$9+СВЦЭМ!$D$10+'СЕТ СН'!$G$5-'СЕТ СН'!$G$17</f>
        <v>5105.6256794300007</v>
      </c>
      <c r="S60" s="36">
        <f>SUMIFS(СВЦЭМ!$C$39:$C$782,СВЦЭМ!$A$39:$A$782,$A60,СВЦЭМ!$B$39:$B$782,S$47)+'СЕТ СН'!$G$9+СВЦЭМ!$D$10+'СЕТ СН'!$G$5-'СЕТ СН'!$G$17</f>
        <v>5118.7321991999997</v>
      </c>
      <c r="T60" s="36">
        <f>SUMIFS(СВЦЭМ!$C$39:$C$782,СВЦЭМ!$A$39:$A$782,$A60,СВЦЭМ!$B$39:$B$782,T$47)+'СЕТ СН'!$G$9+СВЦЭМ!$D$10+'СЕТ СН'!$G$5-'СЕТ СН'!$G$17</f>
        <v>5079.2866080100002</v>
      </c>
      <c r="U60" s="36">
        <f>SUMIFS(СВЦЭМ!$C$39:$C$782,СВЦЭМ!$A$39:$A$782,$A60,СВЦЭМ!$B$39:$B$782,U$47)+'СЕТ СН'!$G$9+СВЦЭМ!$D$10+'СЕТ СН'!$G$5-'СЕТ СН'!$G$17</f>
        <v>4985.2010420500001</v>
      </c>
      <c r="V60" s="36">
        <f>SUMIFS(СВЦЭМ!$C$39:$C$782,СВЦЭМ!$A$39:$A$782,$A60,СВЦЭМ!$B$39:$B$782,V$47)+'СЕТ СН'!$G$9+СВЦЭМ!$D$10+'СЕТ СН'!$G$5-'СЕТ СН'!$G$17</f>
        <v>4974.7875883500001</v>
      </c>
      <c r="W60" s="36">
        <f>SUMIFS(СВЦЭМ!$C$39:$C$782,СВЦЭМ!$A$39:$A$782,$A60,СВЦЭМ!$B$39:$B$782,W$47)+'СЕТ СН'!$G$9+СВЦЭМ!$D$10+'СЕТ СН'!$G$5-'СЕТ СН'!$G$17</f>
        <v>4985.4070329400001</v>
      </c>
      <c r="X60" s="36">
        <f>SUMIFS(СВЦЭМ!$C$39:$C$782,СВЦЭМ!$A$39:$A$782,$A60,СВЦЭМ!$B$39:$B$782,X$47)+'СЕТ СН'!$G$9+СВЦЭМ!$D$10+'СЕТ СН'!$G$5-'СЕТ СН'!$G$17</f>
        <v>5054.0834123100003</v>
      </c>
      <c r="Y60" s="36">
        <f>SUMIFS(СВЦЭМ!$C$39:$C$782,СВЦЭМ!$A$39:$A$782,$A60,СВЦЭМ!$B$39:$B$782,Y$47)+'СЕТ СН'!$G$9+СВЦЭМ!$D$10+'СЕТ СН'!$G$5-'СЕТ СН'!$G$17</f>
        <v>5194.7339631000004</v>
      </c>
    </row>
    <row r="61" spans="1:25" ht="15.75" x14ac:dyDescent="0.2">
      <c r="A61" s="35">
        <f t="shared" si="1"/>
        <v>45213</v>
      </c>
      <c r="B61" s="36">
        <f>SUMIFS(СВЦЭМ!$C$39:$C$782,СВЦЭМ!$A$39:$A$782,$A61,СВЦЭМ!$B$39:$B$782,B$47)+'СЕТ СН'!$G$9+СВЦЭМ!$D$10+'СЕТ СН'!$G$5-'СЕТ СН'!$G$17</f>
        <v>5029.1721278200002</v>
      </c>
      <c r="C61" s="36">
        <f>SUMIFS(СВЦЭМ!$C$39:$C$782,СВЦЭМ!$A$39:$A$782,$A61,СВЦЭМ!$B$39:$B$782,C$47)+'СЕТ СН'!$G$9+СВЦЭМ!$D$10+'СЕТ СН'!$G$5-'СЕТ СН'!$G$17</f>
        <v>5069.3741531699998</v>
      </c>
      <c r="D61" s="36">
        <f>SUMIFS(СВЦЭМ!$C$39:$C$782,СВЦЭМ!$A$39:$A$782,$A61,СВЦЭМ!$B$39:$B$782,D$47)+'СЕТ СН'!$G$9+СВЦЭМ!$D$10+'СЕТ СН'!$G$5-'СЕТ СН'!$G$17</f>
        <v>5119.6660047100004</v>
      </c>
      <c r="E61" s="36">
        <f>SUMIFS(СВЦЭМ!$C$39:$C$782,СВЦЭМ!$A$39:$A$782,$A61,СВЦЭМ!$B$39:$B$782,E$47)+'СЕТ СН'!$G$9+СВЦЭМ!$D$10+'СЕТ СН'!$G$5-'СЕТ СН'!$G$17</f>
        <v>5140.7827627500001</v>
      </c>
      <c r="F61" s="36">
        <f>SUMIFS(СВЦЭМ!$C$39:$C$782,СВЦЭМ!$A$39:$A$782,$A61,СВЦЭМ!$B$39:$B$782,F$47)+'СЕТ СН'!$G$9+СВЦЭМ!$D$10+'СЕТ СН'!$G$5-'СЕТ СН'!$G$17</f>
        <v>5138.2510914900004</v>
      </c>
      <c r="G61" s="36">
        <f>SUMIFS(СВЦЭМ!$C$39:$C$782,СВЦЭМ!$A$39:$A$782,$A61,СВЦЭМ!$B$39:$B$782,G$47)+'СЕТ СН'!$G$9+СВЦЭМ!$D$10+'СЕТ СН'!$G$5-'СЕТ СН'!$G$17</f>
        <v>5114.2017860800006</v>
      </c>
      <c r="H61" s="36">
        <f>SUMIFS(СВЦЭМ!$C$39:$C$782,СВЦЭМ!$A$39:$A$782,$A61,СВЦЭМ!$B$39:$B$782,H$47)+'СЕТ СН'!$G$9+СВЦЭМ!$D$10+'СЕТ СН'!$G$5-'СЕТ СН'!$G$17</f>
        <v>5071.51077971</v>
      </c>
      <c r="I61" s="36">
        <f>SUMIFS(СВЦЭМ!$C$39:$C$782,СВЦЭМ!$A$39:$A$782,$A61,СВЦЭМ!$B$39:$B$782,I$47)+'СЕТ СН'!$G$9+СВЦЭМ!$D$10+'СЕТ СН'!$G$5-'СЕТ СН'!$G$17</f>
        <v>5007.0365770099997</v>
      </c>
      <c r="J61" s="36">
        <f>SUMIFS(СВЦЭМ!$C$39:$C$782,СВЦЭМ!$A$39:$A$782,$A61,СВЦЭМ!$B$39:$B$782,J$47)+'СЕТ СН'!$G$9+СВЦЭМ!$D$10+'СЕТ СН'!$G$5-'СЕТ СН'!$G$17</f>
        <v>4958.8547071499997</v>
      </c>
      <c r="K61" s="36">
        <f>SUMIFS(СВЦЭМ!$C$39:$C$782,СВЦЭМ!$A$39:$A$782,$A61,СВЦЭМ!$B$39:$B$782,K$47)+'СЕТ СН'!$G$9+СВЦЭМ!$D$10+'СЕТ СН'!$G$5-'СЕТ СН'!$G$17</f>
        <v>4943.6143947600003</v>
      </c>
      <c r="L61" s="36">
        <f>SUMIFS(СВЦЭМ!$C$39:$C$782,СВЦЭМ!$A$39:$A$782,$A61,СВЦЭМ!$B$39:$B$782,L$47)+'СЕТ СН'!$G$9+СВЦЭМ!$D$10+'СЕТ СН'!$G$5-'СЕТ СН'!$G$17</f>
        <v>4907.9860948400001</v>
      </c>
      <c r="M61" s="36">
        <f>SUMIFS(СВЦЭМ!$C$39:$C$782,СВЦЭМ!$A$39:$A$782,$A61,СВЦЭМ!$B$39:$B$782,M$47)+'СЕТ СН'!$G$9+СВЦЭМ!$D$10+'СЕТ СН'!$G$5-'СЕТ СН'!$G$17</f>
        <v>4911.0218792200003</v>
      </c>
      <c r="N61" s="36">
        <f>SUMIFS(СВЦЭМ!$C$39:$C$782,СВЦЭМ!$A$39:$A$782,$A61,СВЦЭМ!$B$39:$B$782,N$47)+'СЕТ СН'!$G$9+СВЦЭМ!$D$10+'СЕТ СН'!$G$5-'СЕТ СН'!$G$17</f>
        <v>4896.0093839400006</v>
      </c>
      <c r="O61" s="36">
        <f>SUMIFS(СВЦЭМ!$C$39:$C$782,СВЦЭМ!$A$39:$A$782,$A61,СВЦЭМ!$B$39:$B$782,O$47)+'СЕТ СН'!$G$9+СВЦЭМ!$D$10+'СЕТ СН'!$G$5-'СЕТ СН'!$G$17</f>
        <v>4920.8978090800001</v>
      </c>
      <c r="P61" s="36">
        <f>SUMIFS(СВЦЭМ!$C$39:$C$782,СВЦЭМ!$A$39:$A$782,$A61,СВЦЭМ!$B$39:$B$782,P$47)+'СЕТ СН'!$G$9+СВЦЭМ!$D$10+'СЕТ СН'!$G$5-'СЕТ СН'!$G$17</f>
        <v>4956.2344336200003</v>
      </c>
      <c r="Q61" s="36">
        <f>SUMIFS(СВЦЭМ!$C$39:$C$782,СВЦЭМ!$A$39:$A$782,$A61,СВЦЭМ!$B$39:$B$782,Q$47)+'СЕТ СН'!$G$9+СВЦЭМ!$D$10+'СЕТ СН'!$G$5-'СЕТ СН'!$G$17</f>
        <v>4954.8886058500002</v>
      </c>
      <c r="R61" s="36">
        <f>SUMIFS(СВЦЭМ!$C$39:$C$782,СВЦЭМ!$A$39:$A$782,$A61,СВЦЭМ!$B$39:$B$782,R$47)+'СЕТ СН'!$G$9+СВЦЭМ!$D$10+'СЕТ СН'!$G$5-'СЕТ СН'!$G$17</f>
        <v>4958.2747133000003</v>
      </c>
      <c r="S61" s="36">
        <f>SUMIFS(СВЦЭМ!$C$39:$C$782,СВЦЭМ!$A$39:$A$782,$A61,СВЦЭМ!$B$39:$B$782,S$47)+'СЕТ СН'!$G$9+СВЦЭМ!$D$10+'СЕТ СН'!$G$5-'СЕТ СН'!$G$17</f>
        <v>4949.85985059</v>
      </c>
      <c r="T61" s="36">
        <f>SUMIFS(СВЦЭМ!$C$39:$C$782,СВЦЭМ!$A$39:$A$782,$A61,СВЦЭМ!$B$39:$B$782,T$47)+'СЕТ СН'!$G$9+СВЦЭМ!$D$10+'СЕТ СН'!$G$5-'СЕТ СН'!$G$17</f>
        <v>4904.2496982600005</v>
      </c>
      <c r="U61" s="36">
        <f>SUMIFS(СВЦЭМ!$C$39:$C$782,СВЦЭМ!$A$39:$A$782,$A61,СВЦЭМ!$B$39:$B$782,U$47)+'СЕТ СН'!$G$9+СВЦЭМ!$D$10+'СЕТ СН'!$G$5-'СЕТ СН'!$G$17</f>
        <v>4887.3894683500002</v>
      </c>
      <c r="V61" s="36">
        <f>SUMIFS(СВЦЭМ!$C$39:$C$782,СВЦЭМ!$A$39:$A$782,$A61,СВЦЭМ!$B$39:$B$782,V$47)+'СЕТ СН'!$G$9+СВЦЭМ!$D$10+'СЕТ СН'!$G$5-'СЕТ СН'!$G$17</f>
        <v>4882.5468618300001</v>
      </c>
      <c r="W61" s="36">
        <f>SUMIFS(СВЦЭМ!$C$39:$C$782,СВЦЭМ!$A$39:$A$782,$A61,СВЦЭМ!$B$39:$B$782,W$47)+'СЕТ СН'!$G$9+СВЦЭМ!$D$10+'СЕТ СН'!$G$5-'СЕТ СН'!$G$17</f>
        <v>4903.3083719300002</v>
      </c>
      <c r="X61" s="36">
        <f>SUMIFS(СВЦЭМ!$C$39:$C$782,СВЦЭМ!$A$39:$A$782,$A61,СВЦЭМ!$B$39:$B$782,X$47)+'СЕТ СН'!$G$9+СВЦЭМ!$D$10+'СЕТ СН'!$G$5-'СЕТ СН'!$G$17</f>
        <v>4965.2482621100007</v>
      </c>
      <c r="Y61" s="36">
        <f>SUMIFS(СВЦЭМ!$C$39:$C$782,СВЦЭМ!$A$39:$A$782,$A61,СВЦЭМ!$B$39:$B$782,Y$47)+'СЕТ СН'!$G$9+СВЦЭМ!$D$10+'СЕТ СН'!$G$5-'СЕТ СН'!$G$17</f>
        <v>5011.6706226300003</v>
      </c>
    </row>
    <row r="62" spans="1:25" ht="15.75" x14ac:dyDescent="0.2">
      <c r="A62" s="35">
        <f t="shared" si="1"/>
        <v>45214</v>
      </c>
      <c r="B62" s="36">
        <f>SUMIFS(СВЦЭМ!$C$39:$C$782,СВЦЭМ!$A$39:$A$782,$A62,СВЦЭМ!$B$39:$B$782,B$47)+'СЕТ СН'!$G$9+СВЦЭМ!$D$10+'СЕТ СН'!$G$5-'СЕТ СН'!$G$17</f>
        <v>5095.0113043199999</v>
      </c>
      <c r="C62" s="36">
        <f>SUMIFS(СВЦЭМ!$C$39:$C$782,СВЦЭМ!$A$39:$A$782,$A62,СВЦЭМ!$B$39:$B$782,C$47)+'СЕТ СН'!$G$9+СВЦЭМ!$D$10+'СЕТ СН'!$G$5-'СЕТ СН'!$G$17</f>
        <v>5156.27137348</v>
      </c>
      <c r="D62" s="36">
        <f>SUMIFS(СВЦЭМ!$C$39:$C$782,СВЦЭМ!$A$39:$A$782,$A62,СВЦЭМ!$B$39:$B$782,D$47)+'СЕТ СН'!$G$9+СВЦЭМ!$D$10+'СЕТ СН'!$G$5-'СЕТ СН'!$G$17</f>
        <v>5194.1932099200003</v>
      </c>
      <c r="E62" s="36">
        <f>SUMIFS(СВЦЭМ!$C$39:$C$782,СВЦЭМ!$A$39:$A$782,$A62,СВЦЭМ!$B$39:$B$782,E$47)+'СЕТ СН'!$G$9+СВЦЭМ!$D$10+'СЕТ СН'!$G$5-'СЕТ СН'!$G$17</f>
        <v>5188.4343306800001</v>
      </c>
      <c r="F62" s="36">
        <f>SUMIFS(СВЦЭМ!$C$39:$C$782,СВЦЭМ!$A$39:$A$782,$A62,СВЦЭМ!$B$39:$B$782,F$47)+'СЕТ СН'!$G$9+СВЦЭМ!$D$10+'СЕТ СН'!$G$5-'СЕТ СН'!$G$17</f>
        <v>5192.6419862600005</v>
      </c>
      <c r="G62" s="36">
        <f>SUMIFS(СВЦЭМ!$C$39:$C$782,СВЦЭМ!$A$39:$A$782,$A62,СВЦЭМ!$B$39:$B$782,G$47)+'СЕТ СН'!$G$9+СВЦЭМ!$D$10+'СЕТ СН'!$G$5-'СЕТ СН'!$G$17</f>
        <v>5199.8090983399998</v>
      </c>
      <c r="H62" s="36">
        <f>SUMIFS(СВЦЭМ!$C$39:$C$782,СВЦЭМ!$A$39:$A$782,$A62,СВЦЭМ!$B$39:$B$782,H$47)+'СЕТ СН'!$G$9+СВЦЭМ!$D$10+'СЕТ СН'!$G$5-'СЕТ СН'!$G$17</f>
        <v>5155.8327692600005</v>
      </c>
      <c r="I62" s="36">
        <f>SUMIFS(СВЦЭМ!$C$39:$C$782,СВЦЭМ!$A$39:$A$782,$A62,СВЦЭМ!$B$39:$B$782,I$47)+'СЕТ СН'!$G$9+СВЦЭМ!$D$10+'СЕТ СН'!$G$5-'СЕТ СН'!$G$17</f>
        <v>5123.8305183100001</v>
      </c>
      <c r="J62" s="36">
        <f>SUMIFS(СВЦЭМ!$C$39:$C$782,СВЦЭМ!$A$39:$A$782,$A62,СВЦЭМ!$B$39:$B$782,J$47)+'СЕТ СН'!$G$9+СВЦЭМ!$D$10+'СЕТ СН'!$G$5-'СЕТ СН'!$G$17</f>
        <v>5054.3647698000004</v>
      </c>
      <c r="K62" s="36">
        <f>SUMIFS(СВЦЭМ!$C$39:$C$782,СВЦЭМ!$A$39:$A$782,$A62,СВЦЭМ!$B$39:$B$782,K$47)+'СЕТ СН'!$G$9+СВЦЭМ!$D$10+'СЕТ СН'!$G$5-'СЕТ СН'!$G$17</f>
        <v>4987.0061645100004</v>
      </c>
      <c r="L62" s="36">
        <f>SUMIFS(СВЦЭМ!$C$39:$C$782,СВЦЭМ!$A$39:$A$782,$A62,СВЦЭМ!$B$39:$B$782,L$47)+'СЕТ СН'!$G$9+СВЦЭМ!$D$10+'СЕТ СН'!$G$5-'СЕТ СН'!$G$17</f>
        <v>4966.4120617999997</v>
      </c>
      <c r="M62" s="36">
        <f>SUMIFS(СВЦЭМ!$C$39:$C$782,СВЦЭМ!$A$39:$A$782,$A62,СВЦЭМ!$B$39:$B$782,M$47)+'СЕТ СН'!$G$9+СВЦЭМ!$D$10+'СЕТ СН'!$G$5-'СЕТ СН'!$G$17</f>
        <v>4972.0937075600004</v>
      </c>
      <c r="N62" s="36">
        <f>SUMIFS(СВЦЭМ!$C$39:$C$782,СВЦЭМ!$A$39:$A$782,$A62,СВЦЭМ!$B$39:$B$782,N$47)+'СЕТ СН'!$G$9+СВЦЭМ!$D$10+'СЕТ СН'!$G$5-'СЕТ СН'!$G$17</f>
        <v>4949.11039119</v>
      </c>
      <c r="O62" s="36">
        <f>SUMIFS(СВЦЭМ!$C$39:$C$782,СВЦЭМ!$A$39:$A$782,$A62,СВЦЭМ!$B$39:$B$782,O$47)+'СЕТ СН'!$G$9+СВЦЭМ!$D$10+'СЕТ СН'!$G$5-'СЕТ СН'!$G$17</f>
        <v>4986.7880864700001</v>
      </c>
      <c r="P62" s="36">
        <f>SUMIFS(СВЦЭМ!$C$39:$C$782,СВЦЭМ!$A$39:$A$782,$A62,СВЦЭМ!$B$39:$B$782,P$47)+'СЕТ СН'!$G$9+СВЦЭМ!$D$10+'СЕТ СН'!$G$5-'СЕТ СН'!$G$17</f>
        <v>5004.8069821500003</v>
      </c>
      <c r="Q62" s="36">
        <f>SUMIFS(СВЦЭМ!$C$39:$C$782,СВЦЭМ!$A$39:$A$782,$A62,СВЦЭМ!$B$39:$B$782,Q$47)+'СЕТ СН'!$G$9+СВЦЭМ!$D$10+'СЕТ СН'!$G$5-'СЕТ СН'!$G$17</f>
        <v>4997.1890755700006</v>
      </c>
      <c r="R62" s="36">
        <f>SUMIFS(СВЦЭМ!$C$39:$C$782,СВЦЭМ!$A$39:$A$782,$A62,СВЦЭМ!$B$39:$B$782,R$47)+'СЕТ СН'!$G$9+СВЦЭМ!$D$10+'СЕТ СН'!$G$5-'СЕТ СН'!$G$17</f>
        <v>4996.8860249900008</v>
      </c>
      <c r="S62" s="36">
        <f>SUMIFS(СВЦЭМ!$C$39:$C$782,СВЦЭМ!$A$39:$A$782,$A62,СВЦЭМ!$B$39:$B$782,S$47)+'СЕТ СН'!$G$9+СВЦЭМ!$D$10+'СЕТ СН'!$G$5-'СЕТ СН'!$G$17</f>
        <v>4997.0112266300002</v>
      </c>
      <c r="T62" s="36">
        <f>SUMIFS(СВЦЭМ!$C$39:$C$782,СВЦЭМ!$A$39:$A$782,$A62,СВЦЭМ!$B$39:$B$782,T$47)+'СЕТ СН'!$G$9+СВЦЭМ!$D$10+'СЕТ СН'!$G$5-'СЕТ СН'!$G$17</f>
        <v>4961.4908372999998</v>
      </c>
      <c r="U62" s="36">
        <f>SUMIFS(СВЦЭМ!$C$39:$C$782,СВЦЭМ!$A$39:$A$782,$A62,СВЦЭМ!$B$39:$B$782,U$47)+'СЕТ СН'!$G$9+СВЦЭМ!$D$10+'СЕТ СН'!$G$5-'СЕТ СН'!$G$17</f>
        <v>4901.2671986100004</v>
      </c>
      <c r="V62" s="36">
        <f>SUMIFS(СВЦЭМ!$C$39:$C$782,СВЦЭМ!$A$39:$A$782,$A62,СВЦЭМ!$B$39:$B$782,V$47)+'СЕТ СН'!$G$9+СВЦЭМ!$D$10+'СЕТ СН'!$G$5-'СЕТ СН'!$G$17</f>
        <v>4901.06923577</v>
      </c>
      <c r="W62" s="36">
        <f>SUMIFS(СВЦЭМ!$C$39:$C$782,СВЦЭМ!$A$39:$A$782,$A62,СВЦЭМ!$B$39:$B$782,W$47)+'СЕТ СН'!$G$9+СВЦЭМ!$D$10+'СЕТ СН'!$G$5-'СЕТ СН'!$G$17</f>
        <v>4916.5812146500002</v>
      </c>
      <c r="X62" s="36">
        <f>SUMIFS(СВЦЭМ!$C$39:$C$782,СВЦЭМ!$A$39:$A$782,$A62,СВЦЭМ!$B$39:$B$782,X$47)+'СЕТ СН'!$G$9+СВЦЭМ!$D$10+'СЕТ СН'!$G$5-'СЕТ СН'!$G$17</f>
        <v>4973.6922651800005</v>
      </c>
      <c r="Y62" s="36">
        <f>SUMIFS(СВЦЭМ!$C$39:$C$782,СВЦЭМ!$A$39:$A$782,$A62,СВЦЭМ!$B$39:$B$782,Y$47)+'СЕТ СН'!$G$9+СВЦЭМ!$D$10+'СЕТ СН'!$G$5-'СЕТ СН'!$G$17</f>
        <v>5051.6940125199999</v>
      </c>
    </row>
    <row r="63" spans="1:25" ht="15.75" x14ac:dyDescent="0.2">
      <c r="A63" s="35">
        <f t="shared" si="1"/>
        <v>45215</v>
      </c>
      <c r="B63" s="36">
        <f>SUMIFS(СВЦЭМ!$C$39:$C$782,СВЦЭМ!$A$39:$A$782,$A63,СВЦЭМ!$B$39:$B$782,B$47)+'СЕТ СН'!$G$9+СВЦЭМ!$D$10+'СЕТ СН'!$G$5-'СЕТ СН'!$G$17</f>
        <v>5107.5903739400001</v>
      </c>
      <c r="C63" s="36">
        <f>SUMIFS(СВЦЭМ!$C$39:$C$782,СВЦЭМ!$A$39:$A$782,$A63,СВЦЭМ!$B$39:$B$782,C$47)+'СЕТ СН'!$G$9+СВЦЭМ!$D$10+'СЕТ СН'!$G$5-'СЕТ СН'!$G$17</f>
        <v>5183.1300914399999</v>
      </c>
      <c r="D63" s="36">
        <f>SUMIFS(СВЦЭМ!$C$39:$C$782,СВЦЭМ!$A$39:$A$782,$A63,СВЦЭМ!$B$39:$B$782,D$47)+'СЕТ СН'!$G$9+СВЦЭМ!$D$10+'СЕТ СН'!$G$5-'СЕТ СН'!$G$17</f>
        <v>5258.6855072100007</v>
      </c>
      <c r="E63" s="36">
        <f>SUMIFS(СВЦЭМ!$C$39:$C$782,СВЦЭМ!$A$39:$A$782,$A63,СВЦЭМ!$B$39:$B$782,E$47)+'СЕТ СН'!$G$9+СВЦЭМ!$D$10+'СЕТ СН'!$G$5-'СЕТ СН'!$G$17</f>
        <v>5288.1778862400006</v>
      </c>
      <c r="F63" s="36">
        <f>SUMIFS(СВЦЭМ!$C$39:$C$782,СВЦЭМ!$A$39:$A$782,$A63,СВЦЭМ!$B$39:$B$782,F$47)+'СЕТ СН'!$G$9+СВЦЭМ!$D$10+'СЕТ СН'!$G$5-'СЕТ СН'!$G$17</f>
        <v>5288.7748834900003</v>
      </c>
      <c r="G63" s="36">
        <f>SUMIFS(СВЦЭМ!$C$39:$C$782,СВЦЭМ!$A$39:$A$782,$A63,СВЦЭМ!$B$39:$B$782,G$47)+'СЕТ СН'!$G$9+СВЦЭМ!$D$10+'СЕТ СН'!$G$5-'СЕТ СН'!$G$17</f>
        <v>5282.5316836800002</v>
      </c>
      <c r="H63" s="36">
        <f>SUMIFS(СВЦЭМ!$C$39:$C$782,СВЦЭМ!$A$39:$A$782,$A63,СВЦЭМ!$B$39:$B$782,H$47)+'СЕТ СН'!$G$9+СВЦЭМ!$D$10+'СЕТ СН'!$G$5-'СЕТ СН'!$G$17</f>
        <v>5193.8405011600007</v>
      </c>
      <c r="I63" s="36">
        <f>SUMIFS(СВЦЭМ!$C$39:$C$782,СВЦЭМ!$A$39:$A$782,$A63,СВЦЭМ!$B$39:$B$782,I$47)+'СЕТ СН'!$G$9+СВЦЭМ!$D$10+'СЕТ СН'!$G$5-'СЕТ СН'!$G$17</f>
        <v>5115.8910446300006</v>
      </c>
      <c r="J63" s="36">
        <f>SUMIFS(СВЦЭМ!$C$39:$C$782,СВЦЭМ!$A$39:$A$782,$A63,СВЦЭМ!$B$39:$B$782,J$47)+'СЕТ СН'!$G$9+СВЦЭМ!$D$10+'СЕТ СН'!$G$5-'СЕТ СН'!$G$17</f>
        <v>5071.7681545800006</v>
      </c>
      <c r="K63" s="36">
        <f>SUMIFS(СВЦЭМ!$C$39:$C$782,СВЦЭМ!$A$39:$A$782,$A63,СВЦЭМ!$B$39:$B$782,K$47)+'СЕТ СН'!$G$9+СВЦЭМ!$D$10+'СЕТ СН'!$G$5-'СЕТ СН'!$G$17</f>
        <v>5043.8582921200004</v>
      </c>
      <c r="L63" s="36">
        <f>SUMIFS(СВЦЭМ!$C$39:$C$782,СВЦЭМ!$A$39:$A$782,$A63,СВЦЭМ!$B$39:$B$782,L$47)+'СЕТ СН'!$G$9+СВЦЭМ!$D$10+'СЕТ СН'!$G$5-'СЕТ СН'!$G$17</f>
        <v>5041.92789739</v>
      </c>
      <c r="M63" s="36">
        <f>SUMIFS(СВЦЭМ!$C$39:$C$782,СВЦЭМ!$A$39:$A$782,$A63,СВЦЭМ!$B$39:$B$782,M$47)+'СЕТ СН'!$G$9+СВЦЭМ!$D$10+'СЕТ СН'!$G$5-'СЕТ СН'!$G$17</f>
        <v>5046.7896228200007</v>
      </c>
      <c r="N63" s="36">
        <f>SUMIFS(СВЦЭМ!$C$39:$C$782,СВЦЭМ!$A$39:$A$782,$A63,СВЦЭМ!$B$39:$B$782,N$47)+'СЕТ СН'!$G$9+СВЦЭМ!$D$10+'СЕТ СН'!$G$5-'СЕТ СН'!$G$17</f>
        <v>5044.1875893800006</v>
      </c>
      <c r="O63" s="36">
        <f>SUMIFS(СВЦЭМ!$C$39:$C$782,СВЦЭМ!$A$39:$A$782,$A63,СВЦЭМ!$B$39:$B$782,O$47)+'СЕТ СН'!$G$9+СВЦЭМ!$D$10+'СЕТ СН'!$G$5-'СЕТ СН'!$G$17</f>
        <v>5054.8502409100001</v>
      </c>
      <c r="P63" s="36">
        <f>SUMIFS(СВЦЭМ!$C$39:$C$782,СВЦЭМ!$A$39:$A$782,$A63,СВЦЭМ!$B$39:$B$782,P$47)+'СЕТ СН'!$G$9+СВЦЭМ!$D$10+'СЕТ СН'!$G$5-'СЕТ СН'!$G$17</f>
        <v>5080.98485041</v>
      </c>
      <c r="Q63" s="36">
        <f>SUMIFS(СВЦЭМ!$C$39:$C$782,СВЦЭМ!$A$39:$A$782,$A63,СВЦЭМ!$B$39:$B$782,Q$47)+'СЕТ СН'!$G$9+СВЦЭМ!$D$10+'СЕТ СН'!$G$5-'СЕТ СН'!$G$17</f>
        <v>5063.3967918100007</v>
      </c>
      <c r="R63" s="36">
        <f>SUMIFS(СВЦЭМ!$C$39:$C$782,СВЦЭМ!$A$39:$A$782,$A63,СВЦЭМ!$B$39:$B$782,R$47)+'СЕТ СН'!$G$9+СВЦЭМ!$D$10+'СЕТ СН'!$G$5-'СЕТ СН'!$G$17</f>
        <v>5065.2563227999999</v>
      </c>
      <c r="S63" s="36">
        <f>SUMIFS(СВЦЭМ!$C$39:$C$782,СВЦЭМ!$A$39:$A$782,$A63,СВЦЭМ!$B$39:$B$782,S$47)+'СЕТ СН'!$G$9+СВЦЭМ!$D$10+'СЕТ СН'!$G$5-'СЕТ СН'!$G$17</f>
        <v>5076.4098826200006</v>
      </c>
      <c r="T63" s="36">
        <f>SUMIFS(СВЦЭМ!$C$39:$C$782,СВЦЭМ!$A$39:$A$782,$A63,СВЦЭМ!$B$39:$B$782,T$47)+'СЕТ СН'!$G$9+СВЦЭМ!$D$10+'СЕТ СН'!$G$5-'СЕТ СН'!$G$17</f>
        <v>5034.9104021000003</v>
      </c>
      <c r="U63" s="36">
        <f>SUMIFS(СВЦЭМ!$C$39:$C$782,СВЦЭМ!$A$39:$A$782,$A63,СВЦЭМ!$B$39:$B$782,U$47)+'СЕТ СН'!$G$9+СВЦЭМ!$D$10+'СЕТ СН'!$G$5-'СЕТ СН'!$G$17</f>
        <v>4981.3186681000007</v>
      </c>
      <c r="V63" s="36">
        <f>SUMIFS(СВЦЭМ!$C$39:$C$782,СВЦЭМ!$A$39:$A$782,$A63,СВЦЭМ!$B$39:$B$782,V$47)+'СЕТ СН'!$G$9+СВЦЭМ!$D$10+'СЕТ СН'!$G$5-'СЕТ СН'!$G$17</f>
        <v>5003.0977076899999</v>
      </c>
      <c r="W63" s="36">
        <f>SUMIFS(СВЦЭМ!$C$39:$C$782,СВЦЭМ!$A$39:$A$782,$A63,СВЦЭМ!$B$39:$B$782,W$47)+'СЕТ СН'!$G$9+СВЦЭМ!$D$10+'СЕТ СН'!$G$5-'СЕТ СН'!$G$17</f>
        <v>5021.5304689300001</v>
      </c>
      <c r="X63" s="36">
        <f>SUMIFS(СВЦЭМ!$C$39:$C$782,СВЦЭМ!$A$39:$A$782,$A63,СВЦЭМ!$B$39:$B$782,X$47)+'СЕТ СН'!$G$9+СВЦЭМ!$D$10+'СЕТ СН'!$G$5-'СЕТ СН'!$G$17</f>
        <v>5064.1484764400002</v>
      </c>
      <c r="Y63" s="36">
        <f>SUMIFS(СВЦЭМ!$C$39:$C$782,СВЦЭМ!$A$39:$A$782,$A63,СВЦЭМ!$B$39:$B$782,Y$47)+'СЕТ СН'!$G$9+СВЦЭМ!$D$10+'СЕТ СН'!$G$5-'СЕТ СН'!$G$17</f>
        <v>5125.4310003999999</v>
      </c>
    </row>
    <row r="64" spans="1:25" ht="15.75" x14ac:dyDescent="0.2">
      <c r="A64" s="35">
        <f t="shared" si="1"/>
        <v>45216</v>
      </c>
      <c r="B64" s="36">
        <f>SUMIFS(СВЦЭМ!$C$39:$C$782,СВЦЭМ!$A$39:$A$782,$A64,СВЦЭМ!$B$39:$B$782,B$47)+'СЕТ СН'!$G$9+СВЦЭМ!$D$10+'СЕТ СН'!$G$5-'СЕТ СН'!$G$17</f>
        <v>5253.17341184</v>
      </c>
      <c r="C64" s="36">
        <f>SUMIFS(СВЦЭМ!$C$39:$C$782,СВЦЭМ!$A$39:$A$782,$A64,СВЦЭМ!$B$39:$B$782,C$47)+'СЕТ СН'!$G$9+СВЦЭМ!$D$10+'СЕТ СН'!$G$5-'СЕТ СН'!$G$17</f>
        <v>5311.8210130500001</v>
      </c>
      <c r="D64" s="36">
        <f>SUMIFS(СВЦЭМ!$C$39:$C$782,СВЦЭМ!$A$39:$A$782,$A64,СВЦЭМ!$B$39:$B$782,D$47)+'СЕТ СН'!$G$9+СВЦЭМ!$D$10+'СЕТ СН'!$G$5-'СЕТ СН'!$G$17</f>
        <v>5379.8002567600006</v>
      </c>
      <c r="E64" s="36">
        <f>SUMIFS(СВЦЭМ!$C$39:$C$782,СВЦЭМ!$A$39:$A$782,$A64,СВЦЭМ!$B$39:$B$782,E$47)+'СЕТ СН'!$G$9+СВЦЭМ!$D$10+'СЕТ СН'!$G$5-'СЕТ СН'!$G$17</f>
        <v>5347.5709130100004</v>
      </c>
      <c r="F64" s="36">
        <f>SUMIFS(СВЦЭМ!$C$39:$C$782,СВЦЭМ!$A$39:$A$782,$A64,СВЦЭМ!$B$39:$B$782,F$47)+'СЕТ СН'!$G$9+СВЦЭМ!$D$10+'СЕТ СН'!$G$5-'СЕТ СН'!$G$17</f>
        <v>5350.6211716400003</v>
      </c>
      <c r="G64" s="36">
        <f>SUMIFS(СВЦЭМ!$C$39:$C$782,СВЦЭМ!$A$39:$A$782,$A64,СВЦЭМ!$B$39:$B$782,G$47)+'СЕТ СН'!$G$9+СВЦЭМ!$D$10+'СЕТ СН'!$G$5-'СЕТ СН'!$G$17</f>
        <v>5362.80920694</v>
      </c>
      <c r="H64" s="36">
        <f>SUMIFS(СВЦЭМ!$C$39:$C$782,СВЦЭМ!$A$39:$A$782,$A64,СВЦЭМ!$B$39:$B$782,H$47)+'СЕТ СН'!$G$9+СВЦЭМ!$D$10+'СЕТ СН'!$G$5-'СЕТ СН'!$G$17</f>
        <v>5269.5253897700004</v>
      </c>
      <c r="I64" s="36">
        <f>SUMIFS(СВЦЭМ!$C$39:$C$782,СВЦЭМ!$A$39:$A$782,$A64,СВЦЭМ!$B$39:$B$782,I$47)+'СЕТ СН'!$G$9+СВЦЭМ!$D$10+'СЕТ СН'!$G$5-'СЕТ СН'!$G$17</f>
        <v>5173.9893531600001</v>
      </c>
      <c r="J64" s="36">
        <f>SUMIFS(СВЦЭМ!$C$39:$C$782,СВЦЭМ!$A$39:$A$782,$A64,СВЦЭМ!$B$39:$B$782,J$47)+'СЕТ СН'!$G$9+СВЦЭМ!$D$10+'СЕТ СН'!$G$5-'СЕТ СН'!$G$17</f>
        <v>5118.2056893700001</v>
      </c>
      <c r="K64" s="36">
        <f>SUMIFS(СВЦЭМ!$C$39:$C$782,СВЦЭМ!$A$39:$A$782,$A64,СВЦЭМ!$B$39:$B$782,K$47)+'СЕТ СН'!$G$9+СВЦЭМ!$D$10+'СЕТ СН'!$G$5-'СЕТ СН'!$G$17</f>
        <v>5088.2776406100002</v>
      </c>
      <c r="L64" s="36">
        <f>SUMIFS(СВЦЭМ!$C$39:$C$782,СВЦЭМ!$A$39:$A$782,$A64,СВЦЭМ!$B$39:$B$782,L$47)+'СЕТ СН'!$G$9+СВЦЭМ!$D$10+'СЕТ СН'!$G$5-'СЕТ СН'!$G$17</f>
        <v>5084.1259657299997</v>
      </c>
      <c r="M64" s="36">
        <f>SUMIFS(СВЦЭМ!$C$39:$C$782,СВЦЭМ!$A$39:$A$782,$A64,СВЦЭМ!$B$39:$B$782,M$47)+'СЕТ СН'!$G$9+СВЦЭМ!$D$10+'СЕТ СН'!$G$5-'СЕТ СН'!$G$17</f>
        <v>5095.8603624400002</v>
      </c>
      <c r="N64" s="36">
        <f>SUMIFS(СВЦЭМ!$C$39:$C$782,СВЦЭМ!$A$39:$A$782,$A64,СВЦЭМ!$B$39:$B$782,N$47)+'СЕТ СН'!$G$9+СВЦЭМ!$D$10+'СЕТ СН'!$G$5-'СЕТ СН'!$G$17</f>
        <v>5089.8925954000006</v>
      </c>
      <c r="O64" s="36">
        <f>SUMIFS(СВЦЭМ!$C$39:$C$782,СВЦЭМ!$A$39:$A$782,$A64,СВЦЭМ!$B$39:$B$782,O$47)+'СЕТ СН'!$G$9+СВЦЭМ!$D$10+'СЕТ СН'!$G$5-'СЕТ СН'!$G$17</f>
        <v>5107.45213152</v>
      </c>
      <c r="P64" s="36">
        <f>SUMIFS(СВЦЭМ!$C$39:$C$782,СВЦЭМ!$A$39:$A$782,$A64,СВЦЭМ!$B$39:$B$782,P$47)+'СЕТ СН'!$G$9+СВЦЭМ!$D$10+'СЕТ СН'!$G$5-'СЕТ СН'!$G$17</f>
        <v>5133.9231979800006</v>
      </c>
      <c r="Q64" s="36">
        <f>SUMIFS(СВЦЭМ!$C$39:$C$782,СВЦЭМ!$A$39:$A$782,$A64,СВЦЭМ!$B$39:$B$782,Q$47)+'СЕТ СН'!$G$9+СВЦЭМ!$D$10+'СЕТ СН'!$G$5-'СЕТ СН'!$G$17</f>
        <v>5090.5502549000003</v>
      </c>
      <c r="R64" s="36">
        <f>SUMIFS(СВЦЭМ!$C$39:$C$782,СВЦЭМ!$A$39:$A$782,$A64,СВЦЭМ!$B$39:$B$782,R$47)+'СЕТ СН'!$G$9+СВЦЭМ!$D$10+'СЕТ СН'!$G$5-'СЕТ СН'!$G$17</f>
        <v>5084.7649384000006</v>
      </c>
      <c r="S64" s="36">
        <f>SUMIFS(СВЦЭМ!$C$39:$C$782,СВЦЭМ!$A$39:$A$782,$A64,СВЦЭМ!$B$39:$B$782,S$47)+'СЕТ СН'!$G$9+СВЦЭМ!$D$10+'СЕТ СН'!$G$5-'СЕТ СН'!$G$17</f>
        <v>5105.7685662100002</v>
      </c>
      <c r="T64" s="36">
        <f>SUMIFS(СВЦЭМ!$C$39:$C$782,СВЦЭМ!$A$39:$A$782,$A64,СВЦЭМ!$B$39:$B$782,T$47)+'СЕТ СН'!$G$9+СВЦЭМ!$D$10+'СЕТ СН'!$G$5-'СЕТ СН'!$G$17</f>
        <v>5067.5257651100001</v>
      </c>
      <c r="U64" s="36">
        <f>SUMIFS(СВЦЭМ!$C$39:$C$782,СВЦЭМ!$A$39:$A$782,$A64,СВЦЭМ!$B$39:$B$782,U$47)+'СЕТ СН'!$G$9+СВЦЭМ!$D$10+'СЕТ СН'!$G$5-'СЕТ СН'!$G$17</f>
        <v>5021.21008188</v>
      </c>
      <c r="V64" s="36">
        <f>SUMIFS(СВЦЭМ!$C$39:$C$782,СВЦЭМ!$A$39:$A$782,$A64,СВЦЭМ!$B$39:$B$782,V$47)+'СЕТ СН'!$G$9+СВЦЭМ!$D$10+'СЕТ СН'!$G$5-'СЕТ СН'!$G$17</f>
        <v>5024.90949817</v>
      </c>
      <c r="W64" s="36">
        <f>SUMIFS(СВЦЭМ!$C$39:$C$782,СВЦЭМ!$A$39:$A$782,$A64,СВЦЭМ!$B$39:$B$782,W$47)+'СЕТ СН'!$G$9+СВЦЭМ!$D$10+'СЕТ СН'!$G$5-'СЕТ СН'!$G$17</f>
        <v>5046.9906438800008</v>
      </c>
      <c r="X64" s="36">
        <f>SUMIFS(СВЦЭМ!$C$39:$C$782,СВЦЭМ!$A$39:$A$782,$A64,СВЦЭМ!$B$39:$B$782,X$47)+'СЕТ СН'!$G$9+СВЦЭМ!$D$10+'СЕТ СН'!$G$5-'СЕТ СН'!$G$17</f>
        <v>5100.9226804099999</v>
      </c>
      <c r="Y64" s="36">
        <f>SUMIFS(СВЦЭМ!$C$39:$C$782,СВЦЭМ!$A$39:$A$782,$A64,СВЦЭМ!$B$39:$B$782,Y$47)+'СЕТ СН'!$G$9+СВЦЭМ!$D$10+'СЕТ СН'!$G$5-'СЕТ СН'!$G$17</f>
        <v>5170.5593683400002</v>
      </c>
    </row>
    <row r="65" spans="1:27" ht="15.75" x14ac:dyDescent="0.2">
      <c r="A65" s="35">
        <f t="shared" si="1"/>
        <v>45217</v>
      </c>
      <c r="B65" s="36">
        <f>SUMIFS(СВЦЭМ!$C$39:$C$782,СВЦЭМ!$A$39:$A$782,$A65,СВЦЭМ!$B$39:$B$782,B$47)+'СЕТ СН'!$G$9+СВЦЭМ!$D$10+'СЕТ СН'!$G$5-'СЕТ СН'!$G$17</f>
        <v>5265.1453854500005</v>
      </c>
      <c r="C65" s="36">
        <f>SUMIFS(СВЦЭМ!$C$39:$C$782,СВЦЭМ!$A$39:$A$782,$A65,СВЦЭМ!$B$39:$B$782,C$47)+'СЕТ СН'!$G$9+СВЦЭМ!$D$10+'СЕТ СН'!$G$5-'СЕТ СН'!$G$17</f>
        <v>5317.27357897</v>
      </c>
      <c r="D65" s="36">
        <f>SUMIFS(СВЦЭМ!$C$39:$C$782,СВЦЭМ!$A$39:$A$782,$A65,СВЦЭМ!$B$39:$B$782,D$47)+'СЕТ СН'!$G$9+СВЦЭМ!$D$10+'СЕТ СН'!$G$5-'СЕТ СН'!$G$17</f>
        <v>5385.8458996500003</v>
      </c>
      <c r="E65" s="36">
        <f>SUMIFS(СВЦЭМ!$C$39:$C$782,СВЦЭМ!$A$39:$A$782,$A65,СВЦЭМ!$B$39:$B$782,E$47)+'СЕТ СН'!$G$9+СВЦЭМ!$D$10+'СЕТ СН'!$G$5-'СЕТ СН'!$G$17</f>
        <v>5384.7905164000003</v>
      </c>
      <c r="F65" s="36">
        <f>SUMIFS(СВЦЭМ!$C$39:$C$782,СВЦЭМ!$A$39:$A$782,$A65,СВЦЭМ!$B$39:$B$782,F$47)+'СЕТ СН'!$G$9+СВЦЭМ!$D$10+'СЕТ СН'!$G$5-'СЕТ СН'!$G$17</f>
        <v>5381.4508036300003</v>
      </c>
      <c r="G65" s="36">
        <f>SUMIFS(СВЦЭМ!$C$39:$C$782,СВЦЭМ!$A$39:$A$782,$A65,СВЦЭМ!$B$39:$B$782,G$47)+'СЕТ СН'!$G$9+СВЦЭМ!$D$10+'СЕТ СН'!$G$5-'СЕТ СН'!$G$17</f>
        <v>5369.4099621599998</v>
      </c>
      <c r="H65" s="36">
        <f>SUMIFS(СВЦЭМ!$C$39:$C$782,СВЦЭМ!$A$39:$A$782,$A65,СВЦЭМ!$B$39:$B$782,H$47)+'СЕТ СН'!$G$9+СВЦЭМ!$D$10+'СЕТ СН'!$G$5-'СЕТ СН'!$G$17</f>
        <v>5279.7604725000001</v>
      </c>
      <c r="I65" s="36">
        <f>SUMIFS(СВЦЭМ!$C$39:$C$782,СВЦЭМ!$A$39:$A$782,$A65,СВЦЭМ!$B$39:$B$782,I$47)+'СЕТ СН'!$G$9+СВЦЭМ!$D$10+'СЕТ СН'!$G$5-'СЕТ СН'!$G$17</f>
        <v>5201.3390376400002</v>
      </c>
      <c r="J65" s="36">
        <f>SUMIFS(СВЦЭМ!$C$39:$C$782,СВЦЭМ!$A$39:$A$782,$A65,СВЦЭМ!$B$39:$B$782,J$47)+'СЕТ СН'!$G$9+СВЦЭМ!$D$10+'СЕТ СН'!$G$5-'СЕТ СН'!$G$17</f>
        <v>5152.8206345200006</v>
      </c>
      <c r="K65" s="36">
        <f>SUMIFS(СВЦЭМ!$C$39:$C$782,СВЦЭМ!$A$39:$A$782,$A65,СВЦЭМ!$B$39:$B$782,K$47)+'СЕТ СН'!$G$9+СВЦЭМ!$D$10+'СЕТ СН'!$G$5-'СЕТ СН'!$G$17</f>
        <v>5055.4450718200005</v>
      </c>
      <c r="L65" s="36">
        <f>SUMIFS(СВЦЭМ!$C$39:$C$782,СВЦЭМ!$A$39:$A$782,$A65,СВЦЭМ!$B$39:$B$782,L$47)+'СЕТ СН'!$G$9+СВЦЭМ!$D$10+'СЕТ СН'!$G$5-'СЕТ СН'!$G$17</f>
        <v>5065.9111221100002</v>
      </c>
      <c r="M65" s="36">
        <f>SUMIFS(СВЦЭМ!$C$39:$C$782,СВЦЭМ!$A$39:$A$782,$A65,СВЦЭМ!$B$39:$B$782,M$47)+'СЕТ СН'!$G$9+СВЦЭМ!$D$10+'СЕТ СН'!$G$5-'СЕТ СН'!$G$17</f>
        <v>5079.7035756100004</v>
      </c>
      <c r="N65" s="36">
        <f>SUMIFS(СВЦЭМ!$C$39:$C$782,СВЦЭМ!$A$39:$A$782,$A65,СВЦЭМ!$B$39:$B$782,N$47)+'СЕТ СН'!$G$9+СВЦЭМ!$D$10+'СЕТ СН'!$G$5-'СЕТ СН'!$G$17</f>
        <v>5100.1548008500004</v>
      </c>
      <c r="O65" s="36">
        <f>SUMIFS(СВЦЭМ!$C$39:$C$782,СВЦЭМ!$A$39:$A$782,$A65,СВЦЭМ!$B$39:$B$782,O$47)+'СЕТ СН'!$G$9+СВЦЭМ!$D$10+'СЕТ СН'!$G$5-'СЕТ СН'!$G$17</f>
        <v>5108.0186656700007</v>
      </c>
      <c r="P65" s="36">
        <f>SUMIFS(СВЦЭМ!$C$39:$C$782,СВЦЭМ!$A$39:$A$782,$A65,СВЦЭМ!$B$39:$B$782,P$47)+'СЕТ СН'!$G$9+СВЦЭМ!$D$10+'СЕТ СН'!$G$5-'СЕТ СН'!$G$17</f>
        <v>5121.5445230400001</v>
      </c>
      <c r="Q65" s="36">
        <f>SUMIFS(СВЦЭМ!$C$39:$C$782,СВЦЭМ!$A$39:$A$782,$A65,СВЦЭМ!$B$39:$B$782,Q$47)+'СЕТ СН'!$G$9+СВЦЭМ!$D$10+'СЕТ СН'!$G$5-'СЕТ СН'!$G$17</f>
        <v>5087.0446653500003</v>
      </c>
      <c r="R65" s="36">
        <f>SUMIFS(СВЦЭМ!$C$39:$C$782,СВЦЭМ!$A$39:$A$782,$A65,СВЦЭМ!$B$39:$B$782,R$47)+'СЕТ СН'!$G$9+СВЦЭМ!$D$10+'СЕТ СН'!$G$5-'СЕТ СН'!$G$17</f>
        <v>5097.4263811300007</v>
      </c>
      <c r="S65" s="36">
        <f>SUMIFS(СВЦЭМ!$C$39:$C$782,СВЦЭМ!$A$39:$A$782,$A65,СВЦЭМ!$B$39:$B$782,S$47)+'СЕТ СН'!$G$9+СВЦЭМ!$D$10+'СЕТ СН'!$G$5-'СЕТ СН'!$G$17</f>
        <v>5102.7802957900003</v>
      </c>
      <c r="T65" s="36">
        <f>SUMIFS(СВЦЭМ!$C$39:$C$782,СВЦЭМ!$A$39:$A$782,$A65,СВЦЭМ!$B$39:$B$782,T$47)+'СЕТ СН'!$G$9+СВЦЭМ!$D$10+'СЕТ СН'!$G$5-'СЕТ СН'!$G$17</f>
        <v>5123.8340967800004</v>
      </c>
      <c r="U65" s="36">
        <f>SUMIFS(СВЦЭМ!$C$39:$C$782,СВЦЭМ!$A$39:$A$782,$A65,СВЦЭМ!$B$39:$B$782,U$47)+'СЕТ СН'!$G$9+СВЦЭМ!$D$10+'СЕТ СН'!$G$5-'СЕТ СН'!$G$17</f>
        <v>5078.9622351100006</v>
      </c>
      <c r="V65" s="36">
        <f>SUMIFS(СВЦЭМ!$C$39:$C$782,СВЦЭМ!$A$39:$A$782,$A65,СВЦЭМ!$B$39:$B$782,V$47)+'СЕТ СН'!$G$9+СВЦЭМ!$D$10+'СЕТ СН'!$G$5-'СЕТ СН'!$G$17</f>
        <v>5093.6198309400006</v>
      </c>
      <c r="W65" s="36">
        <f>SUMIFS(СВЦЭМ!$C$39:$C$782,СВЦЭМ!$A$39:$A$782,$A65,СВЦЭМ!$B$39:$B$782,W$47)+'СЕТ СН'!$G$9+СВЦЭМ!$D$10+'СЕТ СН'!$G$5-'СЕТ СН'!$G$17</f>
        <v>5119.3649080600007</v>
      </c>
      <c r="X65" s="36">
        <f>SUMIFS(СВЦЭМ!$C$39:$C$782,СВЦЭМ!$A$39:$A$782,$A65,СВЦЭМ!$B$39:$B$782,X$47)+'СЕТ СН'!$G$9+СВЦЭМ!$D$10+'СЕТ СН'!$G$5-'СЕТ СН'!$G$17</f>
        <v>5171.9524069300005</v>
      </c>
      <c r="Y65" s="36">
        <f>SUMIFS(СВЦЭМ!$C$39:$C$782,СВЦЭМ!$A$39:$A$782,$A65,СВЦЭМ!$B$39:$B$782,Y$47)+'СЕТ СН'!$G$9+СВЦЭМ!$D$10+'СЕТ СН'!$G$5-'СЕТ СН'!$G$17</f>
        <v>5210.9019107200002</v>
      </c>
    </row>
    <row r="66" spans="1:27" ht="15.75" x14ac:dyDescent="0.2">
      <c r="A66" s="35">
        <f t="shared" si="1"/>
        <v>45218</v>
      </c>
      <c r="B66" s="36">
        <f>SUMIFS(СВЦЭМ!$C$39:$C$782,СВЦЭМ!$A$39:$A$782,$A66,СВЦЭМ!$B$39:$B$782,B$47)+'СЕТ СН'!$G$9+СВЦЭМ!$D$10+'СЕТ СН'!$G$5-'СЕТ СН'!$G$17</f>
        <v>5231.1102833200002</v>
      </c>
      <c r="C66" s="36">
        <f>SUMIFS(СВЦЭМ!$C$39:$C$782,СВЦЭМ!$A$39:$A$782,$A66,СВЦЭМ!$B$39:$B$782,C$47)+'СЕТ СН'!$G$9+СВЦЭМ!$D$10+'СЕТ СН'!$G$5-'СЕТ СН'!$G$17</f>
        <v>5285.3348063100002</v>
      </c>
      <c r="D66" s="36">
        <f>SUMIFS(СВЦЭМ!$C$39:$C$782,СВЦЭМ!$A$39:$A$782,$A66,СВЦЭМ!$B$39:$B$782,D$47)+'СЕТ СН'!$G$9+СВЦЭМ!$D$10+'СЕТ СН'!$G$5-'СЕТ СН'!$G$17</f>
        <v>5342.5540719099999</v>
      </c>
      <c r="E66" s="36">
        <f>SUMIFS(СВЦЭМ!$C$39:$C$782,СВЦЭМ!$A$39:$A$782,$A66,СВЦЭМ!$B$39:$B$782,E$47)+'СЕТ СН'!$G$9+СВЦЭМ!$D$10+'СЕТ СН'!$G$5-'СЕТ СН'!$G$17</f>
        <v>5308.0511472100006</v>
      </c>
      <c r="F66" s="36">
        <f>SUMIFS(СВЦЭМ!$C$39:$C$782,СВЦЭМ!$A$39:$A$782,$A66,СВЦЭМ!$B$39:$B$782,F$47)+'СЕТ СН'!$G$9+СВЦЭМ!$D$10+'СЕТ СН'!$G$5-'СЕТ СН'!$G$17</f>
        <v>5299.1377355100003</v>
      </c>
      <c r="G66" s="36">
        <f>SUMIFS(СВЦЭМ!$C$39:$C$782,СВЦЭМ!$A$39:$A$782,$A66,СВЦЭМ!$B$39:$B$782,G$47)+'СЕТ СН'!$G$9+СВЦЭМ!$D$10+'СЕТ СН'!$G$5-'СЕТ СН'!$G$17</f>
        <v>5323.6812384800005</v>
      </c>
      <c r="H66" s="36">
        <f>SUMIFS(СВЦЭМ!$C$39:$C$782,СВЦЭМ!$A$39:$A$782,$A66,СВЦЭМ!$B$39:$B$782,H$47)+'СЕТ СН'!$G$9+СВЦЭМ!$D$10+'СЕТ СН'!$G$5-'СЕТ СН'!$G$17</f>
        <v>5242.9017678700002</v>
      </c>
      <c r="I66" s="36">
        <f>SUMIFS(СВЦЭМ!$C$39:$C$782,СВЦЭМ!$A$39:$A$782,$A66,СВЦЭМ!$B$39:$B$782,I$47)+'СЕТ СН'!$G$9+СВЦЭМ!$D$10+'СЕТ СН'!$G$5-'СЕТ СН'!$G$17</f>
        <v>5168.3465393900005</v>
      </c>
      <c r="J66" s="36">
        <f>SUMIFS(СВЦЭМ!$C$39:$C$782,СВЦЭМ!$A$39:$A$782,$A66,СВЦЭМ!$B$39:$B$782,J$47)+'СЕТ СН'!$G$9+СВЦЭМ!$D$10+'СЕТ СН'!$G$5-'СЕТ СН'!$G$17</f>
        <v>5110.0212924799998</v>
      </c>
      <c r="K66" s="36">
        <f>SUMIFS(СВЦЭМ!$C$39:$C$782,СВЦЭМ!$A$39:$A$782,$A66,СВЦЭМ!$B$39:$B$782,K$47)+'СЕТ СН'!$G$9+СВЦЭМ!$D$10+'СЕТ СН'!$G$5-'СЕТ СН'!$G$17</f>
        <v>5012.9489917999999</v>
      </c>
      <c r="L66" s="36">
        <f>SUMIFS(СВЦЭМ!$C$39:$C$782,СВЦЭМ!$A$39:$A$782,$A66,СВЦЭМ!$B$39:$B$782,L$47)+'СЕТ СН'!$G$9+СВЦЭМ!$D$10+'СЕТ СН'!$G$5-'СЕТ СН'!$G$17</f>
        <v>5010.99481836</v>
      </c>
      <c r="M66" s="36">
        <f>SUMIFS(СВЦЭМ!$C$39:$C$782,СВЦЭМ!$A$39:$A$782,$A66,СВЦЭМ!$B$39:$B$782,M$47)+'СЕТ СН'!$G$9+СВЦЭМ!$D$10+'СЕТ СН'!$G$5-'СЕТ СН'!$G$17</f>
        <v>5035.1277581700006</v>
      </c>
      <c r="N66" s="36">
        <f>SUMIFS(СВЦЭМ!$C$39:$C$782,СВЦЭМ!$A$39:$A$782,$A66,СВЦЭМ!$B$39:$B$782,N$47)+'СЕТ СН'!$G$9+СВЦЭМ!$D$10+'СЕТ СН'!$G$5-'СЕТ СН'!$G$17</f>
        <v>5049.6184628000001</v>
      </c>
      <c r="O66" s="36">
        <f>SUMIFS(СВЦЭМ!$C$39:$C$782,СВЦЭМ!$A$39:$A$782,$A66,СВЦЭМ!$B$39:$B$782,O$47)+'СЕТ СН'!$G$9+СВЦЭМ!$D$10+'СЕТ СН'!$G$5-'СЕТ СН'!$G$17</f>
        <v>5069.2287092700008</v>
      </c>
      <c r="P66" s="36">
        <f>SUMIFS(СВЦЭМ!$C$39:$C$782,СВЦЭМ!$A$39:$A$782,$A66,СВЦЭМ!$B$39:$B$782,P$47)+'СЕТ СН'!$G$9+СВЦЭМ!$D$10+'СЕТ СН'!$G$5-'СЕТ СН'!$G$17</f>
        <v>5101.0310511400003</v>
      </c>
      <c r="Q66" s="36">
        <f>SUMIFS(СВЦЭМ!$C$39:$C$782,СВЦЭМ!$A$39:$A$782,$A66,СВЦЭМ!$B$39:$B$782,Q$47)+'СЕТ СН'!$G$9+СВЦЭМ!$D$10+'СЕТ СН'!$G$5-'СЕТ СН'!$G$17</f>
        <v>5119.0383379100003</v>
      </c>
      <c r="R66" s="36">
        <f>SUMIFS(СВЦЭМ!$C$39:$C$782,СВЦЭМ!$A$39:$A$782,$A66,СВЦЭМ!$B$39:$B$782,R$47)+'СЕТ СН'!$G$9+СВЦЭМ!$D$10+'СЕТ СН'!$G$5-'СЕТ СН'!$G$17</f>
        <v>5126.7051011200001</v>
      </c>
      <c r="S66" s="36">
        <f>SUMIFS(СВЦЭМ!$C$39:$C$782,СВЦЭМ!$A$39:$A$782,$A66,СВЦЭМ!$B$39:$B$782,S$47)+'СЕТ СН'!$G$9+СВЦЭМ!$D$10+'СЕТ СН'!$G$5-'СЕТ СН'!$G$17</f>
        <v>5109.3979100699999</v>
      </c>
      <c r="T66" s="36">
        <f>SUMIFS(СВЦЭМ!$C$39:$C$782,СВЦЭМ!$A$39:$A$782,$A66,СВЦЭМ!$B$39:$B$782,T$47)+'СЕТ СН'!$G$9+СВЦЭМ!$D$10+'СЕТ СН'!$G$5-'СЕТ СН'!$G$17</f>
        <v>5113.9388187000004</v>
      </c>
      <c r="U66" s="36">
        <f>SUMIFS(СВЦЭМ!$C$39:$C$782,СВЦЭМ!$A$39:$A$782,$A66,СВЦЭМ!$B$39:$B$782,U$47)+'СЕТ СН'!$G$9+СВЦЭМ!$D$10+'СЕТ СН'!$G$5-'СЕТ СН'!$G$17</f>
        <v>5063.37752808</v>
      </c>
      <c r="V66" s="36">
        <f>SUMIFS(СВЦЭМ!$C$39:$C$782,СВЦЭМ!$A$39:$A$782,$A66,СВЦЭМ!$B$39:$B$782,V$47)+'СЕТ СН'!$G$9+СВЦЭМ!$D$10+'СЕТ СН'!$G$5-'СЕТ СН'!$G$17</f>
        <v>5071.7014542900006</v>
      </c>
      <c r="W66" s="36">
        <f>SUMIFS(СВЦЭМ!$C$39:$C$782,СВЦЭМ!$A$39:$A$782,$A66,СВЦЭМ!$B$39:$B$782,W$47)+'СЕТ СН'!$G$9+СВЦЭМ!$D$10+'СЕТ СН'!$G$5-'СЕТ СН'!$G$17</f>
        <v>5094.6759737500006</v>
      </c>
      <c r="X66" s="36">
        <f>SUMIFS(СВЦЭМ!$C$39:$C$782,СВЦЭМ!$A$39:$A$782,$A66,СВЦЭМ!$B$39:$B$782,X$47)+'СЕТ СН'!$G$9+СВЦЭМ!$D$10+'СЕТ СН'!$G$5-'СЕТ СН'!$G$17</f>
        <v>5154.39720812</v>
      </c>
      <c r="Y66" s="36">
        <f>SUMIFS(СВЦЭМ!$C$39:$C$782,СВЦЭМ!$A$39:$A$782,$A66,СВЦЭМ!$B$39:$B$782,Y$47)+'СЕТ СН'!$G$9+СВЦЭМ!$D$10+'СЕТ СН'!$G$5-'СЕТ СН'!$G$17</f>
        <v>5222.7593558400004</v>
      </c>
    </row>
    <row r="67" spans="1:27" ht="15.75" x14ac:dyDescent="0.2">
      <c r="A67" s="35">
        <f t="shared" si="1"/>
        <v>45219</v>
      </c>
      <c r="B67" s="36">
        <f>SUMIFS(СВЦЭМ!$C$39:$C$782,СВЦЭМ!$A$39:$A$782,$A67,СВЦЭМ!$B$39:$B$782,B$47)+'СЕТ СН'!$G$9+СВЦЭМ!$D$10+'СЕТ СН'!$G$5-'СЕТ СН'!$G$17</f>
        <v>5263.5965867300001</v>
      </c>
      <c r="C67" s="36">
        <f>SUMIFS(СВЦЭМ!$C$39:$C$782,СВЦЭМ!$A$39:$A$782,$A67,СВЦЭМ!$B$39:$B$782,C$47)+'СЕТ СН'!$G$9+СВЦЭМ!$D$10+'СЕТ СН'!$G$5-'СЕТ СН'!$G$17</f>
        <v>5335.6270803200005</v>
      </c>
      <c r="D67" s="36">
        <f>SUMIFS(СВЦЭМ!$C$39:$C$782,СВЦЭМ!$A$39:$A$782,$A67,СВЦЭМ!$B$39:$B$782,D$47)+'СЕТ СН'!$G$9+СВЦЭМ!$D$10+'СЕТ СН'!$G$5-'СЕТ СН'!$G$17</f>
        <v>5373.9952417000004</v>
      </c>
      <c r="E67" s="36">
        <f>SUMIFS(СВЦЭМ!$C$39:$C$782,СВЦЭМ!$A$39:$A$782,$A67,СВЦЭМ!$B$39:$B$782,E$47)+'СЕТ СН'!$G$9+СВЦЭМ!$D$10+'СЕТ СН'!$G$5-'СЕТ СН'!$G$17</f>
        <v>5358.23878264</v>
      </c>
      <c r="F67" s="36">
        <f>SUMIFS(СВЦЭМ!$C$39:$C$782,СВЦЭМ!$A$39:$A$782,$A67,СВЦЭМ!$B$39:$B$782,F$47)+'СЕТ СН'!$G$9+СВЦЭМ!$D$10+'СЕТ СН'!$G$5-'СЕТ СН'!$G$17</f>
        <v>5357.3336041000002</v>
      </c>
      <c r="G67" s="36">
        <f>SUMIFS(СВЦЭМ!$C$39:$C$782,СВЦЭМ!$A$39:$A$782,$A67,СВЦЭМ!$B$39:$B$782,G$47)+'СЕТ СН'!$G$9+СВЦЭМ!$D$10+'СЕТ СН'!$G$5-'СЕТ СН'!$G$17</f>
        <v>5358.4439712700005</v>
      </c>
      <c r="H67" s="36">
        <f>SUMIFS(СВЦЭМ!$C$39:$C$782,СВЦЭМ!$A$39:$A$782,$A67,СВЦЭМ!$B$39:$B$782,H$47)+'СЕТ СН'!$G$9+СВЦЭМ!$D$10+'СЕТ СН'!$G$5-'СЕТ СН'!$G$17</f>
        <v>5276.9888682999999</v>
      </c>
      <c r="I67" s="36">
        <f>SUMIFS(СВЦЭМ!$C$39:$C$782,СВЦЭМ!$A$39:$A$782,$A67,СВЦЭМ!$B$39:$B$782,I$47)+'СЕТ СН'!$G$9+СВЦЭМ!$D$10+'СЕТ СН'!$G$5-'СЕТ СН'!$G$17</f>
        <v>5195.9859258100005</v>
      </c>
      <c r="J67" s="36">
        <f>SUMIFS(СВЦЭМ!$C$39:$C$782,СВЦЭМ!$A$39:$A$782,$A67,СВЦЭМ!$B$39:$B$782,J$47)+'СЕТ СН'!$G$9+СВЦЭМ!$D$10+'СЕТ СН'!$G$5-'СЕТ СН'!$G$17</f>
        <v>5127.7648826800005</v>
      </c>
      <c r="K67" s="36">
        <f>SUMIFS(СВЦЭМ!$C$39:$C$782,СВЦЭМ!$A$39:$A$782,$A67,СВЦЭМ!$B$39:$B$782,K$47)+'СЕТ СН'!$G$9+СВЦЭМ!$D$10+'СЕТ СН'!$G$5-'СЕТ СН'!$G$17</f>
        <v>5104.5369580500001</v>
      </c>
      <c r="L67" s="36">
        <f>SUMIFS(СВЦЭМ!$C$39:$C$782,СВЦЭМ!$A$39:$A$782,$A67,СВЦЭМ!$B$39:$B$782,L$47)+'СЕТ СН'!$G$9+СВЦЭМ!$D$10+'СЕТ СН'!$G$5-'СЕТ СН'!$G$17</f>
        <v>5078.2031407100003</v>
      </c>
      <c r="M67" s="36">
        <f>SUMIFS(СВЦЭМ!$C$39:$C$782,СВЦЭМ!$A$39:$A$782,$A67,СВЦЭМ!$B$39:$B$782,M$47)+'СЕТ СН'!$G$9+СВЦЭМ!$D$10+'СЕТ СН'!$G$5-'СЕТ СН'!$G$17</f>
        <v>5103.6784199600006</v>
      </c>
      <c r="N67" s="36">
        <f>SUMIFS(СВЦЭМ!$C$39:$C$782,СВЦЭМ!$A$39:$A$782,$A67,СВЦЭМ!$B$39:$B$782,N$47)+'СЕТ СН'!$G$9+СВЦЭМ!$D$10+'СЕТ СН'!$G$5-'СЕТ СН'!$G$17</f>
        <v>5124.5505442900003</v>
      </c>
      <c r="O67" s="36">
        <f>SUMIFS(СВЦЭМ!$C$39:$C$782,СВЦЭМ!$A$39:$A$782,$A67,СВЦЭМ!$B$39:$B$782,O$47)+'СЕТ СН'!$G$9+СВЦЭМ!$D$10+'СЕТ СН'!$G$5-'СЕТ СН'!$G$17</f>
        <v>5116.7314034800002</v>
      </c>
      <c r="P67" s="36">
        <f>SUMIFS(СВЦЭМ!$C$39:$C$782,СВЦЭМ!$A$39:$A$782,$A67,СВЦЭМ!$B$39:$B$782,P$47)+'СЕТ СН'!$G$9+СВЦЭМ!$D$10+'СЕТ СН'!$G$5-'СЕТ СН'!$G$17</f>
        <v>5164.2867217500007</v>
      </c>
      <c r="Q67" s="36">
        <f>SUMIFS(СВЦЭМ!$C$39:$C$782,СВЦЭМ!$A$39:$A$782,$A67,СВЦЭМ!$B$39:$B$782,Q$47)+'СЕТ СН'!$G$9+СВЦЭМ!$D$10+'СЕТ СН'!$G$5-'СЕТ СН'!$G$17</f>
        <v>5138.36367015</v>
      </c>
      <c r="R67" s="36">
        <f>SUMIFS(СВЦЭМ!$C$39:$C$782,СВЦЭМ!$A$39:$A$782,$A67,СВЦЭМ!$B$39:$B$782,R$47)+'СЕТ СН'!$G$9+СВЦЭМ!$D$10+'СЕТ СН'!$G$5-'СЕТ СН'!$G$17</f>
        <v>5168.7909824600001</v>
      </c>
      <c r="S67" s="36">
        <f>SUMIFS(СВЦЭМ!$C$39:$C$782,СВЦЭМ!$A$39:$A$782,$A67,СВЦЭМ!$B$39:$B$782,S$47)+'СЕТ СН'!$G$9+СВЦЭМ!$D$10+'СЕТ СН'!$G$5-'СЕТ СН'!$G$17</f>
        <v>5176.7832080400003</v>
      </c>
      <c r="T67" s="36">
        <f>SUMIFS(СВЦЭМ!$C$39:$C$782,СВЦЭМ!$A$39:$A$782,$A67,СВЦЭМ!$B$39:$B$782,T$47)+'СЕТ СН'!$G$9+СВЦЭМ!$D$10+'СЕТ СН'!$G$5-'СЕТ СН'!$G$17</f>
        <v>5106.1142113599999</v>
      </c>
      <c r="U67" s="36">
        <f>SUMIFS(СВЦЭМ!$C$39:$C$782,СВЦЭМ!$A$39:$A$782,$A67,СВЦЭМ!$B$39:$B$782,U$47)+'СЕТ СН'!$G$9+СВЦЭМ!$D$10+'СЕТ СН'!$G$5-'СЕТ СН'!$G$17</f>
        <v>5068.0511038200002</v>
      </c>
      <c r="V67" s="36">
        <f>SUMIFS(СВЦЭМ!$C$39:$C$782,СВЦЭМ!$A$39:$A$782,$A67,СВЦЭМ!$B$39:$B$782,V$47)+'СЕТ СН'!$G$9+СВЦЭМ!$D$10+'СЕТ СН'!$G$5-'СЕТ СН'!$G$17</f>
        <v>5090.4634298500005</v>
      </c>
      <c r="W67" s="36">
        <f>SUMIFS(СВЦЭМ!$C$39:$C$782,СВЦЭМ!$A$39:$A$782,$A67,СВЦЭМ!$B$39:$B$782,W$47)+'СЕТ СН'!$G$9+СВЦЭМ!$D$10+'СЕТ СН'!$G$5-'СЕТ СН'!$G$17</f>
        <v>5126.4808707700004</v>
      </c>
      <c r="X67" s="36">
        <f>SUMIFS(СВЦЭМ!$C$39:$C$782,СВЦЭМ!$A$39:$A$782,$A67,СВЦЭМ!$B$39:$B$782,X$47)+'СЕТ СН'!$G$9+СВЦЭМ!$D$10+'СЕТ СН'!$G$5-'СЕТ СН'!$G$17</f>
        <v>5183.5382170400007</v>
      </c>
      <c r="Y67" s="36">
        <f>SUMIFS(СВЦЭМ!$C$39:$C$782,СВЦЭМ!$A$39:$A$782,$A67,СВЦЭМ!$B$39:$B$782,Y$47)+'СЕТ СН'!$G$9+СВЦЭМ!$D$10+'СЕТ СН'!$G$5-'СЕТ СН'!$G$17</f>
        <v>5184.7965797500001</v>
      </c>
    </row>
    <row r="68" spans="1:27" ht="15.75" x14ac:dyDescent="0.2">
      <c r="A68" s="35">
        <f t="shared" si="1"/>
        <v>45220</v>
      </c>
      <c r="B68" s="36">
        <f>SUMIFS(СВЦЭМ!$C$39:$C$782,СВЦЭМ!$A$39:$A$782,$A68,СВЦЭМ!$B$39:$B$782,B$47)+'СЕТ СН'!$G$9+СВЦЭМ!$D$10+'СЕТ СН'!$G$5-'СЕТ СН'!$G$17</f>
        <v>5235.28891518</v>
      </c>
      <c r="C68" s="36">
        <f>SUMIFS(СВЦЭМ!$C$39:$C$782,СВЦЭМ!$A$39:$A$782,$A68,СВЦЭМ!$B$39:$B$782,C$47)+'СЕТ СН'!$G$9+СВЦЭМ!$D$10+'СЕТ СН'!$G$5-'СЕТ СН'!$G$17</f>
        <v>5265.8996776100003</v>
      </c>
      <c r="D68" s="36">
        <f>SUMIFS(СВЦЭМ!$C$39:$C$782,СВЦЭМ!$A$39:$A$782,$A68,СВЦЭМ!$B$39:$B$782,D$47)+'СЕТ СН'!$G$9+СВЦЭМ!$D$10+'СЕТ СН'!$G$5-'СЕТ СН'!$G$17</f>
        <v>5317.4923326500002</v>
      </c>
      <c r="E68" s="36">
        <f>SUMIFS(СВЦЭМ!$C$39:$C$782,СВЦЭМ!$A$39:$A$782,$A68,СВЦЭМ!$B$39:$B$782,E$47)+'СЕТ СН'!$G$9+СВЦЭМ!$D$10+'СЕТ СН'!$G$5-'СЕТ СН'!$G$17</f>
        <v>5317.3482421500003</v>
      </c>
      <c r="F68" s="36">
        <f>SUMIFS(СВЦЭМ!$C$39:$C$782,СВЦЭМ!$A$39:$A$782,$A68,СВЦЭМ!$B$39:$B$782,F$47)+'СЕТ СН'!$G$9+СВЦЭМ!$D$10+'СЕТ СН'!$G$5-'СЕТ СН'!$G$17</f>
        <v>5320.11325227</v>
      </c>
      <c r="G68" s="36">
        <f>SUMIFS(СВЦЭМ!$C$39:$C$782,СВЦЭМ!$A$39:$A$782,$A68,СВЦЭМ!$B$39:$B$782,G$47)+'СЕТ СН'!$G$9+СВЦЭМ!$D$10+'СЕТ СН'!$G$5-'СЕТ СН'!$G$17</f>
        <v>5290.9723196800005</v>
      </c>
      <c r="H68" s="36">
        <f>SUMIFS(СВЦЭМ!$C$39:$C$782,СВЦЭМ!$A$39:$A$782,$A68,СВЦЭМ!$B$39:$B$782,H$47)+'СЕТ СН'!$G$9+СВЦЭМ!$D$10+'СЕТ СН'!$G$5-'СЕТ СН'!$G$17</f>
        <v>5260.9019091999999</v>
      </c>
      <c r="I68" s="36">
        <f>SUMIFS(СВЦЭМ!$C$39:$C$782,СВЦЭМ!$A$39:$A$782,$A68,СВЦЭМ!$B$39:$B$782,I$47)+'СЕТ СН'!$G$9+СВЦЭМ!$D$10+'СЕТ СН'!$G$5-'СЕТ СН'!$G$17</f>
        <v>5179.7919343600006</v>
      </c>
      <c r="J68" s="36">
        <f>SUMIFS(СВЦЭМ!$C$39:$C$782,СВЦЭМ!$A$39:$A$782,$A68,СВЦЭМ!$B$39:$B$782,J$47)+'СЕТ СН'!$G$9+СВЦЭМ!$D$10+'СЕТ СН'!$G$5-'СЕТ СН'!$G$17</f>
        <v>5131.0185778000005</v>
      </c>
      <c r="K68" s="36">
        <f>SUMIFS(СВЦЭМ!$C$39:$C$782,СВЦЭМ!$A$39:$A$782,$A68,СВЦЭМ!$B$39:$B$782,K$47)+'СЕТ СН'!$G$9+СВЦЭМ!$D$10+'СЕТ СН'!$G$5-'СЕТ СН'!$G$17</f>
        <v>5076.7653095000005</v>
      </c>
      <c r="L68" s="36">
        <f>SUMIFS(СВЦЭМ!$C$39:$C$782,СВЦЭМ!$A$39:$A$782,$A68,СВЦЭМ!$B$39:$B$782,L$47)+'СЕТ СН'!$G$9+СВЦЭМ!$D$10+'СЕТ СН'!$G$5-'СЕТ СН'!$G$17</f>
        <v>5046.9873589899998</v>
      </c>
      <c r="M68" s="36">
        <f>SUMIFS(СВЦЭМ!$C$39:$C$782,СВЦЭМ!$A$39:$A$782,$A68,СВЦЭМ!$B$39:$B$782,M$47)+'СЕТ СН'!$G$9+СВЦЭМ!$D$10+'СЕТ СН'!$G$5-'СЕТ СН'!$G$17</f>
        <v>5053.5596415300006</v>
      </c>
      <c r="N68" s="36">
        <f>SUMIFS(СВЦЭМ!$C$39:$C$782,СВЦЭМ!$A$39:$A$782,$A68,СВЦЭМ!$B$39:$B$782,N$47)+'СЕТ СН'!$G$9+СВЦЭМ!$D$10+'СЕТ СН'!$G$5-'СЕТ СН'!$G$17</f>
        <v>5046.1151500600008</v>
      </c>
      <c r="O68" s="36">
        <f>SUMIFS(СВЦЭМ!$C$39:$C$782,СВЦЭМ!$A$39:$A$782,$A68,СВЦЭМ!$B$39:$B$782,O$47)+'СЕТ СН'!$G$9+СВЦЭМ!$D$10+'СЕТ СН'!$G$5-'СЕТ СН'!$G$17</f>
        <v>5063.2692203400002</v>
      </c>
      <c r="P68" s="36">
        <f>SUMIFS(СВЦЭМ!$C$39:$C$782,СВЦЭМ!$A$39:$A$782,$A68,СВЦЭМ!$B$39:$B$782,P$47)+'СЕТ СН'!$G$9+СВЦЭМ!$D$10+'СЕТ СН'!$G$5-'СЕТ СН'!$G$17</f>
        <v>5096.7347285600008</v>
      </c>
      <c r="Q68" s="36">
        <f>SUMIFS(СВЦЭМ!$C$39:$C$782,СВЦЭМ!$A$39:$A$782,$A68,СВЦЭМ!$B$39:$B$782,Q$47)+'СЕТ СН'!$G$9+СВЦЭМ!$D$10+'СЕТ СН'!$G$5-'СЕТ СН'!$G$17</f>
        <v>5078.6080622300005</v>
      </c>
      <c r="R68" s="36">
        <f>SUMIFS(СВЦЭМ!$C$39:$C$782,СВЦЭМ!$A$39:$A$782,$A68,СВЦЭМ!$B$39:$B$782,R$47)+'СЕТ СН'!$G$9+СВЦЭМ!$D$10+'СЕТ СН'!$G$5-'СЕТ СН'!$G$17</f>
        <v>5083.1491283900004</v>
      </c>
      <c r="S68" s="36">
        <f>SUMIFS(СВЦЭМ!$C$39:$C$782,СВЦЭМ!$A$39:$A$782,$A68,СВЦЭМ!$B$39:$B$782,S$47)+'СЕТ СН'!$G$9+СВЦЭМ!$D$10+'СЕТ СН'!$G$5-'СЕТ СН'!$G$17</f>
        <v>5087.2515894000007</v>
      </c>
      <c r="T68" s="36">
        <f>SUMIFS(СВЦЭМ!$C$39:$C$782,СВЦЭМ!$A$39:$A$782,$A68,СВЦЭМ!$B$39:$B$782,T$47)+'СЕТ СН'!$G$9+СВЦЭМ!$D$10+'СЕТ СН'!$G$5-'СЕТ СН'!$G$17</f>
        <v>5038.3283109700005</v>
      </c>
      <c r="U68" s="36">
        <f>SUMIFS(СВЦЭМ!$C$39:$C$782,СВЦЭМ!$A$39:$A$782,$A68,СВЦЭМ!$B$39:$B$782,U$47)+'СЕТ СН'!$G$9+СВЦЭМ!$D$10+'СЕТ СН'!$G$5-'СЕТ СН'!$G$17</f>
        <v>4996.8163039500005</v>
      </c>
      <c r="V68" s="36">
        <f>SUMIFS(СВЦЭМ!$C$39:$C$782,СВЦЭМ!$A$39:$A$782,$A68,СВЦЭМ!$B$39:$B$782,V$47)+'СЕТ СН'!$G$9+СВЦЭМ!$D$10+'СЕТ СН'!$G$5-'СЕТ СН'!$G$17</f>
        <v>5006.8359371200004</v>
      </c>
      <c r="W68" s="36">
        <f>SUMIFS(СВЦЭМ!$C$39:$C$782,СВЦЭМ!$A$39:$A$782,$A68,СВЦЭМ!$B$39:$B$782,W$47)+'СЕТ СН'!$G$9+СВЦЭМ!$D$10+'СЕТ СН'!$G$5-'СЕТ СН'!$G$17</f>
        <v>5035.1010777700003</v>
      </c>
      <c r="X68" s="36">
        <f>SUMIFS(СВЦЭМ!$C$39:$C$782,СВЦЭМ!$A$39:$A$782,$A68,СВЦЭМ!$B$39:$B$782,X$47)+'СЕТ СН'!$G$9+СВЦЭМ!$D$10+'СЕТ СН'!$G$5-'СЕТ СН'!$G$17</f>
        <v>5079.8698247000002</v>
      </c>
      <c r="Y68" s="36">
        <f>SUMIFS(СВЦЭМ!$C$39:$C$782,СВЦЭМ!$A$39:$A$782,$A68,СВЦЭМ!$B$39:$B$782,Y$47)+'СЕТ СН'!$G$9+СВЦЭМ!$D$10+'СЕТ СН'!$G$5-'СЕТ СН'!$G$17</f>
        <v>5122.7970918000001</v>
      </c>
    </row>
    <row r="69" spans="1:27" ht="15.75" x14ac:dyDescent="0.2">
      <c r="A69" s="35">
        <f t="shared" si="1"/>
        <v>45221</v>
      </c>
      <c r="B69" s="36">
        <f>SUMIFS(СВЦЭМ!$C$39:$C$782,СВЦЭМ!$A$39:$A$782,$A69,СВЦЭМ!$B$39:$B$782,B$47)+'СЕТ СН'!$G$9+СВЦЭМ!$D$10+'СЕТ СН'!$G$5-'СЕТ СН'!$G$17</f>
        <v>5205.18124076</v>
      </c>
      <c r="C69" s="36">
        <f>SUMIFS(СВЦЭМ!$C$39:$C$782,СВЦЭМ!$A$39:$A$782,$A69,СВЦЭМ!$B$39:$B$782,C$47)+'СЕТ СН'!$G$9+СВЦЭМ!$D$10+'СЕТ СН'!$G$5-'СЕТ СН'!$G$17</f>
        <v>5272.8354152400007</v>
      </c>
      <c r="D69" s="36">
        <f>SUMIFS(СВЦЭМ!$C$39:$C$782,СВЦЭМ!$A$39:$A$782,$A69,СВЦЭМ!$B$39:$B$782,D$47)+'СЕТ СН'!$G$9+СВЦЭМ!$D$10+'СЕТ СН'!$G$5-'СЕТ СН'!$G$17</f>
        <v>5301.7622304300003</v>
      </c>
      <c r="E69" s="36">
        <f>SUMIFS(СВЦЭМ!$C$39:$C$782,СВЦЭМ!$A$39:$A$782,$A69,СВЦЭМ!$B$39:$B$782,E$47)+'СЕТ СН'!$G$9+СВЦЭМ!$D$10+'СЕТ СН'!$G$5-'СЕТ СН'!$G$17</f>
        <v>5305.5054883100001</v>
      </c>
      <c r="F69" s="36">
        <f>SUMIFS(СВЦЭМ!$C$39:$C$782,СВЦЭМ!$A$39:$A$782,$A69,СВЦЭМ!$B$39:$B$782,F$47)+'СЕТ СН'!$G$9+СВЦЭМ!$D$10+'СЕТ СН'!$G$5-'СЕТ СН'!$G$17</f>
        <v>5297.3969313699999</v>
      </c>
      <c r="G69" s="36">
        <f>SUMIFS(СВЦЭМ!$C$39:$C$782,СВЦЭМ!$A$39:$A$782,$A69,СВЦЭМ!$B$39:$B$782,G$47)+'СЕТ СН'!$G$9+СВЦЭМ!$D$10+'СЕТ СН'!$G$5-'СЕТ СН'!$G$17</f>
        <v>5300.7718008900001</v>
      </c>
      <c r="H69" s="36">
        <f>SUMIFS(СВЦЭМ!$C$39:$C$782,СВЦЭМ!$A$39:$A$782,$A69,СВЦЭМ!$B$39:$B$782,H$47)+'СЕТ СН'!$G$9+СВЦЭМ!$D$10+'СЕТ СН'!$G$5-'СЕТ СН'!$G$17</f>
        <v>5270.8858164800004</v>
      </c>
      <c r="I69" s="36">
        <f>SUMIFS(СВЦЭМ!$C$39:$C$782,СВЦЭМ!$A$39:$A$782,$A69,СВЦЭМ!$B$39:$B$782,I$47)+'СЕТ СН'!$G$9+СВЦЭМ!$D$10+'СЕТ СН'!$G$5-'СЕТ СН'!$G$17</f>
        <v>5246.36238624</v>
      </c>
      <c r="J69" s="36">
        <f>SUMIFS(СВЦЭМ!$C$39:$C$782,СВЦЭМ!$A$39:$A$782,$A69,СВЦЭМ!$B$39:$B$782,J$47)+'СЕТ СН'!$G$9+СВЦЭМ!$D$10+'СЕТ СН'!$G$5-'СЕТ СН'!$G$17</f>
        <v>5148.6559507700003</v>
      </c>
      <c r="K69" s="36">
        <f>SUMIFS(СВЦЭМ!$C$39:$C$782,СВЦЭМ!$A$39:$A$782,$A69,СВЦЭМ!$B$39:$B$782,K$47)+'СЕТ СН'!$G$9+СВЦЭМ!$D$10+'СЕТ СН'!$G$5-'СЕТ СН'!$G$17</f>
        <v>5070.6448661100003</v>
      </c>
      <c r="L69" s="36">
        <f>SUMIFS(СВЦЭМ!$C$39:$C$782,СВЦЭМ!$A$39:$A$782,$A69,СВЦЭМ!$B$39:$B$782,L$47)+'СЕТ СН'!$G$9+СВЦЭМ!$D$10+'СЕТ СН'!$G$5-'СЕТ СН'!$G$17</f>
        <v>5051.5963226700005</v>
      </c>
      <c r="M69" s="36">
        <f>SUMIFS(СВЦЭМ!$C$39:$C$782,СВЦЭМ!$A$39:$A$782,$A69,СВЦЭМ!$B$39:$B$782,M$47)+'СЕТ СН'!$G$9+СВЦЭМ!$D$10+'СЕТ СН'!$G$5-'СЕТ СН'!$G$17</f>
        <v>5054.2158594900002</v>
      </c>
      <c r="N69" s="36">
        <f>SUMIFS(СВЦЭМ!$C$39:$C$782,СВЦЭМ!$A$39:$A$782,$A69,СВЦЭМ!$B$39:$B$782,N$47)+'СЕТ СН'!$G$9+СВЦЭМ!$D$10+'СЕТ СН'!$G$5-'СЕТ СН'!$G$17</f>
        <v>5050.4325026700008</v>
      </c>
      <c r="O69" s="36">
        <f>SUMIFS(СВЦЭМ!$C$39:$C$782,СВЦЭМ!$A$39:$A$782,$A69,СВЦЭМ!$B$39:$B$782,O$47)+'СЕТ СН'!$G$9+СВЦЭМ!$D$10+'СЕТ СН'!$G$5-'СЕТ СН'!$G$17</f>
        <v>5072.3369749100002</v>
      </c>
      <c r="P69" s="36">
        <f>SUMIFS(СВЦЭМ!$C$39:$C$782,СВЦЭМ!$A$39:$A$782,$A69,СВЦЭМ!$B$39:$B$782,P$47)+'СЕТ СН'!$G$9+СВЦЭМ!$D$10+'СЕТ СН'!$G$5-'СЕТ СН'!$G$17</f>
        <v>5099.8589249800007</v>
      </c>
      <c r="Q69" s="36">
        <f>SUMIFS(СВЦЭМ!$C$39:$C$782,СВЦЭМ!$A$39:$A$782,$A69,СВЦЭМ!$B$39:$B$782,Q$47)+'СЕТ СН'!$G$9+СВЦЭМ!$D$10+'СЕТ СН'!$G$5-'СЕТ СН'!$G$17</f>
        <v>5084.5673436300003</v>
      </c>
      <c r="R69" s="36">
        <f>SUMIFS(СВЦЭМ!$C$39:$C$782,СВЦЭМ!$A$39:$A$782,$A69,СВЦЭМ!$B$39:$B$782,R$47)+'СЕТ СН'!$G$9+СВЦЭМ!$D$10+'СЕТ СН'!$G$5-'СЕТ СН'!$G$17</f>
        <v>5085.2288665800006</v>
      </c>
      <c r="S69" s="36">
        <f>SUMIFS(СВЦЭМ!$C$39:$C$782,СВЦЭМ!$A$39:$A$782,$A69,СВЦЭМ!$B$39:$B$782,S$47)+'СЕТ СН'!$G$9+СВЦЭМ!$D$10+'СЕТ СН'!$G$5-'СЕТ СН'!$G$17</f>
        <v>5080.7704671500005</v>
      </c>
      <c r="T69" s="36">
        <f>SUMIFS(СВЦЭМ!$C$39:$C$782,СВЦЭМ!$A$39:$A$782,$A69,СВЦЭМ!$B$39:$B$782,T$47)+'СЕТ СН'!$G$9+СВЦЭМ!$D$10+'СЕТ СН'!$G$5-'СЕТ СН'!$G$17</f>
        <v>5031.4000911100002</v>
      </c>
      <c r="U69" s="36">
        <f>SUMIFS(СВЦЭМ!$C$39:$C$782,СВЦЭМ!$A$39:$A$782,$A69,СВЦЭМ!$B$39:$B$782,U$47)+'СЕТ СН'!$G$9+СВЦЭМ!$D$10+'СЕТ СН'!$G$5-'СЕТ СН'!$G$17</f>
        <v>4983.5864247700001</v>
      </c>
      <c r="V69" s="36">
        <f>SUMIFS(СВЦЭМ!$C$39:$C$782,СВЦЭМ!$A$39:$A$782,$A69,СВЦЭМ!$B$39:$B$782,V$47)+'СЕТ СН'!$G$9+СВЦЭМ!$D$10+'СЕТ СН'!$G$5-'СЕТ СН'!$G$17</f>
        <v>4998.9123277799999</v>
      </c>
      <c r="W69" s="36">
        <f>SUMIFS(СВЦЭМ!$C$39:$C$782,СВЦЭМ!$A$39:$A$782,$A69,СВЦЭМ!$B$39:$B$782,W$47)+'СЕТ СН'!$G$9+СВЦЭМ!$D$10+'СЕТ СН'!$G$5-'СЕТ СН'!$G$17</f>
        <v>5023.8782018900001</v>
      </c>
      <c r="X69" s="36">
        <f>SUMIFS(СВЦЭМ!$C$39:$C$782,СВЦЭМ!$A$39:$A$782,$A69,СВЦЭМ!$B$39:$B$782,X$47)+'СЕТ СН'!$G$9+СВЦЭМ!$D$10+'СЕТ СН'!$G$5-'СЕТ СН'!$G$17</f>
        <v>5079.2921701200003</v>
      </c>
      <c r="Y69" s="36">
        <f>SUMIFS(СВЦЭМ!$C$39:$C$782,СВЦЭМ!$A$39:$A$782,$A69,СВЦЭМ!$B$39:$B$782,Y$47)+'СЕТ СН'!$G$9+СВЦЭМ!$D$10+'СЕТ СН'!$G$5-'СЕТ СН'!$G$17</f>
        <v>5142.4714918400005</v>
      </c>
    </row>
    <row r="70" spans="1:27" ht="15.75" x14ac:dyDescent="0.2">
      <c r="A70" s="35">
        <f t="shared" si="1"/>
        <v>45222</v>
      </c>
      <c r="B70" s="36">
        <f>SUMIFS(СВЦЭМ!$C$39:$C$782,СВЦЭМ!$A$39:$A$782,$A70,СВЦЭМ!$B$39:$B$782,B$47)+'СЕТ СН'!$G$9+СВЦЭМ!$D$10+'СЕТ СН'!$G$5-'СЕТ СН'!$G$17</f>
        <v>5256.4852473800001</v>
      </c>
      <c r="C70" s="36">
        <f>SUMIFS(СВЦЭМ!$C$39:$C$782,СВЦЭМ!$A$39:$A$782,$A70,СВЦЭМ!$B$39:$B$782,C$47)+'СЕТ СН'!$G$9+СВЦЭМ!$D$10+'СЕТ СН'!$G$5-'СЕТ СН'!$G$17</f>
        <v>5316.9127313200006</v>
      </c>
      <c r="D70" s="36">
        <f>SUMIFS(СВЦЭМ!$C$39:$C$782,СВЦЭМ!$A$39:$A$782,$A70,СВЦЭМ!$B$39:$B$782,D$47)+'СЕТ СН'!$G$9+СВЦЭМ!$D$10+'СЕТ СН'!$G$5-'СЕТ СН'!$G$17</f>
        <v>5376.0126051400002</v>
      </c>
      <c r="E70" s="36">
        <f>SUMIFS(СВЦЭМ!$C$39:$C$782,СВЦЭМ!$A$39:$A$782,$A70,СВЦЭМ!$B$39:$B$782,E$47)+'СЕТ СН'!$G$9+СВЦЭМ!$D$10+'СЕТ СН'!$G$5-'СЕТ СН'!$G$17</f>
        <v>5411.0943129699999</v>
      </c>
      <c r="F70" s="36">
        <f>SUMIFS(СВЦЭМ!$C$39:$C$782,СВЦЭМ!$A$39:$A$782,$A70,СВЦЭМ!$B$39:$B$782,F$47)+'СЕТ СН'!$G$9+СВЦЭМ!$D$10+'СЕТ СН'!$G$5-'СЕТ СН'!$G$17</f>
        <v>5395.2996002400005</v>
      </c>
      <c r="G70" s="36">
        <f>SUMIFS(СВЦЭМ!$C$39:$C$782,СВЦЭМ!$A$39:$A$782,$A70,СВЦЭМ!$B$39:$B$782,G$47)+'СЕТ СН'!$G$9+СВЦЭМ!$D$10+'СЕТ СН'!$G$5-'СЕТ СН'!$G$17</f>
        <v>5335.7091304800006</v>
      </c>
      <c r="H70" s="36">
        <f>SUMIFS(СВЦЭМ!$C$39:$C$782,СВЦЭМ!$A$39:$A$782,$A70,СВЦЭМ!$B$39:$B$782,H$47)+'СЕТ СН'!$G$9+СВЦЭМ!$D$10+'СЕТ СН'!$G$5-'СЕТ СН'!$G$17</f>
        <v>5236.0483191000003</v>
      </c>
      <c r="I70" s="36">
        <f>SUMIFS(СВЦЭМ!$C$39:$C$782,СВЦЭМ!$A$39:$A$782,$A70,СВЦЭМ!$B$39:$B$782,I$47)+'СЕТ СН'!$G$9+СВЦЭМ!$D$10+'СЕТ СН'!$G$5-'СЕТ СН'!$G$17</f>
        <v>5158.4886104899997</v>
      </c>
      <c r="J70" s="36">
        <f>SUMIFS(СВЦЭМ!$C$39:$C$782,СВЦЭМ!$A$39:$A$782,$A70,СВЦЭМ!$B$39:$B$782,J$47)+'СЕТ СН'!$G$9+СВЦЭМ!$D$10+'СЕТ СН'!$G$5-'СЕТ СН'!$G$17</f>
        <v>5109.16021851</v>
      </c>
      <c r="K70" s="36">
        <f>SUMIFS(СВЦЭМ!$C$39:$C$782,СВЦЭМ!$A$39:$A$782,$A70,СВЦЭМ!$B$39:$B$782,K$47)+'СЕТ СН'!$G$9+СВЦЭМ!$D$10+'СЕТ СН'!$G$5-'СЕТ СН'!$G$17</f>
        <v>5065.1680808500005</v>
      </c>
      <c r="L70" s="36">
        <f>SUMIFS(СВЦЭМ!$C$39:$C$782,СВЦЭМ!$A$39:$A$782,$A70,СВЦЭМ!$B$39:$B$782,L$47)+'СЕТ СН'!$G$9+СВЦЭМ!$D$10+'СЕТ СН'!$G$5-'СЕТ СН'!$G$17</f>
        <v>5009.1050738600006</v>
      </c>
      <c r="M70" s="36">
        <f>SUMIFS(СВЦЭМ!$C$39:$C$782,СВЦЭМ!$A$39:$A$782,$A70,СВЦЭМ!$B$39:$B$782,M$47)+'СЕТ СН'!$G$9+СВЦЭМ!$D$10+'СЕТ СН'!$G$5-'СЕТ СН'!$G$17</f>
        <v>5017.5515976200004</v>
      </c>
      <c r="N70" s="36">
        <f>SUMIFS(СВЦЭМ!$C$39:$C$782,СВЦЭМ!$A$39:$A$782,$A70,СВЦЭМ!$B$39:$B$782,N$47)+'СЕТ СН'!$G$9+СВЦЭМ!$D$10+'СЕТ СН'!$G$5-'СЕТ СН'!$G$17</f>
        <v>5015.1071841000003</v>
      </c>
      <c r="O70" s="36">
        <f>SUMIFS(СВЦЭМ!$C$39:$C$782,СВЦЭМ!$A$39:$A$782,$A70,СВЦЭМ!$B$39:$B$782,O$47)+'СЕТ СН'!$G$9+СВЦЭМ!$D$10+'СЕТ СН'!$G$5-'СЕТ СН'!$G$17</f>
        <v>5029.1610812100007</v>
      </c>
      <c r="P70" s="36">
        <f>SUMIFS(СВЦЭМ!$C$39:$C$782,СВЦЭМ!$A$39:$A$782,$A70,СВЦЭМ!$B$39:$B$782,P$47)+'СЕТ СН'!$G$9+СВЦЭМ!$D$10+'СЕТ СН'!$G$5-'СЕТ СН'!$G$17</f>
        <v>5070.1106168400001</v>
      </c>
      <c r="Q70" s="36">
        <f>SUMIFS(СВЦЭМ!$C$39:$C$782,СВЦЭМ!$A$39:$A$782,$A70,СВЦЭМ!$B$39:$B$782,Q$47)+'СЕТ СН'!$G$9+СВЦЭМ!$D$10+'СЕТ СН'!$G$5-'СЕТ СН'!$G$17</f>
        <v>5064.3837917400006</v>
      </c>
      <c r="R70" s="36">
        <f>SUMIFS(СВЦЭМ!$C$39:$C$782,СВЦЭМ!$A$39:$A$782,$A70,СВЦЭМ!$B$39:$B$782,R$47)+'СЕТ СН'!$G$9+СВЦЭМ!$D$10+'СЕТ СН'!$G$5-'СЕТ СН'!$G$17</f>
        <v>5096.9398069200006</v>
      </c>
      <c r="S70" s="36">
        <f>SUMIFS(СВЦЭМ!$C$39:$C$782,СВЦЭМ!$A$39:$A$782,$A70,СВЦЭМ!$B$39:$B$782,S$47)+'СЕТ СН'!$G$9+СВЦЭМ!$D$10+'СЕТ СН'!$G$5-'СЕТ СН'!$G$17</f>
        <v>5094.2324108800003</v>
      </c>
      <c r="T70" s="36">
        <f>SUMIFS(СВЦЭМ!$C$39:$C$782,СВЦЭМ!$A$39:$A$782,$A70,СВЦЭМ!$B$39:$B$782,T$47)+'СЕТ СН'!$G$9+СВЦЭМ!$D$10+'СЕТ СН'!$G$5-'СЕТ СН'!$G$17</f>
        <v>5025.2480969500002</v>
      </c>
      <c r="U70" s="36">
        <f>SUMIFS(СВЦЭМ!$C$39:$C$782,СВЦЭМ!$A$39:$A$782,$A70,СВЦЭМ!$B$39:$B$782,U$47)+'СЕТ СН'!$G$9+СВЦЭМ!$D$10+'СЕТ СН'!$G$5-'СЕТ СН'!$G$17</f>
        <v>4989.0175560799998</v>
      </c>
      <c r="V70" s="36">
        <f>SUMIFS(СВЦЭМ!$C$39:$C$782,СВЦЭМ!$A$39:$A$782,$A70,СВЦЭМ!$B$39:$B$782,V$47)+'СЕТ СН'!$G$9+СВЦЭМ!$D$10+'СЕТ СН'!$G$5-'СЕТ СН'!$G$17</f>
        <v>5011.96667342</v>
      </c>
      <c r="W70" s="36">
        <f>SUMIFS(СВЦЭМ!$C$39:$C$782,СВЦЭМ!$A$39:$A$782,$A70,СВЦЭМ!$B$39:$B$782,W$47)+'СЕТ СН'!$G$9+СВЦЭМ!$D$10+'СЕТ СН'!$G$5-'СЕТ СН'!$G$17</f>
        <v>5028.6476293699998</v>
      </c>
      <c r="X70" s="36">
        <f>SUMIFS(СВЦЭМ!$C$39:$C$782,СВЦЭМ!$A$39:$A$782,$A70,СВЦЭМ!$B$39:$B$782,X$47)+'СЕТ СН'!$G$9+СВЦЭМ!$D$10+'СЕТ СН'!$G$5-'СЕТ СН'!$G$17</f>
        <v>5090.9505914000001</v>
      </c>
      <c r="Y70" s="36">
        <f>SUMIFS(СВЦЭМ!$C$39:$C$782,СВЦЭМ!$A$39:$A$782,$A70,СВЦЭМ!$B$39:$B$782,Y$47)+'СЕТ СН'!$G$9+СВЦЭМ!$D$10+'СЕТ СН'!$G$5-'СЕТ СН'!$G$17</f>
        <v>5140.6905771300007</v>
      </c>
    </row>
    <row r="71" spans="1:27" ht="15.75" x14ac:dyDescent="0.2">
      <c r="A71" s="35">
        <f t="shared" si="1"/>
        <v>45223</v>
      </c>
      <c r="B71" s="36">
        <f>SUMIFS(СВЦЭМ!$C$39:$C$782,СВЦЭМ!$A$39:$A$782,$A71,СВЦЭМ!$B$39:$B$782,B$47)+'СЕТ СН'!$G$9+СВЦЭМ!$D$10+'СЕТ СН'!$G$5-'СЕТ СН'!$G$17</f>
        <v>5245.0088203600008</v>
      </c>
      <c r="C71" s="36">
        <f>SUMIFS(СВЦЭМ!$C$39:$C$782,СВЦЭМ!$A$39:$A$782,$A71,СВЦЭМ!$B$39:$B$782,C$47)+'СЕТ СН'!$G$9+СВЦЭМ!$D$10+'СЕТ СН'!$G$5-'СЕТ СН'!$G$17</f>
        <v>5308.1318316900006</v>
      </c>
      <c r="D71" s="36">
        <f>SUMIFS(СВЦЭМ!$C$39:$C$782,СВЦЭМ!$A$39:$A$782,$A71,СВЦЭМ!$B$39:$B$782,D$47)+'СЕТ СН'!$G$9+СВЦЭМ!$D$10+'СЕТ СН'!$G$5-'СЕТ СН'!$G$17</f>
        <v>5379.31298857</v>
      </c>
      <c r="E71" s="36">
        <f>SUMIFS(СВЦЭМ!$C$39:$C$782,СВЦЭМ!$A$39:$A$782,$A71,СВЦЭМ!$B$39:$B$782,E$47)+'СЕТ СН'!$G$9+СВЦЭМ!$D$10+'СЕТ СН'!$G$5-'СЕТ СН'!$G$17</f>
        <v>5379.1700562300002</v>
      </c>
      <c r="F71" s="36">
        <f>SUMIFS(СВЦЭМ!$C$39:$C$782,СВЦЭМ!$A$39:$A$782,$A71,СВЦЭМ!$B$39:$B$782,F$47)+'СЕТ СН'!$G$9+СВЦЭМ!$D$10+'СЕТ СН'!$G$5-'СЕТ СН'!$G$17</f>
        <v>5337.43572864</v>
      </c>
      <c r="G71" s="36">
        <f>SUMIFS(СВЦЭМ!$C$39:$C$782,СВЦЭМ!$A$39:$A$782,$A71,СВЦЭМ!$B$39:$B$782,G$47)+'СЕТ СН'!$G$9+СВЦЭМ!$D$10+'СЕТ СН'!$G$5-'СЕТ СН'!$G$17</f>
        <v>5292.3060351200002</v>
      </c>
      <c r="H71" s="36">
        <f>SUMIFS(СВЦЭМ!$C$39:$C$782,СВЦЭМ!$A$39:$A$782,$A71,СВЦЭМ!$B$39:$B$782,H$47)+'СЕТ СН'!$G$9+СВЦЭМ!$D$10+'СЕТ СН'!$G$5-'СЕТ СН'!$G$17</f>
        <v>5259.1530740100006</v>
      </c>
      <c r="I71" s="36">
        <f>SUMIFS(СВЦЭМ!$C$39:$C$782,СВЦЭМ!$A$39:$A$782,$A71,СВЦЭМ!$B$39:$B$782,I$47)+'СЕТ СН'!$G$9+СВЦЭМ!$D$10+'СЕТ СН'!$G$5-'СЕТ СН'!$G$17</f>
        <v>5189.9676330600005</v>
      </c>
      <c r="J71" s="36">
        <f>SUMIFS(СВЦЭМ!$C$39:$C$782,СВЦЭМ!$A$39:$A$782,$A71,СВЦЭМ!$B$39:$B$782,J$47)+'СЕТ СН'!$G$9+СВЦЭМ!$D$10+'СЕТ СН'!$G$5-'СЕТ СН'!$G$17</f>
        <v>5155.2332099000005</v>
      </c>
      <c r="K71" s="36">
        <f>SUMIFS(СВЦЭМ!$C$39:$C$782,СВЦЭМ!$A$39:$A$782,$A71,СВЦЭМ!$B$39:$B$782,K$47)+'СЕТ СН'!$G$9+СВЦЭМ!$D$10+'СЕТ СН'!$G$5-'СЕТ СН'!$G$17</f>
        <v>5099.0044269099999</v>
      </c>
      <c r="L71" s="36">
        <f>SUMIFS(СВЦЭМ!$C$39:$C$782,СВЦЭМ!$A$39:$A$782,$A71,СВЦЭМ!$B$39:$B$782,L$47)+'СЕТ СН'!$G$9+СВЦЭМ!$D$10+'СЕТ СН'!$G$5-'СЕТ СН'!$G$17</f>
        <v>5088.2999848199997</v>
      </c>
      <c r="M71" s="36">
        <f>SUMIFS(СВЦЭМ!$C$39:$C$782,СВЦЭМ!$A$39:$A$782,$A71,СВЦЭМ!$B$39:$B$782,M$47)+'СЕТ СН'!$G$9+СВЦЭМ!$D$10+'СЕТ СН'!$G$5-'СЕТ СН'!$G$17</f>
        <v>5098.9157491700007</v>
      </c>
      <c r="N71" s="36">
        <f>SUMIFS(СВЦЭМ!$C$39:$C$782,СВЦЭМ!$A$39:$A$782,$A71,СВЦЭМ!$B$39:$B$782,N$47)+'СЕТ СН'!$G$9+СВЦЭМ!$D$10+'СЕТ СН'!$G$5-'СЕТ СН'!$G$17</f>
        <v>5089.1557563799997</v>
      </c>
      <c r="O71" s="36">
        <f>SUMIFS(СВЦЭМ!$C$39:$C$782,СВЦЭМ!$A$39:$A$782,$A71,СВЦЭМ!$B$39:$B$782,O$47)+'СЕТ СН'!$G$9+СВЦЭМ!$D$10+'СЕТ СН'!$G$5-'СЕТ СН'!$G$17</f>
        <v>5101.1795182000005</v>
      </c>
      <c r="P71" s="36">
        <f>SUMIFS(СВЦЭМ!$C$39:$C$782,СВЦЭМ!$A$39:$A$782,$A71,СВЦЭМ!$B$39:$B$782,P$47)+'СЕТ СН'!$G$9+СВЦЭМ!$D$10+'СЕТ СН'!$G$5-'СЕТ СН'!$G$17</f>
        <v>5137.6163231800001</v>
      </c>
      <c r="Q71" s="36">
        <f>SUMIFS(СВЦЭМ!$C$39:$C$782,СВЦЭМ!$A$39:$A$782,$A71,СВЦЭМ!$B$39:$B$782,Q$47)+'СЕТ СН'!$G$9+СВЦЭМ!$D$10+'СЕТ СН'!$G$5-'СЕТ СН'!$G$17</f>
        <v>5125.5944708799998</v>
      </c>
      <c r="R71" s="36">
        <f>SUMIFS(СВЦЭМ!$C$39:$C$782,СВЦЭМ!$A$39:$A$782,$A71,СВЦЭМ!$B$39:$B$782,R$47)+'СЕТ СН'!$G$9+СВЦЭМ!$D$10+'СЕТ СН'!$G$5-'СЕТ СН'!$G$17</f>
        <v>5138.9436848599998</v>
      </c>
      <c r="S71" s="36">
        <f>SUMIFS(СВЦЭМ!$C$39:$C$782,СВЦЭМ!$A$39:$A$782,$A71,СВЦЭМ!$B$39:$B$782,S$47)+'СЕТ СН'!$G$9+СВЦЭМ!$D$10+'СЕТ СН'!$G$5-'СЕТ СН'!$G$17</f>
        <v>5122.9072715399998</v>
      </c>
      <c r="T71" s="36">
        <f>SUMIFS(СВЦЭМ!$C$39:$C$782,СВЦЭМ!$A$39:$A$782,$A71,СВЦЭМ!$B$39:$B$782,T$47)+'СЕТ СН'!$G$9+СВЦЭМ!$D$10+'СЕТ СН'!$G$5-'СЕТ СН'!$G$17</f>
        <v>5054.12884605</v>
      </c>
      <c r="U71" s="36">
        <f>SUMIFS(СВЦЭМ!$C$39:$C$782,СВЦЭМ!$A$39:$A$782,$A71,СВЦЭМ!$B$39:$B$782,U$47)+'СЕТ СН'!$G$9+СВЦЭМ!$D$10+'СЕТ СН'!$G$5-'СЕТ СН'!$G$17</f>
        <v>5036.9816522700003</v>
      </c>
      <c r="V71" s="36">
        <f>SUMIFS(СВЦЭМ!$C$39:$C$782,СВЦЭМ!$A$39:$A$782,$A71,СВЦЭМ!$B$39:$B$782,V$47)+'СЕТ СН'!$G$9+СВЦЭМ!$D$10+'СЕТ СН'!$G$5-'СЕТ СН'!$G$17</f>
        <v>5047.5366042900005</v>
      </c>
      <c r="W71" s="36">
        <f>SUMIFS(СВЦЭМ!$C$39:$C$782,СВЦЭМ!$A$39:$A$782,$A71,СВЦЭМ!$B$39:$B$782,W$47)+'СЕТ СН'!$G$9+СВЦЭМ!$D$10+'СЕТ СН'!$G$5-'СЕТ СН'!$G$17</f>
        <v>5053.7924448399999</v>
      </c>
      <c r="X71" s="36">
        <f>SUMIFS(СВЦЭМ!$C$39:$C$782,СВЦЭМ!$A$39:$A$782,$A71,СВЦЭМ!$B$39:$B$782,X$47)+'СЕТ СН'!$G$9+СВЦЭМ!$D$10+'СЕТ СН'!$G$5-'СЕТ СН'!$G$17</f>
        <v>5108.2044264599999</v>
      </c>
      <c r="Y71" s="36">
        <f>SUMIFS(СВЦЭМ!$C$39:$C$782,СВЦЭМ!$A$39:$A$782,$A71,СВЦЭМ!$B$39:$B$782,Y$47)+'СЕТ СН'!$G$9+СВЦЭМ!$D$10+'СЕТ СН'!$G$5-'СЕТ СН'!$G$17</f>
        <v>5159.6126977900003</v>
      </c>
    </row>
    <row r="72" spans="1:27" ht="15.75" x14ac:dyDescent="0.2">
      <c r="A72" s="35">
        <f t="shared" si="1"/>
        <v>45224</v>
      </c>
      <c r="B72" s="36">
        <f>SUMIFS(СВЦЭМ!$C$39:$C$782,СВЦЭМ!$A$39:$A$782,$A72,СВЦЭМ!$B$39:$B$782,B$47)+'СЕТ СН'!$G$9+СВЦЭМ!$D$10+'СЕТ СН'!$G$5-'СЕТ СН'!$G$17</f>
        <v>5124.9164962200002</v>
      </c>
      <c r="C72" s="36">
        <f>SUMIFS(СВЦЭМ!$C$39:$C$782,СВЦЭМ!$A$39:$A$782,$A72,СВЦЭМ!$B$39:$B$782,C$47)+'СЕТ СН'!$G$9+СВЦЭМ!$D$10+'СЕТ СН'!$G$5-'СЕТ СН'!$G$17</f>
        <v>5175.0129786400003</v>
      </c>
      <c r="D72" s="36">
        <f>SUMIFS(СВЦЭМ!$C$39:$C$782,СВЦЭМ!$A$39:$A$782,$A72,СВЦЭМ!$B$39:$B$782,D$47)+'СЕТ СН'!$G$9+СВЦЭМ!$D$10+'СЕТ СН'!$G$5-'СЕТ СН'!$G$17</f>
        <v>5241.38491024</v>
      </c>
      <c r="E72" s="36">
        <f>SUMIFS(СВЦЭМ!$C$39:$C$782,СВЦЭМ!$A$39:$A$782,$A72,СВЦЭМ!$B$39:$B$782,E$47)+'СЕТ СН'!$G$9+СВЦЭМ!$D$10+'СЕТ СН'!$G$5-'СЕТ СН'!$G$17</f>
        <v>5237.5654982000005</v>
      </c>
      <c r="F72" s="36">
        <f>SUMIFS(СВЦЭМ!$C$39:$C$782,СВЦЭМ!$A$39:$A$782,$A72,СВЦЭМ!$B$39:$B$782,F$47)+'СЕТ СН'!$G$9+СВЦЭМ!$D$10+'СЕТ СН'!$G$5-'СЕТ СН'!$G$17</f>
        <v>5237.1373960300007</v>
      </c>
      <c r="G72" s="36">
        <f>SUMIFS(СВЦЭМ!$C$39:$C$782,СВЦЭМ!$A$39:$A$782,$A72,СВЦЭМ!$B$39:$B$782,G$47)+'СЕТ СН'!$G$9+СВЦЭМ!$D$10+'СЕТ СН'!$G$5-'СЕТ СН'!$G$17</f>
        <v>5226.8223020599999</v>
      </c>
      <c r="H72" s="36">
        <f>SUMIFS(СВЦЭМ!$C$39:$C$782,СВЦЭМ!$A$39:$A$782,$A72,СВЦЭМ!$B$39:$B$782,H$47)+'СЕТ СН'!$G$9+СВЦЭМ!$D$10+'СЕТ СН'!$G$5-'СЕТ СН'!$G$17</f>
        <v>5146.1744784100001</v>
      </c>
      <c r="I72" s="36">
        <f>SUMIFS(СВЦЭМ!$C$39:$C$782,СВЦЭМ!$A$39:$A$782,$A72,СВЦЭМ!$B$39:$B$782,I$47)+'СЕТ СН'!$G$9+СВЦЭМ!$D$10+'СЕТ СН'!$G$5-'СЕТ СН'!$G$17</f>
        <v>5058.8914620100004</v>
      </c>
      <c r="J72" s="36">
        <f>SUMIFS(СВЦЭМ!$C$39:$C$782,СВЦЭМ!$A$39:$A$782,$A72,СВЦЭМ!$B$39:$B$782,J$47)+'СЕТ СН'!$G$9+СВЦЭМ!$D$10+'СЕТ СН'!$G$5-'СЕТ СН'!$G$17</f>
        <v>5006.1171462300008</v>
      </c>
      <c r="K72" s="36">
        <f>SUMIFS(СВЦЭМ!$C$39:$C$782,СВЦЭМ!$A$39:$A$782,$A72,СВЦЭМ!$B$39:$B$782,K$47)+'СЕТ СН'!$G$9+СВЦЭМ!$D$10+'СЕТ СН'!$G$5-'СЕТ СН'!$G$17</f>
        <v>4968.36729638</v>
      </c>
      <c r="L72" s="36">
        <f>SUMIFS(СВЦЭМ!$C$39:$C$782,СВЦЭМ!$A$39:$A$782,$A72,СВЦЭМ!$B$39:$B$782,L$47)+'СЕТ СН'!$G$9+СВЦЭМ!$D$10+'СЕТ СН'!$G$5-'СЕТ СН'!$G$17</f>
        <v>4970.0840255100002</v>
      </c>
      <c r="M72" s="36">
        <f>SUMIFS(СВЦЭМ!$C$39:$C$782,СВЦЭМ!$A$39:$A$782,$A72,СВЦЭМ!$B$39:$B$782,M$47)+'СЕТ СН'!$G$9+СВЦЭМ!$D$10+'СЕТ СН'!$G$5-'СЕТ СН'!$G$17</f>
        <v>4979.7313807099999</v>
      </c>
      <c r="N72" s="36">
        <f>SUMIFS(СВЦЭМ!$C$39:$C$782,СВЦЭМ!$A$39:$A$782,$A72,СВЦЭМ!$B$39:$B$782,N$47)+'СЕТ СН'!$G$9+СВЦЭМ!$D$10+'СЕТ СН'!$G$5-'СЕТ СН'!$G$17</f>
        <v>5003.67377605</v>
      </c>
      <c r="O72" s="36">
        <f>SUMIFS(СВЦЭМ!$C$39:$C$782,СВЦЭМ!$A$39:$A$782,$A72,СВЦЭМ!$B$39:$B$782,O$47)+'СЕТ СН'!$G$9+СВЦЭМ!$D$10+'СЕТ СН'!$G$5-'СЕТ СН'!$G$17</f>
        <v>5020.3685442200003</v>
      </c>
      <c r="P72" s="36">
        <f>SUMIFS(СВЦЭМ!$C$39:$C$782,СВЦЭМ!$A$39:$A$782,$A72,СВЦЭМ!$B$39:$B$782,P$47)+'СЕТ СН'!$G$9+СВЦЭМ!$D$10+'СЕТ СН'!$G$5-'СЕТ СН'!$G$17</f>
        <v>5032.0490603300004</v>
      </c>
      <c r="Q72" s="36">
        <f>SUMIFS(СВЦЭМ!$C$39:$C$782,СВЦЭМ!$A$39:$A$782,$A72,СВЦЭМ!$B$39:$B$782,Q$47)+'СЕТ СН'!$G$9+СВЦЭМ!$D$10+'СЕТ СН'!$G$5-'СЕТ СН'!$G$17</f>
        <v>5040.9975007000003</v>
      </c>
      <c r="R72" s="36">
        <f>SUMIFS(СВЦЭМ!$C$39:$C$782,СВЦЭМ!$A$39:$A$782,$A72,СВЦЭМ!$B$39:$B$782,R$47)+'СЕТ СН'!$G$9+СВЦЭМ!$D$10+'СЕТ СН'!$G$5-'СЕТ СН'!$G$17</f>
        <v>5055.2904591500001</v>
      </c>
      <c r="S72" s="36">
        <f>SUMIFS(СВЦЭМ!$C$39:$C$782,СВЦЭМ!$A$39:$A$782,$A72,СВЦЭМ!$B$39:$B$782,S$47)+'СЕТ СН'!$G$9+СВЦЭМ!$D$10+'СЕТ СН'!$G$5-'СЕТ СН'!$G$17</f>
        <v>5020.5638792899999</v>
      </c>
      <c r="T72" s="36">
        <f>SUMIFS(СВЦЭМ!$C$39:$C$782,СВЦЭМ!$A$39:$A$782,$A72,СВЦЭМ!$B$39:$B$782,T$47)+'СЕТ СН'!$G$9+СВЦЭМ!$D$10+'СЕТ СН'!$G$5-'СЕТ СН'!$G$17</f>
        <v>4954.1812965700001</v>
      </c>
      <c r="U72" s="36">
        <f>SUMIFS(СВЦЭМ!$C$39:$C$782,СВЦЭМ!$A$39:$A$782,$A72,СВЦЭМ!$B$39:$B$782,U$47)+'СЕТ СН'!$G$9+СВЦЭМ!$D$10+'СЕТ СН'!$G$5-'СЕТ СН'!$G$17</f>
        <v>4922.5853174800004</v>
      </c>
      <c r="V72" s="36">
        <f>SUMIFS(СВЦЭМ!$C$39:$C$782,СВЦЭМ!$A$39:$A$782,$A72,СВЦЭМ!$B$39:$B$782,V$47)+'СЕТ СН'!$G$9+СВЦЭМ!$D$10+'СЕТ СН'!$G$5-'СЕТ СН'!$G$17</f>
        <v>4936.5641052800001</v>
      </c>
      <c r="W72" s="36">
        <f>SUMIFS(СВЦЭМ!$C$39:$C$782,СВЦЭМ!$A$39:$A$782,$A72,СВЦЭМ!$B$39:$B$782,W$47)+'СЕТ СН'!$G$9+СВЦЭМ!$D$10+'СЕТ СН'!$G$5-'СЕТ СН'!$G$17</f>
        <v>4953.3007520500005</v>
      </c>
      <c r="X72" s="36">
        <f>SUMIFS(СВЦЭМ!$C$39:$C$782,СВЦЭМ!$A$39:$A$782,$A72,СВЦЭМ!$B$39:$B$782,X$47)+'СЕТ СН'!$G$9+СВЦЭМ!$D$10+'СЕТ СН'!$G$5-'СЕТ СН'!$G$17</f>
        <v>5006.61702573</v>
      </c>
      <c r="Y72" s="36">
        <f>SUMIFS(СВЦЭМ!$C$39:$C$782,СВЦЭМ!$A$39:$A$782,$A72,СВЦЭМ!$B$39:$B$782,Y$47)+'СЕТ СН'!$G$9+СВЦЭМ!$D$10+'СЕТ СН'!$G$5-'СЕТ СН'!$G$17</f>
        <v>5082.4403815400001</v>
      </c>
    </row>
    <row r="73" spans="1:27" ht="15.75" x14ac:dyDescent="0.2">
      <c r="A73" s="35">
        <f t="shared" si="1"/>
        <v>45225</v>
      </c>
      <c r="B73" s="36">
        <f>SUMIFS(СВЦЭМ!$C$39:$C$782,СВЦЭМ!$A$39:$A$782,$A73,СВЦЭМ!$B$39:$B$782,B$47)+'СЕТ СН'!$G$9+СВЦЭМ!$D$10+'СЕТ СН'!$G$5-'СЕТ СН'!$G$17</f>
        <v>5148.42301202</v>
      </c>
      <c r="C73" s="36">
        <f>SUMIFS(СВЦЭМ!$C$39:$C$782,СВЦЭМ!$A$39:$A$782,$A73,СВЦЭМ!$B$39:$B$782,C$47)+'СЕТ СН'!$G$9+СВЦЭМ!$D$10+'СЕТ СН'!$G$5-'СЕТ СН'!$G$17</f>
        <v>5204.9718741800007</v>
      </c>
      <c r="D73" s="36">
        <f>SUMIFS(СВЦЭМ!$C$39:$C$782,СВЦЭМ!$A$39:$A$782,$A73,СВЦЭМ!$B$39:$B$782,D$47)+'СЕТ СН'!$G$9+СВЦЭМ!$D$10+'СЕТ СН'!$G$5-'СЕТ СН'!$G$17</f>
        <v>5251.7373840600003</v>
      </c>
      <c r="E73" s="36">
        <f>SUMIFS(СВЦЭМ!$C$39:$C$782,СВЦЭМ!$A$39:$A$782,$A73,СВЦЭМ!$B$39:$B$782,E$47)+'СЕТ СН'!$G$9+СВЦЭМ!$D$10+'СЕТ СН'!$G$5-'СЕТ СН'!$G$17</f>
        <v>5250.9234884100006</v>
      </c>
      <c r="F73" s="36">
        <f>SUMIFS(СВЦЭМ!$C$39:$C$782,СВЦЭМ!$A$39:$A$782,$A73,СВЦЭМ!$B$39:$B$782,F$47)+'СЕТ СН'!$G$9+СВЦЭМ!$D$10+'СЕТ СН'!$G$5-'СЕТ СН'!$G$17</f>
        <v>5241.8277004900001</v>
      </c>
      <c r="G73" s="36">
        <f>SUMIFS(СВЦЭМ!$C$39:$C$782,СВЦЭМ!$A$39:$A$782,$A73,СВЦЭМ!$B$39:$B$782,G$47)+'СЕТ СН'!$G$9+СВЦЭМ!$D$10+'СЕТ СН'!$G$5-'СЕТ СН'!$G$17</f>
        <v>5222.3638372100004</v>
      </c>
      <c r="H73" s="36">
        <f>SUMIFS(СВЦЭМ!$C$39:$C$782,СВЦЭМ!$A$39:$A$782,$A73,СВЦЭМ!$B$39:$B$782,H$47)+'СЕТ СН'!$G$9+СВЦЭМ!$D$10+'СЕТ СН'!$G$5-'СЕТ СН'!$G$17</f>
        <v>5148.8966768299997</v>
      </c>
      <c r="I73" s="36">
        <f>SUMIFS(СВЦЭМ!$C$39:$C$782,СВЦЭМ!$A$39:$A$782,$A73,СВЦЭМ!$B$39:$B$782,I$47)+'СЕТ СН'!$G$9+СВЦЭМ!$D$10+'СЕТ СН'!$G$5-'СЕТ СН'!$G$17</f>
        <v>5108.9143945000005</v>
      </c>
      <c r="J73" s="36">
        <f>SUMIFS(СВЦЭМ!$C$39:$C$782,СВЦЭМ!$A$39:$A$782,$A73,СВЦЭМ!$B$39:$B$782,J$47)+'СЕТ СН'!$G$9+СВЦЭМ!$D$10+'СЕТ СН'!$G$5-'СЕТ СН'!$G$17</f>
        <v>5053.7028918300002</v>
      </c>
      <c r="K73" s="36">
        <f>SUMIFS(СВЦЭМ!$C$39:$C$782,СВЦЭМ!$A$39:$A$782,$A73,СВЦЭМ!$B$39:$B$782,K$47)+'СЕТ СН'!$G$9+СВЦЭМ!$D$10+'СЕТ СН'!$G$5-'СЕТ СН'!$G$17</f>
        <v>5018.9385283600004</v>
      </c>
      <c r="L73" s="36">
        <f>SUMIFS(СВЦЭМ!$C$39:$C$782,СВЦЭМ!$A$39:$A$782,$A73,СВЦЭМ!$B$39:$B$782,L$47)+'СЕТ СН'!$G$9+СВЦЭМ!$D$10+'СЕТ СН'!$G$5-'СЕТ СН'!$G$17</f>
        <v>5032.3667568999999</v>
      </c>
      <c r="M73" s="36">
        <f>SUMIFS(СВЦЭМ!$C$39:$C$782,СВЦЭМ!$A$39:$A$782,$A73,СВЦЭМ!$B$39:$B$782,M$47)+'СЕТ СН'!$G$9+СВЦЭМ!$D$10+'СЕТ СН'!$G$5-'СЕТ СН'!$G$17</f>
        <v>5039.1617060900007</v>
      </c>
      <c r="N73" s="36">
        <f>SUMIFS(СВЦЭМ!$C$39:$C$782,СВЦЭМ!$A$39:$A$782,$A73,СВЦЭМ!$B$39:$B$782,N$47)+'СЕТ СН'!$G$9+СВЦЭМ!$D$10+'СЕТ СН'!$G$5-'СЕТ СН'!$G$17</f>
        <v>5053.5399591800006</v>
      </c>
      <c r="O73" s="36">
        <f>SUMIFS(СВЦЭМ!$C$39:$C$782,СВЦЭМ!$A$39:$A$782,$A73,СВЦЭМ!$B$39:$B$782,O$47)+'СЕТ СН'!$G$9+СВЦЭМ!$D$10+'СЕТ СН'!$G$5-'СЕТ СН'!$G$17</f>
        <v>5070.7510319600005</v>
      </c>
      <c r="P73" s="36">
        <f>SUMIFS(СВЦЭМ!$C$39:$C$782,СВЦЭМ!$A$39:$A$782,$A73,СВЦЭМ!$B$39:$B$782,P$47)+'СЕТ СН'!$G$9+СВЦЭМ!$D$10+'СЕТ СН'!$G$5-'СЕТ СН'!$G$17</f>
        <v>5079.5646956500004</v>
      </c>
      <c r="Q73" s="36">
        <f>SUMIFS(СВЦЭМ!$C$39:$C$782,СВЦЭМ!$A$39:$A$782,$A73,СВЦЭМ!$B$39:$B$782,Q$47)+'СЕТ СН'!$G$9+СВЦЭМ!$D$10+'СЕТ СН'!$G$5-'СЕТ СН'!$G$17</f>
        <v>5100.1469505499999</v>
      </c>
      <c r="R73" s="36">
        <f>SUMIFS(СВЦЭМ!$C$39:$C$782,СВЦЭМ!$A$39:$A$782,$A73,СВЦЭМ!$B$39:$B$782,R$47)+'СЕТ СН'!$G$9+СВЦЭМ!$D$10+'СЕТ СН'!$G$5-'СЕТ СН'!$G$17</f>
        <v>5120.06350707</v>
      </c>
      <c r="S73" s="36">
        <f>SUMIFS(СВЦЭМ!$C$39:$C$782,СВЦЭМ!$A$39:$A$782,$A73,СВЦЭМ!$B$39:$B$782,S$47)+'СЕТ СН'!$G$9+СВЦЭМ!$D$10+'СЕТ СН'!$G$5-'СЕТ СН'!$G$17</f>
        <v>5092.9422963100005</v>
      </c>
      <c r="T73" s="36">
        <f>SUMIFS(СВЦЭМ!$C$39:$C$782,СВЦЭМ!$A$39:$A$782,$A73,СВЦЭМ!$B$39:$B$782,T$47)+'СЕТ СН'!$G$9+СВЦЭМ!$D$10+'СЕТ СН'!$G$5-'СЕТ СН'!$G$17</f>
        <v>5027.7475430200002</v>
      </c>
      <c r="U73" s="36">
        <f>SUMIFS(СВЦЭМ!$C$39:$C$782,СВЦЭМ!$A$39:$A$782,$A73,СВЦЭМ!$B$39:$B$782,U$47)+'СЕТ СН'!$G$9+СВЦЭМ!$D$10+'СЕТ СН'!$G$5-'СЕТ СН'!$G$17</f>
        <v>5001.6381557599998</v>
      </c>
      <c r="V73" s="36">
        <f>SUMIFS(СВЦЭМ!$C$39:$C$782,СВЦЭМ!$A$39:$A$782,$A73,СВЦЭМ!$B$39:$B$782,V$47)+'СЕТ СН'!$G$9+СВЦЭМ!$D$10+'СЕТ СН'!$G$5-'СЕТ СН'!$G$17</f>
        <v>5015.0020407900001</v>
      </c>
      <c r="W73" s="36">
        <f>SUMIFS(СВЦЭМ!$C$39:$C$782,СВЦЭМ!$A$39:$A$782,$A73,СВЦЭМ!$B$39:$B$782,W$47)+'СЕТ СН'!$G$9+СВЦЭМ!$D$10+'СЕТ СН'!$G$5-'СЕТ СН'!$G$17</f>
        <v>5033.4922070900002</v>
      </c>
      <c r="X73" s="36">
        <f>SUMIFS(СВЦЭМ!$C$39:$C$782,СВЦЭМ!$A$39:$A$782,$A73,СВЦЭМ!$B$39:$B$782,X$47)+'СЕТ СН'!$G$9+СВЦЭМ!$D$10+'СЕТ СН'!$G$5-'СЕТ СН'!$G$17</f>
        <v>5098.4927979399999</v>
      </c>
      <c r="Y73" s="36">
        <f>SUMIFS(СВЦЭМ!$C$39:$C$782,СВЦЭМ!$A$39:$A$782,$A73,СВЦЭМ!$B$39:$B$782,Y$47)+'СЕТ СН'!$G$9+СВЦЭМ!$D$10+'СЕТ СН'!$G$5-'СЕТ СН'!$G$17</f>
        <v>5157.1776716700006</v>
      </c>
    </row>
    <row r="74" spans="1:27" ht="15.75" x14ac:dyDescent="0.2">
      <c r="A74" s="35">
        <f t="shared" si="1"/>
        <v>45226</v>
      </c>
      <c r="B74" s="36">
        <f>SUMIFS(СВЦЭМ!$C$39:$C$782,СВЦЭМ!$A$39:$A$782,$A74,СВЦЭМ!$B$39:$B$782,B$47)+'СЕТ СН'!$G$9+СВЦЭМ!$D$10+'СЕТ СН'!$G$5-'СЕТ СН'!$G$17</f>
        <v>5201.6900369499999</v>
      </c>
      <c r="C74" s="36">
        <f>SUMIFS(СВЦЭМ!$C$39:$C$782,СВЦЭМ!$A$39:$A$782,$A74,СВЦЭМ!$B$39:$B$782,C$47)+'СЕТ СН'!$G$9+СВЦЭМ!$D$10+'СЕТ СН'!$G$5-'СЕТ СН'!$G$17</f>
        <v>5266.5668457299998</v>
      </c>
      <c r="D74" s="36">
        <f>SUMIFS(СВЦЭМ!$C$39:$C$782,СВЦЭМ!$A$39:$A$782,$A74,СВЦЭМ!$B$39:$B$782,D$47)+'СЕТ СН'!$G$9+СВЦЭМ!$D$10+'СЕТ СН'!$G$5-'СЕТ СН'!$G$17</f>
        <v>5309.4086290800005</v>
      </c>
      <c r="E74" s="36">
        <f>SUMIFS(СВЦЭМ!$C$39:$C$782,СВЦЭМ!$A$39:$A$782,$A74,СВЦЭМ!$B$39:$B$782,E$47)+'СЕТ СН'!$G$9+СВЦЭМ!$D$10+'СЕТ СН'!$G$5-'СЕТ СН'!$G$17</f>
        <v>5319.8760467299999</v>
      </c>
      <c r="F74" s="36">
        <f>SUMIFS(СВЦЭМ!$C$39:$C$782,СВЦЭМ!$A$39:$A$782,$A74,СВЦЭМ!$B$39:$B$782,F$47)+'СЕТ СН'!$G$9+СВЦЭМ!$D$10+'СЕТ СН'!$G$5-'СЕТ СН'!$G$17</f>
        <v>5328.5249858200004</v>
      </c>
      <c r="G74" s="36">
        <f>SUMIFS(СВЦЭМ!$C$39:$C$782,СВЦЭМ!$A$39:$A$782,$A74,СВЦЭМ!$B$39:$B$782,G$47)+'СЕТ СН'!$G$9+СВЦЭМ!$D$10+'СЕТ СН'!$G$5-'СЕТ СН'!$G$17</f>
        <v>5304.7108678700006</v>
      </c>
      <c r="H74" s="36">
        <f>SUMIFS(СВЦЭМ!$C$39:$C$782,СВЦЭМ!$A$39:$A$782,$A74,СВЦЭМ!$B$39:$B$782,H$47)+'СЕТ СН'!$G$9+СВЦЭМ!$D$10+'СЕТ СН'!$G$5-'СЕТ СН'!$G$17</f>
        <v>5227.0264121300006</v>
      </c>
      <c r="I74" s="36">
        <f>SUMIFS(СВЦЭМ!$C$39:$C$782,СВЦЭМ!$A$39:$A$782,$A74,СВЦЭМ!$B$39:$B$782,I$47)+'СЕТ СН'!$G$9+СВЦЭМ!$D$10+'СЕТ СН'!$G$5-'СЕТ СН'!$G$17</f>
        <v>5117.8217920700008</v>
      </c>
      <c r="J74" s="36">
        <f>SUMIFS(СВЦЭМ!$C$39:$C$782,СВЦЭМ!$A$39:$A$782,$A74,СВЦЭМ!$B$39:$B$782,J$47)+'СЕТ СН'!$G$9+СВЦЭМ!$D$10+'СЕТ СН'!$G$5-'СЕТ СН'!$G$17</f>
        <v>5052.8957104700003</v>
      </c>
      <c r="K74" s="36">
        <f>SUMIFS(СВЦЭМ!$C$39:$C$782,СВЦЭМ!$A$39:$A$782,$A74,СВЦЭМ!$B$39:$B$782,K$47)+'СЕТ СН'!$G$9+СВЦЭМ!$D$10+'СЕТ СН'!$G$5-'СЕТ СН'!$G$17</f>
        <v>5019.1523397199999</v>
      </c>
      <c r="L74" s="36">
        <f>SUMIFS(СВЦЭМ!$C$39:$C$782,СВЦЭМ!$A$39:$A$782,$A74,СВЦЭМ!$B$39:$B$782,L$47)+'СЕТ СН'!$G$9+СВЦЭМ!$D$10+'СЕТ СН'!$G$5-'СЕТ СН'!$G$17</f>
        <v>5019.0539313400004</v>
      </c>
      <c r="M74" s="36">
        <f>SUMIFS(СВЦЭМ!$C$39:$C$782,СВЦЭМ!$A$39:$A$782,$A74,СВЦЭМ!$B$39:$B$782,M$47)+'СЕТ СН'!$G$9+СВЦЭМ!$D$10+'СЕТ СН'!$G$5-'СЕТ СН'!$G$17</f>
        <v>5035.3418135600004</v>
      </c>
      <c r="N74" s="36">
        <f>SUMIFS(СВЦЭМ!$C$39:$C$782,СВЦЭМ!$A$39:$A$782,$A74,СВЦЭМ!$B$39:$B$782,N$47)+'СЕТ СН'!$G$9+СВЦЭМ!$D$10+'СЕТ СН'!$G$5-'СЕТ СН'!$G$17</f>
        <v>5075.5787404299999</v>
      </c>
      <c r="O74" s="36">
        <f>SUMIFS(СВЦЭМ!$C$39:$C$782,СВЦЭМ!$A$39:$A$782,$A74,СВЦЭМ!$B$39:$B$782,O$47)+'СЕТ СН'!$G$9+СВЦЭМ!$D$10+'СЕТ СН'!$G$5-'СЕТ СН'!$G$17</f>
        <v>5094.8411001000004</v>
      </c>
      <c r="P74" s="36">
        <f>SUMIFS(СВЦЭМ!$C$39:$C$782,СВЦЭМ!$A$39:$A$782,$A74,СВЦЭМ!$B$39:$B$782,P$47)+'СЕТ СН'!$G$9+СВЦЭМ!$D$10+'СЕТ СН'!$G$5-'СЕТ СН'!$G$17</f>
        <v>5122.6467709300005</v>
      </c>
      <c r="Q74" s="36">
        <f>SUMIFS(СВЦЭМ!$C$39:$C$782,СВЦЭМ!$A$39:$A$782,$A74,СВЦЭМ!$B$39:$B$782,Q$47)+'СЕТ СН'!$G$9+СВЦЭМ!$D$10+'СЕТ СН'!$G$5-'СЕТ СН'!$G$17</f>
        <v>5132.2441416600004</v>
      </c>
      <c r="R74" s="36">
        <f>SUMIFS(СВЦЭМ!$C$39:$C$782,СВЦЭМ!$A$39:$A$782,$A74,СВЦЭМ!$B$39:$B$782,R$47)+'СЕТ СН'!$G$9+СВЦЭМ!$D$10+'СЕТ СН'!$G$5-'СЕТ СН'!$G$17</f>
        <v>5138.6889026999997</v>
      </c>
      <c r="S74" s="36">
        <f>SUMIFS(СВЦЭМ!$C$39:$C$782,СВЦЭМ!$A$39:$A$782,$A74,СВЦЭМ!$B$39:$B$782,S$47)+'СЕТ СН'!$G$9+СВЦЭМ!$D$10+'СЕТ СН'!$G$5-'СЕТ СН'!$G$17</f>
        <v>5113.6804545800005</v>
      </c>
      <c r="T74" s="36">
        <f>SUMIFS(СВЦЭМ!$C$39:$C$782,СВЦЭМ!$A$39:$A$782,$A74,СВЦЭМ!$B$39:$B$782,T$47)+'СЕТ СН'!$G$9+СВЦЭМ!$D$10+'СЕТ СН'!$G$5-'СЕТ СН'!$G$17</f>
        <v>5036.1311400700006</v>
      </c>
      <c r="U74" s="36">
        <f>SUMIFS(СВЦЭМ!$C$39:$C$782,СВЦЭМ!$A$39:$A$782,$A74,СВЦЭМ!$B$39:$B$782,U$47)+'СЕТ СН'!$G$9+СВЦЭМ!$D$10+'СЕТ СН'!$G$5-'СЕТ СН'!$G$17</f>
        <v>5003.7403895100006</v>
      </c>
      <c r="V74" s="36">
        <f>SUMIFS(СВЦЭМ!$C$39:$C$782,СВЦЭМ!$A$39:$A$782,$A74,СВЦЭМ!$B$39:$B$782,V$47)+'СЕТ СН'!$G$9+СВЦЭМ!$D$10+'СЕТ СН'!$G$5-'СЕТ СН'!$G$17</f>
        <v>5028.4302289799998</v>
      </c>
      <c r="W74" s="36">
        <f>SUMIFS(СВЦЭМ!$C$39:$C$782,СВЦЭМ!$A$39:$A$782,$A74,СВЦЭМ!$B$39:$B$782,W$47)+'СЕТ СН'!$G$9+СВЦЭМ!$D$10+'СЕТ СН'!$G$5-'СЕТ СН'!$G$17</f>
        <v>5045.0317249899999</v>
      </c>
      <c r="X74" s="36">
        <f>SUMIFS(СВЦЭМ!$C$39:$C$782,СВЦЭМ!$A$39:$A$782,$A74,СВЦЭМ!$B$39:$B$782,X$47)+'СЕТ СН'!$G$9+СВЦЭМ!$D$10+'СЕТ СН'!$G$5-'СЕТ СН'!$G$17</f>
        <v>5104.8532323500003</v>
      </c>
      <c r="Y74" s="36">
        <f>SUMIFS(СВЦЭМ!$C$39:$C$782,СВЦЭМ!$A$39:$A$782,$A74,СВЦЭМ!$B$39:$B$782,Y$47)+'СЕТ СН'!$G$9+СВЦЭМ!$D$10+'СЕТ СН'!$G$5-'СЕТ СН'!$G$17</f>
        <v>5213.1806768599999</v>
      </c>
    </row>
    <row r="75" spans="1:27" ht="15.75" x14ac:dyDescent="0.2">
      <c r="A75" s="35">
        <f t="shared" si="1"/>
        <v>45227</v>
      </c>
      <c r="B75" s="36">
        <f>SUMIFS(СВЦЭМ!$C$39:$C$782,СВЦЭМ!$A$39:$A$782,$A75,СВЦЭМ!$B$39:$B$782,B$47)+'СЕТ СН'!$G$9+СВЦЭМ!$D$10+'СЕТ СН'!$G$5-'СЕТ СН'!$G$17</f>
        <v>5240.6763484500007</v>
      </c>
      <c r="C75" s="36">
        <f>SUMIFS(СВЦЭМ!$C$39:$C$782,СВЦЭМ!$A$39:$A$782,$A75,СВЦЭМ!$B$39:$B$782,C$47)+'СЕТ СН'!$G$9+СВЦЭМ!$D$10+'СЕТ СН'!$G$5-'СЕТ СН'!$G$17</f>
        <v>5206.0061246100004</v>
      </c>
      <c r="D75" s="36">
        <f>SUMIFS(СВЦЭМ!$C$39:$C$782,СВЦЭМ!$A$39:$A$782,$A75,СВЦЭМ!$B$39:$B$782,D$47)+'СЕТ СН'!$G$9+СВЦЭМ!$D$10+'СЕТ СН'!$G$5-'СЕТ СН'!$G$17</f>
        <v>5259.3856019800005</v>
      </c>
      <c r="E75" s="36">
        <f>SUMIFS(СВЦЭМ!$C$39:$C$782,СВЦЭМ!$A$39:$A$782,$A75,СВЦЭМ!$B$39:$B$782,E$47)+'СЕТ СН'!$G$9+СВЦЭМ!$D$10+'СЕТ СН'!$G$5-'СЕТ СН'!$G$17</f>
        <v>5263.9450063500008</v>
      </c>
      <c r="F75" s="36">
        <f>SUMIFS(СВЦЭМ!$C$39:$C$782,СВЦЭМ!$A$39:$A$782,$A75,СВЦЭМ!$B$39:$B$782,F$47)+'СЕТ СН'!$G$9+СВЦЭМ!$D$10+'СЕТ СН'!$G$5-'СЕТ СН'!$G$17</f>
        <v>5264.7437550900004</v>
      </c>
      <c r="G75" s="36">
        <f>SUMIFS(СВЦЭМ!$C$39:$C$782,СВЦЭМ!$A$39:$A$782,$A75,СВЦЭМ!$B$39:$B$782,G$47)+'СЕТ СН'!$G$9+СВЦЭМ!$D$10+'СЕТ СН'!$G$5-'СЕТ СН'!$G$17</f>
        <v>5258.7531288600003</v>
      </c>
      <c r="H75" s="36">
        <f>SUMIFS(СВЦЭМ!$C$39:$C$782,СВЦЭМ!$A$39:$A$782,$A75,СВЦЭМ!$B$39:$B$782,H$47)+'СЕТ СН'!$G$9+СВЦЭМ!$D$10+'СЕТ СН'!$G$5-'СЕТ СН'!$G$17</f>
        <v>5240.6815289400001</v>
      </c>
      <c r="I75" s="36">
        <f>SUMIFS(СВЦЭМ!$C$39:$C$782,СВЦЭМ!$A$39:$A$782,$A75,СВЦЭМ!$B$39:$B$782,I$47)+'СЕТ СН'!$G$9+СВЦЭМ!$D$10+'СЕТ СН'!$G$5-'СЕТ СН'!$G$17</f>
        <v>5194.6111405900001</v>
      </c>
      <c r="J75" s="36">
        <f>SUMIFS(СВЦЭМ!$C$39:$C$782,СВЦЭМ!$A$39:$A$782,$A75,СВЦЭМ!$B$39:$B$782,J$47)+'СЕТ СН'!$G$9+СВЦЭМ!$D$10+'СЕТ СН'!$G$5-'СЕТ СН'!$G$17</f>
        <v>5135.9502455500005</v>
      </c>
      <c r="K75" s="36">
        <f>SUMIFS(СВЦЭМ!$C$39:$C$782,СВЦЭМ!$A$39:$A$782,$A75,СВЦЭМ!$B$39:$B$782,K$47)+'СЕТ СН'!$G$9+СВЦЭМ!$D$10+'СЕТ СН'!$G$5-'СЕТ СН'!$G$17</f>
        <v>5059.4686549899998</v>
      </c>
      <c r="L75" s="36">
        <f>SUMIFS(СВЦЭМ!$C$39:$C$782,СВЦЭМ!$A$39:$A$782,$A75,СВЦЭМ!$B$39:$B$782,L$47)+'СЕТ СН'!$G$9+СВЦЭМ!$D$10+'СЕТ СН'!$G$5-'СЕТ СН'!$G$17</f>
        <v>5035.6534242300004</v>
      </c>
      <c r="M75" s="36">
        <f>SUMIFS(СВЦЭМ!$C$39:$C$782,СВЦЭМ!$A$39:$A$782,$A75,СВЦЭМ!$B$39:$B$782,M$47)+'СЕТ СН'!$G$9+СВЦЭМ!$D$10+'СЕТ СН'!$G$5-'СЕТ СН'!$G$17</f>
        <v>5037.4101955900005</v>
      </c>
      <c r="N75" s="36">
        <f>SUMIFS(СВЦЭМ!$C$39:$C$782,СВЦЭМ!$A$39:$A$782,$A75,СВЦЭМ!$B$39:$B$782,N$47)+'СЕТ СН'!$G$9+СВЦЭМ!$D$10+'СЕТ СН'!$G$5-'СЕТ СН'!$G$17</f>
        <v>5059.2765676400004</v>
      </c>
      <c r="O75" s="36">
        <f>SUMIFS(СВЦЭМ!$C$39:$C$782,СВЦЭМ!$A$39:$A$782,$A75,СВЦЭМ!$B$39:$B$782,O$47)+'СЕТ СН'!$G$9+СВЦЭМ!$D$10+'СЕТ СН'!$G$5-'СЕТ СН'!$G$17</f>
        <v>5071.0486803500007</v>
      </c>
      <c r="P75" s="36">
        <f>SUMIFS(СВЦЭМ!$C$39:$C$782,СВЦЭМ!$A$39:$A$782,$A75,СВЦЭМ!$B$39:$B$782,P$47)+'СЕТ СН'!$G$9+СВЦЭМ!$D$10+'СЕТ СН'!$G$5-'СЕТ СН'!$G$17</f>
        <v>5085.6590569500004</v>
      </c>
      <c r="Q75" s="36">
        <f>SUMIFS(СВЦЭМ!$C$39:$C$782,СВЦЭМ!$A$39:$A$782,$A75,СВЦЭМ!$B$39:$B$782,Q$47)+'СЕТ СН'!$G$9+СВЦЭМ!$D$10+'СЕТ СН'!$G$5-'СЕТ СН'!$G$17</f>
        <v>5098.9111178399999</v>
      </c>
      <c r="R75" s="36">
        <f>SUMIFS(СВЦЭМ!$C$39:$C$782,СВЦЭМ!$A$39:$A$782,$A75,СВЦЭМ!$B$39:$B$782,R$47)+'СЕТ СН'!$G$9+СВЦЭМ!$D$10+'СЕТ СН'!$G$5-'СЕТ СН'!$G$17</f>
        <v>5093.1961452800006</v>
      </c>
      <c r="S75" s="36">
        <f>SUMIFS(СВЦЭМ!$C$39:$C$782,СВЦЭМ!$A$39:$A$782,$A75,СВЦЭМ!$B$39:$B$782,S$47)+'СЕТ СН'!$G$9+СВЦЭМ!$D$10+'СЕТ СН'!$G$5-'СЕТ СН'!$G$17</f>
        <v>5091.3738327000001</v>
      </c>
      <c r="T75" s="36">
        <f>SUMIFS(СВЦЭМ!$C$39:$C$782,СВЦЭМ!$A$39:$A$782,$A75,СВЦЭМ!$B$39:$B$782,T$47)+'СЕТ СН'!$G$9+СВЦЭМ!$D$10+'СЕТ СН'!$G$5-'СЕТ СН'!$G$17</f>
        <v>5027.1789508700003</v>
      </c>
      <c r="U75" s="36">
        <f>SUMIFS(СВЦЭМ!$C$39:$C$782,СВЦЭМ!$A$39:$A$782,$A75,СВЦЭМ!$B$39:$B$782,U$47)+'СЕТ СН'!$G$9+СВЦЭМ!$D$10+'СЕТ СН'!$G$5-'СЕТ СН'!$G$17</f>
        <v>5003.3600850000003</v>
      </c>
      <c r="V75" s="36">
        <f>SUMIFS(СВЦЭМ!$C$39:$C$782,СВЦЭМ!$A$39:$A$782,$A75,СВЦЭМ!$B$39:$B$782,V$47)+'СЕТ СН'!$G$9+СВЦЭМ!$D$10+'СЕТ СН'!$G$5-'СЕТ СН'!$G$17</f>
        <v>5025.0674801000005</v>
      </c>
      <c r="W75" s="36">
        <f>SUMIFS(СВЦЭМ!$C$39:$C$782,СВЦЭМ!$A$39:$A$782,$A75,СВЦЭМ!$B$39:$B$782,W$47)+'СЕТ СН'!$G$9+СВЦЭМ!$D$10+'СЕТ СН'!$G$5-'СЕТ СН'!$G$17</f>
        <v>5047.3382442100001</v>
      </c>
      <c r="X75" s="36">
        <f>SUMIFS(СВЦЭМ!$C$39:$C$782,СВЦЭМ!$A$39:$A$782,$A75,СВЦЭМ!$B$39:$B$782,X$47)+'СЕТ СН'!$G$9+СВЦЭМ!$D$10+'СЕТ СН'!$G$5-'СЕТ СН'!$G$17</f>
        <v>5080.7042235000008</v>
      </c>
      <c r="Y75" s="36">
        <f>SUMIFS(СВЦЭМ!$C$39:$C$782,СВЦЭМ!$A$39:$A$782,$A75,СВЦЭМ!$B$39:$B$782,Y$47)+'СЕТ СН'!$G$9+СВЦЭМ!$D$10+'СЕТ СН'!$G$5-'СЕТ СН'!$G$17</f>
        <v>5135.9901660800006</v>
      </c>
    </row>
    <row r="76" spans="1:27" ht="15.75" x14ac:dyDescent="0.2">
      <c r="A76" s="35">
        <f t="shared" si="1"/>
        <v>45228</v>
      </c>
      <c r="B76" s="36">
        <f>SUMIFS(СВЦЭМ!$C$39:$C$782,СВЦЭМ!$A$39:$A$782,$A76,СВЦЭМ!$B$39:$B$782,B$47)+'СЕТ СН'!$G$9+СВЦЭМ!$D$10+'СЕТ СН'!$G$5-'СЕТ СН'!$G$17</f>
        <v>5123.0159298100007</v>
      </c>
      <c r="C76" s="36">
        <f>SUMIFS(СВЦЭМ!$C$39:$C$782,СВЦЭМ!$A$39:$A$782,$A76,СВЦЭМ!$B$39:$B$782,C$47)+'СЕТ СН'!$G$9+СВЦЭМ!$D$10+'СЕТ СН'!$G$5-'СЕТ СН'!$G$17</f>
        <v>5181.0300142200003</v>
      </c>
      <c r="D76" s="36">
        <f>SUMIFS(СВЦЭМ!$C$39:$C$782,СВЦЭМ!$A$39:$A$782,$A76,СВЦЭМ!$B$39:$B$782,D$47)+'СЕТ СН'!$G$9+СВЦЭМ!$D$10+'СЕТ СН'!$G$5-'СЕТ СН'!$G$17</f>
        <v>5240.5649640000001</v>
      </c>
      <c r="E76" s="36">
        <f>SUMIFS(СВЦЭМ!$C$39:$C$782,СВЦЭМ!$A$39:$A$782,$A76,СВЦЭМ!$B$39:$B$782,E$47)+'СЕТ СН'!$G$9+СВЦЭМ!$D$10+'СЕТ СН'!$G$5-'СЕТ СН'!$G$17</f>
        <v>5242.6845373300002</v>
      </c>
      <c r="F76" s="36">
        <f>SUMIFS(СВЦЭМ!$C$39:$C$782,СВЦЭМ!$A$39:$A$782,$A76,СВЦЭМ!$B$39:$B$782,F$47)+'СЕТ СН'!$G$9+СВЦЭМ!$D$10+'СЕТ СН'!$G$5-'СЕТ СН'!$G$17</f>
        <v>5244.6725232999997</v>
      </c>
      <c r="G76" s="36">
        <f>SUMIFS(СВЦЭМ!$C$39:$C$782,СВЦЭМ!$A$39:$A$782,$A76,СВЦЭМ!$B$39:$B$782,G$47)+'СЕТ СН'!$G$9+СВЦЭМ!$D$10+'СЕТ СН'!$G$5-'СЕТ СН'!$G$17</f>
        <v>5241.8293472599998</v>
      </c>
      <c r="H76" s="36">
        <f>SUMIFS(СВЦЭМ!$C$39:$C$782,СВЦЭМ!$A$39:$A$782,$A76,СВЦЭМ!$B$39:$B$782,H$47)+'СЕТ СН'!$G$9+СВЦЭМ!$D$10+'СЕТ СН'!$G$5-'СЕТ СН'!$G$17</f>
        <v>5225.2240861999999</v>
      </c>
      <c r="I76" s="36">
        <f>SUMIFS(СВЦЭМ!$C$39:$C$782,СВЦЭМ!$A$39:$A$782,$A76,СВЦЭМ!$B$39:$B$782,I$47)+'СЕТ СН'!$G$9+СВЦЭМ!$D$10+'СЕТ СН'!$G$5-'СЕТ СН'!$G$17</f>
        <v>5199.3958265900001</v>
      </c>
      <c r="J76" s="36">
        <f>SUMIFS(СВЦЭМ!$C$39:$C$782,СВЦЭМ!$A$39:$A$782,$A76,СВЦЭМ!$B$39:$B$782,J$47)+'СЕТ СН'!$G$9+СВЦЭМ!$D$10+'СЕТ СН'!$G$5-'СЕТ СН'!$G$17</f>
        <v>5192.8359803500007</v>
      </c>
      <c r="K76" s="36">
        <f>SUMIFS(СВЦЭМ!$C$39:$C$782,СВЦЭМ!$A$39:$A$782,$A76,СВЦЭМ!$B$39:$B$782,K$47)+'СЕТ СН'!$G$9+СВЦЭМ!$D$10+'СЕТ СН'!$G$5-'СЕТ СН'!$G$17</f>
        <v>5120.1304782200004</v>
      </c>
      <c r="L76" s="36">
        <f>SUMIFS(СВЦЭМ!$C$39:$C$782,СВЦЭМ!$A$39:$A$782,$A76,СВЦЭМ!$B$39:$B$782,L$47)+'СЕТ СН'!$G$9+СВЦЭМ!$D$10+'СЕТ СН'!$G$5-'СЕТ СН'!$G$17</f>
        <v>5091.6111590700002</v>
      </c>
      <c r="M76" s="36">
        <f>SUMIFS(СВЦЭМ!$C$39:$C$782,СВЦЭМ!$A$39:$A$782,$A76,СВЦЭМ!$B$39:$B$782,M$47)+'СЕТ СН'!$G$9+СВЦЭМ!$D$10+'СЕТ СН'!$G$5-'СЕТ СН'!$G$17</f>
        <v>5093.8047871200006</v>
      </c>
      <c r="N76" s="36">
        <f>SUMIFS(СВЦЭМ!$C$39:$C$782,СВЦЭМ!$A$39:$A$782,$A76,СВЦЭМ!$B$39:$B$782,N$47)+'СЕТ СН'!$G$9+СВЦЭМ!$D$10+'СЕТ СН'!$G$5-'СЕТ СН'!$G$17</f>
        <v>5102.6161711800005</v>
      </c>
      <c r="O76" s="36">
        <f>SUMIFS(СВЦЭМ!$C$39:$C$782,СВЦЭМ!$A$39:$A$782,$A76,СВЦЭМ!$B$39:$B$782,O$47)+'СЕТ СН'!$G$9+СВЦЭМ!$D$10+'СЕТ СН'!$G$5-'СЕТ СН'!$G$17</f>
        <v>5118.3207484100003</v>
      </c>
      <c r="P76" s="36">
        <f>SUMIFS(СВЦЭМ!$C$39:$C$782,СВЦЭМ!$A$39:$A$782,$A76,СВЦЭМ!$B$39:$B$782,P$47)+'СЕТ СН'!$G$9+СВЦЭМ!$D$10+'СЕТ СН'!$G$5-'СЕТ СН'!$G$17</f>
        <v>5135.7065603800002</v>
      </c>
      <c r="Q76" s="36">
        <f>SUMIFS(СВЦЭМ!$C$39:$C$782,СВЦЭМ!$A$39:$A$782,$A76,СВЦЭМ!$B$39:$B$782,Q$47)+'СЕТ СН'!$G$9+СВЦЭМ!$D$10+'СЕТ СН'!$G$5-'СЕТ СН'!$G$17</f>
        <v>5150.9482873800007</v>
      </c>
      <c r="R76" s="36">
        <f>SUMIFS(СВЦЭМ!$C$39:$C$782,СВЦЭМ!$A$39:$A$782,$A76,СВЦЭМ!$B$39:$B$782,R$47)+'СЕТ СН'!$G$9+СВЦЭМ!$D$10+'СЕТ СН'!$G$5-'СЕТ СН'!$G$17</f>
        <v>5141.2613381600004</v>
      </c>
      <c r="S76" s="36">
        <f>SUMIFS(СВЦЭМ!$C$39:$C$782,СВЦЭМ!$A$39:$A$782,$A76,СВЦЭМ!$B$39:$B$782,S$47)+'СЕТ СН'!$G$9+СВЦЭМ!$D$10+'СЕТ СН'!$G$5-'СЕТ СН'!$G$17</f>
        <v>5123.1110952899999</v>
      </c>
      <c r="T76" s="36">
        <f>SUMIFS(СВЦЭМ!$C$39:$C$782,СВЦЭМ!$A$39:$A$782,$A76,СВЦЭМ!$B$39:$B$782,T$47)+'СЕТ СН'!$G$9+СВЦЭМ!$D$10+'СЕТ СН'!$G$5-'СЕТ СН'!$G$17</f>
        <v>5056.8061603900005</v>
      </c>
      <c r="U76" s="36">
        <f>SUMIFS(СВЦЭМ!$C$39:$C$782,СВЦЭМ!$A$39:$A$782,$A76,СВЦЭМ!$B$39:$B$782,U$47)+'СЕТ СН'!$G$9+СВЦЭМ!$D$10+'СЕТ СН'!$G$5-'СЕТ СН'!$G$17</f>
        <v>5029.1307646499999</v>
      </c>
      <c r="V76" s="36">
        <f>SUMIFS(СВЦЭМ!$C$39:$C$782,СВЦЭМ!$A$39:$A$782,$A76,СВЦЭМ!$B$39:$B$782,V$47)+'СЕТ СН'!$G$9+СВЦЭМ!$D$10+'СЕТ СН'!$G$5-'СЕТ СН'!$G$17</f>
        <v>5047.5229002200003</v>
      </c>
      <c r="W76" s="36">
        <f>SUMIFS(СВЦЭМ!$C$39:$C$782,СВЦЭМ!$A$39:$A$782,$A76,СВЦЭМ!$B$39:$B$782,W$47)+'СЕТ СН'!$G$9+СВЦЭМ!$D$10+'СЕТ СН'!$G$5-'СЕТ СН'!$G$17</f>
        <v>5069.3816723500004</v>
      </c>
      <c r="X76" s="36">
        <f>SUMIFS(СВЦЭМ!$C$39:$C$782,СВЦЭМ!$A$39:$A$782,$A76,СВЦЭМ!$B$39:$B$782,X$47)+'СЕТ СН'!$G$9+СВЦЭМ!$D$10+'СЕТ СН'!$G$5-'СЕТ СН'!$G$17</f>
        <v>5106.59429026</v>
      </c>
      <c r="Y76" s="36">
        <f>SUMIFS(СВЦЭМ!$C$39:$C$782,СВЦЭМ!$A$39:$A$782,$A76,СВЦЭМ!$B$39:$B$782,Y$47)+'СЕТ СН'!$G$9+СВЦЭМ!$D$10+'СЕТ СН'!$G$5-'СЕТ СН'!$G$17</f>
        <v>5171.0320955500001</v>
      </c>
    </row>
    <row r="77" spans="1:27" ht="15.75" x14ac:dyDescent="0.2">
      <c r="A77" s="35">
        <f t="shared" si="1"/>
        <v>45229</v>
      </c>
      <c r="B77" s="36">
        <f>SUMIFS(СВЦЭМ!$C$39:$C$782,СВЦЭМ!$A$39:$A$782,$A77,СВЦЭМ!$B$39:$B$782,B$47)+'СЕТ СН'!$G$9+СВЦЭМ!$D$10+'СЕТ СН'!$G$5-'СЕТ СН'!$G$17</f>
        <v>5103.2254886000001</v>
      </c>
      <c r="C77" s="36">
        <f>SUMIFS(СВЦЭМ!$C$39:$C$782,СВЦЭМ!$A$39:$A$782,$A77,СВЦЭМ!$B$39:$B$782,C$47)+'СЕТ СН'!$G$9+СВЦЭМ!$D$10+'СЕТ СН'!$G$5-'СЕТ СН'!$G$17</f>
        <v>5162.7352466700004</v>
      </c>
      <c r="D77" s="36">
        <f>SUMIFS(СВЦЭМ!$C$39:$C$782,СВЦЭМ!$A$39:$A$782,$A77,СВЦЭМ!$B$39:$B$782,D$47)+'СЕТ СН'!$G$9+СВЦЭМ!$D$10+'СЕТ СН'!$G$5-'СЕТ СН'!$G$17</f>
        <v>5198.8355207700006</v>
      </c>
      <c r="E77" s="36">
        <f>SUMIFS(СВЦЭМ!$C$39:$C$782,СВЦЭМ!$A$39:$A$782,$A77,СВЦЭМ!$B$39:$B$782,E$47)+'СЕТ СН'!$G$9+СВЦЭМ!$D$10+'СЕТ СН'!$G$5-'СЕТ СН'!$G$17</f>
        <v>5196.09028244</v>
      </c>
      <c r="F77" s="36">
        <f>SUMIFS(СВЦЭМ!$C$39:$C$782,СВЦЭМ!$A$39:$A$782,$A77,СВЦЭМ!$B$39:$B$782,F$47)+'СЕТ СН'!$G$9+СВЦЭМ!$D$10+'СЕТ СН'!$G$5-'СЕТ СН'!$G$17</f>
        <v>5191.80006538</v>
      </c>
      <c r="G77" s="36">
        <f>SUMIFS(СВЦЭМ!$C$39:$C$782,СВЦЭМ!$A$39:$A$782,$A77,СВЦЭМ!$B$39:$B$782,G$47)+'СЕТ СН'!$G$9+СВЦЭМ!$D$10+'СЕТ СН'!$G$5-'СЕТ СН'!$G$17</f>
        <v>5215.4056580800006</v>
      </c>
      <c r="H77" s="36">
        <f>SUMIFS(СВЦЭМ!$C$39:$C$782,СВЦЭМ!$A$39:$A$782,$A77,СВЦЭМ!$B$39:$B$782,H$47)+'СЕТ СН'!$G$9+СВЦЭМ!$D$10+'СЕТ СН'!$G$5-'СЕТ СН'!$G$17</f>
        <v>5254.0047181700002</v>
      </c>
      <c r="I77" s="36">
        <f>SUMIFS(СВЦЭМ!$C$39:$C$782,СВЦЭМ!$A$39:$A$782,$A77,СВЦЭМ!$B$39:$B$782,I$47)+'СЕТ СН'!$G$9+СВЦЭМ!$D$10+'СЕТ СН'!$G$5-'СЕТ СН'!$G$17</f>
        <v>5194.6786666099997</v>
      </c>
      <c r="J77" s="36">
        <f>SUMIFS(СВЦЭМ!$C$39:$C$782,СВЦЭМ!$A$39:$A$782,$A77,СВЦЭМ!$B$39:$B$782,J$47)+'СЕТ СН'!$G$9+СВЦЭМ!$D$10+'СЕТ СН'!$G$5-'СЕТ СН'!$G$17</f>
        <v>5192.7249371800008</v>
      </c>
      <c r="K77" s="36">
        <f>SUMIFS(СВЦЭМ!$C$39:$C$782,СВЦЭМ!$A$39:$A$782,$A77,СВЦЭМ!$B$39:$B$782,K$47)+'СЕТ СН'!$G$9+СВЦЭМ!$D$10+'СЕТ СН'!$G$5-'СЕТ СН'!$G$17</f>
        <v>5165.0388467900002</v>
      </c>
      <c r="L77" s="36">
        <f>SUMIFS(СВЦЭМ!$C$39:$C$782,СВЦЭМ!$A$39:$A$782,$A77,СВЦЭМ!$B$39:$B$782,L$47)+'СЕТ СН'!$G$9+СВЦЭМ!$D$10+'СЕТ СН'!$G$5-'СЕТ СН'!$G$17</f>
        <v>5161.9070105800001</v>
      </c>
      <c r="M77" s="36">
        <f>SUMIFS(СВЦЭМ!$C$39:$C$782,СВЦЭМ!$A$39:$A$782,$A77,СВЦЭМ!$B$39:$B$782,M$47)+'СЕТ СН'!$G$9+СВЦЭМ!$D$10+'СЕТ СН'!$G$5-'СЕТ СН'!$G$17</f>
        <v>5176.69712815</v>
      </c>
      <c r="N77" s="36">
        <f>SUMIFS(СВЦЭМ!$C$39:$C$782,СВЦЭМ!$A$39:$A$782,$A77,СВЦЭМ!$B$39:$B$782,N$47)+'СЕТ СН'!$G$9+СВЦЭМ!$D$10+'СЕТ СН'!$G$5-'СЕТ СН'!$G$17</f>
        <v>5198.8277755199997</v>
      </c>
      <c r="O77" s="36">
        <f>SUMIFS(СВЦЭМ!$C$39:$C$782,СВЦЭМ!$A$39:$A$782,$A77,СВЦЭМ!$B$39:$B$782,O$47)+'СЕТ СН'!$G$9+СВЦЭМ!$D$10+'СЕТ СН'!$G$5-'СЕТ СН'!$G$17</f>
        <v>5218.8494053600007</v>
      </c>
      <c r="P77" s="36">
        <f>SUMIFS(СВЦЭМ!$C$39:$C$782,СВЦЭМ!$A$39:$A$782,$A77,СВЦЭМ!$B$39:$B$782,P$47)+'СЕТ СН'!$G$9+СВЦЭМ!$D$10+'СЕТ СН'!$G$5-'СЕТ СН'!$G$17</f>
        <v>5231.7065850199997</v>
      </c>
      <c r="Q77" s="36">
        <f>SUMIFS(СВЦЭМ!$C$39:$C$782,СВЦЭМ!$A$39:$A$782,$A77,СВЦЭМ!$B$39:$B$782,Q$47)+'СЕТ СН'!$G$9+СВЦЭМ!$D$10+'СЕТ СН'!$G$5-'СЕТ СН'!$G$17</f>
        <v>5246.8057352699998</v>
      </c>
      <c r="R77" s="36">
        <f>SUMIFS(СВЦЭМ!$C$39:$C$782,СВЦЭМ!$A$39:$A$782,$A77,СВЦЭМ!$B$39:$B$782,R$47)+'СЕТ СН'!$G$9+СВЦЭМ!$D$10+'СЕТ СН'!$G$5-'СЕТ СН'!$G$17</f>
        <v>5237.3752078899997</v>
      </c>
      <c r="S77" s="36">
        <f>SUMIFS(СВЦЭМ!$C$39:$C$782,СВЦЭМ!$A$39:$A$782,$A77,СВЦЭМ!$B$39:$B$782,S$47)+'СЕТ СН'!$G$9+СВЦЭМ!$D$10+'СЕТ СН'!$G$5-'СЕТ СН'!$G$17</f>
        <v>5196.3780522800007</v>
      </c>
      <c r="T77" s="36">
        <f>SUMIFS(СВЦЭМ!$C$39:$C$782,СВЦЭМ!$A$39:$A$782,$A77,СВЦЭМ!$B$39:$B$782,T$47)+'СЕТ СН'!$G$9+СВЦЭМ!$D$10+'СЕТ СН'!$G$5-'СЕТ СН'!$G$17</f>
        <v>5148.4566745800003</v>
      </c>
      <c r="U77" s="36">
        <f>SUMIFS(СВЦЭМ!$C$39:$C$782,СВЦЭМ!$A$39:$A$782,$A77,СВЦЭМ!$B$39:$B$782,U$47)+'СЕТ СН'!$G$9+СВЦЭМ!$D$10+'СЕТ СН'!$G$5-'СЕТ СН'!$G$17</f>
        <v>5117.5183289699999</v>
      </c>
      <c r="V77" s="36">
        <f>SUMIFS(СВЦЭМ!$C$39:$C$782,СВЦЭМ!$A$39:$A$782,$A77,СВЦЭМ!$B$39:$B$782,V$47)+'СЕТ СН'!$G$9+СВЦЭМ!$D$10+'СЕТ СН'!$G$5-'СЕТ СН'!$G$17</f>
        <v>5146.1099067499999</v>
      </c>
      <c r="W77" s="36">
        <f>SUMIFS(СВЦЭМ!$C$39:$C$782,СВЦЭМ!$A$39:$A$782,$A77,СВЦЭМ!$B$39:$B$782,W$47)+'СЕТ СН'!$G$9+СВЦЭМ!$D$10+'СЕТ СН'!$G$5-'СЕТ СН'!$G$17</f>
        <v>5161.98052026</v>
      </c>
      <c r="X77" s="36">
        <f>SUMIFS(СВЦЭМ!$C$39:$C$782,СВЦЭМ!$A$39:$A$782,$A77,СВЦЭМ!$B$39:$B$782,X$47)+'СЕТ СН'!$G$9+СВЦЭМ!$D$10+'СЕТ СН'!$G$5-'СЕТ СН'!$G$17</f>
        <v>5222.7250313599998</v>
      </c>
      <c r="Y77" s="36">
        <f>SUMIFS(СВЦЭМ!$C$39:$C$782,СВЦЭМ!$A$39:$A$782,$A77,СВЦЭМ!$B$39:$B$782,Y$47)+'СЕТ СН'!$G$9+СВЦЭМ!$D$10+'СЕТ СН'!$G$5-'СЕТ СН'!$G$17</f>
        <v>5277.6897674600004</v>
      </c>
      <c r="AA77" s="37"/>
    </row>
    <row r="78" spans="1:27" ht="15.75" x14ac:dyDescent="0.2">
      <c r="A78" s="35">
        <f t="shared" si="1"/>
        <v>45230</v>
      </c>
      <c r="B78" s="36">
        <f>SUMIFS(СВЦЭМ!$C$39:$C$782,СВЦЭМ!$A$39:$A$782,$A78,СВЦЭМ!$B$39:$B$782,B$47)+'СЕТ СН'!$G$9+СВЦЭМ!$D$10+'СЕТ СН'!$G$5-'СЕТ СН'!$G$17</f>
        <v>5330.6579282600005</v>
      </c>
      <c r="C78" s="36">
        <f>SUMIFS(СВЦЭМ!$C$39:$C$782,СВЦЭМ!$A$39:$A$782,$A78,СВЦЭМ!$B$39:$B$782,C$47)+'СЕТ СН'!$G$9+СВЦЭМ!$D$10+'СЕТ СН'!$G$5-'СЕТ СН'!$G$17</f>
        <v>5388.7256898100004</v>
      </c>
      <c r="D78" s="36">
        <f>SUMIFS(СВЦЭМ!$C$39:$C$782,СВЦЭМ!$A$39:$A$782,$A78,СВЦЭМ!$B$39:$B$782,D$47)+'СЕТ СН'!$G$9+СВЦЭМ!$D$10+'СЕТ СН'!$G$5-'СЕТ СН'!$G$17</f>
        <v>5449.2602308800006</v>
      </c>
      <c r="E78" s="36">
        <f>SUMIFS(СВЦЭМ!$C$39:$C$782,СВЦЭМ!$A$39:$A$782,$A78,СВЦЭМ!$B$39:$B$782,E$47)+'СЕТ СН'!$G$9+СВЦЭМ!$D$10+'СЕТ СН'!$G$5-'СЕТ СН'!$G$17</f>
        <v>5460.7959073900001</v>
      </c>
      <c r="F78" s="36">
        <f>SUMIFS(СВЦЭМ!$C$39:$C$782,СВЦЭМ!$A$39:$A$782,$A78,СВЦЭМ!$B$39:$B$782,F$47)+'СЕТ СН'!$G$9+СВЦЭМ!$D$10+'СЕТ СН'!$G$5-'СЕТ СН'!$G$17</f>
        <v>5462.01891058</v>
      </c>
      <c r="G78" s="36">
        <f>SUMIFS(СВЦЭМ!$C$39:$C$782,СВЦЭМ!$A$39:$A$782,$A78,СВЦЭМ!$B$39:$B$782,G$47)+'СЕТ СН'!$G$9+СВЦЭМ!$D$10+'СЕТ СН'!$G$5-'СЕТ СН'!$G$17</f>
        <v>5445.4971351100003</v>
      </c>
      <c r="H78" s="36">
        <f>SUMIFS(СВЦЭМ!$C$39:$C$782,СВЦЭМ!$A$39:$A$782,$A78,СВЦЭМ!$B$39:$B$782,H$47)+'СЕТ СН'!$G$9+СВЦЭМ!$D$10+'СЕТ СН'!$G$5-'СЕТ СН'!$G$17</f>
        <v>5361.10788082</v>
      </c>
      <c r="I78" s="36">
        <f>SUMIFS(СВЦЭМ!$C$39:$C$782,СВЦЭМ!$A$39:$A$782,$A78,СВЦЭМ!$B$39:$B$782,I$47)+'СЕТ СН'!$G$9+СВЦЭМ!$D$10+'СЕТ СН'!$G$5-'СЕТ СН'!$G$17</f>
        <v>5277.55883937</v>
      </c>
      <c r="J78" s="36">
        <f>SUMIFS(СВЦЭМ!$C$39:$C$782,СВЦЭМ!$A$39:$A$782,$A78,СВЦЭМ!$B$39:$B$782,J$47)+'СЕТ СН'!$G$9+СВЦЭМ!$D$10+'СЕТ СН'!$G$5-'СЕТ СН'!$G$17</f>
        <v>5230.9746480399999</v>
      </c>
      <c r="K78" s="36">
        <f>SUMIFS(СВЦЭМ!$C$39:$C$782,СВЦЭМ!$A$39:$A$782,$A78,СВЦЭМ!$B$39:$B$782,K$47)+'СЕТ СН'!$G$9+СВЦЭМ!$D$10+'СЕТ СН'!$G$5-'СЕТ СН'!$G$17</f>
        <v>5213.8055862000001</v>
      </c>
      <c r="L78" s="36">
        <f>SUMIFS(СВЦЭМ!$C$39:$C$782,СВЦЭМ!$A$39:$A$782,$A78,СВЦЭМ!$B$39:$B$782,L$47)+'СЕТ СН'!$G$9+СВЦЭМ!$D$10+'СЕТ СН'!$G$5-'СЕТ СН'!$G$17</f>
        <v>5182.6455195400004</v>
      </c>
      <c r="M78" s="36">
        <f>SUMIFS(СВЦЭМ!$C$39:$C$782,СВЦЭМ!$A$39:$A$782,$A78,СВЦЭМ!$B$39:$B$782,M$47)+'СЕТ СН'!$G$9+СВЦЭМ!$D$10+'СЕТ СН'!$G$5-'СЕТ СН'!$G$17</f>
        <v>5204.3355615800001</v>
      </c>
      <c r="N78" s="36">
        <f>SUMIFS(СВЦЭМ!$C$39:$C$782,СВЦЭМ!$A$39:$A$782,$A78,СВЦЭМ!$B$39:$B$782,N$47)+'СЕТ СН'!$G$9+СВЦЭМ!$D$10+'СЕТ СН'!$G$5-'СЕТ СН'!$G$17</f>
        <v>5225.4174493500004</v>
      </c>
      <c r="O78" s="36">
        <f>SUMIFS(СВЦЭМ!$C$39:$C$782,СВЦЭМ!$A$39:$A$782,$A78,СВЦЭМ!$B$39:$B$782,O$47)+'СЕТ СН'!$G$9+СВЦЭМ!$D$10+'СЕТ СН'!$G$5-'СЕТ СН'!$G$17</f>
        <v>5241.0129805300003</v>
      </c>
      <c r="P78" s="36">
        <f>SUMIFS(СВЦЭМ!$C$39:$C$782,СВЦЭМ!$A$39:$A$782,$A78,СВЦЭМ!$B$39:$B$782,P$47)+'СЕТ СН'!$G$9+СВЦЭМ!$D$10+'СЕТ СН'!$G$5-'СЕТ СН'!$G$17</f>
        <v>5251.3016421800003</v>
      </c>
      <c r="Q78" s="36">
        <f>SUMIFS(СВЦЭМ!$C$39:$C$782,СВЦЭМ!$A$39:$A$782,$A78,СВЦЭМ!$B$39:$B$782,Q$47)+'СЕТ СН'!$G$9+СВЦЭМ!$D$10+'СЕТ СН'!$G$5-'СЕТ СН'!$G$17</f>
        <v>5262.3160066500004</v>
      </c>
      <c r="R78" s="36">
        <f>SUMIFS(СВЦЭМ!$C$39:$C$782,СВЦЭМ!$A$39:$A$782,$A78,СВЦЭМ!$B$39:$B$782,R$47)+'СЕТ СН'!$G$9+СВЦЭМ!$D$10+'СЕТ СН'!$G$5-'СЕТ СН'!$G$17</f>
        <v>5248.96422403</v>
      </c>
      <c r="S78" s="36">
        <f>SUMIFS(СВЦЭМ!$C$39:$C$782,СВЦЭМ!$A$39:$A$782,$A78,СВЦЭМ!$B$39:$B$782,S$47)+'СЕТ СН'!$G$9+СВЦЭМ!$D$10+'СЕТ СН'!$G$5-'СЕТ СН'!$G$17</f>
        <v>5229.5047675800006</v>
      </c>
      <c r="T78" s="36">
        <f>SUMIFS(СВЦЭМ!$C$39:$C$782,СВЦЭМ!$A$39:$A$782,$A78,СВЦЭМ!$B$39:$B$782,T$47)+'СЕТ СН'!$G$9+СВЦЭМ!$D$10+'СЕТ СН'!$G$5-'СЕТ СН'!$G$17</f>
        <v>5165.8482046700001</v>
      </c>
      <c r="U78" s="36">
        <f>SUMIFS(СВЦЭМ!$C$39:$C$782,СВЦЭМ!$A$39:$A$782,$A78,СВЦЭМ!$B$39:$B$782,U$47)+'СЕТ СН'!$G$9+СВЦЭМ!$D$10+'СЕТ СН'!$G$5-'СЕТ СН'!$G$17</f>
        <v>5143.2956575500002</v>
      </c>
      <c r="V78" s="36">
        <f>SUMIFS(СВЦЭМ!$C$39:$C$782,СВЦЭМ!$A$39:$A$782,$A78,СВЦЭМ!$B$39:$B$782,V$47)+'СЕТ СН'!$G$9+СВЦЭМ!$D$10+'СЕТ СН'!$G$5-'СЕТ СН'!$G$17</f>
        <v>5165.7567985599999</v>
      </c>
      <c r="W78" s="36">
        <f>SUMIFS(СВЦЭМ!$C$39:$C$782,СВЦЭМ!$A$39:$A$782,$A78,СВЦЭМ!$B$39:$B$782,W$47)+'СЕТ СН'!$G$9+СВЦЭМ!$D$10+'СЕТ СН'!$G$5-'СЕТ СН'!$G$17</f>
        <v>5172.5919803300003</v>
      </c>
      <c r="X78" s="36">
        <f>SUMIFS(СВЦЭМ!$C$39:$C$782,СВЦЭМ!$A$39:$A$782,$A78,СВЦЭМ!$B$39:$B$782,X$47)+'СЕТ СН'!$G$9+СВЦЭМ!$D$10+'СЕТ СН'!$G$5-'СЕТ СН'!$G$17</f>
        <v>5233.7355603600008</v>
      </c>
      <c r="Y78" s="36">
        <f>SUMIFS(СВЦЭМ!$C$39:$C$782,СВЦЭМ!$A$39:$A$782,$A78,СВЦЭМ!$B$39:$B$782,Y$47)+'СЕТ СН'!$G$9+СВЦЭМ!$D$10+'СЕТ СН'!$G$5-'СЕТ СН'!$G$17</f>
        <v>5249.6265813099999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01.10.2023</v>
      </c>
      <c r="B84" s="36">
        <f>SUMIFS(СВЦЭМ!$C$39:$C$782,СВЦЭМ!$A$39:$A$782,$A84,СВЦЭМ!$B$39:$B$782,B$83)+'СЕТ СН'!$H$9+СВЦЭМ!$D$10+'СЕТ СН'!$H$5-'СЕТ СН'!$H$17</f>
        <v>5293.4360375400001</v>
      </c>
      <c r="C84" s="36">
        <f>SUMIFS(СВЦЭМ!$C$39:$C$782,СВЦЭМ!$A$39:$A$782,$A84,СВЦЭМ!$B$39:$B$782,C$83)+'СЕТ СН'!$H$9+СВЦЭМ!$D$10+'СЕТ СН'!$H$5-'СЕТ СН'!$H$17</f>
        <v>5356.5774295900001</v>
      </c>
      <c r="D84" s="36">
        <f>SUMIFS(СВЦЭМ!$C$39:$C$782,СВЦЭМ!$A$39:$A$782,$A84,СВЦЭМ!$B$39:$B$782,D$83)+'СЕТ СН'!$H$9+СВЦЭМ!$D$10+'СЕТ СН'!$H$5-'СЕТ СН'!$H$17</f>
        <v>5430.37983841</v>
      </c>
      <c r="E84" s="36">
        <f>SUMIFS(СВЦЭМ!$C$39:$C$782,СВЦЭМ!$A$39:$A$782,$A84,СВЦЭМ!$B$39:$B$782,E$83)+'СЕТ СН'!$H$9+СВЦЭМ!$D$10+'СЕТ СН'!$H$5-'СЕТ СН'!$H$17</f>
        <v>5416.8318741100002</v>
      </c>
      <c r="F84" s="36">
        <f>SUMIFS(СВЦЭМ!$C$39:$C$782,СВЦЭМ!$A$39:$A$782,$A84,СВЦЭМ!$B$39:$B$782,F$83)+'СЕТ СН'!$H$9+СВЦЭМ!$D$10+'СЕТ СН'!$H$5-'СЕТ СН'!$H$17</f>
        <v>5415.4235516400004</v>
      </c>
      <c r="G84" s="36">
        <f>SUMIFS(СВЦЭМ!$C$39:$C$782,СВЦЭМ!$A$39:$A$782,$A84,СВЦЭМ!$B$39:$B$782,G$83)+'СЕТ СН'!$H$9+СВЦЭМ!$D$10+'СЕТ СН'!$H$5-'СЕТ СН'!$H$17</f>
        <v>5420.2343815500008</v>
      </c>
      <c r="H84" s="36">
        <f>SUMIFS(СВЦЭМ!$C$39:$C$782,СВЦЭМ!$A$39:$A$782,$A84,СВЦЭМ!$B$39:$B$782,H$83)+'СЕТ СН'!$H$9+СВЦЭМ!$D$10+'СЕТ СН'!$H$5-'СЕТ СН'!$H$17</f>
        <v>5376.6028763499999</v>
      </c>
      <c r="I84" s="36">
        <f>SUMIFS(СВЦЭМ!$C$39:$C$782,СВЦЭМ!$A$39:$A$782,$A84,СВЦЭМ!$B$39:$B$782,I$83)+'СЕТ СН'!$H$9+СВЦЭМ!$D$10+'СЕТ СН'!$H$5-'СЕТ СН'!$H$17</f>
        <v>5359.2794299800007</v>
      </c>
      <c r="J84" s="36">
        <f>SUMIFS(СВЦЭМ!$C$39:$C$782,СВЦЭМ!$A$39:$A$782,$A84,СВЦЭМ!$B$39:$B$782,J$83)+'СЕТ СН'!$H$9+СВЦЭМ!$D$10+'СЕТ СН'!$H$5-'СЕТ СН'!$H$17</f>
        <v>5348.0760670100008</v>
      </c>
      <c r="K84" s="36">
        <f>SUMIFS(СВЦЭМ!$C$39:$C$782,СВЦЭМ!$A$39:$A$782,$A84,СВЦЭМ!$B$39:$B$782,K$83)+'СЕТ СН'!$H$9+СВЦЭМ!$D$10+'СЕТ СН'!$H$5-'СЕТ СН'!$H$17</f>
        <v>5319.7491966899997</v>
      </c>
      <c r="L84" s="36">
        <f>SUMIFS(СВЦЭМ!$C$39:$C$782,СВЦЭМ!$A$39:$A$782,$A84,СВЦЭМ!$B$39:$B$782,L$83)+'СЕТ СН'!$H$9+СВЦЭМ!$D$10+'СЕТ СН'!$H$5-'СЕТ СН'!$H$17</f>
        <v>5247.3368469400002</v>
      </c>
      <c r="M84" s="36">
        <f>SUMIFS(СВЦЭМ!$C$39:$C$782,СВЦЭМ!$A$39:$A$782,$A84,СВЦЭМ!$B$39:$B$782,M$83)+'СЕТ СН'!$H$9+СВЦЭМ!$D$10+'СЕТ СН'!$H$5-'СЕТ СН'!$H$17</f>
        <v>5246.4942559900001</v>
      </c>
      <c r="N84" s="36">
        <f>SUMIFS(СВЦЭМ!$C$39:$C$782,СВЦЭМ!$A$39:$A$782,$A84,СВЦЭМ!$B$39:$B$782,N$83)+'СЕТ СН'!$H$9+СВЦЭМ!$D$10+'СЕТ СН'!$H$5-'СЕТ СН'!$H$17</f>
        <v>5214.3365067499999</v>
      </c>
      <c r="O84" s="36">
        <f>SUMIFS(СВЦЭМ!$C$39:$C$782,СВЦЭМ!$A$39:$A$782,$A84,СВЦЭМ!$B$39:$B$782,O$83)+'СЕТ СН'!$H$9+СВЦЭМ!$D$10+'СЕТ СН'!$H$5-'СЕТ СН'!$H$17</f>
        <v>5249.7871155100001</v>
      </c>
      <c r="P84" s="36">
        <f>SUMIFS(СВЦЭМ!$C$39:$C$782,СВЦЭМ!$A$39:$A$782,$A84,СВЦЭМ!$B$39:$B$782,P$83)+'СЕТ СН'!$H$9+СВЦЭМ!$D$10+'СЕТ СН'!$H$5-'СЕТ СН'!$H$17</f>
        <v>5294.5641572000004</v>
      </c>
      <c r="Q84" s="36">
        <f>SUMIFS(СВЦЭМ!$C$39:$C$782,СВЦЭМ!$A$39:$A$782,$A84,СВЦЭМ!$B$39:$B$782,Q$83)+'СЕТ СН'!$H$9+СВЦЭМ!$D$10+'СЕТ СН'!$H$5-'СЕТ СН'!$H$17</f>
        <v>5265.8801522100002</v>
      </c>
      <c r="R84" s="36">
        <f>SUMIFS(СВЦЭМ!$C$39:$C$782,СВЦЭМ!$A$39:$A$782,$A84,СВЦЭМ!$B$39:$B$782,R$83)+'СЕТ СН'!$H$9+СВЦЭМ!$D$10+'СЕТ СН'!$H$5-'СЕТ СН'!$H$17</f>
        <v>5269.0997129400002</v>
      </c>
      <c r="S84" s="36">
        <f>SUMIFS(СВЦЭМ!$C$39:$C$782,СВЦЭМ!$A$39:$A$782,$A84,СВЦЭМ!$B$39:$B$782,S$83)+'СЕТ СН'!$H$9+СВЦЭМ!$D$10+'СЕТ СН'!$H$5-'СЕТ СН'!$H$17</f>
        <v>5277.9092854</v>
      </c>
      <c r="T84" s="36">
        <f>SUMIFS(СВЦЭМ!$C$39:$C$782,СВЦЭМ!$A$39:$A$782,$A84,СВЦЭМ!$B$39:$B$782,T$83)+'СЕТ СН'!$H$9+СВЦЭМ!$D$10+'СЕТ СН'!$H$5-'СЕТ СН'!$H$17</f>
        <v>5240.6298434800001</v>
      </c>
      <c r="U84" s="36">
        <f>SUMIFS(СВЦЭМ!$C$39:$C$782,СВЦЭМ!$A$39:$A$782,$A84,СВЦЭМ!$B$39:$B$782,U$83)+'СЕТ СН'!$H$9+СВЦЭМ!$D$10+'СЕТ СН'!$H$5-'СЕТ СН'!$H$17</f>
        <v>5170.6685511100004</v>
      </c>
      <c r="V84" s="36">
        <f>SUMIFS(СВЦЭМ!$C$39:$C$782,СВЦЭМ!$A$39:$A$782,$A84,СВЦЭМ!$B$39:$B$782,V$83)+'СЕТ СН'!$H$9+СВЦЭМ!$D$10+'СЕТ СН'!$H$5-'СЕТ СН'!$H$17</f>
        <v>5154.8407325200005</v>
      </c>
      <c r="W84" s="36">
        <f>SUMIFS(СВЦЭМ!$C$39:$C$782,СВЦЭМ!$A$39:$A$782,$A84,СВЦЭМ!$B$39:$B$782,W$83)+'СЕТ СН'!$H$9+СВЦЭМ!$D$10+'СЕТ СН'!$H$5-'СЕТ СН'!$H$17</f>
        <v>5169.2266435300007</v>
      </c>
      <c r="X84" s="36">
        <f>SUMIFS(СВЦЭМ!$C$39:$C$782,СВЦЭМ!$A$39:$A$782,$A84,СВЦЭМ!$B$39:$B$782,X$83)+'СЕТ СН'!$H$9+СВЦЭМ!$D$10+'СЕТ СН'!$H$5-'СЕТ СН'!$H$17</f>
        <v>5257.9862107600002</v>
      </c>
      <c r="Y84" s="36">
        <f>SUMIFS(СВЦЭМ!$C$39:$C$782,СВЦЭМ!$A$39:$A$782,$A84,СВЦЭМ!$B$39:$B$782,Y$83)+'СЕТ СН'!$H$9+СВЦЭМ!$D$10+'СЕТ СН'!$H$5-'СЕТ СН'!$H$17</f>
        <v>5350.08586285</v>
      </c>
    </row>
    <row r="85" spans="1:25" ht="15.75" x14ac:dyDescent="0.2">
      <c r="A85" s="35">
        <f>A84+1</f>
        <v>45201</v>
      </c>
      <c r="B85" s="36">
        <f>SUMIFS(СВЦЭМ!$C$39:$C$782,СВЦЭМ!$A$39:$A$782,$A85,СВЦЭМ!$B$39:$B$782,B$83)+'СЕТ СН'!$H$9+СВЦЭМ!$D$10+'СЕТ СН'!$H$5-'СЕТ СН'!$H$17</f>
        <v>5391.4494723099997</v>
      </c>
      <c r="C85" s="36">
        <f>SUMIFS(СВЦЭМ!$C$39:$C$782,СВЦЭМ!$A$39:$A$782,$A85,СВЦЭМ!$B$39:$B$782,C$83)+'СЕТ СН'!$H$9+СВЦЭМ!$D$10+'СЕТ СН'!$H$5-'СЕТ СН'!$H$17</f>
        <v>5474.8846007100001</v>
      </c>
      <c r="D85" s="36">
        <f>SUMIFS(СВЦЭМ!$C$39:$C$782,СВЦЭМ!$A$39:$A$782,$A85,СВЦЭМ!$B$39:$B$782,D$83)+'СЕТ СН'!$H$9+СВЦЭМ!$D$10+'СЕТ СН'!$H$5-'СЕТ СН'!$H$17</f>
        <v>5547.3451834500001</v>
      </c>
      <c r="E85" s="36">
        <f>SUMIFS(СВЦЭМ!$C$39:$C$782,СВЦЭМ!$A$39:$A$782,$A85,СВЦЭМ!$B$39:$B$782,E$83)+'СЕТ СН'!$H$9+СВЦЭМ!$D$10+'СЕТ СН'!$H$5-'СЕТ СН'!$H$17</f>
        <v>5498.5726445400005</v>
      </c>
      <c r="F85" s="36">
        <f>SUMIFS(СВЦЭМ!$C$39:$C$782,СВЦЭМ!$A$39:$A$782,$A85,СВЦЭМ!$B$39:$B$782,F$83)+'СЕТ СН'!$H$9+СВЦЭМ!$D$10+'СЕТ СН'!$H$5-'СЕТ СН'!$H$17</f>
        <v>5507.7315541799999</v>
      </c>
      <c r="G85" s="36">
        <f>SUMIFS(СВЦЭМ!$C$39:$C$782,СВЦЭМ!$A$39:$A$782,$A85,СВЦЭМ!$B$39:$B$782,G$83)+'СЕТ СН'!$H$9+СВЦЭМ!$D$10+'СЕТ СН'!$H$5-'СЕТ СН'!$H$17</f>
        <v>5506.9352670799999</v>
      </c>
      <c r="H85" s="36">
        <f>SUMIFS(СВЦЭМ!$C$39:$C$782,СВЦЭМ!$A$39:$A$782,$A85,СВЦЭМ!$B$39:$B$782,H$83)+'СЕТ СН'!$H$9+СВЦЭМ!$D$10+'СЕТ СН'!$H$5-'СЕТ СН'!$H$17</f>
        <v>5429.5966102000002</v>
      </c>
      <c r="I85" s="36">
        <f>SUMIFS(СВЦЭМ!$C$39:$C$782,СВЦЭМ!$A$39:$A$782,$A85,СВЦЭМ!$B$39:$B$782,I$83)+'СЕТ СН'!$H$9+СВЦЭМ!$D$10+'СЕТ СН'!$H$5-'СЕТ СН'!$H$17</f>
        <v>5281.2948396500005</v>
      </c>
      <c r="J85" s="36">
        <f>SUMIFS(СВЦЭМ!$C$39:$C$782,СВЦЭМ!$A$39:$A$782,$A85,СВЦЭМ!$B$39:$B$782,J$83)+'СЕТ СН'!$H$9+СВЦЭМ!$D$10+'СЕТ СН'!$H$5-'СЕТ СН'!$H$17</f>
        <v>5247.8491745400006</v>
      </c>
      <c r="K85" s="36">
        <f>SUMIFS(СВЦЭМ!$C$39:$C$782,СВЦЭМ!$A$39:$A$782,$A85,СВЦЭМ!$B$39:$B$782,K$83)+'СЕТ СН'!$H$9+СВЦЭМ!$D$10+'СЕТ СН'!$H$5-'СЕТ СН'!$H$17</f>
        <v>5210.1876412800002</v>
      </c>
      <c r="L85" s="36">
        <f>SUMIFS(СВЦЭМ!$C$39:$C$782,СВЦЭМ!$A$39:$A$782,$A85,СВЦЭМ!$B$39:$B$782,L$83)+'СЕТ СН'!$H$9+СВЦЭМ!$D$10+'СЕТ СН'!$H$5-'СЕТ СН'!$H$17</f>
        <v>5194.0016730100006</v>
      </c>
      <c r="M85" s="36">
        <f>SUMIFS(СВЦЭМ!$C$39:$C$782,СВЦЭМ!$A$39:$A$782,$A85,СВЦЭМ!$B$39:$B$782,M$83)+'СЕТ СН'!$H$9+СВЦЭМ!$D$10+'СЕТ СН'!$H$5-'СЕТ СН'!$H$17</f>
        <v>5205.3001824100002</v>
      </c>
      <c r="N85" s="36">
        <f>SUMIFS(СВЦЭМ!$C$39:$C$782,СВЦЭМ!$A$39:$A$782,$A85,СВЦЭМ!$B$39:$B$782,N$83)+'СЕТ СН'!$H$9+СВЦЭМ!$D$10+'СЕТ СН'!$H$5-'СЕТ СН'!$H$17</f>
        <v>5194.7810059599997</v>
      </c>
      <c r="O85" s="36">
        <f>SUMIFS(СВЦЭМ!$C$39:$C$782,СВЦЭМ!$A$39:$A$782,$A85,СВЦЭМ!$B$39:$B$782,O$83)+'СЕТ СН'!$H$9+СВЦЭМ!$D$10+'СЕТ СН'!$H$5-'СЕТ СН'!$H$17</f>
        <v>5197.3354331</v>
      </c>
      <c r="P85" s="36">
        <f>SUMIFS(СВЦЭМ!$C$39:$C$782,СВЦЭМ!$A$39:$A$782,$A85,СВЦЭМ!$B$39:$B$782,P$83)+'СЕТ СН'!$H$9+СВЦЭМ!$D$10+'СЕТ СН'!$H$5-'СЕТ СН'!$H$17</f>
        <v>5283.8829537600004</v>
      </c>
      <c r="Q85" s="36">
        <f>SUMIFS(СВЦЭМ!$C$39:$C$782,СВЦЭМ!$A$39:$A$782,$A85,СВЦЭМ!$B$39:$B$782,Q$83)+'СЕТ СН'!$H$9+СВЦЭМ!$D$10+'СЕТ СН'!$H$5-'СЕТ СН'!$H$17</f>
        <v>5279.2608677099997</v>
      </c>
      <c r="R85" s="36">
        <f>SUMIFS(СВЦЭМ!$C$39:$C$782,СВЦЭМ!$A$39:$A$782,$A85,СВЦЭМ!$B$39:$B$782,R$83)+'СЕТ СН'!$H$9+СВЦЭМ!$D$10+'СЕТ СН'!$H$5-'СЕТ СН'!$H$17</f>
        <v>5287.88359881</v>
      </c>
      <c r="S85" s="36">
        <f>SUMIFS(СВЦЭМ!$C$39:$C$782,СВЦЭМ!$A$39:$A$782,$A85,СВЦЭМ!$B$39:$B$782,S$83)+'СЕТ СН'!$H$9+СВЦЭМ!$D$10+'СЕТ СН'!$H$5-'СЕТ СН'!$H$17</f>
        <v>5287.6989772200004</v>
      </c>
      <c r="T85" s="36">
        <f>SUMIFS(СВЦЭМ!$C$39:$C$782,СВЦЭМ!$A$39:$A$782,$A85,СВЦЭМ!$B$39:$B$782,T$83)+'СЕТ СН'!$H$9+СВЦЭМ!$D$10+'СЕТ СН'!$H$5-'СЕТ СН'!$H$17</f>
        <v>5267.1583527500006</v>
      </c>
      <c r="U85" s="36">
        <f>SUMIFS(СВЦЭМ!$C$39:$C$782,СВЦЭМ!$A$39:$A$782,$A85,СВЦЭМ!$B$39:$B$782,U$83)+'СЕТ СН'!$H$9+СВЦЭМ!$D$10+'СЕТ СН'!$H$5-'СЕТ СН'!$H$17</f>
        <v>5202.7507858700001</v>
      </c>
      <c r="V85" s="36">
        <f>SUMIFS(СВЦЭМ!$C$39:$C$782,СВЦЭМ!$A$39:$A$782,$A85,СВЦЭМ!$B$39:$B$782,V$83)+'СЕТ СН'!$H$9+СВЦЭМ!$D$10+'СЕТ СН'!$H$5-'СЕТ СН'!$H$17</f>
        <v>5193.5379013600004</v>
      </c>
      <c r="W85" s="36">
        <f>SUMIFS(СВЦЭМ!$C$39:$C$782,СВЦЭМ!$A$39:$A$782,$A85,СВЦЭМ!$B$39:$B$782,W$83)+'СЕТ СН'!$H$9+СВЦЭМ!$D$10+'СЕТ СН'!$H$5-'СЕТ СН'!$H$17</f>
        <v>5216.8166397700006</v>
      </c>
      <c r="X85" s="36">
        <f>SUMIFS(СВЦЭМ!$C$39:$C$782,СВЦЭМ!$A$39:$A$782,$A85,СВЦЭМ!$B$39:$B$782,X$83)+'СЕТ СН'!$H$9+СВЦЭМ!$D$10+'СЕТ СН'!$H$5-'СЕТ СН'!$H$17</f>
        <v>5288.9465390100004</v>
      </c>
      <c r="Y85" s="36">
        <f>SUMIFS(СВЦЭМ!$C$39:$C$782,СВЦЭМ!$A$39:$A$782,$A85,СВЦЭМ!$B$39:$B$782,Y$83)+'СЕТ СН'!$H$9+СВЦЭМ!$D$10+'СЕТ СН'!$H$5-'СЕТ СН'!$H$17</f>
        <v>5382.4456499400003</v>
      </c>
    </row>
    <row r="86" spans="1:25" ht="15.75" x14ac:dyDescent="0.2">
      <c r="A86" s="35">
        <f t="shared" ref="A86:A114" si="2">A85+1</f>
        <v>45202</v>
      </c>
      <c r="B86" s="36">
        <f>SUMIFS(СВЦЭМ!$C$39:$C$782,СВЦЭМ!$A$39:$A$782,$A86,СВЦЭМ!$B$39:$B$782,B$83)+'СЕТ СН'!$H$9+СВЦЭМ!$D$10+'СЕТ СН'!$H$5-'СЕТ СН'!$H$17</f>
        <v>5395.8340504900007</v>
      </c>
      <c r="C86" s="36">
        <f>SUMIFS(СВЦЭМ!$C$39:$C$782,СВЦЭМ!$A$39:$A$782,$A86,СВЦЭМ!$B$39:$B$782,C$83)+'СЕТ СН'!$H$9+СВЦЭМ!$D$10+'СЕТ СН'!$H$5-'СЕТ СН'!$H$17</f>
        <v>5483.39554899</v>
      </c>
      <c r="D86" s="36">
        <f>SUMIFS(СВЦЭМ!$C$39:$C$782,СВЦЭМ!$A$39:$A$782,$A86,СВЦЭМ!$B$39:$B$782,D$83)+'СЕТ СН'!$H$9+СВЦЭМ!$D$10+'СЕТ СН'!$H$5-'СЕТ СН'!$H$17</f>
        <v>5567.64187399</v>
      </c>
      <c r="E86" s="36">
        <f>SUMIFS(СВЦЭМ!$C$39:$C$782,СВЦЭМ!$A$39:$A$782,$A86,СВЦЭМ!$B$39:$B$782,E$83)+'СЕТ СН'!$H$9+СВЦЭМ!$D$10+'СЕТ СН'!$H$5-'СЕТ СН'!$H$17</f>
        <v>5554.2144462200004</v>
      </c>
      <c r="F86" s="36">
        <f>SUMIFS(СВЦЭМ!$C$39:$C$782,СВЦЭМ!$A$39:$A$782,$A86,СВЦЭМ!$B$39:$B$782,F$83)+'СЕТ СН'!$H$9+СВЦЭМ!$D$10+'СЕТ СН'!$H$5-'СЕТ СН'!$H$17</f>
        <v>5548.0018495900003</v>
      </c>
      <c r="G86" s="36">
        <f>SUMIFS(СВЦЭМ!$C$39:$C$782,СВЦЭМ!$A$39:$A$782,$A86,СВЦЭМ!$B$39:$B$782,G$83)+'СЕТ СН'!$H$9+СВЦЭМ!$D$10+'СЕТ СН'!$H$5-'СЕТ СН'!$H$17</f>
        <v>5543.38655518</v>
      </c>
      <c r="H86" s="36">
        <f>SUMIFS(СВЦЭМ!$C$39:$C$782,СВЦЭМ!$A$39:$A$782,$A86,СВЦЭМ!$B$39:$B$782,H$83)+'СЕТ СН'!$H$9+СВЦЭМ!$D$10+'СЕТ СН'!$H$5-'СЕТ СН'!$H$17</f>
        <v>5441.2979257000006</v>
      </c>
      <c r="I86" s="36">
        <f>SUMIFS(СВЦЭМ!$C$39:$C$782,СВЦЭМ!$A$39:$A$782,$A86,СВЦЭМ!$B$39:$B$782,I$83)+'СЕТ СН'!$H$9+СВЦЭМ!$D$10+'СЕТ СН'!$H$5-'СЕТ СН'!$H$17</f>
        <v>5360.1881852400002</v>
      </c>
      <c r="J86" s="36">
        <f>SUMIFS(СВЦЭМ!$C$39:$C$782,СВЦЭМ!$A$39:$A$782,$A86,СВЦЭМ!$B$39:$B$782,J$83)+'СЕТ СН'!$H$9+СВЦЭМ!$D$10+'СЕТ СН'!$H$5-'СЕТ СН'!$H$17</f>
        <v>5295.9872294200004</v>
      </c>
      <c r="K86" s="36">
        <f>SUMIFS(СВЦЭМ!$C$39:$C$782,СВЦЭМ!$A$39:$A$782,$A86,СВЦЭМ!$B$39:$B$782,K$83)+'СЕТ СН'!$H$9+СВЦЭМ!$D$10+'СЕТ СН'!$H$5-'СЕТ СН'!$H$17</f>
        <v>5238.8927105299999</v>
      </c>
      <c r="L86" s="36">
        <f>SUMIFS(СВЦЭМ!$C$39:$C$782,СВЦЭМ!$A$39:$A$782,$A86,СВЦЭМ!$B$39:$B$782,L$83)+'СЕТ СН'!$H$9+СВЦЭМ!$D$10+'СЕТ СН'!$H$5-'СЕТ СН'!$H$17</f>
        <v>5223.0717733600004</v>
      </c>
      <c r="M86" s="36">
        <f>SUMIFS(СВЦЭМ!$C$39:$C$782,СВЦЭМ!$A$39:$A$782,$A86,СВЦЭМ!$B$39:$B$782,M$83)+'СЕТ СН'!$H$9+СВЦЭМ!$D$10+'СЕТ СН'!$H$5-'СЕТ СН'!$H$17</f>
        <v>5225.7950771800006</v>
      </c>
      <c r="N86" s="36">
        <f>SUMIFS(СВЦЭМ!$C$39:$C$782,СВЦЭМ!$A$39:$A$782,$A86,СВЦЭМ!$B$39:$B$782,N$83)+'СЕТ СН'!$H$9+СВЦЭМ!$D$10+'СЕТ СН'!$H$5-'СЕТ СН'!$H$17</f>
        <v>5194.8825775400001</v>
      </c>
      <c r="O86" s="36">
        <f>SUMIFS(СВЦЭМ!$C$39:$C$782,СВЦЭМ!$A$39:$A$782,$A86,СВЦЭМ!$B$39:$B$782,O$83)+'СЕТ СН'!$H$9+СВЦЭМ!$D$10+'СЕТ СН'!$H$5-'СЕТ СН'!$H$17</f>
        <v>5205.1648010400004</v>
      </c>
      <c r="P86" s="36">
        <f>SUMIFS(СВЦЭМ!$C$39:$C$782,СВЦЭМ!$A$39:$A$782,$A86,СВЦЭМ!$B$39:$B$782,P$83)+'СЕТ СН'!$H$9+СВЦЭМ!$D$10+'СЕТ СН'!$H$5-'СЕТ СН'!$H$17</f>
        <v>5245.5932461400007</v>
      </c>
      <c r="Q86" s="36">
        <f>SUMIFS(СВЦЭМ!$C$39:$C$782,СВЦЭМ!$A$39:$A$782,$A86,СВЦЭМ!$B$39:$B$782,Q$83)+'СЕТ СН'!$H$9+СВЦЭМ!$D$10+'СЕТ СН'!$H$5-'СЕТ СН'!$H$17</f>
        <v>5237.3960612600004</v>
      </c>
      <c r="R86" s="36">
        <f>SUMIFS(СВЦЭМ!$C$39:$C$782,СВЦЭМ!$A$39:$A$782,$A86,СВЦЭМ!$B$39:$B$782,R$83)+'СЕТ СН'!$H$9+СВЦЭМ!$D$10+'СЕТ СН'!$H$5-'СЕТ СН'!$H$17</f>
        <v>5246.2445708400001</v>
      </c>
      <c r="S86" s="36">
        <f>SUMIFS(СВЦЭМ!$C$39:$C$782,СВЦЭМ!$A$39:$A$782,$A86,СВЦЭМ!$B$39:$B$782,S$83)+'СЕТ СН'!$H$9+СВЦЭМ!$D$10+'СЕТ СН'!$H$5-'СЕТ СН'!$H$17</f>
        <v>5247.4855963099999</v>
      </c>
      <c r="T86" s="36">
        <f>SUMIFS(СВЦЭМ!$C$39:$C$782,СВЦЭМ!$A$39:$A$782,$A86,СВЦЭМ!$B$39:$B$782,T$83)+'СЕТ СН'!$H$9+СВЦЭМ!$D$10+'СЕТ СН'!$H$5-'СЕТ СН'!$H$17</f>
        <v>5227.1717665300002</v>
      </c>
      <c r="U86" s="36">
        <f>SUMIFS(СВЦЭМ!$C$39:$C$782,СВЦЭМ!$A$39:$A$782,$A86,СВЦЭМ!$B$39:$B$782,U$83)+'СЕТ СН'!$H$9+СВЦЭМ!$D$10+'СЕТ СН'!$H$5-'СЕТ СН'!$H$17</f>
        <v>5186.4508115600001</v>
      </c>
      <c r="V86" s="36">
        <f>SUMIFS(СВЦЭМ!$C$39:$C$782,СВЦЭМ!$A$39:$A$782,$A86,СВЦЭМ!$B$39:$B$782,V$83)+'СЕТ СН'!$H$9+СВЦЭМ!$D$10+'СЕТ СН'!$H$5-'СЕТ СН'!$H$17</f>
        <v>5178.6575983500006</v>
      </c>
      <c r="W86" s="36">
        <f>SUMIFS(СВЦЭМ!$C$39:$C$782,СВЦЭМ!$A$39:$A$782,$A86,СВЦЭМ!$B$39:$B$782,W$83)+'СЕТ СН'!$H$9+СВЦЭМ!$D$10+'СЕТ СН'!$H$5-'СЕТ СН'!$H$17</f>
        <v>5210.1532443599999</v>
      </c>
      <c r="X86" s="36">
        <f>SUMIFS(СВЦЭМ!$C$39:$C$782,СВЦЭМ!$A$39:$A$782,$A86,СВЦЭМ!$B$39:$B$782,X$83)+'СЕТ СН'!$H$9+СВЦЭМ!$D$10+'СЕТ СН'!$H$5-'СЕТ СН'!$H$17</f>
        <v>5270.8404644900002</v>
      </c>
      <c r="Y86" s="36">
        <f>SUMIFS(СВЦЭМ!$C$39:$C$782,СВЦЭМ!$A$39:$A$782,$A86,СВЦЭМ!$B$39:$B$782,Y$83)+'СЕТ СН'!$H$9+СВЦЭМ!$D$10+'СЕТ СН'!$H$5-'СЕТ СН'!$H$17</f>
        <v>5370.4799748599999</v>
      </c>
    </row>
    <row r="87" spans="1:25" ht="15.75" x14ac:dyDescent="0.2">
      <c r="A87" s="35">
        <f t="shared" si="2"/>
        <v>45203</v>
      </c>
      <c r="B87" s="36">
        <f>SUMIFS(СВЦЭМ!$C$39:$C$782,СВЦЭМ!$A$39:$A$782,$A87,СВЦЭМ!$B$39:$B$782,B$83)+'СЕТ СН'!$H$9+СВЦЭМ!$D$10+'СЕТ СН'!$H$5-'СЕТ СН'!$H$17</f>
        <v>5249.0172871200002</v>
      </c>
      <c r="C87" s="36">
        <f>SUMIFS(СВЦЭМ!$C$39:$C$782,СВЦЭМ!$A$39:$A$782,$A87,СВЦЭМ!$B$39:$B$782,C$83)+'СЕТ СН'!$H$9+СВЦЭМ!$D$10+'СЕТ СН'!$H$5-'СЕТ СН'!$H$17</f>
        <v>5335.4240451599999</v>
      </c>
      <c r="D87" s="36">
        <f>SUMIFS(СВЦЭМ!$C$39:$C$782,СВЦЭМ!$A$39:$A$782,$A87,СВЦЭМ!$B$39:$B$782,D$83)+'СЕТ СН'!$H$9+СВЦЭМ!$D$10+'СЕТ СН'!$H$5-'СЕТ СН'!$H$17</f>
        <v>5423.5416321900002</v>
      </c>
      <c r="E87" s="36">
        <f>SUMIFS(СВЦЭМ!$C$39:$C$782,СВЦЭМ!$A$39:$A$782,$A87,СВЦЭМ!$B$39:$B$782,E$83)+'СЕТ СН'!$H$9+СВЦЭМ!$D$10+'СЕТ СН'!$H$5-'СЕТ СН'!$H$17</f>
        <v>5431.1227426400001</v>
      </c>
      <c r="F87" s="36">
        <f>SUMIFS(СВЦЭМ!$C$39:$C$782,СВЦЭМ!$A$39:$A$782,$A87,СВЦЭМ!$B$39:$B$782,F$83)+'СЕТ СН'!$H$9+СВЦЭМ!$D$10+'СЕТ СН'!$H$5-'СЕТ СН'!$H$17</f>
        <v>5420.5965692600003</v>
      </c>
      <c r="G87" s="36">
        <f>SUMIFS(СВЦЭМ!$C$39:$C$782,СВЦЭМ!$A$39:$A$782,$A87,СВЦЭМ!$B$39:$B$782,G$83)+'СЕТ СН'!$H$9+СВЦЭМ!$D$10+'СЕТ СН'!$H$5-'СЕТ СН'!$H$17</f>
        <v>5392.5853336500004</v>
      </c>
      <c r="H87" s="36">
        <f>SUMIFS(СВЦЭМ!$C$39:$C$782,СВЦЭМ!$A$39:$A$782,$A87,СВЦЭМ!$B$39:$B$782,H$83)+'СЕТ СН'!$H$9+СВЦЭМ!$D$10+'СЕТ СН'!$H$5-'СЕТ СН'!$H$17</f>
        <v>5291.4838303100005</v>
      </c>
      <c r="I87" s="36">
        <f>SUMIFS(СВЦЭМ!$C$39:$C$782,СВЦЭМ!$A$39:$A$782,$A87,СВЦЭМ!$B$39:$B$782,I$83)+'СЕТ СН'!$H$9+СВЦЭМ!$D$10+'СЕТ СН'!$H$5-'СЕТ СН'!$H$17</f>
        <v>5178.2078942200005</v>
      </c>
      <c r="J87" s="36">
        <f>SUMIFS(СВЦЭМ!$C$39:$C$782,СВЦЭМ!$A$39:$A$782,$A87,СВЦЭМ!$B$39:$B$782,J$83)+'СЕТ СН'!$H$9+СВЦЭМ!$D$10+'СЕТ СН'!$H$5-'СЕТ СН'!$H$17</f>
        <v>5151.5380323400004</v>
      </c>
      <c r="K87" s="36">
        <f>SUMIFS(СВЦЭМ!$C$39:$C$782,СВЦЭМ!$A$39:$A$782,$A87,СВЦЭМ!$B$39:$B$782,K$83)+'СЕТ СН'!$H$9+СВЦЭМ!$D$10+'СЕТ СН'!$H$5-'СЕТ СН'!$H$17</f>
        <v>5094.11904581</v>
      </c>
      <c r="L87" s="36">
        <f>SUMIFS(СВЦЭМ!$C$39:$C$782,СВЦЭМ!$A$39:$A$782,$A87,СВЦЭМ!$B$39:$B$782,L$83)+'СЕТ СН'!$H$9+СВЦЭМ!$D$10+'СЕТ СН'!$H$5-'СЕТ СН'!$H$17</f>
        <v>5078.1376644800002</v>
      </c>
      <c r="M87" s="36">
        <f>SUMIFS(СВЦЭМ!$C$39:$C$782,СВЦЭМ!$A$39:$A$782,$A87,СВЦЭМ!$B$39:$B$782,M$83)+'СЕТ СН'!$H$9+СВЦЭМ!$D$10+'СЕТ СН'!$H$5-'СЕТ СН'!$H$17</f>
        <v>5086.02949334</v>
      </c>
      <c r="N87" s="36">
        <f>SUMIFS(СВЦЭМ!$C$39:$C$782,СВЦЭМ!$A$39:$A$782,$A87,СВЦЭМ!$B$39:$B$782,N$83)+'СЕТ СН'!$H$9+СВЦЭМ!$D$10+'СЕТ СН'!$H$5-'СЕТ СН'!$H$17</f>
        <v>5070.2372262500003</v>
      </c>
      <c r="O87" s="36">
        <f>SUMIFS(СВЦЭМ!$C$39:$C$782,СВЦЭМ!$A$39:$A$782,$A87,СВЦЭМ!$B$39:$B$782,O$83)+'СЕТ СН'!$H$9+СВЦЭМ!$D$10+'СЕТ СН'!$H$5-'СЕТ СН'!$H$17</f>
        <v>5082.9409861500008</v>
      </c>
      <c r="P87" s="36">
        <f>SUMIFS(СВЦЭМ!$C$39:$C$782,СВЦЭМ!$A$39:$A$782,$A87,СВЦЭМ!$B$39:$B$782,P$83)+'СЕТ СН'!$H$9+СВЦЭМ!$D$10+'СЕТ СН'!$H$5-'СЕТ СН'!$H$17</f>
        <v>5120.4172287700003</v>
      </c>
      <c r="Q87" s="36">
        <f>SUMIFS(СВЦЭМ!$C$39:$C$782,СВЦЭМ!$A$39:$A$782,$A87,СВЦЭМ!$B$39:$B$782,Q$83)+'СЕТ СН'!$H$9+СВЦЭМ!$D$10+'СЕТ СН'!$H$5-'СЕТ СН'!$H$17</f>
        <v>5109.7357507400002</v>
      </c>
      <c r="R87" s="36">
        <f>SUMIFS(СВЦЭМ!$C$39:$C$782,СВЦЭМ!$A$39:$A$782,$A87,СВЦЭМ!$B$39:$B$782,R$83)+'СЕТ СН'!$H$9+СВЦЭМ!$D$10+'СЕТ СН'!$H$5-'СЕТ СН'!$H$17</f>
        <v>5098.2356308200006</v>
      </c>
      <c r="S87" s="36">
        <f>SUMIFS(СВЦЭМ!$C$39:$C$782,СВЦЭМ!$A$39:$A$782,$A87,СВЦЭМ!$B$39:$B$782,S$83)+'СЕТ СН'!$H$9+СВЦЭМ!$D$10+'СЕТ СН'!$H$5-'СЕТ СН'!$H$17</f>
        <v>5111.1130902599998</v>
      </c>
      <c r="T87" s="36">
        <f>SUMIFS(СВЦЭМ!$C$39:$C$782,СВЦЭМ!$A$39:$A$782,$A87,СВЦЭМ!$B$39:$B$782,T$83)+'СЕТ СН'!$H$9+СВЦЭМ!$D$10+'СЕТ СН'!$H$5-'СЕТ СН'!$H$17</f>
        <v>5082.5139959500002</v>
      </c>
      <c r="U87" s="36">
        <f>SUMIFS(СВЦЭМ!$C$39:$C$782,СВЦЭМ!$A$39:$A$782,$A87,СВЦЭМ!$B$39:$B$782,U$83)+'СЕТ СН'!$H$9+СВЦЭМ!$D$10+'СЕТ СН'!$H$5-'СЕТ СН'!$H$17</f>
        <v>5031.4398819500002</v>
      </c>
      <c r="V87" s="36">
        <f>SUMIFS(СВЦЭМ!$C$39:$C$782,СВЦЭМ!$A$39:$A$782,$A87,СВЦЭМ!$B$39:$B$782,V$83)+'СЕТ СН'!$H$9+СВЦЭМ!$D$10+'СЕТ СН'!$H$5-'СЕТ СН'!$H$17</f>
        <v>5026.2983338200002</v>
      </c>
      <c r="W87" s="36">
        <f>SUMIFS(СВЦЭМ!$C$39:$C$782,СВЦЭМ!$A$39:$A$782,$A87,СВЦЭМ!$B$39:$B$782,W$83)+'СЕТ СН'!$H$9+СВЦЭМ!$D$10+'СЕТ СН'!$H$5-'СЕТ СН'!$H$17</f>
        <v>5052.6553949200006</v>
      </c>
      <c r="X87" s="36">
        <f>SUMIFS(СВЦЭМ!$C$39:$C$782,СВЦЭМ!$A$39:$A$782,$A87,СВЦЭМ!$B$39:$B$782,X$83)+'СЕТ СН'!$H$9+СВЦЭМ!$D$10+'СЕТ СН'!$H$5-'СЕТ СН'!$H$17</f>
        <v>5121.4731840100003</v>
      </c>
      <c r="Y87" s="36">
        <f>SUMIFS(СВЦЭМ!$C$39:$C$782,СВЦЭМ!$A$39:$A$782,$A87,СВЦЭМ!$B$39:$B$782,Y$83)+'СЕТ СН'!$H$9+СВЦЭМ!$D$10+'СЕТ СН'!$H$5-'СЕТ СН'!$H$17</f>
        <v>5207.7027038000006</v>
      </c>
    </row>
    <row r="88" spans="1:25" ht="15.75" x14ac:dyDescent="0.2">
      <c r="A88" s="35">
        <f t="shared" si="2"/>
        <v>45204</v>
      </c>
      <c r="B88" s="36">
        <f>SUMIFS(СВЦЭМ!$C$39:$C$782,СВЦЭМ!$A$39:$A$782,$A88,СВЦЭМ!$B$39:$B$782,B$83)+'СЕТ СН'!$H$9+СВЦЭМ!$D$10+'СЕТ СН'!$H$5-'СЕТ СН'!$H$17</f>
        <v>5291.1169354200001</v>
      </c>
      <c r="C88" s="36">
        <f>SUMIFS(СВЦЭМ!$C$39:$C$782,СВЦЭМ!$A$39:$A$782,$A88,СВЦЭМ!$B$39:$B$782,C$83)+'СЕТ СН'!$H$9+СВЦЭМ!$D$10+'СЕТ СН'!$H$5-'СЕТ СН'!$H$17</f>
        <v>5363.9605954200006</v>
      </c>
      <c r="D88" s="36">
        <f>SUMIFS(СВЦЭМ!$C$39:$C$782,СВЦЭМ!$A$39:$A$782,$A88,СВЦЭМ!$B$39:$B$782,D$83)+'СЕТ СН'!$H$9+СВЦЭМ!$D$10+'СЕТ СН'!$H$5-'СЕТ СН'!$H$17</f>
        <v>5438.1185243600003</v>
      </c>
      <c r="E88" s="36">
        <f>SUMIFS(СВЦЭМ!$C$39:$C$782,СВЦЭМ!$A$39:$A$782,$A88,СВЦЭМ!$B$39:$B$782,E$83)+'СЕТ СН'!$H$9+СВЦЭМ!$D$10+'СЕТ СН'!$H$5-'СЕТ СН'!$H$17</f>
        <v>5427.4493443900001</v>
      </c>
      <c r="F88" s="36">
        <f>SUMIFS(СВЦЭМ!$C$39:$C$782,СВЦЭМ!$A$39:$A$782,$A88,СВЦЭМ!$B$39:$B$782,F$83)+'СЕТ СН'!$H$9+СВЦЭМ!$D$10+'СЕТ СН'!$H$5-'СЕТ СН'!$H$17</f>
        <v>5421.5471404600003</v>
      </c>
      <c r="G88" s="36">
        <f>SUMIFS(СВЦЭМ!$C$39:$C$782,СВЦЭМ!$A$39:$A$782,$A88,СВЦЭМ!$B$39:$B$782,G$83)+'СЕТ СН'!$H$9+СВЦЭМ!$D$10+'СЕТ СН'!$H$5-'СЕТ СН'!$H$17</f>
        <v>5420.6724242</v>
      </c>
      <c r="H88" s="36">
        <f>SUMIFS(СВЦЭМ!$C$39:$C$782,СВЦЭМ!$A$39:$A$782,$A88,СВЦЭМ!$B$39:$B$782,H$83)+'СЕТ СН'!$H$9+СВЦЭМ!$D$10+'СЕТ СН'!$H$5-'СЕТ СН'!$H$17</f>
        <v>5335.8735265200003</v>
      </c>
      <c r="I88" s="36">
        <f>SUMIFS(СВЦЭМ!$C$39:$C$782,СВЦЭМ!$A$39:$A$782,$A88,СВЦЭМ!$B$39:$B$782,I$83)+'СЕТ СН'!$H$9+СВЦЭМ!$D$10+'СЕТ СН'!$H$5-'СЕТ СН'!$H$17</f>
        <v>5251.9490190100005</v>
      </c>
      <c r="J88" s="36">
        <f>SUMIFS(СВЦЭМ!$C$39:$C$782,СВЦЭМ!$A$39:$A$782,$A88,СВЦЭМ!$B$39:$B$782,J$83)+'СЕТ СН'!$H$9+СВЦЭМ!$D$10+'СЕТ СН'!$H$5-'СЕТ СН'!$H$17</f>
        <v>5190.5985034599998</v>
      </c>
      <c r="K88" s="36">
        <f>SUMIFS(СВЦЭМ!$C$39:$C$782,СВЦЭМ!$A$39:$A$782,$A88,СВЦЭМ!$B$39:$B$782,K$83)+'СЕТ СН'!$H$9+СВЦЭМ!$D$10+'СЕТ СН'!$H$5-'СЕТ СН'!$H$17</f>
        <v>5158.4985927300004</v>
      </c>
      <c r="L88" s="36">
        <f>SUMIFS(СВЦЭМ!$C$39:$C$782,СВЦЭМ!$A$39:$A$782,$A88,СВЦЭМ!$B$39:$B$782,L$83)+'СЕТ СН'!$H$9+СВЦЭМ!$D$10+'СЕТ СН'!$H$5-'СЕТ СН'!$H$17</f>
        <v>5156.7049287099999</v>
      </c>
      <c r="M88" s="36">
        <f>SUMIFS(СВЦЭМ!$C$39:$C$782,СВЦЭМ!$A$39:$A$782,$A88,СВЦЭМ!$B$39:$B$782,M$83)+'СЕТ СН'!$H$9+СВЦЭМ!$D$10+'СЕТ СН'!$H$5-'СЕТ СН'!$H$17</f>
        <v>5160.1456725799999</v>
      </c>
      <c r="N88" s="36">
        <f>SUMIFS(СВЦЭМ!$C$39:$C$782,СВЦЭМ!$A$39:$A$782,$A88,СВЦЭМ!$B$39:$B$782,N$83)+'СЕТ СН'!$H$9+СВЦЭМ!$D$10+'СЕТ СН'!$H$5-'СЕТ СН'!$H$17</f>
        <v>5142.1142693100001</v>
      </c>
      <c r="O88" s="36">
        <f>SUMIFS(СВЦЭМ!$C$39:$C$782,СВЦЭМ!$A$39:$A$782,$A88,СВЦЭМ!$B$39:$B$782,O$83)+'СЕТ СН'!$H$9+СВЦЭМ!$D$10+'СЕТ СН'!$H$5-'СЕТ СН'!$H$17</f>
        <v>5190.9363292600001</v>
      </c>
      <c r="P88" s="36">
        <f>SUMIFS(СВЦЭМ!$C$39:$C$782,СВЦЭМ!$A$39:$A$782,$A88,СВЦЭМ!$B$39:$B$782,P$83)+'СЕТ СН'!$H$9+СВЦЭМ!$D$10+'СЕТ СН'!$H$5-'СЕТ СН'!$H$17</f>
        <v>5220.8880303200003</v>
      </c>
      <c r="Q88" s="36">
        <f>SUMIFS(СВЦЭМ!$C$39:$C$782,СВЦЭМ!$A$39:$A$782,$A88,СВЦЭМ!$B$39:$B$782,Q$83)+'СЕТ СН'!$H$9+СВЦЭМ!$D$10+'СЕТ СН'!$H$5-'СЕТ СН'!$H$17</f>
        <v>5220.3896114700001</v>
      </c>
      <c r="R88" s="36">
        <f>SUMIFS(СВЦЭМ!$C$39:$C$782,СВЦЭМ!$A$39:$A$782,$A88,СВЦЭМ!$B$39:$B$782,R$83)+'СЕТ СН'!$H$9+СВЦЭМ!$D$10+'СЕТ СН'!$H$5-'СЕТ СН'!$H$17</f>
        <v>5211.8449557100002</v>
      </c>
      <c r="S88" s="36">
        <f>SUMIFS(СВЦЭМ!$C$39:$C$782,СВЦЭМ!$A$39:$A$782,$A88,СВЦЭМ!$B$39:$B$782,S$83)+'СЕТ СН'!$H$9+СВЦЭМ!$D$10+'СЕТ СН'!$H$5-'СЕТ СН'!$H$17</f>
        <v>5215.5987717099997</v>
      </c>
      <c r="T88" s="36">
        <f>SUMIFS(СВЦЭМ!$C$39:$C$782,СВЦЭМ!$A$39:$A$782,$A88,СВЦЭМ!$B$39:$B$782,T$83)+'СЕТ СН'!$H$9+СВЦЭМ!$D$10+'СЕТ СН'!$H$5-'СЕТ СН'!$H$17</f>
        <v>5210.17501533</v>
      </c>
      <c r="U88" s="36">
        <f>SUMIFS(СВЦЭМ!$C$39:$C$782,СВЦЭМ!$A$39:$A$782,$A88,СВЦЭМ!$B$39:$B$782,U$83)+'СЕТ СН'!$H$9+СВЦЭМ!$D$10+'СЕТ СН'!$H$5-'СЕТ СН'!$H$17</f>
        <v>5145.79984281</v>
      </c>
      <c r="V88" s="36">
        <f>SUMIFS(СВЦЭМ!$C$39:$C$782,СВЦЭМ!$A$39:$A$782,$A88,СВЦЭМ!$B$39:$B$782,V$83)+'СЕТ СН'!$H$9+СВЦЭМ!$D$10+'СЕТ СН'!$H$5-'СЕТ СН'!$H$17</f>
        <v>5154.8979632299997</v>
      </c>
      <c r="W88" s="36">
        <f>SUMIFS(СВЦЭМ!$C$39:$C$782,СВЦЭМ!$A$39:$A$782,$A88,СВЦЭМ!$B$39:$B$782,W$83)+'СЕТ СН'!$H$9+СВЦЭМ!$D$10+'СЕТ СН'!$H$5-'СЕТ СН'!$H$17</f>
        <v>5145.3488160100005</v>
      </c>
      <c r="X88" s="36">
        <f>SUMIFS(СВЦЭМ!$C$39:$C$782,СВЦЭМ!$A$39:$A$782,$A88,СВЦЭМ!$B$39:$B$782,X$83)+'СЕТ СН'!$H$9+СВЦЭМ!$D$10+'СЕТ СН'!$H$5-'СЕТ СН'!$H$17</f>
        <v>5205.19276472</v>
      </c>
      <c r="Y88" s="36">
        <f>SUMIFS(СВЦЭМ!$C$39:$C$782,СВЦЭМ!$A$39:$A$782,$A88,СВЦЭМ!$B$39:$B$782,Y$83)+'СЕТ СН'!$H$9+СВЦЭМ!$D$10+'СЕТ СН'!$H$5-'СЕТ СН'!$H$17</f>
        <v>5264.7898390999999</v>
      </c>
    </row>
    <row r="89" spans="1:25" ht="15.75" x14ac:dyDescent="0.2">
      <c r="A89" s="35">
        <f t="shared" si="2"/>
        <v>45205</v>
      </c>
      <c r="B89" s="36">
        <f>SUMIFS(СВЦЭМ!$C$39:$C$782,СВЦЭМ!$A$39:$A$782,$A89,СВЦЭМ!$B$39:$B$782,B$83)+'СЕТ СН'!$H$9+СВЦЭМ!$D$10+'СЕТ СН'!$H$5-'СЕТ СН'!$H$17</f>
        <v>5226.5245120300006</v>
      </c>
      <c r="C89" s="36">
        <f>SUMIFS(СВЦЭМ!$C$39:$C$782,СВЦЭМ!$A$39:$A$782,$A89,СВЦЭМ!$B$39:$B$782,C$83)+'СЕТ СН'!$H$9+СВЦЭМ!$D$10+'СЕТ СН'!$H$5-'СЕТ СН'!$H$17</f>
        <v>5250.06983485</v>
      </c>
      <c r="D89" s="36">
        <f>SUMIFS(СВЦЭМ!$C$39:$C$782,СВЦЭМ!$A$39:$A$782,$A89,СВЦЭМ!$B$39:$B$782,D$83)+'СЕТ СН'!$H$9+СВЦЭМ!$D$10+'СЕТ СН'!$H$5-'СЕТ СН'!$H$17</f>
        <v>5321.4289446700004</v>
      </c>
      <c r="E89" s="36">
        <f>SUMIFS(СВЦЭМ!$C$39:$C$782,СВЦЭМ!$A$39:$A$782,$A89,СВЦЭМ!$B$39:$B$782,E$83)+'СЕТ СН'!$H$9+СВЦЭМ!$D$10+'СЕТ СН'!$H$5-'СЕТ СН'!$H$17</f>
        <v>5323.2089479799997</v>
      </c>
      <c r="F89" s="36">
        <f>SUMIFS(СВЦЭМ!$C$39:$C$782,СВЦЭМ!$A$39:$A$782,$A89,СВЦЭМ!$B$39:$B$782,F$83)+'СЕТ СН'!$H$9+СВЦЭМ!$D$10+'СЕТ СН'!$H$5-'СЕТ СН'!$H$17</f>
        <v>5322.5284303099997</v>
      </c>
      <c r="G89" s="36">
        <f>SUMIFS(СВЦЭМ!$C$39:$C$782,СВЦЭМ!$A$39:$A$782,$A89,СВЦЭМ!$B$39:$B$782,G$83)+'СЕТ СН'!$H$9+СВЦЭМ!$D$10+'СЕТ СН'!$H$5-'СЕТ СН'!$H$17</f>
        <v>5310.9764920699999</v>
      </c>
      <c r="H89" s="36">
        <f>SUMIFS(СВЦЭМ!$C$39:$C$782,СВЦЭМ!$A$39:$A$782,$A89,СВЦЭМ!$B$39:$B$782,H$83)+'СЕТ СН'!$H$9+СВЦЭМ!$D$10+'СЕТ СН'!$H$5-'СЕТ СН'!$H$17</f>
        <v>5222.8875724600002</v>
      </c>
      <c r="I89" s="36">
        <f>SUMIFS(СВЦЭМ!$C$39:$C$782,СВЦЭМ!$A$39:$A$782,$A89,СВЦЭМ!$B$39:$B$782,I$83)+'СЕТ СН'!$H$9+СВЦЭМ!$D$10+'СЕТ СН'!$H$5-'СЕТ СН'!$H$17</f>
        <v>5101.2567559700001</v>
      </c>
      <c r="J89" s="36">
        <f>SUMIFS(СВЦЭМ!$C$39:$C$782,СВЦЭМ!$A$39:$A$782,$A89,СВЦЭМ!$B$39:$B$782,J$83)+'СЕТ СН'!$H$9+СВЦЭМ!$D$10+'СЕТ СН'!$H$5-'СЕТ СН'!$H$17</f>
        <v>5075.0540305600007</v>
      </c>
      <c r="K89" s="36">
        <f>SUMIFS(СВЦЭМ!$C$39:$C$782,СВЦЭМ!$A$39:$A$782,$A89,СВЦЭМ!$B$39:$B$782,K$83)+'СЕТ СН'!$H$9+СВЦЭМ!$D$10+'СЕТ СН'!$H$5-'СЕТ СН'!$H$17</f>
        <v>5046.9708340100005</v>
      </c>
      <c r="L89" s="36">
        <f>SUMIFS(СВЦЭМ!$C$39:$C$782,СВЦЭМ!$A$39:$A$782,$A89,СВЦЭМ!$B$39:$B$782,L$83)+'СЕТ СН'!$H$9+СВЦЭМ!$D$10+'СЕТ СН'!$H$5-'СЕТ СН'!$H$17</f>
        <v>5039.7099917699998</v>
      </c>
      <c r="M89" s="36">
        <f>SUMIFS(СВЦЭМ!$C$39:$C$782,СВЦЭМ!$A$39:$A$782,$A89,СВЦЭМ!$B$39:$B$782,M$83)+'СЕТ СН'!$H$9+СВЦЭМ!$D$10+'СЕТ СН'!$H$5-'СЕТ СН'!$H$17</f>
        <v>5056.8907934400004</v>
      </c>
      <c r="N89" s="36">
        <f>SUMIFS(СВЦЭМ!$C$39:$C$782,СВЦЭМ!$A$39:$A$782,$A89,СВЦЭМ!$B$39:$B$782,N$83)+'СЕТ СН'!$H$9+СВЦЭМ!$D$10+'СЕТ СН'!$H$5-'СЕТ СН'!$H$17</f>
        <v>5050.6403983400005</v>
      </c>
      <c r="O89" s="36">
        <f>SUMIFS(СВЦЭМ!$C$39:$C$782,СВЦЭМ!$A$39:$A$782,$A89,СВЦЭМ!$B$39:$B$782,O$83)+'СЕТ СН'!$H$9+СВЦЭМ!$D$10+'СЕТ СН'!$H$5-'СЕТ СН'!$H$17</f>
        <v>5054.4122991200002</v>
      </c>
      <c r="P89" s="36">
        <f>SUMIFS(СВЦЭМ!$C$39:$C$782,СВЦЭМ!$A$39:$A$782,$A89,СВЦЭМ!$B$39:$B$782,P$83)+'СЕТ СН'!$H$9+СВЦЭМ!$D$10+'СЕТ СН'!$H$5-'СЕТ СН'!$H$17</f>
        <v>5084.4858866200002</v>
      </c>
      <c r="Q89" s="36">
        <f>SUMIFS(СВЦЭМ!$C$39:$C$782,СВЦЭМ!$A$39:$A$782,$A89,СВЦЭМ!$B$39:$B$782,Q$83)+'СЕТ СН'!$H$9+СВЦЭМ!$D$10+'СЕТ СН'!$H$5-'СЕТ СН'!$H$17</f>
        <v>5095.2307670500004</v>
      </c>
      <c r="R89" s="36">
        <f>SUMIFS(СВЦЭМ!$C$39:$C$782,СВЦЭМ!$A$39:$A$782,$A89,СВЦЭМ!$B$39:$B$782,R$83)+'СЕТ СН'!$H$9+СВЦЭМ!$D$10+'СЕТ СН'!$H$5-'СЕТ СН'!$H$17</f>
        <v>5100.97505645</v>
      </c>
      <c r="S89" s="36">
        <f>SUMIFS(СВЦЭМ!$C$39:$C$782,СВЦЭМ!$A$39:$A$782,$A89,СВЦЭМ!$B$39:$B$782,S$83)+'СЕТ СН'!$H$9+СВЦЭМ!$D$10+'СЕТ СН'!$H$5-'СЕТ СН'!$H$17</f>
        <v>5112.8853268399998</v>
      </c>
      <c r="T89" s="36">
        <f>SUMIFS(СВЦЭМ!$C$39:$C$782,СВЦЭМ!$A$39:$A$782,$A89,СВЦЭМ!$B$39:$B$782,T$83)+'СЕТ СН'!$H$9+СВЦЭМ!$D$10+'СЕТ СН'!$H$5-'СЕТ СН'!$H$17</f>
        <v>5083.2096016300002</v>
      </c>
      <c r="U89" s="36">
        <f>SUMIFS(СВЦЭМ!$C$39:$C$782,СВЦЭМ!$A$39:$A$782,$A89,СВЦЭМ!$B$39:$B$782,U$83)+'СЕТ СН'!$H$9+СВЦЭМ!$D$10+'СЕТ СН'!$H$5-'СЕТ СН'!$H$17</f>
        <v>5030.8488549900003</v>
      </c>
      <c r="V89" s="36">
        <f>SUMIFS(СВЦЭМ!$C$39:$C$782,СВЦЭМ!$A$39:$A$782,$A89,СВЦЭМ!$B$39:$B$782,V$83)+'СЕТ СН'!$H$9+СВЦЭМ!$D$10+'СЕТ СН'!$H$5-'СЕТ СН'!$H$17</f>
        <v>5032.5451783900007</v>
      </c>
      <c r="W89" s="36">
        <f>SUMIFS(СВЦЭМ!$C$39:$C$782,СВЦЭМ!$A$39:$A$782,$A89,СВЦЭМ!$B$39:$B$782,W$83)+'СЕТ СН'!$H$9+СВЦЭМ!$D$10+'СЕТ СН'!$H$5-'СЕТ СН'!$H$17</f>
        <v>5047.6888484800002</v>
      </c>
      <c r="X89" s="36">
        <f>SUMIFS(СВЦЭМ!$C$39:$C$782,СВЦЭМ!$A$39:$A$782,$A89,СВЦЭМ!$B$39:$B$782,X$83)+'СЕТ СН'!$H$9+СВЦЭМ!$D$10+'СЕТ СН'!$H$5-'СЕТ СН'!$H$17</f>
        <v>5109.8306436500006</v>
      </c>
      <c r="Y89" s="36">
        <f>SUMIFS(СВЦЭМ!$C$39:$C$782,СВЦЭМ!$A$39:$A$782,$A89,СВЦЭМ!$B$39:$B$782,Y$83)+'СЕТ СН'!$H$9+СВЦЭМ!$D$10+'СЕТ СН'!$H$5-'СЕТ СН'!$H$17</f>
        <v>5221.2123271300006</v>
      </c>
    </row>
    <row r="90" spans="1:25" ht="15.75" x14ac:dyDescent="0.2">
      <c r="A90" s="35">
        <f t="shared" si="2"/>
        <v>45206</v>
      </c>
      <c r="B90" s="36">
        <f>SUMIFS(СВЦЭМ!$C$39:$C$782,СВЦЭМ!$A$39:$A$782,$A90,СВЦЭМ!$B$39:$B$782,B$83)+'СЕТ СН'!$H$9+СВЦЭМ!$D$10+'СЕТ СН'!$H$5-'СЕТ СН'!$H$17</f>
        <v>5187.1725182200007</v>
      </c>
      <c r="C90" s="36">
        <f>SUMIFS(СВЦЭМ!$C$39:$C$782,СВЦЭМ!$A$39:$A$782,$A90,СВЦЭМ!$B$39:$B$782,C$83)+'СЕТ СН'!$H$9+СВЦЭМ!$D$10+'СЕТ СН'!$H$5-'СЕТ СН'!$H$17</f>
        <v>5238.1013628300007</v>
      </c>
      <c r="D90" s="36">
        <f>SUMIFS(СВЦЭМ!$C$39:$C$782,СВЦЭМ!$A$39:$A$782,$A90,СВЦЭМ!$B$39:$B$782,D$83)+'СЕТ СН'!$H$9+СВЦЭМ!$D$10+'СЕТ СН'!$H$5-'СЕТ СН'!$H$17</f>
        <v>5297.8275245000004</v>
      </c>
      <c r="E90" s="36">
        <f>SUMIFS(СВЦЭМ!$C$39:$C$782,СВЦЭМ!$A$39:$A$782,$A90,СВЦЭМ!$B$39:$B$782,E$83)+'СЕТ СН'!$H$9+СВЦЭМ!$D$10+'СЕТ СН'!$H$5-'СЕТ СН'!$H$17</f>
        <v>5286.9458940300001</v>
      </c>
      <c r="F90" s="36">
        <f>SUMIFS(СВЦЭМ!$C$39:$C$782,СВЦЭМ!$A$39:$A$782,$A90,СВЦЭМ!$B$39:$B$782,F$83)+'СЕТ СН'!$H$9+СВЦЭМ!$D$10+'СЕТ СН'!$H$5-'СЕТ СН'!$H$17</f>
        <v>5288.7795613899998</v>
      </c>
      <c r="G90" s="36">
        <f>SUMIFS(СВЦЭМ!$C$39:$C$782,СВЦЭМ!$A$39:$A$782,$A90,СВЦЭМ!$B$39:$B$782,G$83)+'СЕТ СН'!$H$9+СВЦЭМ!$D$10+'СЕТ СН'!$H$5-'СЕТ СН'!$H$17</f>
        <v>5288.33290837</v>
      </c>
      <c r="H90" s="36">
        <f>SUMIFS(СВЦЭМ!$C$39:$C$782,СВЦЭМ!$A$39:$A$782,$A90,СВЦЭМ!$B$39:$B$782,H$83)+'СЕТ СН'!$H$9+СВЦЭМ!$D$10+'СЕТ СН'!$H$5-'СЕТ СН'!$H$17</f>
        <v>5260.0902972700005</v>
      </c>
      <c r="I90" s="36">
        <f>SUMIFS(СВЦЭМ!$C$39:$C$782,СВЦЭМ!$A$39:$A$782,$A90,СВЦЭМ!$B$39:$B$782,I$83)+'СЕТ СН'!$H$9+СВЦЭМ!$D$10+'СЕТ СН'!$H$5-'СЕТ СН'!$H$17</f>
        <v>5189.7156424000004</v>
      </c>
      <c r="J90" s="36">
        <f>SUMIFS(СВЦЭМ!$C$39:$C$782,СВЦЭМ!$A$39:$A$782,$A90,СВЦЭМ!$B$39:$B$782,J$83)+'СЕТ СН'!$H$9+СВЦЭМ!$D$10+'СЕТ СН'!$H$5-'СЕТ СН'!$H$17</f>
        <v>5106.2441771800004</v>
      </c>
      <c r="K90" s="36">
        <f>SUMIFS(СВЦЭМ!$C$39:$C$782,СВЦЭМ!$A$39:$A$782,$A90,СВЦЭМ!$B$39:$B$782,K$83)+'СЕТ СН'!$H$9+СВЦЭМ!$D$10+'СЕТ СН'!$H$5-'СЕТ СН'!$H$17</f>
        <v>5031.90388816</v>
      </c>
      <c r="L90" s="36">
        <f>SUMIFS(СВЦЭМ!$C$39:$C$782,СВЦЭМ!$A$39:$A$782,$A90,СВЦЭМ!$B$39:$B$782,L$83)+'СЕТ СН'!$H$9+СВЦЭМ!$D$10+'СЕТ СН'!$H$5-'СЕТ СН'!$H$17</f>
        <v>5010.9443760800004</v>
      </c>
      <c r="M90" s="36">
        <f>SUMIFS(СВЦЭМ!$C$39:$C$782,СВЦЭМ!$A$39:$A$782,$A90,СВЦЭМ!$B$39:$B$782,M$83)+'СЕТ СН'!$H$9+СВЦЭМ!$D$10+'СЕТ СН'!$H$5-'СЕТ СН'!$H$17</f>
        <v>5013.4931905600006</v>
      </c>
      <c r="N90" s="36">
        <f>SUMIFS(СВЦЭМ!$C$39:$C$782,СВЦЭМ!$A$39:$A$782,$A90,СВЦЭМ!$B$39:$B$782,N$83)+'СЕТ СН'!$H$9+СВЦЭМ!$D$10+'СЕТ СН'!$H$5-'СЕТ СН'!$H$17</f>
        <v>5037.9936609400002</v>
      </c>
      <c r="O90" s="36">
        <f>SUMIFS(СВЦЭМ!$C$39:$C$782,СВЦЭМ!$A$39:$A$782,$A90,СВЦЭМ!$B$39:$B$782,O$83)+'СЕТ СН'!$H$9+СВЦЭМ!$D$10+'СЕТ СН'!$H$5-'СЕТ СН'!$H$17</f>
        <v>5016.7343379800004</v>
      </c>
      <c r="P90" s="36">
        <f>SUMIFS(СВЦЭМ!$C$39:$C$782,СВЦЭМ!$A$39:$A$782,$A90,СВЦЭМ!$B$39:$B$782,P$83)+'СЕТ СН'!$H$9+СВЦЭМ!$D$10+'СЕТ СН'!$H$5-'СЕТ СН'!$H$17</f>
        <v>5050.1187731999999</v>
      </c>
      <c r="Q90" s="36">
        <f>SUMIFS(СВЦЭМ!$C$39:$C$782,СВЦЭМ!$A$39:$A$782,$A90,СВЦЭМ!$B$39:$B$782,Q$83)+'СЕТ СН'!$H$9+СВЦЭМ!$D$10+'СЕТ СН'!$H$5-'СЕТ СН'!$H$17</f>
        <v>5030.5922833599998</v>
      </c>
      <c r="R90" s="36">
        <f>SUMIFS(СВЦЭМ!$C$39:$C$782,СВЦЭМ!$A$39:$A$782,$A90,СВЦЭМ!$B$39:$B$782,R$83)+'СЕТ СН'!$H$9+СВЦЭМ!$D$10+'СЕТ СН'!$H$5-'СЕТ СН'!$H$17</f>
        <v>5036.7436465400006</v>
      </c>
      <c r="S90" s="36">
        <f>SUMIFS(СВЦЭМ!$C$39:$C$782,СВЦЭМ!$A$39:$A$782,$A90,СВЦЭМ!$B$39:$B$782,S$83)+'СЕТ СН'!$H$9+СВЦЭМ!$D$10+'СЕТ СН'!$H$5-'СЕТ СН'!$H$17</f>
        <v>5047.4763251100003</v>
      </c>
      <c r="T90" s="36">
        <f>SUMIFS(СВЦЭМ!$C$39:$C$782,СВЦЭМ!$A$39:$A$782,$A90,СВЦЭМ!$B$39:$B$782,T$83)+'СЕТ СН'!$H$9+СВЦЭМ!$D$10+'СЕТ СН'!$H$5-'СЕТ СН'!$H$17</f>
        <v>5060.2167570700003</v>
      </c>
      <c r="U90" s="36">
        <f>SUMIFS(СВЦЭМ!$C$39:$C$782,СВЦЭМ!$A$39:$A$782,$A90,СВЦЭМ!$B$39:$B$782,U$83)+'СЕТ СН'!$H$9+СВЦЭМ!$D$10+'СЕТ СН'!$H$5-'СЕТ СН'!$H$17</f>
        <v>5017.7720225100002</v>
      </c>
      <c r="V90" s="36">
        <f>SUMIFS(СВЦЭМ!$C$39:$C$782,СВЦЭМ!$A$39:$A$782,$A90,СВЦЭМ!$B$39:$B$782,V$83)+'СЕТ СН'!$H$9+СВЦЭМ!$D$10+'СЕТ СН'!$H$5-'СЕТ СН'!$H$17</f>
        <v>5026.56560446</v>
      </c>
      <c r="W90" s="36">
        <f>SUMIFS(СВЦЭМ!$C$39:$C$782,СВЦЭМ!$A$39:$A$782,$A90,СВЦЭМ!$B$39:$B$782,W$83)+'СЕТ СН'!$H$9+СВЦЭМ!$D$10+'СЕТ СН'!$H$5-'СЕТ СН'!$H$17</f>
        <v>5012.3101623299999</v>
      </c>
      <c r="X90" s="36">
        <f>SUMIFS(СВЦЭМ!$C$39:$C$782,СВЦЭМ!$A$39:$A$782,$A90,СВЦЭМ!$B$39:$B$782,X$83)+'СЕТ СН'!$H$9+СВЦЭМ!$D$10+'СЕТ СН'!$H$5-'СЕТ СН'!$H$17</f>
        <v>5060.4945006800008</v>
      </c>
      <c r="Y90" s="36">
        <f>SUMIFS(СВЦЭМ!$C$39:$C$782,СВЦЭМ!$A$39:$A$782,$A90,СВЦЭМ!$B$39:$B$782,Y$83)+'СЕТ СН'!$H$9+СВЦЭМ!$D$10+'СЕТ СН'!$H$5-'СЕТ СН'!$H$17</f>
        <v>5156.5675195800004</v>
      </c>
    </row>
    <row r="91" spans="1:25" ht="15.75" x14ac:dyDescent="0.2">
      <c r="A91" s="35">
        <f t="shared" si="2"/>
        <v>45207</v>
      </c>
      <c r="B91" s="36">
        <f>SUMIFS(СВЦЭМ!$C$39:$C$782,СВЦЭМ!$A$39:$A$782,$A91,СВЦЭМ!$B$39:$B$782,B$83)+'СЕТ СН'!$H$9+СВЦЭМ!$D$10+'СЕТ СН'!$H$5-'СЕТ СН'!$H$17</f>
        <v>5213.5817626799999</v>
      </c>
      <c r="C91" s="36">
        <f>SUMIFS(СВЦЭМ!$C$39:$C$782,СВЦЭМ!$A$39:$A$782,$A91,СВЦЭМ!$B$39:$B$782,C$83)+'СЕТ СН'!$H$9+СВЦЭМ!$D$10+'СЕТ СН'!$H$5-'СЕТ СН'!$H$17</f>
        <v>5277.7183725699997</v>
      </c>
      <c r="D91" s="36">
        <f>SUMIFS(СВЦЭМ!$C$39:$C$782,СВЦЭМ!$A$39:$A$782,$A91,СВЦЭМ!$B$39:$B$782,D$83)+'СЕТ СН'!$H$9+СВЦЭМ!$D$10+'СЕТ СН'!$H$5-'СЕТ СН'!$H$17</f>
        <v>5348.1060795700005</v>
      </c>
      <c r="E91" s="36">
        <f>SUMIFS(СВЦЭМ!$C$39:$C$782,СВЦЭМ!$A$39:$A$782,$A91,СВЦЭМ!$B$39:$B$782,E$83)+'СЕТ СН'!$H$9+СВЦЭМ!$D$10+'СЕТ СН'!$H$5-'СЕТ СН'!$H$17</f>
        <v>5346.0774945600006</v>
      </c>
      <c r="F91" s="36">
        <f>SUMIFS(СВЦЭМ!$C$39:$C$782,СВЦЭМ!$A$39:$A$782,$A91,СВЦЭМ!$B$39:$B$782,F$83)+'СЕТ СН'!$H$9+СВЦЭМ!$D$10+'СЕТ СН'!$H$5-'СЕТ СН'!$H$17</f>
        <v>5348.52274459</v>
      </c>
      <c r="G91" s="36">
        <f>SUMIFS(СВЦЭМ!$C$39:$C$782,СВЦЭМ!$A$39:$A$782,$A91,СВЦЭМ!$B$39:$B$782,G$83)+'СЕТ СН'!$H$9+СВЦЭМ!$D$10+'СЕТ СН'!$H$5-'СЕТ СН'!$H$17</f>
        <v>5366.2696761900006</v>
      </c>
      <c r="H91" s="36">
        <f>SUMIFS(СВЦЭМ!$C$39:$C$782,СВЦЭМ!$A$39:$A$782,$A91,СВЦЭМ!$B$39:$B$782,H$83)+'СЕТ СН'!$H$9+СВЦЭМ!$D$10+'СЕТ СН'!$H$5-'СЕТ СН'!$H$17</f>
        <v>5337.8202649100003</v>
      </c>
      <c r="I91" s="36">
        <f>SUMIFS(СВЦЭМ!$C$39:$C$782,СВЦЭМ!$A$39:$A$782,$A91,СВЦЭМ!$B$39:$B$782,I$83)+'СЕТ СН'!$H$9+СВЦЭМ!$D$10+'СЕТ СН'!$H$5-'СЕТ СН'!$H$17</f>
        <v>5293.8037854700005</v>
      </c>
      <c r="J91" s="36">
        <f>SUMIFS(СВЦЭМ!$C$39:$C$782,СВЦЭМ!$A$39:$A$782,$A91,СВЦЭМ!$B$39:$B$782,J$83)+'СЕТ СН'!$H$9+СВЦЭМ!$D$10+'СЕТ СН'!$H$5-'СЕТ СН'!$H$17</f>
        <v>5219.6172984499999</v>
      </c>
      <c r="K91" s="36">
        <f>SUMIFS(СВЦЭМ!$C$39:$C$782,СВЦЭМ!$A$39:$A$782,$A91,СВЦЭМ!$B$39:$B$782,K$83)+'СЕТ СН'!$H$9+СВЦЭМ!$D$10+'СЕТ СН'!$H$5-'СЕТ СН'!$H$17</f>
        <v>5129.07910541</v>
      </c>
      <c r="L91" s="36">
        <f>SUMIFS(СВЦЭМ!$C$39:$C$782,СВЦЭМ!$A$39:$A$782,$A91,СВЦЭМ!$B$39:$B$782,L$83)+'СЕТ СН'!$H$9+СВЦЭМ!$D$10+'СЕТ СН'!$H$5-'СЕТ СН'!$H$17</f>
        <v>5039.5335512000001</v>
      </c>
      <c r="M91" s="36">
        <f>SUMIFS(СВЦЭМ!$C$39:$C$782,СВЦЭМ!$A$39:$A$782,$A91,СВЦЭМ!$B$39:$B$782,M$83)+'СЕТ СН'!$H$9+СВЦЭМ!$D$10+'СЕТ СН'!$H$5-'СЕТ СН'!$H$17</f>
        <v>5030.7035214100006</v>
      </c>
      <c r="N91" s="36">
        <f>SUMIFS(СВЦЭМ!$C$39:$C$782,СВЦЭМ!$A$39:$A$782,$A91,СВЦЭМ!$B$39:$B$782,N$83)+'СЕТ СН'!$H$9+СВЦЭМ!$D$10+'СЕТ СН'!$H$5-'СЕТ СН'!$H$17</f>
        <v>4999.2928766499999</v>
      </c>
      <c r="O91" s="36">
        <f>SUMIFS(СВЦЭМ!$C$39:$C$782,СВЦЭМ!$A$39:$A$782,$A91,СВЦЭМ!$B$39:$B$782,O$83)+'СЕТ СН'!$H$9+СВЦЭМ!$D$10+'СЕТ СН'!$H$5-'СЕТ СН'!$H$17</f>
        <v>5025.08414894</v>
      </c>
      <c r="P91" s="36">
        <f>SUMIFS(СВЦЭМ!$C$39:$C$782,СВЦЭМ!$A$39:$A$782,$A91,СВЦЭМ!$B$39:$B$782,P$83)+'СЕТ СН'!$H$9+СВЦЭМ!$D$10+'СЕТ СН'!$H$5-'СЕТ СН'!$H$17</f>
        <v>5065.6973804600002</v>
      </c>
      <c r="Q91" s="36">
        <f>SUMIFS(СВЦЭМ!$C$39:$C$782,СВЦЭМ!$A$39:$A$782,$A91,СВЦЭМ!$B$39:$B$782,Q$83)+'СЕТ СН'!$H$9+СВЦЭМ!$D$10+'СЕТ СН'!$H$5-'СЕТ СН'!$H$17</f>
        <v>5108.3601429400005</v>
      </c>
      <c r="R91" s="36">
        <f>SUMIFS(СВЦЭМ!$C$39:$C$782,СВЦЭМ!$A$39:$A$782,$A91,СВЦЭМ!$B$39:$B$782,R$83)+'СЕТ СН'!$H$9+СВЦЭМ!$D$10+'СЕТ СН'!$H$5-'СЕТ СН'!$H$17</f>
        <v>5099.7244239400006</v>
      </c>
      <c r="S91" s="36">
        <f>SUMIFS(СВЦЭМ!$C$39:$C$782,СВЦЭМ!$A$39:$A$782,$A91,СВЦЭМ!$B$39:$B$782,S$83)+'СЕТ СН'!$H$9+СВЦЭМ!$D$10+'СЕТ СН'!$H$5-'СЕТ СН'!$H$17</f>
        <v>5103.2376122700007</v>
      </c>
      <c r="T91" s="36">
        <f>SUMIFS(СВЦЭМ!$C$39:$C$782,СВЦЭМ!$A$39:$A$782,$A91,СВЦЭМ!$B$39:$B$782,T$83)+'СЕТ СН'!$H$9+СВЦЭМ!$D$10+'СЕТ СН'!$H$5-'СЕТ СН'!$H$17</f>
        <v>5067.6998890900004</v>
      </c>
      <c r="U91" s="36">
        <f>SUMIFS(СВЦЭМ!$C$39:$C$782,СВЦЭМ!$A$39:$A$782,$A91,СВЦЭМ!$B$39:$B$782,U$83)+'СЕТ СН'!$H$9+СВЦЭМ!$D$10+'СЕТ СН'!$H$5-'СЕТ СН'!$H$17</f>
        <v>5007.5974854800006</v>
      </c>
      <c r="V91" s="36">
        <f>SUMIFS(СВЦЭМ!$C$39:$C$782,СВЦЭМ!$A$39:$A$782,$A91,СВЦЭМ!$B$39:$B$782,V$83)+'СЕТ СН'!$H$9+СВЦЭМ!$D$10+'СЕТ СН'!$H$5-'СЕТ СН'!$H$17</f>
        <v>5014.2551278299998</v>
      </c>
      <c r="W91" s="36">
        <f>SUMIFS(СВЦЭМ!$C$39:$C$782,СВЦЭМ!$A$39:$A$782,$A91,СВЦЭМ!$B$39:$B$782,W$83)+'СЕТ СН'!$H$9+СВЦЭМ!$D$10+'СЕТ СН'!$H$5-'СЕТ СН'!$H$17</f>
        <v>5033.7851866199999</v>
      </c>
      <c r="X91" s="36">
        <f>SUMIFS(СВЦЭМ!$C$39:$C$782,СВЦЭМ!$A$39:$A$782,$A91,СВЦЭМ!$B$39:$B$782,X$83)+'СЕТ СН'!$H$9+СВЦЭМ!$D$10+'СЕТ СН'!$H$5-'СЕТ СН'!$H$17</f>
        <v>5081.0011777500004</v>
      </c>
      <c r="Y91" s="36">
        <f>SUMIFS(СВЦЭМ!$C$39:$C$782,СВЦЭМ!$A$39:$A$782,$A91,СВЦЭМ!$B$39:$B$782,Y$83)+'СЕТ СН'!$H$9+СВЦЭМ!$D$10+'СЕТ СН'!$H$5-'СЕТ СН'!$H$17</f>
        <v>5218.0999519699999</v>
      </c>
    </row>
    <row r="92" spans="1:25" ht="15.75" x14ac:dyDescent="0.2">
      <c r="A92" s="35">
        <f t="shared" si="2"/>
        <v>45208</v>
      </c>
      <c r="B92" s="36">
        <f>SUMIFS(СВЦЭМ!$C$39:$C$782,СВЦЭМ!$A$39:$A$782,$A92,СВЦЭМ!$B$39:$B$782,B$83)+'СЕТ СН'!$H$9+СВЦЭМ!$D$10+'СЕТ СН'!$H$5-'СЕТ СН'!$H$17</f>
        <v>5289.5813361099999</v>
      </c>
      <c r="C92" s="36">
        <f>SUMIFS(СВЦЭМ!$C$39:$C$782,СВЦЭМ!$A$39:$A$782,$A92,СВЦЭМ!$B$39:$B$782,C$83)+'СЕТ СН'!$H$9+СВЦЭМ!$D$10+'СЕТ СН'!$H$5-'СЕТ СН'!$H$17</f>
        <v>5403.1553722300005</v>
      </c>
      <c r="D92" s="36">
        <f>SUMIFS(СВЦЭМ!$C$39:$C$782,СВЦЭМ!$A$39:$A$782,$A92,СВЦЭМ!$B$39:$B$782,D$83)+'СЕТ СН'!$H$9+СВЦЭМ!$D$10+'СЕТ СН'!$H$5-'СЕТ СН'!$H$17</f>
        <v>5497.7384021200005</v>
      </c>
      <c r="E92" s="36">
        <f>SUMIFS(СВЦЭМ!$C$39:$C$782,СВЦЭМ!$A$39:$A$782,$A92,СВЦЭМ!$B$39:$B$782,E$83)+'СЕТ СН'!$H$9+СВЦЭМ!$D$10+'СЕТ СН'!$H$5-'СЕТ СН'!$H$17</f>
        <v>5616.4306290700006</v>
      </c>
      <c r="F92" s="36">
        <f>SUMIFS(СВЦЭМ!$C$39:$C$782,СВЦЭМ!$A$39:$A$782,$A92,СВЦЭМ!$B$39:$B$782,F$83)+'СЕТ СН'!$H$9+СВЦЭМ!$D$10+'СЕТ СН'!$H$5-'СЕТ СН'!$H$17</f>
        <v>5577.93653154</v>
      </c>
      <c r="G92" s="36">
        <f>SUMIFS(СВЦЭМ!$C$39:$C$782,СВЦЭМ!$A$39:$A$782,$A92,СВЦЭМ!$B$39:$B$782,G$83)+'СЕТ СН'!$H$9+СВЦЭМ!$D$10+'СЕТ СН'!$H$5-'СЕТ СН'!$H$17</f>
        <v>5562.8309891200006</v>
      </c>
      <c r="H92" s="36">
        <f>SUMIFS(СВЦЭМ!$C$39:$C$782,СВЦЭМ!$A$39:$A$782,$A92,СВЦЭМ!$B$39:$B$782,H$83)+'СЕТ СН'!$H$9+СВЦЭМ!$D$10+'СЕТ СН'!$H$5-'СЕТ СН'!$H$17</f>
        <v>5453.5375378099998</v>
      </c>
      <c r="I92" s="36">
        <f>SUMIFS(СВЦЭМ!$C$39:$C$782,СВЦЭМ!$A$39:$A$782,$A92,СВЦЭМ!$B$39:$B$782,I$83)+'СЕТ СН'!$H$9+СВЦЭМ!$D$10+'СЕТ СН'!$H$5-'СЕТ СН'!$H$17</f>
        <v>5304.9702573499999</v>
      </c>
      <c r="J92" s="36">
        <f>SUMIFS(СВЦЭМ!$C$39:$C$782,СВЦЭМ!$A$39:$A$782,$A92,СВЦЭМ!$B$39:$B$782,J$83)+'СЕТ СН'!$H$9+СВЦЭМ!$D$10+'СЕТ СН'!$H$5-'СЕТ СН'!$H$17</f>
        <v>5234.0602179899997</v>
      </c>
      <c r="K92" s="36">
        <f>SUMIFS(СВЦЭМ!$C$39:$C$782,СВЦЭМ!$A$39:$A$782,$A92,СВЦЭМ!$B$39:$B$782,K$83)+'СЕТ СН'!$H$9+СВЦЭМ!$D$10+'СЕТ СН'!$H$5-'СЕТ СН'!$H$17</f>
        <v>5193.2993598700004</v>
      </c>
      <c r="L92" s="36">
        <f>SUMIFS(СВЦЭМ!$C$39:$C$782,СВЦЭМ!$A$39:$A$782,$A92,СВЦЭМ!$B$39:$B$782,L$83)+'СЕТ СН'!$H$9+СВЦЭМ!$D$10+'СЕТ СН'!$H$5-'СЕТ СН'!$H$17</f>
        <v>5177.3803392700001</v>
      </c>
      <c r="M92" s="36">
        <f>SUMIFS(СВЦЭМ!$C$39:$C$782,СВЦЭМ!$A$39:$A$782,$A92,СВЦЭМ!$B$39:$B$782,M$83)+'СЕТ СН'!$H$9+СВЦЭМ!$D$10+'СЕТ СН'!$H$5-'СЕТ СН'!$H$17</f>
        <v>5194.4386410100005</v>
      </c>
      <c r="N92" s="36">
        <f>SUMIFS(СВЦЭМ!$C$39:$C$782,СВЦЭМ!$A$39:$A$782,$A92,СВЦЭМ!$B$39:$B$782,N$83)+'СЕТ СН'!$H$9+СВЦЭМ!$D$10+'СЕТ СН'!$H$5-'СЕТ СН'!$H$17</f>
        <v>5181.6463397400003</v>
      </c>
      <c r="O92" s="36">
        <f>SUMIFS(СВЦЭМ!$C$39:$C$782,СВЦЭМ!$A$39:$A$782,$A92,СВЦЭМ!$B$39:$B$782,O$83)+'СЕТ СН'!$H$9+СВЦЭМ!$D$10+'СЕТ СН'!$H$5-'СЕТ СН'!$H$17</f>
        <v>5171.2078417700004</v>
      </c>
      <c r="P92" s="36">
        <f>SUMIFS(СВЦЭМ!$C$39:$C$782,СВЦЭМ!$A$39:$A$782,$A92,СВЦЭМ!$B$39:$B$782,P$83)+'СЕТ СН'!$H$9+СВЦЭМ!$D$10+'СЕТ СН'!$H$5-'СЕТ СН'!$H$17</f>
        <v>5221.1372980699998</v>
      </c>
      <c r="Q92" s="36">
        <f>SUMIFS(СВЦЭМ!$C$39:$C$782,СВЦЭМ!$A$39:$A$782,$A92,СВЦЭМ!$B$39:$B$782,Q$83)+'СЕТ СН'!$H$9+СВЦЭМ!$D$10+'СЕТ СН'!$H$5-'СЕТ СН'!$H$17</f>
        <v>5192.77958726</v>
      </c>
      <c r="R92" s="36">
        <f>SUMIFS(СВЦЭМ!$C$39:$C$782,СВЦЭМ!$A$39:$A$782,$A92,СВЦЭМ!$B$39:$B$782,R$83)+'СЕТ СН'!$H$9+СВЦЭМ!$D$10+'СЕТ СН'!$H$5-'СЕТ СН'!$H$17</f>
        <v>5191.5958360000004</v>
      </c>
      <c r="S92" s="36">
        <f>SUMIFS(СВЦЭМ!$C$39:$C$782,СВЦЭМ!$A$39:$A$782,$A92,СВЦЭМ!$B$39:$B$782,S$83)+'СЕТ СН'!$H$9+СВЦЭМ!$D$10+'СЕТ СН'!$H$5-'СЕТ СН'!$H$17</f>
        <v>5208.0338820800007</v>
      </c>
      <c r="T92" s="36">
        <f>SUMIFS(СВЦЭМ!$C$39:$C$782,СВЦЭМ!$A$39:$A$782,$A92,СВЦЭМ!$B$39:$B$782,T$83)+'СЕТ СН'!$H$9+СВЦЭМ!$D$10+'СЕТ СН'!$H$5-'СЕТ СН'!$H$17</f>
        <v>5181.1059945200004</v>
      </c>
      <c r="U92" s="36">
        <f>SUMIFS(СВЦЭМ!$C$39:$C$782,СВЦЭМ!$A$39:$A$782,$A92,СВЦЭМ!$B$39:$B$782,U$83)+'СЕТ СН'!$H$9+СВЦЭМ!$D$10+'СЕТ СН'!$H$5-'СЕТ СН'!$H$17</f>
        <v>5123.0437380600006</v>
      </c>
      <c r="V92" s="36">
        <f>SUMIFS(СВЦЭМ!$C$39:$C$782,СВЦЭМ!$A$39:$A$782,$A92,СВЦЭМ!$B$39:$B$782,V$83)+'СЕТ СН'!$H$9+СВЦЭМ!$D$10+'СЕТ СН'!$H$5-'СЕТ СН'!$H$17</f>
        <v>5127.2939557300006</v>
      </c>
      <c r="W92" s="36">
        <f>SUMIFS(СВЦЭМ!$C$39:$C$782,СВЦЭМ!$A$39:$A$782,$A92,СВЦЭМ!$B$39:$B$782,W$83)+'СЕТ СН'!$H$9+СВЦЭМ!$D$10+'СЕТ СН'!$H$5-'СЕТ СН'!$H$17</f>
        <v>5150.1219266000007</v>
      </c>
      <c r="X92" s="36">
        <f>SUMIFS(СВЦЭМ!$C$39:$C$782,СВЦЭМ!$A$39:$A$782,$A92,СВЦЭМ!$B$39:$B$782,X$83)+'СЕТ СН'!$H$9+СВЦЭМ!$D$10+'СЕТ СН'!$H$5-'СЕТ СН'!$H$17</f>
        <v>5222.6442195899999</v>
      </c>
      <c r="Y92" s="36">
        <f>SUMIFS(СВЦЭМ!$C$39:$C$782,СВЦЭМ!$A$39:$A$782,$A92,СВЦЭМ!$B$39:$B$782,Y$83)+'СЕТ СН'!$H$9+СВЦЭМ!$D$10+'СЕТ СН'!$H$5-'СЕТ СН'!$H$17</f>
        <v>5283.2328309100003</v>
      </c>
    </row>
    <row r="93" spans="1:25" ht="15.75" x14ac:dyDescent="0.2">
      <c r="A93" s="35">
        <f t="shared" si="2"/>
        <v>45209</v>
      </c>
      <c r="B93" s="36">
        <f>SUMIFS(СВЦЭМ!$C$39:$C$782,СВЦЭМ!$A$39:$A$782,$A93,СВЦЭМ!$B$39:$B$782,B$83)+'СЕТ СН'!$H$9+СВЦЭМ!$D$10+'СЕТ СН'!$H$5-'СЕТ СН'!$H$17</f>
        <v>5356.41137815</v>
      </c>
      <c r="C93" s="36">
        <f>SUMIFS(СВЦЭМ!$C$39:$C$782,СВЦЭМ!$A$39:$A$782,$A93,СВЦЭМ!$B$39:$B$782,C$83)+'СЕТ СН'!$H$9+СВЦЭМ!$D$10+'СЕТ СН'!$H$5-'СЕТ СН'!$H$17</f>
        <v>5412.7646051400006</v>
      </c>
      <c r="D93" s="36">
        <f>SUMIFS(СВЦЭМ!$C$39:$C$782,СВЦЭМ!$A$39:$A$782,$A93,СВЦЭМ!$B$39:$B$782,D$83)+'СЕТ СН'!$H$9+СВЦЭМ!$D$10+'СЕТ СН'!$H$5-'СЕТ СН'!$H$17</f>
        <v>5484.2983466400001</v>
      </c>
      <c r="E93" s="36">
        <f>SUMIFS(СВЦЭМ!$C$39:$C$782,СВЦЭМ!$A$39:$A$782,$A93,СВЦЭМ!$B$39:$B$782,E$83)+'СЕТ СН'!$H$9+СВЦЭМ!$D$10+'СЕТ СН'!$H$5-'СЕТ СН'!$H$17</f>
        <v>5480.0743156200006</v>
      </c>
      <c r="F93" s="36">
        <f>SUMIFS(СВЦЭМ!$C$39:$C$782,СВЦЭМ!$A$39:$A$782,$A93,СВЦЭМ!$B$39:$B$782,F$83)+'СЕТ СН'!$H$9+СВЦЭМ!$D$10+'СЕТ СН'!$H$5-'СЕТ СН'!$H$17</f>
        <v>5482.9582065000004</v>
      </c>
      <c r="G93" s="36">
        <f>SUMIFS(СВЦЭМ!$C$39:$C$782,СВЦЭМ!$A$39:$A$782,$A93,СВЦЭМ!$B$39:$B$782,G$83)+'СЕТ СН'!$H$9+СВЦЭМ!$D$10+'СЕТ СН'!$H$5-'СЕТ СН'!$H$17</f>
        <v>5459.7234838100003</v>
      </c>
      <c r="H93" s="36">
        <f>SUMIFS(СВЦЭМ!$C$39:$C$782,СВЦЭМ!$A$39:$A$782,$A93,СВЦЭМ!$B$39:$B$782,H$83)+'СЕТ СН'!$H$9+СВЦЭМ!$D$10+'СЕТ СН'!$H$5-'СЕТ СН'!$H$17</f>
        <v>5391.9511233000003</v>
      </c>
      <c r="I93" s="36">
        <f>SUMIFS(СВЦЭМ!$C$39:$C$782,СВЦЭМ!$A$39:$A$782,$A93,СВЦЭМ!$B$39:$B$782,I$83)+'СЕТ СН'!$H$9+СВЦЭМ!$D$10+'СЕТ СН'!$H$5-'СЕТ СН'!$H$17</f>
        <v>5315.6935607200003</v>
      </c>
      <c r="J93" s="36">
        <f>SUMIFS(СВЦЭМ!$C$39:$C$782,СВЦЭМ!$A$39:$A$782,$A93,СВЦЭМ!$B$39:$B$782,J$83)+'СЕТ СН'!$H$9+СВЦЭМ!$D$10+'СЕТ СН'!$H$5-'СЕТ СН'!$H$17</f>
        <v>5245.1090679200006</v>
      </c>
      <c r="K93" s="36">
        <f>SUMIFS(СВЦЭМ!$C$39:$C$782,СВЦЭМ!$A$39:$A$782,$A93,СВЦЭМ!$B$39:$B$782,K$83)+'СЕТ СН'!$H$9+СВЦЭМ!$D$10+'СЕТ СН'!$H$5-'СЕТ СН'!$H$17</f>
        <v>5184.3754519900003</v>
      </c>
      <c r="L93" s="36">
        <f>SUMIFS(СВЦЭМ!$C$39:$C$782,СВЦЭМ!$A$39:$A$782,$A93,СВЦЭМ!$B$39:$B$782,L$83)+'СЕТ СН'!$H$9+СВЦЭМ!$D$10+'СЕТ СН'!$H$5-'СЕТ СН'!$H$17</f>
        <v>5176.9588977700005</v>
      </c>
      <c r="M93" s="36">
        <f>SUMIFS(СВЦЭМ!$C$39:$C$782,СВЦЭМ!$A$39:$A$782,$A93,СВЦЭМ!$B$39:$B$782,M$83)+'СЕТ СН'!$H$9+СВЦЭМ!$D$10+'СЕТ СН'!$H$5-'СЕТ СН'!$H$17</f>
        <v>5192.9780683900008</v>
      </c>
      <c r="N93" s="36">
        <f>SUMIFS(СВЦЭМ!$C$39:$C$782,СВЦЭМ!$A$39:$A$782,$A93,СВЦЭМ!$B$39:$B$782,N$83)+'СЕТ СН'!$H$9+СВЦЭМ!$D$10+'СЕТ СН'!$H$5-'СЕТ СН'!$H$17</f>
        <v>5188.2243937900002</v>
      </c>
      <c r="O93" s="36">
        <f>SUMIFS(СВЦЭМ!$C$39:$C$782,СВЦЭМ!$A$39:$A$782,$A93,СВЦЭМ!$B$39:$B$782,O$83)+'СЕТ СН'!$H$9+СВЦЭМ!$D$10+'СЕТ СН'!$H$5-'СЕТ СН'!$H$17</f>
        <v>5208.2249479100001</v>
      </c>
      <c r="P93" s="36">
        <f>SUMIFS(СВЦЭМ!$C$39:$C$782,СВЦЭМ!$A$39:$A$782,$A93,СВЦЭМ!$B$39:$B$782,P$83)+'СЕТ СН'!$H$9+СВЦЭМ!$D$10+'СЕТ СН'!$H$5-'СЕТ СН'!$H$17</f>
        <v>5241.3322584500002</v>
      </c>
      <c r="Q93" s="36">
        <f>SUMIFS(СВЦЭМ!$C$39:$C$782,СВЦЭМ!$A$39:$A$782,$A93,СВЦЭМ!$B$39:$B$782,Q$83)+'СЕТ СН'!$H$9+СВЦЭМ!$D$10+'СЕТ СН'!$H$5-'СЕТ СН'!$H$17</f>
        <v>5227.5836242800005</v>
      </c>
      <c r="R93" s="36">
        <f>SUMIFS(СВЦЭМ!$C$39:$C$782,СВЦЭМ!$A$39:$A$782,$A93,СВЦЭМ!$B$39:$B$782,R$83)+'СЕТ СН'!$H$9+СВЦЭМ!$D$10+'СЕТ СН'!$H$5-'СЕТ СН'!$H$17</f>
        <v>5229.6843531100003</v>
      </c>
      <c r="S93" s="36">
        <f>SUMIFS(СВЦЭМ!$C$39:$C$782,СВЦЭМ!$A$39:$A$782,$A93,СВЦЭМ!$B$39:$B$782,S$83)+'СЕТ СН'!$H$9+СВЦЭМ!$D$10+'СЕТ СН'!$H$5-'СЕТ СН'!$H$17</f>
        <v>5222.7383108700005</v>
      </c>
      <c r="T93" s="36">
        <f>SUMIFS(СВЦЭМ!$C$39:$C$782,СВЦЭМ!$A$39:$A$782,$A93,СВЦЭМ!$B$39:$B$782,T$83)+'СЕТ СН'!$H$9+СВЦЭМ!$D$10+'СЕТ СН'!$H$5-'СЕТ СН'!$H$17</f>
        <v>5196.5073188400002</v>
      </c>
      <c r="U93" s="36">
        <f>SUMIFS(СВЦЭМ!$C$39:$C$782,СВЦЭМ!$A$39:$A$782,$A93,СВЦЭМ!$B$39:$B$782,U$83)+'СЕТ СН'!$H$9+СВЦЭМ!$D$10+'СЕТ СН'!$H$5-'СЕТ СН'!$H$17</f>
        <v>5142.0761915399999</v>
      </c>
      <c r="V93" s="36">
        <f>SUMIFS(СВЦЭМ!$C$39:$C$782,СВЦЭМ!$A$39:$A$782,$A93,СВЦЭМ!$B$39:$B$782,V$83)+'СЕТ СН'!$H$9+СВЦЭМ!$D$10+'СЕТ СН'!$H$5-'СЕТ СН'!$H$17</f>
        <v>5136.9321412700001</v>
      </c>
      <c r="W93" s="36">
        <f>SUMIFS(СВЦЭМ!$C$39:$C$782,СВЦЭМ!$A$39:$A$782,$A93,СВЦЭМ!$B$39:$B$782,W$83)+'СЕТ СН'!$H$9+СВЦЭМ!$D$10+'СЕТ СН'!$H$5-'СЕТ СН'!$H$17</f>
        <v>5159.2801122800001</v>
      </c>
      <c r="X93" s="36">
        <f>SUMIFS(СВЦЭМ!$C$39:$C$782,СВЦЭМ!$A$39:$A$782,$A93,СВЦЭМ!$B$39:$B$782,X$83)+'СЕТ СН'!$H$9+СВЦЭМ!$D$10+'СЕТ СН'!$H$5-'СЕТ СН'!$H$17</f>
        <v>5234.4552793000003</v>
      </c>
      <c r="Y93" s="36">
        <f>SUMIFS(СВЦЭМ!$C$39:$C$782,СВЦЭМ!$A$39:$A$782,$A93,СВЦЭМ!$B$39:$B$782,Y$83)+'СЕТ СН'!$H$9+СВЦЭМ!$D$10+'СЕТ СН'!$H$5-'СЕТ СН'!$H$17</f>
        <v>5314.1657754500002</v>
      </c>
    </row>
    <row r="94" spans="1:25" ht="15.75" x14ac:dyDescent="0.2">
      <c r="A94" s="35">
        <f t="shared" si="2"/>
        <v>45210</v>
      </c>
      <c r="B94" s="36">
        <f>SUMIFS(СВЦЭМ!$C$39:$C$782,СВЦЭМ!$A$39:$A$782,$A94,СВЦЭМ!$B$39:$B$782,B$83)+'СЕТ СН'!$H$9+СВЦЭМ!$D$10+'СЕТ СН'!$H$5-'СЕТ СН'!$H$17</f>
        <v>5352.4257687400004</v>
      </c>
      <c r="C94" s="36">
        <f>SUMIFS(СВЦЭМ!$C$39:$C$782,СВЦЭМ!$A$39:$A$782,$A94,СВЦЭМ!$B$39:$B$782,C$83)+'СЕТ СН'!$H$9+СВЦЭМ!$D$10+'СЕТ СН'!$H$5-'СЕТ СН'!$H$17</f>
        <v>5413.6426317300002</v>
      </c>
      <c r="D94" s="36">
        <f>SUMIFS(СВЦЭМ!$C$39:$C$782,СВЦЭМ!$A$39:$A$782,$A94,СВЦЭМ!$B$39:$B$782,D$83)+'СЕТ СН'!$H$9+СВЦЭМ!$D$10+'СЕТ СН'!$H$5-'СЕТ СН'!$H$17</f>
        <v>5469.7587143199999</v>
      </c>
      <c r="E94" s="36">
        <f>SUMIFS(СВЦЭМ!$C$39:$C$782,СВЦЭМ!$A$39:$A$782,$A94,СВЦЭМ!$B$39:$B$782,E$83)+'СЕТ СН'!$H$9+СВЦЭМ!$D$10+'СЕТ СН'!$H$5-'СЕТ СН'!$H$17</f>
        <v>5465.4301579800003</v>
      </c>
      <c r="F94" s="36">
        <f>SUMIFS(СВЦЭМ!$C$39:$C$782,СВЦЭМ!$A$39:$A$782,$A94,СВЦЭМ!$B$39:$B$782,F$83)+'СЕТ СН'!$H$9+СВЦЭМ!$D$10+'СЕТ СН'!$H$5-'СЕТ СН'!$H$17</f>
        <v>5448.1868539000006</v>
      </c>
      <c r="G94" s="36">
        <f>SUMIFS(СВЦЭМ!$C$39:$C$782,СВЦЭМ!$A$39:$A$782,$A94,СВЦЭМ!$B$39:$B$782,G$83)+'СЕТ СН'!$H$9+СВЦЭМ!$D$10+'СЕТ СН'!$H$5-'СЕТ СН'!$H$17</f>
        <v>5452.5797203900001</v>
      </c>
      <c r="H94" s="36">
        <f>SUMIFS(СВЦЭМ!$C$39:$C$782,СВЦЭМ!$A$39:$A$782,$A94,СВЦЭМ!$B$39:$B$782,H$83)+'СЕТ СН'!$H$9+СВЦЭМ!$D$10+'СЕТ СН'!$H$5-'СЕТ СН'!$H$17</f>
        <v>5367.5647830300004</v>
      </c>
      <c r="I94" s="36">
        <f>SUMIFS(СВЦЭМ!$C$39:$C$782,СВЦЭМ!$A$39:$A$782,$A94,СВЦЭМ!$B$39:$B$782,I$83)+'СЕТ СН'!$H$9+СВЦЭМ!$D$10+'СЕТ СН'!$H$5-'СЕТ СН'!$H$17</f>
        <v>5277.5897236000001</v>
      </c>
      <c r="J94" s="36">
        <f>SUMIFS(СВЦЭМ!$C$39:$C$782,СВЦЭМ!$A$39:$A$782,$A94,СВЦЭМ!$B$39:$B$782,J$83)+'СЕТ СН'!$H$9+СВЦЭМ!$D$10+'СЕТ СН'!$H$5-'СЕТ СН'!$H$17</f>
        <v>5229.7120980400005</v>
      </c>
      <c r="K94" s="36">
        <f>SUMIFS(СВЦЭМ!$C$39:$C$782,СВЦЭМ!$A$39:$A$782,$A94,СВЦЭМ!$B$39:$B$782,K$83)+'СЕТ СН'!$H$9+СВЦЭМ!$D$10+'СЕТ СН'!$H$5-'СЕТ СН'!$H$17</f>
        <v>5188.8276425399999</v>
      </c>
      <c r="L94" s="36">
        <f>SUMIFS(СВЦЭМ!$C$39:$C$782,СВЦЭМ!$A$39:$A$782,$A94,СВЦЭМ!$B$39:$B$782,L$83)+'СЕТ СН'!$H$9+СВЦЭМ!$D$10+'СЕТ СН'!$H$5-'СЕТ СН'!$H$17</f>
        <v>5196.4765315800005</v>
      </c>
      <c r="M94" s="36">
        <f>SUMIFS(СВЦЭМ!$C$39:$C$782,СВЦЭМ!$A$39:$A$782,$A94,СВЦЭМ!$B$39:$B$782,M$83)+'СЕТ СН'!$H$9+СВЦЭМ!$D$10+'СЕТ СН'!$H$5-'СЕТ СН'!$H$17</f>
        <v>5194.1743980800002</v>
      </c>
      <c r="N94" s="36">
        <f>SUMIFS(СВЦЭМ!$C$39:$C$782,СВЦЭМ!$A$39:$A$782,$A94,СВЦЭМ!$B$39:$B$782,N$83)+'СЕТ СН'!$H$9+СВЦЭМ!$D$10+'СЕТ СН'!$H$5-'СЕТ СН'!$H$17</f>
        <v>5194.7900895000002</v>
      </c>
      <c r="O94" s="36">
        <f>SUMIFS(СВЦЭМ!$C$39:$C$782,СВЦЭМ!$A$39:$A$782,$A94,СВЦЭМ!$B$39:$B$782,O$83)+'СЕТ СН'!$H$9+СВЦЭМ!$D$10+'СЕТ СН'!$H$5-'СЕТ СН'!$H$17</f>
        <v>5203.9224334500004</v>
      </c>
      <c r="P94" s="36">
        <f>SUMIFS(СВЦЭМ!$C$39:$C$782,СВЦЭМ!$A$39:$A$782,$A94,СВЦЭМ!$B$39:$B$782,P$83)+'СЕТ СН'!$H$9+СВЦЭМ!$D$10+'СЕТ СН'!$H$5-'СЕТ СН'!$H$17</f>
        <v>5242.5233147899999</v>
      </c>
      <c r="Q94" s="36">
        <f>SUMIFS(СВЦЭМ!$C$39:$C$782,СВЦЭМ!$A$39:$A$782,$A94,СВЦЭМ!$B$39:$B$782,Q$83)+'СЕТ СН'!$H$9+СВЦЭМ!$D$10+'СЕТ СН'!$H$5-'СЕТ СН'!$H$17</f>
        <v>5231.5676452300004</v>
      </c>
      <c r="R94" s="36">
        <f>SUMIFS(СВЦЭМ!$C$39:$C$782,СВЦЭМ!$A$39:$A$782,$A94,СВЦЭМ!$B$39:$B$782,R$83)+'СЕТ СН'!$H$9+СВЦЭМ!$D$10+'СЕТ СН'!$H$5-'СЕТ СН'!$H$17</f>
        <v>5233.2680237800005</v>
      </c>
      <c r="S94" s="36">
        <f>SUMIFS(СВЦЭМ!$C$39:$C$782,СВЦЭМ!$A$39:$A$782,$A94,СВЦЭМ!$B$39:$B$782,S$83)+'СЕТ СН'!$H$9+СВЦЭМ!$D$10+'СЕТ СН'!$H$5-'СЕТ СН'!$H$17</f>
        <v>5239.1977370000004</v>
      </c>
      <c r="T94" s="36">
        <f>SUMIFS(СВЦЭМ!$C$39:$C$782,СВЦЭМ!$A$39:$A$782,$A94,СВЦЭМ!$B$39:$B$782,T$83)+'СЕТ СН'!$H$9+СВЦЭМ!$D$10+'СЕТ СН'!$H$5-'СЕТ СН'!$H$17</f>
        <v>5208.5977244300002</v>
      </c>
      <c r="U94" s="36">
        <f>SUMIFS(СВЦЭМ!$C$39:$C$782,СВЦЭМ!$A$39:$A$782,$A94,СВЦЭМ!$B$39:$B$782,U$83)+'СЕТ СН'!$H$9+СВЦЭМ!$D$10+'СЕТ СН'!$H$5-'СЕТ СН'!$H$17</f>
        <v>5150.4900701700008</v>
      </c>
      <c r="V94" s="36">
        <f>SUMIFS(СВЦЭМ!$C$39:$C$782,СВЦЭМ!$A$39:$A$782,$A94,СВЦЭМ!$B$39:$B$782,V$83)+'СЕТ СН'!$H$9+СВЦЭМ!$D$10+'СЕТ СН'!$H$5-'СЕТ СН'!$H$17</f>
        <v>5144.3242344600003</v>
      </c>
      <c r="W94" s="36">
        <f>SUMIFS(СВЦЭМ!$C$39:$C$782,СВЦЭМ!$A$39:$A$782,$A94,СВЦЭМ!$B$39:$B$782,W$83)+'СЕТ СН'!$H$9+СВЦЭМ!$D$10+'СЕТ СН'!$H$5-'СЕТ СН'!$H$17</f>
        <v>5156.8442641600004</v>
      </c>
      <c r="X94" s="36">
        <f>SUMIFS(СВЦЭМ!$C$39:$C$782,СВЦЭМ!$A$39:$A$782,$A94,СВЦЭМ!$B$39:$B$782,X$83)+'СЕТ СН'!$H$9+СВЦЭМ!$D$10+'СЕТ СН'!$H$5-'СЕТ СН'!$H$17</f>
        <v>5228.1068727600004</v>
      </c>
      <c r="Y94" s="36">
        <f>SUMIFS(СВЦЭМ!$C$39:$C$782,СВЦЭМ!$A$39:$A$782,$A94,СВЦЭМ!$B$39:$B$782,Y$83)+'СЕТ СН'!$H$9+СВЦЭМ!$D$10+'СЕТ СН'!$H$5-'СЕТ СН'!$H$17</f>
        <v>5305.1705484700005</v>
      </c>
    </row>
    <row r="95" spans="1:25" ht="15.75" x14ac:dyDescent="0.2">
      <c r="A95" s="35">
        <f t="shared" si="2"/>
        <v>45211</v>
      </c>
      <c r="B95" s="36">
        <f>SUMIFS(СВЦЭМ!$C$39:$C$782,СВЦЭМ!$A$39:$A$782,$A95,СВЦЭМ!$B$39:$B$782,B$83)+'СЕТ СН'!$H$9+СВЦЭМ!$D$10+'СЕТ СН'!$H$5-'СЕТ СН'!$H$17</f>
        <v>5364.0019436600005</v>
      </c>
      <c r="C95" s="36">
        <f>SUMIFS(СВЦЭМ!$C$39:$C$782,СВЦЭМ!$A$39:$A$782,$A95,СВЦЭМ!$B$39:$B$782,C$83)+'СЕТ СН'!$H$9+СВЦЭМ!$D$10+'СЕТ СН'!$H$5-'СЕТ СН'!$H$17</f>
        <v>5424.0062044300003</v>
      </c>
      <c r="D95" s="36">
        <f>SUMIFS(СВЦЭМ!$C$39:$C$782,СВЦЭМ!$A$39:$A$782,$A95,СВЦЭМ!$B$39:$B$782,D$83)+'СЕТ СН'!$H$9+СВЦЭМ!$D$10+'СЕТ СН'!$H$5-'СЕТ СН'!$H$17</f>
        <v>5485.8424901400003</v>
      </c>
      <c r="E95" s="36">
        <f>SUMIFS(СВЦЭМ!$C$39:$C$782,СВЦЭМ!$A$39:$A$782,$A95,СВЦЭМ!$B$39:$B$782,E$83)+'СЕТ СН'!$H$9+СВЦЭМ!$D$10+'СЕТ СН'!$H$5-'СЕТ СН'!$H$17</f>
        <v>5482.4431378400004</v>
      </c>
      <c r="F95" s="36">
        <f>SUMIFS(СВЦЭМ!$C$39:$C$782,СВЦЭМ!$A$39:$A$782,$A95,СВЦЭМ!$B$39:$B$782,F$83)+'СЕТ СН'!$H$9+СВЦЭМ!$D$10+'СЕТ СН'!$H$5-'СЕТ СН'!$H$17</f>
        <v>5476.8687900200002</v>
      </c>
      <c r="G95" s="36">
        <f>SUMIFS(СВЦЭМ!$C$39:$C$782,СВЦЭМ!$A$39:$A$782,$A95,СВЦЭМ!$B$39:$B$782,G$83)+'СЕТ СН'!$H$9+СВЦЭМ!$D$10+'СЕТ СН'!$H$5-'СЕТ СН'!$H$17</f>
        <v>5464.5468368000002</v>
      </c>
      <c r="H95" s="36">
        <f>SUMIFS(СВЦЭМ!$C$39:$C$782,СВЦЭМ!$A$39:$A$782,$A95,СВЦЭМ!$B$39:$B$782,H$83)+'СЕТ СН'!$H$9+СВЦЭМ!$D$10+'СЕТ СН'!$H$5-'СЕТ СН'!$H$17</f>
        <v>5376.8810055900003</v>
      </c>
      <c r="I95" s="36">
        <f>SUMIFS(СВЦЭМ!$C$39:$C$782,СВЦЭМ!$A$39:$A$782,$A95,СВЦЭМ!$B$39:$B$782,I$83)+'СЕТ СН'!$H$9+СВЦЭМ!$D$10+'СЕТ СН'!$H$5-'СЕТ СН'!$H$17</f>
        <v>5283.2325731700003</v>
      </c>
      <c r="J95" s="36">
        <f>SUMIFS(СВЦЭМ!$C$39:$C$782,СВЦЭМ!$A$39:$A$782,$A95,СВЦЭМ!$B$39:$B$782,J$83)+'СЕТ СН'!$H$9+СВЦЭМ!$D$10+'СЕТ СН'!$H$5-'СЕТ СН'!$H$17</f>
        <v>5251.2050916900007</v>
      </c>
      <c r="K95" s="36">
        <f>SUMIFS(СВЦЭМ!$C$39:$C$782,СВЦЭМ!$A$39:$A$782,$A95,СВЦЭМ!$B$39:$B$782,K$83)+'СЕТ СН'!$H$9+СВЦЭМ!$D$10+'СЕТ СН'!$H$5-'СЕТ СН'!$H$17</f>
        <v>5208.9033731500003</v>
      </c>
      <c r="L95" s="36">
        <f>SUMIFS(СВЦЭМ!$C$39:$C$782,СВЦЭМ!$A$39:$A$782,$A95,СВЦЭМ!$B$39:$B$782,L$83)+'СЕТ СН'!$H$9+СВЦЭМ!$D$10+'СЕТ СН'!$H$5-'СЕТ СН'!$H$17</f>
        <v>5212.53528818</v>
      </c>
      <c r="M95" s="36">
        <f>SUMIFS(СВЦЭМ!$C$39:$C$782,СВЦЭМ!$A$39:$A$782,$A95,СВЦЭМ!$B$39:$B$782,M$83)+'СЕТ СН'!$H$9+СВЦЭМ!$D$10+'СЕТ СН'!$H$5-'СЕТ СН'!$H$17</f>
        <v>5219.3663554200002</v>
      </c>
      <c r="N95" s="36">
        <f>SUMIFS(СВЦЭМ!$C$39:$C$782,СВЦЭМ!$A$39:$A$782,$A95,СВЦЭМ!$B$39:$B$782,N$83)+'СЕТ СН'!$H$9+СВЦЭМ!$D$10+'СЕТ СН'!$H$5-'СЕТ СН'!$H$17</f>
        <v>5222.9973184400005</v>
      </c>
      <c r="O95" s="36">
        <f>SUMIFS(СВЦЭМ!$C$39:$C$782,СВЦЭМ!$A$39:$A$782,$A95,СВЦЭМ!$B$39:$B$782,O$83)+'СЕТ СН'!$H$9+СВЦЭМ!$D$10+'СЕТ СН'!$H$5-'СЕТ СН'!$H$17</f>
        <v>5250.18607006</v>
      </c>
      <c r="P95" s="36">
        <f>SUMIFS(СВЦЭМ!$C$39:$C$782,СВЦЭМ!$A$39:$A$782,$A95,СВЦЭМ!$B$39:$B$782,P$83)+'СЕТ СН'!$H$9+СВЦЭМ!$D$10+'СЕТ СН'!$H$5-'СЕТ СН'!$H$17</f>
        <v>5282.80642816</v>
      </c>
      <c r="Q95" s="36">
        <f>SUMIFS(СВЦЭМ!$C$39:$C$782,СВЦЭМ!$A$39:$A$782,$A95,СВЦЭМ!$B$39:$B$782,Q$83)+'СЕТ СН'!$H$9+СВЦЭМ!$D$10+'СЕТ СН'!$H$5-'СЕТ СН'!$H$17</f>
        <v>5267.8466263200007</v>
      </c>
      <c r="R95" s="36">
        <f>SUMIFS(СВЦЭМ!$C$39:$C$782,СВЦЭМ!$A$39:$A$782,$A95,СВЦЭМ!$B$39:$B$782,R$83)+'СЕТ СН'!$H$9+СВЦЭМ!$D$10+'СЕТ СН'!$H$5-'СЕТ СН'!$H$17</f>
        <v>5281.1750868500003</v>
      </c>
      <c r="S95" s="36">
        <f>SUMIFS(СВЦЭМ!$C$39:$C$782,СВЦЭМ!$A$39:$A$782,$A95,СВЦЭМ!$B$39:$B$782,S$83)+'СЕТ СН'!$H$9+СВЦЭМ!$D$10+'СЕТ СН'!$H$5-'СЕТ СН'!$H$17</f>
        <v>5280.6348705099999</v>
      </c>
      <c r="T95" s="36">
        <f>SUMIFS(СВЦЭМ!$C$39:$C$782,СВЦЭМ!$A$39:$A$782,$A95,СВЦЭМ!$B$39:$B$782,T$83)+'СЕТ СН'!$H$9+СВЦЭМ!$D$10+'СЕТ СН'!$H$5-'СЕТ СН'!$H$17</f>
        <v>5233.7968054299999</v>
      </c>
      <c r="U95" s="36">
        <f>SUMIFS(СВЦЭМ!$C$39:$C$782,СВЦЭМ!$A$39:$A$782,$A95,СВЦЭМ!$B$39:$B$782,U$83)+'СЕТ СН'!$H$9+СВЦЭМ!$D$10+'СЕТ СН'!$H$5-'СЕТ СН'!$H$17</f>
        <v>5170.6240216599999</v>
      </c>
      <c r="V95" s="36">
        <f>SUMIFS(СВЦЭМ!$C$39:$C$782,СВЦЭМ!$A$39:$A$782,$A95,СВЦЭМ!$B$39:$B$782,V$83)+'СЕТ СН'!$H$9+СВЦЭМ!$D$10+'СЕТ СН'!$H$5-'СЕТ СН'!$H$17</f>
        <v>5163.8510757200002</v>
      </c>
      <c r="W95" s="36">
        <f>SUMIFS(СВЦЭМ!$C$39:$C$782,СВЦЭМ!$A$39:$A$782,$A95,СВЦЭМ!$B$39:$B$782,W$83)+'СЕТ СН'!$H$9+СВЦЭМ!$D$10+'СЕТ СН'!$H$5-'СЕТ СН'!$H$17</f>
        <v>5182.7961722400005</v>
      </c>
      <c r="X95" s="36">
        <f>SUMIFS(СВЦЭМ!$C$39:$C$782,СВЦЭМ!$A$39:$A$782,$A95,СВЦЭМ!$B$39:$B$782,X$83)+'СЕТ СН'!$H$9+СВЦЭМ!$D$10+'СЕТ СН'!$H$5-'СЕТ СН'!$H$17</f>
        <v>5247.8545134599999</v>
      </c>
      <c r="Y95" s="36">
        <f>SUMIFS(СВЦЭМ!$C$39:$C$782,СВЦЭМ!$A$39:$A$782,$A95,СВЦЭМ!$B$39:$B$782,Y$83)+'СЕТ СН'!$H$9+СВЦЭМ!$D$10+'СЕТ СН'!$H$5-'СЕТ СН'!$H$17</f>
        <v>5308.3184311000005</v>
      </c>
    </row>
    <row r="96" spans="1:25" ht="15.75" x14ac:dyDescent="0.2">
      <c r="A96" s="35">
        <f t="shared" si="2"/>
        <v>45212</v>
      </c>
      <c r="B96" s="36">
        <f>SUMIFS(СВЦЭМ!$C$39:$C$782,СВЦЭМ!$A$39:$A$782,$A96,СВЦЭМ!$B$39:$B$782,B$83)+'СЕТ СН'!$H$9+СВЦЭМ!$D$10+'СЕТ СН'!$H$5-'СЕТ СН'!$H$17</f>
        <v>5315.3362666499997</v>
      </c>
      <c r="C96" s="36">
        <f>SUMIFS(СВЦЭМ!$C$39:$C$782,СВЦЭМ!$A$39:$A$782,$A96,СВЦЭМ!$B$39:$B$782,C$83)+'СЕТ СН'!$H$9+СВЦЭМ!$D$10+'СЕТ СН'!$H$5-'СЕТ СН'!$H$17</f>
        <v>5353.53808071</v>
      </c>
      <c r="D96" s="36">
        <f>SUMIFS(СВЦЭМ!$C$39:$C$782,СВЦЭМ!$A$39:$A$782,$A96,СВЦЭМ!$B$39:$B$782,D$83)+'СЕТ СН'!$H$9+СВЦЭМ!$D$10+'СЕТ СН'!$H$5-'СЕТ СН'!$H$17</f>
        <v>5419.4963861300002</v>
      </c>
      <c r="E96" s="36">
        <f>SUMIFS(СВЦЭМ!$C$39:$C$782,СВЦЭМ!$A$39:$A$782,$A96,СВЦЭМ!$B$39:$B$782,E$83)+'СЕТ СН'!$H$9+СВЦЭМ!$D$10+'СЕТ СН'!$H$5-'СЕТ СН'!$H$17</f>
        <v>5426.89500245</v>
      </c>
      <c r="F96" s="36">
        <f>SUMIFS(СВЦЭМ!$C$39:$C$782,СВЦЭМ!$A$39:$A$782,$A96,СВЦЭМ!$B$39:$B$782,F$83)+'СЕТ СН'!$H$9+СВЦЭМ!$D$10+'СЕТ СН'!$H$5-'СЕТ СН'!$H$17</f>
        <v>5425.3451785699999</v>
      </c>
      <c r="G96" s="36">
        <f>SUMIFS(СВЦЭМ!$C$39:$C$782,СВЦЭМ!$A$39:$A$782,$A96,СВЦЭМ!$B$39:$B$782,G$83)+'СЕТ СН'!$H$9+СВЦЭМ!$D$10+'СЕТ СН'!$H$5-'СЕТ СН'!$H$17</f>
        <v>5406.6239479800006</v>
      </c>
      <c r="H96" s="36">
        <f>SUMIFS(СВЦЭМ!$C$39:$C$782,СВЦЭМ!$A$39:$A$782,$A96,СВЦЭМ!$B$39:$B$782,H$83)+'СЕТ СН'!$H$9+СВЦЭМ!$D$10+'СЕТ СН'!$H$5-'СЕТ СН'!$H$17</f>
        <v>5311.1986389600006</v>
      </c>
      <c r="I96" s="36">
        <f>SUMIFS(СВЦЭМ!$C$39:$C$782,СВЦЭМ!$A$39:$A$782,$A96,СВЦЭМ!$B$39:$B$782,I$83)+'СЕТ СН'!$H$9+СВЦЭМ!$D$10+'СЕТ СН'!$H$5-'СЕТ СН'!$H$17</f>
        <v>5211.5829763700003</v>
      </c>
      <c r="J96" s="36">
        <f>SUMIFS(СВЦЭМ!$C$39:$C$782,СВЦЭМ!$A$39:$A$782,$A96,СВЦЭМ!$B$39:$B$782,J$83)+'СЕТ СН'!$H$9+СВЦЭМ!$D$10+'СЕТ СН'!$H$5-'СЕТ СН'!$H$17</f>
        <v>5187.0048899900003</v>
      </c>
      <c r="K96" s="36">
        <f>SUMIFS(СВЦЭМ!$C$39:$C$782,СВЦЭМ!$A$39:$A$782,$A96,СВЦЭМ!$B$39:$B$782,K$83)+'СЕТ СН'!$H$9+СВЦЭМ!$D$10+'СЕТ СН'!$H$5-'СЕТ СН'!$H$17</f>
        <v>5159.4467574999999</v>
      </c>
      <c r="L96" s="36">
        <f>SUMIFS(СВЦЭМ!$C$39:$C$782,СВЦЭМ!$A$39:$A$782,$A96,СВЦЭМ!$B$39:$B$782,L$83)+'СЕТ СН'!$H$9+СВЦЭМ!$D$10+'СЕТ СН'!$H$5-'СЕТ СН'!$H$17</f>
        <v>5170.3313973800005</v>
      </c>
      <c r="M96" s="36">
        <f>SUMIFS(СВЦЭМ!$C$39:$C$782,СВЦЭМ!$A$39:$A$782,$A96,СВЦЭМ!$B$39:$B$782,M$83)+'СЕТ СН'!$H$9+СВЦЭМ!$D$10+'СЕТ СН'!$H$5-'СЕТ СН'!$H$17</f>
        <v>5154.2858030200005</v>
      </c>
      <c r="N96" s="36">
        <f>SUMIFS(СВЦЭМ!$C$39:$C$782,СВЦЭМ!$A$39:$A$782,$A96,СВЦЭМ!$B$39:$B$782,N$83)+'СЕТ СН'!$H$9+СВЦЭМ!$D$10+'СЕТ СН'!$H$5-'СЕТ СН'!$H$17</f>
        <v>5165.1207115500001</v>
      </c>
      <c r="O96" s="36">
        <f>SUMIFS(СВЦЭМ!$C$39:$C$782,СВЦЭМ!$A$39:$A$782,$A96,СВЦЭМ!$B$39:$B$782,O$83)+'СЕТ СН'!$H$9+СВЦЭМ!$D$10+'СЕТ СН'!$H$5-'СЕТ СН'!$H$17</f>
        <v>5185.2749578200001</v>
      </c>
      <c r="P96" s="36">
        <f>SUMIFS(СВЦЭМ!$C$39:$C$782,СВЦЭМ!$A$39:$A$782,$A96,СВЦЭМ!$B$39:$B$782,P$83)+'СЕТ СН'!$H$9+СВЦЭМ!$D$10+'СЕТ СН'!$H$5-'СЕТ СН'!$H$17</f>
        <v>5239.3916208500004</v>
      </c>
      <c r="Q96" s="36">
        <f>SUMIFS(СВЦЭМ!$C$39:$C$782,СВЦЭМ!$A$39:$A$782,$A96,СВЦЭМ!$B$39:$B$782,Q$83)+'СЕТ СН'!$H$9+СВЦЭМ!$D$10+'СЕТ СН'!$H$5-'СЕТ СН'!$H$17</f>
        <v>5229.8985654999997</v>
      </c>
      <c r="R96" s="36">
        <f>SUMIFS(СВЦЭМ!$C$39:$C$782,СВЦЭМ!$A$39:$A$782,$A96,СВЦЭМ!$B$39:$B$782,R$83)+'СЕТ СН'!$H$9+СВЦЭМ!$D$10+'СЕТ СН'!$H$5-'СЕТ СН'!$H$17</f>
        <v>5228.3956794300002</v>
      </c>
      <c r="S96" s="36">
        <f>SUMIFS(СВЦЭМ!$C$39:$C$782,СВЦЭМ!$A$39:$A$782,$A96,СВЦЭМ!$B$39:$B$782,S$83)+'СЕТ СН'!$H$9+СВЦЭМ!$D$10+'СЕТ СН'!$H$5-'СЕТ СН'!$H$17</f>
        <v>5241.5021992000002</v>
      </c>
      <c r="T96" s="36">
        <f>SUMIFS(СВЦЭМ!$C$39:$C$782,СВЦЭМ!$A$39:$A$782,$A96,СВЦЭМ!$B$39:$B$782,T$83)+'СЕТ СН'!$H$9+СВЦЭМ!$D$10+'СЕТ СН'!$H$5-'СЕТ СН'!$H$17</f>
        <v>5202.0566080099998</v>
      </c>
      <c r="U96" s="36">
        <f>SUMIFS(СВЦЭМ!$C$39:$C$782,СВЦЭМ!$A$39:$A$782,$A96,СВЦЭМ!$B$39:$B$782,U$83)+'СЕТ СН'!$H$9+СВЦЭМ!$D$10+'СЕТ СН'!$H$5-'СЕТ СН'!$H$17</f>
        <v>5107.9710420500005</v>
      </c>
      <c r="V96" s="36">
        <f>SUMIFS(СВЦЭМ!$C$39:$C$782,СВЦЭМ!$A$39:$A$782,$A96,СВЦЭМ!$B$39:$B$782,V$83)+'СЕТ СН'!$H$9+СВЦЭМ!$D$10+'СЕТ СН'!$H$5-'СЕТ СН'!$H$17</f>
        <v>5097.5575883500005</v>
      </c>
      <c r="W96" s="36">
        <f>SUMIFS(СВЦЭМ!$C$39:$C$782,СВЦЭМ!$A$39:$A$782,$A96,СВЦЭМ!$B$39:$B$782,W$83)+'СЕТ СН'!$H$9+СВЦЭМ!$D$10+'СЕТ СН'!$H$5-'СЕТ СН'!$H$17</f>
        <v>5108.1770329400006</v>
      </c>
      <c r="X96" s="36">
        <f>SUMIFS(СВЦЭМ!$C$39:$C$782,СВЦЭМ!$A$39:$A$782,$A96,СВЦЭМ!$B$39:$B$782,X$83)+'СЕТ СН'!$H$9+СВЦЭМ!$D$10+'СЕТ СН'!$H$5-'СЕТ СН'!$H$17</f>
        <v>5176.8534123099998</v>
      </c>
      <c r="Y96" s="36">
        <f>SUMIFS(СВЦЭМ!$C$39:$C$782,СВЦЭМ!$A$39:$A$782,$A96,СВЦЭМ!$B$39:$B$782,Y$83)+'СЕТ СН'!$H$9+СВЦЭМ!$D$10+'СЕТ СН'!$H$5-'СЕТ СН'!$H$17</f>
        <v>5317.5039631</v>
      </c>
    </row>
    <row r="97" spans="1:25" ht="15.75" x14ac:dyDescent="0.2">
      <c r="A97" s="35">
        <f t="shared" si="2"/>
        <v>45213</v>
      </c>
      <c r="B97" s="36">
        <f>SUMIFS(СВЦЭМ!$C$39:$C$782,СВЦЭМ!$A$39:$A$782,$A97,СВЦЭМ!$B$39:$B$782,B$83)+'СЕТ СН'!$H$9+СВЦЭМ!$D$10+'СЕТ СН'!$H$5-'СЕТ СН'!$H$17</f>
        <v>5151.9421278200007</v>
      </c>
      <c r="C97" s="36">
        <f>SUMIFS(СВЦЭМ!$C$39:$C$782,СВЦЭМ!$A$39:$A$782,$A97,СВЦЭМ!$B$39:$B$782,C$83)+'СЕТ СН'!$H$9+СВЦЭМ!$D$10+'СЕТ СН'!$H$5-'СЕТ СН'!$H$17</f>
        <v>5192.1441531700002</v>
      </c>
      <c r="D97" s="36">
        <f>SUMIFS(СВЦЭМ!$C$39:$C$782,СВЦЭМ!$A$39:$A$782,$A97,СВЦЭМ!$B$39:$B$782,D$83)+'СЕТ СН'!$H$9+СВЦЭМ!$D$10+'СЕТ СН'!$H$5-'СЕТ СН'!$H$17</f>
        <v>5242.4360047099999</v>
      </c>
      <c r="E97" s="36">
        <f>SUMIFS(СВЦЭМ!$C$39:$C$782,СВЦЭМ!$A$39:$A$782,$A97,СВЦЭМ!$B$39:$B$782,E$83)+'СЕТ СН'!$H$9+СВЦЭМ!$D$10+'СЕТ СН'!$H$5-'СЕТ СН'!$H$17</f>
        <v>5263.5527627500005</v>
      </c>
      <c r="F97" s="36">
        <f>SUMIFS(СВЦЭМ!$C$39:$C$782,СВЦЭМ!$A$39:$A$782,$A97,СВЦЭМ!$B$39:$B$782,F$83)+'СЕТ СН'!$H$9+СВЦЭМ!$D$10+'СЕТ СН'!$H$5-'СЕТ СН'!$H$17</f>
        <v>5261.0210914899999</v>
      </c>
      <c r="G97" s="36">
        <f>SUMIFS(СВЦЭМ!$C$39:$C$782,СВЦЭМ!$A$39:$A$782,$A97,СВЦЭМ!$B$39:$B$782,G$83)+'СЕТ СН'!$H$9+СВЦЭМ!$D$10+'СЕТ СН'!$H$5-'СЕТ СН'!$H$17</f>
        <v>5236.9717860800001</v>
      </c>
      <c r="H97" s="36">
        <f>SUMIFS(СВЦЭМ!$C$39:$C$782,СВЦЭМ!$A$39:$A$782,$A97,СВЦЭМ!$B$39:$B$782,H$83)+'СЕТ СН'!$H$9+СВЦЭМ!$D$10+'СЕТ СН'!$H$5-'СЕТ СН'!$H$17</f>
        <v>5194.2807797100004</v>
      </c>
      <c r="I97" s="36">
        <f>SUMIFS(СВЦЭМ!$C$39:$C$782,СВЦЭМ!$A$39:$A$782,$A97,СВЦЭМ!$B$39:$B$782,I$83)+'СЕТ СН'!$H$9+СВЦЭМ!$D$10+'СЕТ СН'!$H$5-'СЕТ СН'!$H$17</f>
        <v>5129.8065770100002</v>
      </c>
      <c r="J97" s="36">
        <f>SUMIFS(СВЦЭМ!$C$39:$C$782,СВЦЭМ!$A$39:$A$782,$A97,СВЦЭМ!$B$39:$B$782,J$83)+'СЕТ СН'!$H$9+СВЦЭМ!$D$10+'СЕТ СН'!$H$5-'СЕТ СН'!$H$17</f>
        <v>5081.6247071500002</v>
      </c>
      <c r="K97" s="36">
        <f>SUMIFS(СВЦЭМ!$C$39:$C$782,СВЦЭМ!$A$39:$A$782,$A97,СВЦЭМ!$B$39:$B$782,K$83)+'СЕТ СН'!$H$9+СВЦЭМ!$D$10+'СЕТ СН'!$H$5-'СЕТ СН'!$H$17</f>
        <v>5066.3843947599999</v>
      </c>
      <c r="L97" s="36">
        <f>SUMIFS(СВЦЭМ!$C$39:$C$782,СВЦЭМ!$A$39:$A$782,$A97,СВЦЭМ!$B$39:$B$782,L$83)+'СЕТ СН'!$H$9+СВЦЭМ!$D$10+'СЕТ СН'!$H$5-'СЕТ СН'!$H$17</f>
        <v>5030.7560948400005</v>
      </c>
      <c r="M97" s="36">
        <f>SUMIFS(СВЦЭМ!$C$39:$C$782,СВЦЭМ!$A$39:$A$782,$A97,СВЦЭМ!$B$39:$B$782,M$83)+'СЕТ СН'!$H$9+СВЦЭМ!$D$10+'СЕТ СН'!$H$5-'СЕТ СН'!$H$17</f>
        <v>5033.7918792199998</v>
      </c>
      <c r="N97" s="36">
        <f>SUMIFS(СВЦЭМ!$C$39:$C$782,СВЦЭМ!$A$39:$A$782,$A97,СВЦЭМ!$B$39:$B$782,N$83)+'СЕТ СН'!$H$9+СВЦЭМ!$D$10+'СЕТ СН'!$H$5-'СЕТ СН'!$H$17</f>
        <v>5018.7793839400001</v>
      </c>
      <c r="O97" s="36">
        <f>SUMIFS(СВЦЭМ!$C$39:$C$782,СВЦЭМ!$A$39:$A$782,$A97,СВЦЭМ!$B$39:$B$782,O$83)+'СЕТ СН'!$H$9+СВЦЭМ!$D$10+'СЕТ СН'!$H$5-'СЕТ СН'!$H$17</f>
        <v>5043.6678090800006</v>
      </c>
      <c r="P97" s="36">
        <f>SUMIFS(СВЦЭМ!$C$39:$C$782,СВЦЭМ!$A$39:$A$782,$A97,СВЦЭМ!$B$39:$B$782,P$83)+'СЕТ СН'!$H$9+СВЦЭМ!$D$10+'СЕТ СН'!$H$5-'СЕТ СН'!$H$17</f>
        <v>5079.0044336200008</v>
      </c>
      <c r="Q97" s="36">
        <f>SUMIFS(СВЦЭМ!$C$39:$C$782,СВЦЭМ!$A$39:$A$782,$A97,СВЦЭМ!$B$39:$B$782,Q$83)+'СЕТ СН'!$H$9+СВЦЭМ!$D$10+'СЕТ СН'!$H$5-'СЕТ СН'!$H$17</f>
        <v>5077.6586058499997</v>
      </c>
      <c r="R97" s="36">
        <f>SUMIFS(СВЦЭМ!$C$39:$C$782,СВЦЭМ!$A$39:$A$782,$A97,СВЦЭМ!$B$39:$B$782,R$83)+'СЕТ СН'!$H$9+СВЦЭМ!$D$10+'СЕТ СН'!$H$5-'СЕТ СН'!$H$17</f>
        <v>5081.0447132999998</v>
      </c>
      <c r="S97" s="36">
        <f>SUMIFS(СВЦЭМ!$C$39:$C$782,СВЦЭМ!$A$39:$A$782,$A97,СВЦЭМ!$B$39:$B$782,S$83)+'СЕТ СН'!$H$9+СВЦЭМ!$D$10+'СЕТ СН'!$H$5-'СЕТ СН'!$H$17</f>
        <v>5072.6298505900004</v>
      </c>
      <c r="T97" s="36">
        <f>SUMIFS(СВЦЭМ!$C$39:$C$782,СВЦЭМ!$A$39:$A$782,$A97,СВЦЭМ!$B$39:$B$782,T$83)+'СЕТ СН'!$H$9+СВЦЭМ!$D$10+'СЕТ СН'!$H$5-'СЕТ СН'!$H$17</f>
        <v>5027.01969826</v>
      </c>
      <c r="U97" s="36">
        <f>SUMIFS(СВЦЭМ!$C$39:$C$782,СВЦЭМ!$A$39:$A$782,$A97,СВЦЭМ!$B$39:$B$782,U$83)+'СЕТ СН'!$H$9+СВЦЭМ!$D$10+'СЕТ СН'!$H$5-'СЕТ СН'!$H$17</f>
        <v>5010.1594683500007</v>
      </c>
      <c r="V97" s="36">
        <f>SUMIFS(СВЦЭМ!$C$39:$C$782,СВЦЭМ!$A$39:$A$782,$A97,СВЦЭМ!$B$39:$B$782,V$83)+'СЕТ СН'!$H$9+СВЦЭМ!$D$10+'СЕТ СН'!$H$5-'СЕТ СН'!$H$17</f>
        <v>5005.3168618300006</v>
      </c>
      <c r="W97" s="36">
        <f>SUMIFS(СВЦЭМ!$C$39:$C$782,СВЦЭМ!$A$39:$A$782,$A97,СВЦЭМ!$B$39:$B$782,W$83)+'СЕТ СН'!$H$9+СВЦЭМ!$D$10+'СЕТ СН'!$H$5-'СЕТ СН'!$H$17</f>
        <v>5026.0783719299998</v>
      </c>
      <c r="X97" s="36">
        <f>SUMIFS(СВЦЭМ!$C$39:$C$782,СВЦЭМ!$A$39:$A$782,$A97,СВЦЭМ!$B$39:$B$782,X$83)+'СЕТ СН'!$H$9+СВЦЭМ!$D$10+'СЕТ СН'!$H$5-'СЕТ СН'!$H$17</f>
        <v>5088.0182621100003</v>
      </c>
      <c r="Y97" s="36">
        <f>SUMIFS(СВЦЭМ!$C$39:$C$782,СВЦЭМ!$A$39:$A$782,$A97,СВЦЭМ!$B$39:$B$782,Y$83)+'СЕТ СН'!$H$9+СВЦЭМ!$D$10+'СЕТ СН'!$H$5-'СЕТ СН'!$H$17</f>
        <v>5134.4406226299998</v>
      </c>
    </row>
    <row r="98" spans="1:25" ht="15.75" x14ac:dyDescent="0.2">
      <c r="A98" s="35">
        <f t="shared" si="2"/>
        <v>45214</v>
      </c>
      <c r="B98" s="36">
        <f>SUMIFS(СВЦЭМ!$C$39:$C$782,СВЦЭМ!$A$39:$A$782,$A98,СВЦЭМ!$B$39:$B$782,B$83)+'СЕТ СН'!$H$9+СВЦЭМ!$D$10+'СЕТ СН'!$H$5-'СЕТ СН'!$H$17</f>
        <v>5217.7813043200003</v>
      </c>
      <c r="C98" s="36">
        <f>SUMIFS(СВЦЭМ!$C$39:$C$782,СВЦЭМ!$A$39:$A$782,$A98,СВЦЭМ!$B$39:$B$782,C$83)+'СЕТ СН'!$H$9+СВЦЭМ!$D$10+'СЕТ СН'!$H$5-'СЕТ СН'!$H$17</f>
        <v>5279.0413734800004</v>
      </c>
      <c r="D98" s="36">
        <f>SUMIFS(СВЦЭМ!$C$39:$C$782,СВЦЭМ!$A$39:$A$782,$A98,СВЦЭМ!$B$39:$B$782,D$83)+'СЕТ СН'!$H$9+СВЦЭМ!$D$10+'СЕТ СН'!$H$5-'СЕТ СН'!$H$17</f>
        <v>5316.9632099200007</v>
      </c>
      <c r="E98" s="36">
        <f>SUMIFS(СВЦЭМ!$C$39:$C$782,СВЦЭМ!$A$39:$A$782,$A98,СВЦЭМ!$B$39:$B$782,E$83)+'СЕТ СН'!$H$9+СВЦЭМ!$D$10+'СЕТ СН'!$H$5-'СЕТ СН'!$H$17</f>
        <v>5311.2043306800006</v>
      </c>
      <c r="F98" s="36">
        <f>SUMIFS(СВЦЭМ!$C$39:$C$782,СВЦЭМ!$A$39:$A$782,$A98,СВЦЭМ!$B$39:$B$782,F$83)+'СЕТ СН'!$H$9+СВЦЭМ!$D$10+'СЕТ СН'!$H$5-'СЕТ СН'!$H$17</f>
        <v>5315.41198626</v>
      </c>
      <c r="G98" s="36">
        <f>SUMIFS(СВЦЭМ!$C$39:$C$782,СВЦЭМ!$A$39:$A$782,$A98,СВЦЭМ!$B$39:$B$782,G$83)+'СЕТ СН'!$H$9+СВЦЭМ!$D$10+'СЕТ СН'!$H$5-'СЕТ СН'!$H$17</f>
        <v>5322.5790983400002</v>
      </c>
      <c r="H98" s="36">
        <f>SUMIFS(СВЦЭМ!$C$39:$C$782,СВЦЭМ!$A$39:$A$782,$A98,СВЦЭМ!$B$39:$B$782,H$83)+'СЕТ СН'!$H$9+СВЦЭМ!$D$10+'СЕТ СН'!$H$5-'СЕТ СН'!$H$17</f>
        <v>5278.6027692600001</v>
      </c>
      <c r="I98" s="36">
        <f>SUMIFS(СВЦЭМ!$C$39:$C$782,СВЦЭМ!$A$39:$A$782,$A98,СВЦЭМ!$B$39:$B$782,I$83)+'СЕТ СН'!$H$9+СВЦЭМ!$D$10+'СЕТ СН'!$H$5-'СЕТ СН'!$H$17</f>
        <v>5246.6005183100006</v>
      </c>
      <c r="J98" s="36">
        <f>SUMIFS(СВЦЭМ!$C$39:$C$782,СВЦЭМ!$A$39:$A$782,$A98,СВЦЭМ!$B$39:$B$782,J$83)+'СЕТ СН'!$H$9+СВЦЭМ!$D$10+'СЕТ СН'!$H$5-'СЕТ СН'!$H$17</f>
        <v>5177.1347698</v>
      </c>
      <c r="K98" s="36">
        <f>SUMIFS(СВЦЭМ!$C$39:$C$782,СВЦЭМ!$A$39:$A$782,$A98,СВЦЭМ!$B$39:$B$782,K$83)+'СЕТ СН'!$H$9+СВЦЭМ!$D$10+'СЕТ СН'!$H$5-'СЕТ СН'!$H$17</f>
        <v>5109.7761645099999</v>
      </c>
      <c r="L98" s="36">
        <f>SUMIFS(СВЦЭМ!$C$39:$C$782,СВЦЭМ!$A$39:$A$782,$A98,СВЦЭМ!$B$39:$B$782,L$83)+'СЕТ СН'!$H$9+СВЦЭМ!$D$10+'СЕТ СН'!$H$5-'СЕТ СН'!$H$17</f>
        <v>5089.1820618000002</v>
      </c>
      <c r="M98" s="36">
        <f>SUMIFS(СВЦЭМ!$C$39:$C$782,СВЦЭМ!$A$39:$A$782,$A98,СВЦЭМ!$B$39:$B$782,M$83)+'СЕТ СН'!$H$9+СВЦЭМ!$D$10+'СЕТ СН'!$H$5-'СЕТ СН'!$H$17</f>
        <v>5094.86370756</v>
      </c>
      <c r="N98" s="36">
        <f>SUMIFS(СВЦЭМ!$C$39:$C$782,СВЦЭМ!$A$39:$A$782,$A98,СВЦЭМ!$B$39:$B$782,N$83)+'СЕТ СН'!$H$9+СВЦЭМ!$D$10+'СЕТ СН'!$H$5-'СЕТ СН'!$H$17</f>
        <v>5071.8803911900004</v>
      </c>
      <c r="O98" s="36">
        <f>SUMIFS(СВЦЭМ!$C$39:$C$782,СВЦЭМ!$A$39:$A$782,$A98,СВЦЭМ!$B$39:$B$782,O$83)+'СЕТ СН'!$H$9+СВЦЭМ!$D$10+'СЕТ СН'!$H$5-'СЕТ СН'!$H$17</f>
        <v>5109.5580864700005</v>
      </c>
      <c r="P98" s="36">
        <f>SUMIFS(СВЦЭМ!$C$39:$C$782,СВЦЭМ!$A$39:$A$782,$A98,СВЦЭМ!$B$39:$B$782,P$83)+'СЕТ СН'!$H$9+СВЦЭМ!$D$10+'СЕТ СН'!$H$5-'СЕТ СН'!$H$17</f>
        <v>5127.5769821499998</v>
      </c>
      <c r="Q98" s="36">
        <f>SUMIFS(СВЦЭМ!$C$39:$C$782,СВЦЭМ!$A$39:$A$782,$A98,СВЦЭМ!$B$39:$B$782,Q$83)+'СЕТ СН'!$H$9+СВЦЭМ!$D$10+'СЕТ СН'!$H$5-'СЕТ СН'!$H$17</f>
        <v>5119.9590755700001</v>
      </c>
      <c r="R98" s="36">
        <f>SUMIFS(СВЦЭМ!$C$39:$C$782,СВЦЭМ!$A$39:$A$782,$A98,СВЦЭМ!$B$39:$B$782,R$83)+'СЕТ СН'!$H$9+СВЦЭМ!$D$10+'СЕТ СН'!$H$5-'СЕТ СН'!$H$17</f>
        <v>5119.6560249900003</v>
      </c>
      <c r="S98" s="36">
        <f>SUMIFS(СВЦЭМ!$C$39:$C$782,СВЦЭМ!$A$39:$A$782,$A98,СВЦЭМ!$B$39:$B$782,S$83)+'СЕТ СН'!$H$9+СВЦЭМ!$D$10+'СЕТ СН'!$H$5-'СЕТ СН'!$H$17</f>
        <v>5119.7812266300007</v>
      </c>
      <c r="T98" s="36">
        <f>SUMIFS(СВЦЭМ!$C$39:$C$782,СВЦЭМ!$A$39:$A$782,$A98,СВЦЭМ!$B$39:$B$782,T$83)+'СЕТ СН'!$H$9+СВЦЭМ!$D$10+'СЕТ СН'!$H$5-'СЕТ СН'!$H$17</f>
        <v>5084.2608373000003</v>
      </c>
      <c r="U98" s="36">
        <f>SUMIFS(СВЦЭМ!$C$39:$C$782,СВЦЭМ!$A$39:$A$782,$A98,СВЦЭМ!$B$39:$B$782,U$83)+'СЕТ СН'!$H$9+СВЦЭМ!$D$10+'СЕТ СН'!$H$5-'СЕТ СН'!$H$17</f>
        <v>5024.0371986099999</v>
      </c>
      <c r="V98" s="36">
        <f>SUMIFS(СВЦЭМ!$C$39:$C$782,СВЦЭМ!$A$39:$A$782,$A98,СВЦЭМ!$B$39:$B$782,V$83)+'СЕТ СН'!$H$9+СВЦЭМ!$D$10+'СЕТ СН'!$H$5-'СЕТ СН'!$H$17</f>
        <v>5023.8392357700004</v>
      </c>
      <c r="W98" s="36">
        <f>SUMIFS(СВЦЭМ!$C$39:$C$782,СВЦЭМ!$A$39:$A$782,$A98,СВЦЭМ!$B$39:$B$782,W$83)+'СЕТ СН'!$H$9+СВЦЭМ!$D$10+'СЕТ СН'!$H$5-'СЕТ СН'!$H$17</f>
        <v>5039.3512146499997</v>
      </c>
      <c r="X98" s="36">
        <f>SUMIFS(СВЦЭМ!$C$39:$C$782,СВЦЭМ!$A$39:$A$782,$A98,СВЦЭМ!$B$39:$B$782,X$83)+'СЕТ СН'!$H$9+СВЦЭМ!$D$10+'СЕТ СН'!$H$5-'СЕТ СН'!$H$17</f>
        <v>5096.46226518</v>
      </c>
      <c r="Y98" s="36">
        <f>SUMIFS(СВЦЭМ!$C$39:$C$782,СВЦЭМ!$A$39:$A$782,$A98,СВЦЭМ!$B$39:$B$782,Y$83)+'СЕТ СН'!$H$9+СВЦЭМ!$D$10+'СЕТ СН'!$H$5-'СЕТ СН'!$H$17</f>
        <v>5174.4640125200003</v>
      </c>
    </row>
    <row r="99" spans="1:25" ht="15.75" x14ac:dyDescent="0.2">
      <c r="A99" s="35">
        <f t="shared" si="2"/>
        <v>45215</v>
      </c>
      <c r="B99" s="36">
        <f>SUMIFS(СВЦЭМ!$C$39:$C$782,СВЦЭМ!$A$39:$A$782,$A99,СВЦЭМ!$B$39:$B$782,B$83)+'СЕТ СН'!$H$9+СВЦЭМ!$D$10+'СЕТ СН'!$H$5-'СЕТ СН'!$H$17</f>
        <v>5230.3603739400005</v>
      </c>
      <c r="C99" s="36">
        <f>SUMIFS(СВЦЭМ!$C$39:$C$782,СВЦЭМ!$A$39:$A$782,$A99,СВЦЭМ!$B$39:$B$782,C$83)+'СЕТ СН'!$H$9+СВЦЭМ!$D$10+'СЕТ СН'!$H$5-'СЕТ СН'!$H$17</f>
        <v>5305.9000914400003</v>
      </c>
      <c r="D99" s="36">
        <f>SUMIFS(СВЦЭМ!$C$39:$C$782,СВЦЭМ!$A$39:$A$782,$A99,СВЦЭМ!$B$39:$B$782,D$83)+'СЕТ СН'!$H$9+СВЦЭМ!$D$10+'СЕТ СН'!$H$5-'СЕТ СН'!$H$17</f>
        <v>5381.4555072100002</v>
      </c>
      <c r="E99" s="36">
        <f>SUMIFS(СВЦЭМ!$C$39:$C$782,СВЦЭМ!$A$39:$A$782,$A99,СВЦЭМ!$B$39:$B$782,E$83)+'СЕТ СН'!$H$9+СВЦЭМ!$D$10+'СЕТ СН'!$H$5-'СЕТ СН'!$H$17</f>
        <v>5410.9478862400001</v>
      </c>
      <c r="F99" s="36">
        <f>SUMIFS(СВЦЭМ!$C$39:$C$782,СВЦЭМ!$A$39:$A$782,$A99,СВЦЭМ!$B$39:$B$782,F$83)+'СЕТ СН'!$H$9+СВЦЭМ!$D$10+'СЕТ СН'!$H$5-'СЕТ СН'!$H$17</f>
        <v>5411.5448834899998</v>
      </c>
      <c r="G99" s="36">
        <f>SUMIFS(СВЦЭМ!$C$39:$C$782,СВЦЭМ!$A$39:$A$782,$A99,СВЦЭМ!$B$39:$B$782,G$83)+'СЕТ СН'!$H$9+СВЦЭМ!$D$10+'СЕТ СН'!$H$5-'СЕТ СН'!$H$17</f>
        <v>5405.3016836799998</v>
      </c>
      <c r="H99" s="36">
        <f>SUMIFS(СВЦЭМ!$C$39:$C$782,СВЦЭМ!$A$39:$A$782,$A99,СВЦЭМ!$B$39:$B$782,H$83)+'СЕТ СН'!$H$9+СВЦЭМ!$D$10+'СЕТ СН'!$H$5-'СЕТ СН'!$H$17</f>
        <v>5316.6105011600002</v>
      </c>
      <c r="I99" s="36">
        <f>SUMIFS(СВЦЭМ!$C$39:$C$782,СВЦЭМ!$A$39:$A$782,$A99,СВЦЭМ!$B$39:$B$782,I$83)+'СЕТ СН'!$H$9+СВЦЭМ!$D$10+'СЕТ СН'!$H$5-'СЕТ СН'!$H$17</f>
        <v>5238.6610446300001</v>
      </c>
      <c r="J99" s="36">
        <f>SUMIFS(СВЦЭМ!$C$39:$C$782,СВЦЭМ!$A$39:$A$782,$A99,СВЦЭМ!$B$39:$B$782,J$83)+'СЕТ СН'!$H$9+СВЦЭМ!$D$10+'СЕТ СН'!$H$5-'СЕТ СН'!$H$17</f>
        <v>5194.5381545800001</v>
      </c>
      <c r="K99" s="36">
        <f>SUMIFS(СВЦЭМ!$C$39:$C$782,СВЦЭМ!$A$39:$A$782,$A99,СВЦЭМ!$B$39:$B$782,K$83)+'СЕТ СН'!$H$9+СВЦЭМ!$D$10+'СЕТ СН'!$H$5-'СЕТ СН'!$H$17</f>
        <v>5166.62829212</v>
      </c>
      <c r="L99" s="36">
        <f>SUMIFS(СВЦЭМ!$C$39:$C$782,СВЦЭМ!$A$39:$A$782,$A99,СВЦЭМ!$B$39:$B$782,L$83)+'СЕТ СН'!$H$9+СВЦЭМ!$D$10+'СЕТ СН'!$H$5-'СЕТ СН'!$H$17</f>
        <v>5164.6978973900004</v>
      </c>
      <c r="M99" s="36">
        <f>SUMIFS(СВЦЭМ!$C$39:$C$782,СВЦЭМ!$A$39:$A$782,$A99,СВЦЭМ!$B$39:$B$782,M$83)+'СЕТ СН'!$H$9+СВЦЭМ!$D$10+'СЕТ СН'!$H$5-'СЕТ СН'!$H$17</f>
        <v>5169.5596228200002</v>
      </c>
      <c r="N99" s="36">
        <f>SUMIFS(СВЦЭМ!$C$39:$C$782,СВЦЭМ!$A$39:$A$782,$A99,СВЦЭМ!$B$39:$B$782,N$83)+'СЕТ СН'!$H$9+СВЦЭМ!$D$10+'СЕТ СН'!$H$5-'СЕТ СН'!$H$17</f>
        <v>5166.9575893800002</v>
      </c>
      <c r="O99" s="36">
        <f>SUMIFS(СВЦЭМ!$C$39:$C$782,СВЦЭМ!$A$39:$A$782,$A99,СВЦЭМ!$B$39:$B$782,O$83)+'СЕТ СН'!$H$9+СВЦЭМ!$D$10+'СЕТ СН'!$H$5-'СЕТ СН'!$H$17</f>
        <v>5177.6202409100006</v>
      </c>
      <c r="P99" s="36">
        <f>SUMIFS(СВЦЭМ!$C$39:$C$782,СВЦЭМ!$A$39:$A$782,$A99,СВЦЭМ!$B$39:$B$782,P$83)+'СЕТ СН'!$H$9+СВЦЭМ!$D$10+'СЕТ СН'!$H$5-'СЕТ СН'!$H$17</f>
        <v>5203.7548504100005</v>
      </c>
      <c r="Q99" s="36">
        <f>SUMIFS(СВЦЭМ!$C$39:$C$782,СВЦЭМ!$A$39:$A$782,$A99,СВЦЭМ!$B$39:$B$782,Q$83)+'СЕТ СН'!$H$9+СВЦЭМ!$D$10+'СЕТ СН'!$H$5-'СЕТ СН'!$H$17</f>
        <v>5186.1667918100002</v>
      </c>
      <c r="R99" s="36">
        <f>SUMIFS(СВЦЭМ!$C$39:$C$782,СВЦЭМ!$A$39:$A$782,$A99,СВЦЭМ!$B$39:$B$782,R$83)+'СЕТ СН'!$H$9+СВЦЭМ!$D$10+'СЕТ СН'!$H$5-'СЕТ СН'!$H$17</f>
        <v>5188.0263228000003</v>
      </c>
      <c r="S99" s="36">
        <f>SUMIFS(СВЦЭМ!$C$39:$C$782,СВЦЭМ!$A$39:$A$782,$A99,СВЦЭМ!$B$39:$B$782,S$83)+'СЕТ СН'!$H$9+СВЦЭМ!$D$10+'СЕТ СН'!$H$5-'СЕТ СН'!$H$17</f>
        <v>5199.1798826200002</v>
      </c>
      <c r="T99" s="36">
        <f>SUMIFS(СВЦЭМ!$C$39:$C$782,СВЦЭМ!$A$39:$A$782,$A99,СВЦЭМ!$B$39:$B$782,T$83)+'СЕТ СН'!$H$9+СВЦЭМ!$D$10+'СЕТ СН'!$H$5-'СЕТ СН'!$H$17</f>
        <v>5157.6804021000007</v>
      </c>
      <c r="U99" s="36">
        <f>SUMIFS(СВЦЭМ!$C$39:$C$782,СВЦЭМ!$A$39:$A$782,$A99,СВЦЭМ!$B$39:$B$782,U$83)+'СЕТ СН'!$H$9+СВЦЭМ!$D$10+'СЕТ СН'!$H$5-'СЕТ СН'!$H$17</f>
        <v>5104.0886681000002</v>
      </c>
      <c r="V99" s="36">
        <f>SUMIFS(СВЦЭМ!$C$39:$C$782,СВЦЭМ!$A$39:$A$782,$A99,СВЦЭМ!$B$39:$B$782,V$83)+'СЕТ СН'!$H$9+СВЦЭМ!$D$10+'СЕТ СН'!$H$5-'СЕТ СН'!$H$17</f>
        <v>5125.8677076900003</v>
      </c>
      <c r="W99" s="36">
        <f>SUMIFS(СВЦЭМ!$C$39:$C$782,СВЦЭМ!$A$39:$A$782,$A99,СВЦЭМ!$B$39:$B$782,W$83)+'СЕТ СН'!$H$9+СВЦЭМ!$D$10+'СЕТ СН'!$H$5-'СЕТ СН'!$H$17</f>
        <v>5144.3004689300005</v>
      </c>
      <c r="X99" s="36">
        <f>SUMIFS(СВЦЭМ!$C$39:$C$782,СВЦЭМ!$A$39:$A$782,$A99,СВЦЭМ!$B$39:$B$782,X$83)+'СЕТ СН'!$H$9+СВЦЭМ!$D$10+'СЕТ СН'!$H$5-'СЕТ СН'!$H$17</f>
        <v>5186.9184764399997</v>
      </c>
      <c r="Y99" s="36">
        <f>SUMIFS(СВЦЭМ!$C$39:$C$782,СВЦЭМ!$A$39:$A$782,$A99,СВЦЭМ!$B$39:$B$782,Y$83)+'СЕТ СН'!$H$9+СВЦЭМ!$D$10+'СЕТ СН'!$H$5-'СЕТ СН'!$H$17</f>
        <v>5248.2010004000003</v>
      </c>
    </row>
    <row r="100" spans="1:25" ht="15.75" x14ac:dyDescent="0.2">
      <c r="A100" s="35">
        <f t="shared" si="2"/>
        <v>45216</v>
      </c>
      <c r="B100" s="36">
        <f>SUMIFS(СВЦЭМ!$C$39:$C$782,СВЦЭМ!$A$39:$A$782,$A100,СВЦЭМ!$B$39:$B$782,B$83)+'СЕТ СН'!$H$9+СВЦЭМ!$D$10+'СЕТ СН'!$H$5-'СЕТ СН'!$H$17</f>
        <v>5375.9434118400004</v>
      </c>
      <c r="C100" s="36">
        <f>SUMIFS(СВЦЭМ!$C$39:$C$782,СВЦЭМ!$A$39:$A$782,$A100,СВЦЭМ!$B$39:$B$782,C$83)+'СЕТ СН'!$H$9+СВЦЭМ!$D$10+'СЕТ СН'!$H$5-'СЕТ СН'!$H$17</f>
        <v>5434.5910130499997</v>
      </c>
      <c r="D100" s="36">
        <f>SUMIFS(СВЦЭМ!$C$39:$C$782,СВЦЭМ!$A$39:$A$782,$A100,СВЦЭМ!$B$39:$B$782,D$83)+'СЕТ СН'!$H$9+СВЦЭМ!$D$10+'СЕТ СН'!$H$5-'СЕТ СН'!$H$17</f>
        <v>5502.5702567600001</v>
      </c>
      <c r="E100" s="36">
        <f>SUMIFS(СВЦЭМ!$C$39:$C$782,СВЦЭМ!$A$39:$A$782,$A100,СВЦЭМ!$B$39:$B$782,E$83)+'СЕТ СН'!$H$9+СВЦЭМ!$D$10+'СЕТ СН'!$H$5-'СЕТ СН'!$H$17</f>
        <v>5470.3409130100008</v>
      </c>
      <c r="F100" s="36">
        <f>SUMIFS(СВЦЭМ!$C$39:$C$782,СВЦЭМ!$A$39:$A$782,$A100,СВЦЭМ!$B$39:$B$782,F$83)+'СЕТ СН'!$H$9+СВЦЭМ!$D$10+'СЕТ СН'!$H$5-'СЕТ СН'!$H$17</f>
        <v>5473.3911716399998</v>
      </c>
      <c r="G100" s="36">
        <f>SUMIFS(СВЦЭМ!$C$39:$C$782,СВЦЭМ!$A$39:$A$782,$A100,СВЦЭМ!$B$39:$B$782,G$83)+'СЕТ СН'!$H$9+СВЦЭМ!$D$10+'СЕТ СН'!$H$5-'СЕТ СН'!$H$17</f>
        <v>5485.5792069400004</v>
      </c>
      <c r="H100" s="36">
        <f>SUMIFS(СВЦЭМ!$C$39:$C$782,СВЦЭМ!$A$39:$A$782,$A100,СВЦЭМ!$B$39:$B$782,H$83)+'СЕТ СН'!$H$9+СВЦЭМ!$D$10+'СЕТ СН'!$H$5-'СЕТ СН'!$H$17</f>
        <v>5392.2953897699999</v>
      </c>
      <c r="I100" s="36">
        <f>SUMIFS(СВЦЭМ!$C$39:$C$782,СВЦЭМ!$A$39:$A$782,$A100,СВЦЭМ!$B$39:$B$782,I$83)+'СЕТ СН'!$H$9+СВЦЭМ!$D$10+'СЕТ СН'!$H$5-'СЕТ СН'!$H$17</f>
        <v>5296.7593531600005</v>
      </c>
      <c r="J100" s="36">
        <f>SUMIFS(СВЦЭМ!$C$39:$C$782,СВЦЭМ!$A$39:$A$782,$A100,СВЦЭМ!$B$39:$B$782,J$83)+'СЕТ СН'!$H$9+СВЦЭМ!$D$10+'СЕТ СН'!$H$5-'СЕТ СН'!$H$17</f>
        <v>5240.9756893700005</v>
      </c>
      <c r="K100" s="36">
        <f>SUMIFS(СВЦЭМ!$C$39:$C$782,СВЦЭМ!$A$39:$A$782,$A100,СВЦЭМ!$B$39:$B$782,K$83)+'СЕТ СН'!$H$9+СВЦЭМ!$D$10+'СЕТ СН'!$H$5-'СЕТ СН'!$H$17</f>
        <v>5211.0476406100006</v>
      </c>
      <c r="L100" s="36">
        <f>SUMIFS(СВЦЭМ!$C$39:$C$782,СВЦЭМ!$A$39:$A$782,$A100,СВЦЭМ!$B$39:$B$782,L$83)+'СЕТ СН'!$H$9+СВЦЭМ!$D$10+'СЕТ СН'!$H$5-'СЕТ СН'!$H$17</f>
        <v>5206.8959657300002</v>
      </c>
      <c r="M100" s="36">
        <f>SUMIFS(СВЦЭМ!$C$39:$C$782,СВЦЭМ!$A$39:$A$782,$A100,СВЦЭМ!$B$39:$B$782,M$83)+'СЕТ СН'!$H$9+СВЦЭМ!$D$10+'СЕТ СН'!$H$5-'СЕТ СН'!$H$17</f>
        <v>5218.6303624400007</v>
      </c>
      <c r="N100" s="36">
        <f>SUMIFS(СВЦЭМ!$C$39:$C$782,СВЦЭМ!$A$39:$A$782,$A100,СВЦЭМ!$B$39:$B$782,N$83)+'СЕТ СН'!$H$9+СВЦЭМ!$D$10+'СЕТ СН'!$H$5-'СЕТ СН'!$H$17</f>
        <v>5212.6625954000001</v>
      </c>
      <c r="O100" s="36">
        <f>SUMIFS(СВЦЭМ!$C$39:$C$782,СВЦЭМ!$A$39:$A$782,$A100,СВЦЭМ!$B$39:$B$782,O$83)+'СЕТ СН'!$H$9+СВЦЭМ!$D$10+'СЕТ СН'!$H$5-'СЕТ СН'!$H$17</f>
        <v>5230.2221315200004</v>
      </c>
      <c r="P100" s="36">
        <f>SUMIFS(СВЦЭМ!$C$39:$C$782,СВЦЭМ!$A$39:$A$782,$A100,СВЦЭМ!$B$39:$B$782,P$83)+'СЕТ СН'!$H$9+СВЦЭМ!$D$10+'СЕТ СН'!$H$5-'СЕТ СН'!$H$17</f>
        <v>5256.6931979800001</v>
      </c>
      <c r="Q100" s="36">
        <f>SUMIFS(СВЦЭМ!$C$39:$C$782,СВЦЭМ!$A$39:$A$782,$A100,СВЦЭМ!$B$39:$B$782,Q$83)+'СЕТ СН'!$H$9+СВЦЭМ!$D$10+'СЕТ СН'!$H$5-'СЕТ СН'!$H$17</f>
        <v>5213.3202548999998</v>
      </c>
      <c r="R100" s="36">
        <f>SUMIFS(СВЦЭМ!$C$39:$C$782,СВЦЭМ!$A$39:$A$782,$A100,СВЦЭМ!$B$39:$B$782,R$83)+'СЕТ СН'!$H$9+СВЦЭМ!$D$10+'СЕТ СН'!$H$5-'СЕТ СН'!$H$17</f>
        <v>5207.5349384000001</v>
      </c>
      <c r="S100" s="36">
        <f>SUMIFS(СВЦЭМ!$C$39:$C$782,СВЦЭМ!$A$39:$A$782,$A100,СВЦЭМ!$B$39:$B$782,S$83)+'СЕТ СН'!$H$9+СВЦЭМ!$D$10+'СЕТ СН'!$H$5-'СЕТ СН'!$H$17</f>
        <v>5228.5385662099998</v>
      </c>
      <c r="T100" s="36">
        <f>SUMIFS(СВЦЭМ!$C$39:$C$782,СВЦЭМ!$A$39:$A$782,$A100,СВЦЭМ!$B$39:$B$782,T$83)+'СЕТ СН'!$H$9+СВЦЭМ!$D$10+'СЕТ СН'!$H$5-'СЕТ СН'!$H$17</f>
        <v>5190.2957651100005</v>
      </c>
      <c r="U100" s="36">
        <f>SUMIFS(СВЦЭМ!$C$39:$C$782,СВЦЭМ!$A$39:$A$782,$A100,СВЦЭМ!$B$39:$B$782,U$83)+'СЕТ СН'!$H$9+СВЦЭМ!$D$10+'СЕТ СН'!$H$5-'СЕТ СН'!$H$17</f>
        <v>5143.9800818800004</v>
      </c>
      <c r="V100" s="36">
        <f>SUMIFS(СВЦЭМ!$C$39:$C$782,СВЦЭМ!$A$39:$A$782,$A100,СВЦЭМ!$B$39:$B$782,V$83)+'СЕТ СН'!$H$9+СВЦЭМ!$D$10+'СЕТ СН'!$H$5-'СЕТ СН'!$H$17</f>
        <v>5147.6794981700004</v>
      </c>
      <c r="W100" s="36">
        <f>SUMIFS(СВЦЭМ!$C$39:$C$782,СВЦЭМ!$A$39:$A$782,$A100,СВЦЭМ!$B$39:$B$782,W$83)+'СЕТ СН'!$H$9+СВЦЭМ!$D$10+'СЕТ СН'!$H$5-'СЕТ СН'!$H$17</f>
        <v>5169.7606438800003</v>
      </c>
      <c r="X100" s="36">
        <f>SUMIFS(СВЦЭМ!$C$39:$C$782,СВЦЭМ!$A$39:$A$782,$A100,СВЦЭМ!$B$39:$B$782,X$83)+'СЕТ СН'!$H$9+СВЦЭМ!$D$10+'СЕТ СН'!$H$5-'СЕТ СН'!$H$17</f>
        <v>5223.6926804100003</v>
      </c>
      <c r="Y100" s="36">
        <f>SUMIFS(СВЦЭМ!$C$39:$C$782,СВЦЭМ!$A$39:$A$782,$A100,СВЦЭМ!$B$39:$B$782,Y$83)+'СЕТ СН'!$H$9+СВЦЭМ!$D$10+'СЕТ СН'!$H$5-'СЕТ СН'!$H$17</f>
        <v>5293.3293683400007</v>
      </c>
    </row>
    <row r="101" spans="1:25" ht="15.75" x14ac:dyDescent="0.2">
      <c r="A101" s="35">
        <f t="shared" si="2"/>
        <v>45217</v>
      </c>
      <c r="B101" s="36">
        <f>SUMIFS(СВЦЭМ!$C$39:$C$782,СВЦЭМ!$A$39:$A$782,$A101,СВЦЭМ!$B$39:$B$782,B$83)+'СЕТ СН'!$H$9+СВЦЭМ!$D$10+'СЕТ СН'!$H$5-'СЕТ СН'!$H$17</f>
        <v>5387.91538545</v>
      </c>
      <c r="C101" s="36">
        <f>SUMIFS(СВЦЭМ!$C$39:$C$782,СВЦЭМ!$A$39:$A$782,$A101,СВЦЭМ!$B$39:$B$782,C$83)+'СЕТ СН'!$H$9+СВЦЭМ!$D$10+'СЕТ СН'!$H$5-'СЕТ СН'!$H$17</f>
        <v>5440.0435789700005</v>
      </c>
      <c r="D101" s="36">
        <f>SUMIFS(СВЦЭМ!$C$39:$C$782,СВЦЭМ!$A$39:$A$782,$A101,СВЦЭМ!$B$39:$B$782,D$83)+'СЕТ СН'!$H$9+СВЦЭМ!$D$10+'СЕТ СН'!$H$5-'СЕТ СН'!$H$17</f>
        <v>5508.6158996499998</v>
      </c>
      <c r="E101" s="36">
        <f>SUMIFS(СВЦЭМ!$C$39:$C$782,СВЦЭМ!$A$39:$A$782,$A101,СВЦЭМ!$B$39:$B$782,E$83)+'СЕТ СН'!$H$9+СВЦЭМ!$D$10+'СЕТ СН'!$H$5-'СЕТ СН'!$H$17</f>
        <v>5507.5605164000008</v>
      </c>
      <c r="F101" s="36">
        <f>SUMIFS(СВЦЭМ!$C$39:$C$782,СВЦЭМ!$A$39:$A$782,$A101,СВЦЭМ!$B$39:$B$782,F$83)+'СЕТ СН'!$H$9+СВЦЭМ!$D$10+'СЕТ СН'!$H$5-'СЕТ СН'!$H$17</f>
        <v>5504.2208036299999</v>
      </c>
      <c r="G101" s="36">
        <f>SUMIFS(СВЦЭМ!$C$39:$C$782,СВЦЭМ!$A$39:$A$782,$A101,СВЦЭМ!$B$39:$B$782,G$83)+'СЕТ СН'!$H$9+СВЦЭМ!$D$10+'СЕТ СН'!$H$5-'СЕТ СН'!$H$17</f>
        <v>5492.1799621600003</v>
      </c>
      <c r="H101" s="36">
        <f>SUMIFS(СВЦЭМ!$C$39:$C$782,СВЦЭМ!$A$39:$A$782,$A101,СВЦЭМ!$B$39:$B$782,H$83)+'СЕТ СН'!$H$9+СВЦЭМ!$D$10+'СЕТ СН'!$H$5-'СЕТ СН'!$H$17</f>
        <v>5402.5304725000005</v>
      </c>
      <c r="I101" s="36">
        <f>SUMIFS(СВЦЭМ!$C$39:$C$782,СВЦЭМ!$A$39:$A$782,$A101,СВЦЭМ!$B$39:$B$782,I$83)+'СЕТ СН'!$H$9+СВЦЭМ!$D$10+'СЕТ СН'!$H$5-'СЕТ СН'!$H$17</f>
        <v>5324.1090376400007</v>
      </c>
      <c r="J101" s="36">
        <f>SUMIFS(СВЦЭМ!$C$39:$C$782,СВЦЭМ!$A$39:$A$782,$A101,СВЦЭМ!$B$39:$B$782,J$83)+'СЕТ СН'!$H$9+СВЦЭМ!$D$10+'СЕТ СН'!$H$5-'СЕТ СН'!$H$17</f>
        <v>5275.5906345200001</v>
      </c>
      <c r="K101" s="36">
        <f>SUMIFS(СВЦЭМ!$C$39:$C$782,СВЦЭМ!$A$39:$A$782,$A101,СВЦЭМ!$B$39:$B$782,K$83)+'СЕТ СН'!$H$9+СВЦЭМ!$D$10+'СЕТ СН'!$H$5-'СЕТ СН'!$H$17</f>
        <v>5178.21507182</v>
      </c>
      <c r="L101" s="36">
        <f>SUMIFS(СВЦЭМ!$C$39:$C$782,СВЦЭМ!$A$39:$A$782,$A101,СВЦЭМ!$B$39:$B$782,L$83)+'СЕТ СН'!$H$9+СВЦЭМ!$D$10+'СЕТ СН'!$H$5-'СЕТ СН'!$H$17</f>
        <v>5188.6811221099997</v>
      </c>
      <c r="M101" s="36">
        <f>SUMIFS(СВЦЭМ!$C$39:$C$782,СВЦЭМ!$A$39:$A$782,$A101,СВЦЭМ!$B$39:$B$782,M$83)+'СЕТ СН'!$H$9+СВЦЭМ!$D$10+'СЕТ СН'!$H$5-'СЕТ СН'!$H$17</f>
        <v>5202.4735756099999</v>
      </c>
      <c r="N101" s="36">
        <f>SUMIFS(СВЦЭМ!$C$39:$C$782,СВЦЭМ!$A$39:$A$782,$A101,СВЦЭМ!$B$39:$B$782,N$83)+'СЕТ СН'!$H$9+СВЦЭМ!$D$10+'СЕТ СН'!$H$5-'СЕТ СН'!$H$17</f>
        <v>5222.9248008499999</v>
      </c>
      <c r="O101" s="36">
        <f>SUMIFS(СВЦЭМ!$C$39:$C$782,СВЦЭМ!$A$39:$A$782,$A101,СВЦЭМ!$B$39:$B$782,O$83)+'СЕТ СН'!$H$9+СВЦЭМ!$D$10+'СЕТ СН'!$H$5-'СЕТ СН'!$H$17</f>
        <v>5230.7886656700002</v>
      </c>
      <c r="P101" s="36">
        <f>SUMIFS(СВЦЭМ!$C$39:$C$782,СВЦЭМ!$A$39:$A$782,$A101,СВЦЭМ!$B$39:$B$782,P$83)+'СЕТ СН'!$H$9+СВЦЭМ!$D$10+'СЕТ СН'!$H$5-'СЕТ СН'!$H$17</f>
        <v>5244.3145230400005</v>
      </c>
      <c r="Q101" s="36">
        <f>SUMIFS(СВЦЭМ!$C$39:$C$782,СВЦЭМ!$A$39:$A$782,$A101,СВЦЭМ!$B$39:$B$782,Q$83)+'СЕТ СН'!$H$9+СВЦЭМ!$D$10+'СЕТ СН'!$H$5-'СЕТ СН'!$H$17</f>
        <v>5209.8146653500007</v>
      </c>
      <c r="R101" s="36">
        <f>SUMIFS(СВЦЭМ!$C$39:$C$782,СВЦЭМ!$A$39:$A$782,$A101,СВЦЭМ!$B$39:$B$782,R$83)+'СЕТ СН'!$H$9+СВЦЭМ!$D$10+'СЕТ СН'!$H$5-'СЕТ СН'!$H$17</f>
        <v>5220.1963811300002</v>
      </c>
      <c r="S101" s="36">
        <f>SUMIFS(СВЦЭМ!$C$39:$C$782,СВЦЭМ!$A$39:$A$782,$A101,СВЦЭМ!$B$39:$B$782,S$83)+'СЕТ СН'!$H$9+СВЦЭМ!$D$10+'СЕТ СН'!$H$5-'СЕТ СН'!$H$17</f>
        <v>5225.5502957900007</v>
      </c>
      <c r="T101" s="36">
        <f>SUMIFS(СВЦЭМ!$C$39:$C$782,СВЦЭМ!$A$39:$A$782,$A101,СВЦЭМ!$B$39:$B$782,T$83)+'СЕТ СН'!$H$9+СВЦЭМ!$D$10+'СЕТ СН'!$H$5-'СЕТ СН'!$H$17</f>
        <v>5246.60409678</v>
      </c>
      <c r="U101" s="36">
        <f>SUMIFS(СВЦЭМ!$C$39:$C$782,СВЦЭМ!$A$39:$A$782,$A101,СВЦЭМ!$B$39:$B$782,U$83)+'СЕТ СН'!$H$9+СВЦЭМ!$D$10+'СЕТ СН'!$H$5-'СЕТ СН'!$H$17</f>
        <v>5201.7322351100001</v>
      </c>
      <c r="V101" s="36">
        <f>SUMIFS(СВЦЭМ!$C$39:$C$782,СВЦЭМ!$A$39:$A$782,$A101,СВЦЭМ!$B$39:$B$782,V$83)+'СЕТ СН'!$H$9+СВЦЭМ!$D$10+'СЕТ СН'!$H$5-'СЕТ СН'!$H$17</f>
        <v>5216.3898309400001</v>
      </c>
      <c r="W101" s="36">
        <f>SUMIFS(СВЦЭМ!$C$39:$C$782,СВЦЭМ!$A$39:$A$782,$A101,СВЦЭМ!$B$39:$B$782,W$83)+'СЕТ СН'!$H$9+СВЦЭМ!$D$10+'СЕТ СН'!$H$5-'СЕТ СН'!$H$17</f>
        <v>5242.1349080600003</v>
      </c>
      <c r="X101" s="36">
        <f>SUMIFS(СВЦЭМ!$C$39:$C$782,СВЦЭМ!$A$39:$A$782,$A101,СВЦЭМ!$B$39:$B$782,X$83)+'СЕТ СН'!$H$9+СВЦЭМ!$D$10+'СЕТ СН'!$H$5-'СЕТ СН'!$H$17</f>
        <v>5294.72240693</v>
      </c>
      <c r="Y101" s="36">
        <f>SUMIFS(СВЦЭМ!$C$39:$C$782,СВЦЭМ!$A$39:$A$782,$A101,СВЦЭМ!$B$39:$B$782,Y$83)+'СЕТ СН'!$H$9+СВЦЭМ!$D$10+'СЕТ СН'!$H$5-'СЕТ СН'!$H$17</f>
        <v>5333.6719107200006</v>
      </c>
    </row>
    <row r="102" spans="1:25" ht="15.75" x14ac:dyDescent="0.2">
      <c r="A102" s="35">
        <f t="shared" si="2"/>
        <v>45218</v>
      </c>
      <c r="B102" s="36">
        <f>SUMIFS(СВЦЭМ!$C$39:$C$782,СВЦЭМ!$A$39:$A$782,$A102,СВЦЭМ!$B$39:$B$782,B$83)+'СЕТ СН'!$H$9+СВЦЭМ!$D$10+'СЕТ СН'!$H$5-'СЕТ СН'!$H$17</f>
        <v>5353.8802833200007</v>
      </c>
      <c r="C102" s="36">
        <f>SUMIFS(СВЦЭМ!$C$39:$C$782,СВЦЭМ!$A$39:$A$782,$A102,СВЦЭМ!$B$39:$B$782,C$83)+'СЕТ СН'!$H$9+СВЦЭМ!$D$10+'СЕТ СН'!$H$5-'СЕТ СН'!$H$17</f>
        <v>5408.1048063100006</v>
      </c>
      <c r="D102" s="36">
        <f>SUMIFS(СВЦЭМ!$C$39:$C$782,СВЦЭМ!$A$39:$A$782,$A102,СВЦЭМ!$B$39:$B$782,D$83)+'СЕТ СН'!$H$9+СВЦЭМ!$D$10+'СЕТ СН'!$H$5-'СЕТ СН'!$H$17</f>
        <v>5465.3240719100004</v>
      </c>
      <c r="E102" s="36">
        <f>SUMIFS(СВЦЭМ!$C$39:$C$782,СВЦЭМ!$A$39:$A$782,$A102,СВЦЭМ!$B$39:$B$782,E$83)+'СЕТ СН'!$H$9+СВЦЭМ!$D$10+'СЕТ СН'!$H$5-'СЕТ СН'!$H$17</f>
        <v>5430.8211472100002</v>
      </c>
      <c r="F102" s="36">
        <f>SUMIFS(СВЦЭМ!$C$39:$C$782,СВЦЭМ!$A$39:$A$782,$A102,СВЦЭМ!$B$39:$B$782,F$83)+'СЕТ СН'!$H$9+СВЦЭМ!$D$10+'СЕТ СН'!$H$5-'СЕТ СН'!$H$17</f>
        <v>5421.9077355099998</v>
      </c>
      <c r="G102" s="36">
        <f>SUMIFS(СВЦЭМ!$C$39:$C$782,СВЦЭМ!$A$39:$A$782,$A102,СВЦЭМ!$B$39:$B$782,G$83)+'СЕТ СН'!$H$9+СВЦЭМ!$D$10+'СЕТ СН'!$H$5-'СЕТ СН'!$H$17</f>
        <v>5446.45123848</v>
      </c>
      <c r="H102" s="36">
        <f>SUMIFS(СВЦЭМ!$C$39:$C$782,СВЦЭМ!$A$39:$A$782,$A102,СВЦЭМ!$B$39:$B$782,H$83)+'СЕТ СН'!$H$9+СВЦЭМ!$D$10+'СЕТ СН'!$H$5-'СЕТ СН'!$H$17</f>
        <v>5365.6717678700006</v>
      </c>
      <c r="I102" s="36">
        <f>SUMIFS(СВЦЭМ!$C$39:$C$782,СВЦЭМ!$A$39:$A$782,$A102,СВЦЭМ!$B$39:$B$782,I$83)+'СЕТ СН'!$H$9+СВЦЭМ!$D$10+'СЕТ СН'!$H$5-'СЕТ СН'!$H$17</f>
        <v>5291.1165393900001</v>
      </c>
      <c r="J102" s="36">
        <f>SUMIFS(СВЦЭМ!$C$39:$C$782,СВЦЭМ!$A$39:$A$782,$A102,СВЦЭМ!$B$39:$B$782,J$83)+'СЕТ СН'!$H$9+СВЦЭМ!$D$10+'СЕТ СН'!$H$5-'СЕТ СН'!$H$17</f>
        <v>5232.7912924800003</v>
      </c>
      <c r="K102" s="36">
        <f>SUMIFS(СВЦЭМ!$C$39:$C$782,СВЦЭМ!$A$39:$A$782,$A102,СВЦЭМ!$B$39:$B$782,K$83)+'СЕТ СН'!$H$9+СВЦЭМ!$D$10+'СЕТ СН'!$H$5-'СЕТ СН'!$H$17</f>
        <v>5135.7189918000004</v>
      </c>
      <c r="L102" s="36">
        <f>SUMIFS(СВЦЭМ!$C$39:$C$782,СВЦЭМ!$A$39:$A$782,$A102,СВЦЭМ!$B$39:$B$782,L$83)+'СЕТ СН'!$H$9+СВЦЭМ!$D$10+'СЕТ СН'!$H$5-'СЕТ СН'!$H$17</f>
        <v>5133.7648183600004</v>
      </c>
      <c r="M102" s="36">
        <f>SUMIFS(СВЦЭМ!$C$39:$C$782,СВЦЭМ!$A$39:$A$782,$A102,СВЦЭМ!$B$39:$B$782,M$83)+'СЕТ СН'!$H$9+СВЦЭМ!$D$10+'СЕТ СН'!$H$5-'СЕТ СН'!$H$17</f>
        <v>5157.8977581700001</v>
      </c>
      <c r="N102" s="36">
        <f>SUMIFS(СВЦЭМ!$C$39:$C$782,СВЦЭМ!$A$39:$A$782,$A102,СВЦЭМ!$B$39:$B$782,N$83)+'СЕТ СН'!$H$9+СВЦЭМ!$D$10+'СЕТ СН'!$H$5-'СЕТ СН'!$H$17</f>
        <v>5172.3884628000005</v>
      </c>
      <c r="O102" s="36">
        <f>SUMIFS(СВЦЭМ!$C$39:$C$782,СВЦЭМ!$A$39:$A$782,$A102,СВЦЭМ!$B$39:$B$782,O$83)+'СЕТ СН'!$H$9+СВЦЭМ!$D$10+'СЕТ СН'!$H$5-'СЕТ СН'!$H$17</f>
        <v>5191.9987092700003</v>
      </c>
      <c r="P102" s="36">
        <f>SUMIFS(СВЦЭМ!$C$39:$C$782,СВЦЭМ!$A$39:$A$782,$A102,СВЦЭМ!$B$39:$B$782,P$83)+'СЕТ СН'!$H$9+СВЦЭМ!$D$10+'СЕТ СН'!$H$5-'СЕТ СН'!$H$17</f>
        <v>5223.8010511400007</v>
      </c>
      <c r="Q102" s="36">
        <f>SUMIFS(СВЦЭМ!$C$39:$C$782,СВЦЭМ!$A$39:$A$782,$A102,СВЦЭМ!$B$39:$B$782,Q$83)+'СЕТ СН'!$H$9+СВЦЭМ!$D$10+'СЕТ СН'!$H$5-'СЕТ СН'!$H$17</f>
        <v>5241.8083379100008</v>
      </c>
      <c r="R102" s="36">
        <f>SUMIFS(СВЦЭМ!$C$39:$C$782,СВЦЭМ!$A$39:$A$782,$A102,СВЦЭМ!$B$39:$B$782,R$83)+'СЕТ СН'!$H$9+СВЦЭМ!$D$10+'СЕТ СН'!$H$5-'СЕТ СН'!$H$17</f>
        <v>5249.4751011200005</v>
      </c>
      <c r="S102" s="36">
        <f>SUMIFS(СВЦЭМ!$C$39:$C$782,СВЦЭМ!$A$39:$A$782,$A102,СВЦЭМ!$B$39:$B$782,S$83)+'СЕТ СН'!$H$9+СВЦЭМ!$D$10+'СЕТ СН'!$H$5-'СЕТ СН'!$H$17</f>
        <v>5232.1679100700003</v>
      </c>
      <c r="T102" s="36">
        <f>SUMIFS(СВЦЭМ!$C$39:$C$782,СВЦЭМ!$A$39:$A$782,$A102,СВЦЭМ!$B$39:$B$782,T$83)+'СЕТ СН'!$H$9+СВЦЭМ!$D$10+'СЕТ СН'!$H$5-'СЕТ СН'!$H$17</f>
        <v>5236.7088186999999</v>
      </c>
      <c r="U102" s="36">
        <f>SUMIFS(СВЦЭМ!$C$39:$C$782,СВЦЭМ!$A$39:$A$782,$A102,СВЦЭМ!$B$39:$B$782,U$83)+'СЕТ СН'!$H$9+СВЦЭМ!$D$10+'СЕТ СН'!$H$5-'СЕТ СН'!$H$17</f>
        <v>5186.1475280800005</v>
      </c>
      <c r="V102" s="36">
        <f>SUMIFS(СВЦЭМ!$C$39:$C$782,СВЦЭМ!$A$39:$A$782,$A102,СВЦЭМ!$B$39:$B$782,V$83)+'СЕТ СН'!$H$9+СВЦЭМ!$D$10+'СЕТ СН'!$H$5-'СЕТ СН'!$H$17</f>
        <v>5194.4714542900001</v>
      </c>
      <c r="W102" s="36">
        <f>SUMIFS(СВЦЭМ!$C$39:$C$782,СВЦЭМ!$A$39:$A$782,$A102,СВЦЭМ!$B$39:$B$782,W$83)+'СЕТ СН'!$H$9+СВЦЭМ!$D$10+'СЕТ СН'!$H$5-'СЕТ СН'!$H$17</f>
        <v>5217.4459737500001</v>
      </c>
      <c r="X102" s="36">
        <f>SUMIFS(СВЦЭМ!$C$39:$C$782,СВЦЭМ!$A$39:$A$782,$A102,СВЦЭМ!$B$39:$B$782,X$83)+'СЕТ СН'!$H$9+СВЦЭМ!$D$10+'СЕТ СН'!$H$5-'СЕТ СН'!$H$17</f>
        <v>5277.1672081200004</v>
      </c>
      <c r="Y102" s="36">
        <f>SUMIFS(СВЦЭМ!$C$39:$C$782,СВЦЭМ!$A$39:$A$782,$A102,СВЦЭМ!$B$39:$B$782,Y$83)+'СЕТ СН'!$H$9+СВЦЭМ!$D$10+'СЕТ СН'!$H$5-'СЕТ СН'!$H$17</f>
        <v>5345.5293558400008</v>
      </c>
    </row>
    <row r="103" spans="1:25" ht="15.75" x14ac:dyDescent="0.2">
      <c r="A103" s="35">
        <f t="shared" si="2"/>
        <v>45219</v>
      </c>
      <c r="B103" s="36">
        <f>SUMIFS(СВЦЭМ!$C$39:$C$782,СВЦЭМ!$A$39:$A$782,$A103,СВЦЭМ!$B$39:$B$782,B$83)+'СЕТ СН'!$H$9+СВЦЭМ!$D$10+'СЕТ СН'!$H$5-'СЕТ СН'!$H$17</f>
        <v>5386.3665867300006</v>
      </c>
      <c r="C103" s="36">
        <f>SUMIFS(СВЦЭМ!$C$39:$C$782,СВЦЭМ!$A$39:$A$782,$A103,СВЦЭМ!$B$39:$B$782,C$83)+'СЕТ СН'!$H$9+СВЦЭМ!$D$10+'СЕТ СН'!$H$5-'СЕТ СН'!$H$17</f>
        <v>5458.39708032</v>
      </c>
      <c r="D103" s="36">
        <f>SUMIFS(СВЦЭМ!$C$39:$C$782,СВЦЭМ!$A$39:$A$782,$A103,СВЦЭМ!$B$39:$B$782,D$83)+'СЕТ СН'!$H$9+СВЦЭМ!$D$10+'СЕТ СН'!$H$5-'СЕТ СН'!$H$17</f>
        <v>5496.7652416999999</v>
      </c>
      <c r="E103" s="36">
        <f>SUMIFS(СВЦЭМ!$C$39:$C$782,СВЦЭМ!$A$39:$A$782,$A103,СВЦЭМ!$B$39:$B$782,E$83)+'СЕТ СН'!$H$9+СВЦЭМ!$D$10+'СЕТ СН'!$H$5-'СЕТ СН'!$H$17</f>
        <v>5481.0087826400004</v>
      </c>
      <c r="F103" s="36">
        <f>SUMIFS(СВЦЭМ!$C$39:$C$782,СВЦЭМ!$A$39:$A$782,$A103,СВЦЭМ!$B$39:$B$782,F$83)+'СЕТ СН'!$H$9+СВЦЭМ!$D$10+'СЕТ СН'!$H$5-'СЕТ СН'!$H$17</f>
        <v>5480.1036041000007</v>
      </c>
      <c r="G103" s="36">
        <f>SUMIFS(СВЦЭМ!$C$39:$C$782,СВЦЭМ!$A$39:$A$782,$A103,СВЦЭМ!$B$39:$B$782,G$83)+'СЕТ СН'!$H$9+СВЦЭМ!$D$10+'СЕТ СН'!$H$5-'СЕТ СН'!$H$17</f>
        <v>5481.21397127</v>
      </c>
      <c r="H103" s="36">
        <f>SUMIFS(СВЦЭМ!$C$39:$C$782,СВЦЭМ!$A$39:$A$782,$A103,СВЦЭМ!$B$39:$B$782,H$83)+'СЕТ СН'!$H$9+СВЦЭМ!$D$10+'СЕТ СН'!$H$5-'СЕТ СН'!$H$17</f>
        <v>5399.7588683000004</v>
      </c>
      <c r="I103" s="36">
        <f>SUMIFS(СВЦЭМ!$C$39:$C$782,СВЦЭМ!$A$39:$A$782,$A103,СВЦЭМ!$B$39:$B$782,I$83)+'СЕТ СН'!$H$9+СВЦЭМ!$D$10+'СЕТ СН'!$H$5-'СЕТ СН'!$H$17</f>
        <v>5318.75592581</v>
      </c>
      <c r="J103" s="36">
        <f>SUMIFS(СВЦЭМ!$C$39:$C$782,СВЦЭМ!$A$39:$A$782,$A103,СВЦЭМ!$B$39:$B$782,J$83)+'СЕТ СН'!$H$9+СВЦЭМ!$D$10+'СЕТ СН'!$H$5-'СЕТ СН'!$H$17</f>
        <v>5250.53488268</v>
      </c>
      <c r="K103" s="36">
        <f>SUMIFS(СВЦЭМ!$C$39:$C$782,СВЦЭМ!$A$39:$A$782,$A103,СВЦЭМ!$B$39:$B$782,K$83)+'СЕТ СН'!$H$9+СВЦЭМ!$D$10+'СЕТ СН'!$H$5-'СЕТ СН'!$H$17</f>
        <v>5227.3069580500005</v>
      </c>
      <c r="L103" s="36">
        <f>SUMIFS(СВЦЭМ!$C$39:$C$782,СВЦЭМ!$A$39:$A$782,$A103,СВЦЭМ!$B$39:$B$782,L$83)+'СЕТ СН'!$H$9+СВЦЭМ!$D$10+'СЕТ СН'!$H$5-'СЕТ СН'!$H$17</f>
        <v>5200.9731407100007</v>
      </c>
      <c r="M103" s="36">
        <f>SUMIFS(СВЦЭМ!$C$39:$C$782,СВЦЭМ!$A$39:$A$782,$A103,СВЦЭМ!$B$39:$B$782,M$83)+'СЕТ СН'!$H$9+СВЦЭМ!$D$10+'СЕТ СН'!$H$5-'СЕТ СН'!$H$17</f>
        <v>5226.4484199600001</v>
      </c>
      <c r="N103" s="36">
        <f>SUMIFS(СВЦЭМ!$C$39:$C$782,СВЦЭМ!$A$39:$A$782,$A103,СВЦЭМ!$B$39:$B$782,N$83)+'СЕТ СН'!$H$9+СВЦЭМ!$D$10+'СЕТ СН'!$H$5-'СЕТ СН'!$H$17</f>
        <v>5247.3205442899998</v>
      </c>
      <c r="O103" s="36">
        <f>SUMIFS(СВЦЭМ!$C$39:$C$782,СВЦЭМ!$A$39:$A$782,$A103,СВЦЭМ!$B$39:$B$782,O$83)+'СЕТ СН'!$H$9+СВЦЭМ!$D$10+'СЕТ СН'!$H$5-'СЕТ СН'!$H$17</f>
        <v>5239.5014034800006</v>
      </c>
      <c r="P103" s="36">
        <f>SUMIFS(СВЦЭМ!$C$39:$C$782,СВЦЭМ!$A$39:$A$782,$A103,СВЦЭМ!$B$39:$B$782,P$83)+'СЕТ СН'!$H$9+СВЦЭМ!$D$10+'СЕТ СН'!$H$5-'СЕТ СН'!$H$17</f>
        <v>5287.0567217500002</v>
      </c>
      <c r="Q103" s="36">
        <f>SUMIFS(СВЦЭМ!$C$39:$C$782,СВЦЭМ!$A$39:$A$782,$A103,СВЦЭМ!$B$39:$B$782,Q$83)+'СЕТ СН'!$H$9+СВЦЭМ!$D$10+'СЕТ СН'!$H$5-'СЕТ СН'!$H$17</f>
        <v>5261.1336701500004</v>
      </c>
      <c r="R103" s="36">
        <f>SUMIFS(СВЦЭМ!$C$39:$C$782,СВЦЭМ!$A$39:$A$782,$A103,СВЦЭМ!$B$39:$B$782,R$83)+'СЕТ СН'!$H$9+СВЦЭМ!$D$10+'СЕТ СН'!$H$5-'СЕТ СН'!$H$17</f>
        <v>5291.5609824600006</v>
      </c>
      <c r="S103" s="36">
        <f>SUMIFS(СВЦЭМ!$C$39:$C$782,СВЦЭМ!$A$39:$A$782,$A103,СВЦЭМ!$B$39:$B$782,S$83)+'СЕТ СН'!$H$9+СВЦЭМ!$D$10+'СЕТ СН'!$H$5-'СЕТ СН'!$H$17</f>
        <v>5299.5532080400008</v>
      </c>
      <c r="T103" s="36">
        <f>SUMIFS(СВЦЭМ!$C$39:$C$782,СВЦЭМ!$A$39:$A$782,$A103,СВЦЭМ!$B$39:$B$782,T$83)+'СЕТ СН'!$H$9+СВЦЭМ!$D$10+'СЕТ СН'!$H$5-'СЕТ СН'!$H$17</f>
        <v>5228.8842113600003</v>
      </c>
      <c r="U103" s="36">
        <f>SUMIFS(СВЦЭМ!$C$39:$C$782,СВЦЭМ!$A$39:$A$782,$A103,СВЦЭМ!$B$39:$B$782,U$83)+'СЕТ СН'!$H$9+СВЦЭМ!$D$10+'СЕТ СН'!$H$5-'СЕТ СН'!$H$17</f>
        <v>5190.8211038200006</v>
      </c>
      <c r="V103" s="36">
        <f>SUMIFS(СВЦЭМ!$C$39:$C$782,СВЦЭМ!$A$39:$A$782,$A103,СВЦЭМ!$B$39:$B$782,V$83)+'СЕТ СН'!$H$9+СВЦЭМ!$D$10+'СЕТ СН'!$H$5-'СЕТ СН'!$H$17</f>
        <v>5213.23342985</v>
      </c>
      <c r="W103" s="36">
        <f>SUMIFS(СВЦЭМ!$C$39:$C$782,СВЦЭМ!$A$39:$A$782,$A103,СВЦЭМ!$B$39:$B$782,W$83)+'СЕТ СН'!$H$9+СВЦЭМ!$D$10+'СЕТ СН'!$H$5-'СЕТ СН'!$H$17</f>
        <v>5249.2508707699999</v>
      </c>
      <c r="X103" s="36">
        <f>SUMIFS(СВЦЭМ!$C$39:$C$782,СВЦЭМ!$A$39:$A$782,$A103,СВЦЭМ!$B$39:$B$782,X$83)+'СЕТ СН'!$H$9+СВЦЭМ!$D$10+'СЕТ СН'!$H$5-'СЕТ СН'!$H$17</f>
        <v>5306.3082170400003</v>
      </c>
      <c r="Y103" s="36">
        <f>SUMIFS(СВЦЭМ!$C$39:$C$782,СВЦЭМ!$A$39:$A$782,$A103,СВЦЭМ!$B$39:$B$782,Y$83)+'СЕТ СН'!$H$9+СВЦЭМ!$D$10+'СЕТ СН'!$H$5-'СЕТ СН'!$H$17</f>
        <v>5307.5665797500005</v>
      </c>
    </row>
    <row r="104" spans="1:25" ht="15.75" x14ac:dyDescent="0.2">
      <c r="A104" s="35">
        <f t="shared" si="2"/>
        <v>45220</v>
      </c>
      <c r="B104" s="36">
        <f>SUMIFS(СВЦЭМ!$C$39:$C$782,СВЦЭМ!$A$39:$A$782,$A104,СВЦЭМ!$B$39:$B$782,B$83)+'СЕТ СН'!$H$9+СВЦЭМ!$D$10+'СЕТ СН'!$H$5-'СЕТ СН'!$H$17</f>
        <v>5358.0589151800004</v>
      </c>
      <c r="C104" s="36">
        <f>SUMIFS(СВЦЭМ!$C$39:$C$782,СВЦЭМ!$A$39:$A$782,$A104,СВЦЭМ!$B$39:$B$782,C$83)+'СЕТ СН'!$H$9+СВЦЭМ!$D$10+'СЕТ СН'!$H$5-'СЕТ СН'!$H$17</f>
        <v>5388.6696776099998</v>
      </c>
      <c r="D104" s="36">
        <f>SUMIFS(СВЦЭМ!$C$39:$C$782,СВЦЭМ!$A$39:$A$782,$A104,СВЦЭМ!$B$39:$B$782,D$83)+'СЕТ СН'!$H$9+СВЦЭМ!$D$10+'СЕТ СН'!$H$5-'СЕТ СН'!$H$17</f>
        <v>5440.2623326499997</v>
      </c>
      <c r="E104" s="36">
        <f>SUMIFS(СВЦЭМ!$C$39:$C$782,СВЦЭМ!$A$39:$A$782,$A104,СВЦЭМ!$B$39:$B$782,E$83)+'СЕТ СН'!$H$9+СВЦЭМ!$D$10+'СЕТ СН'!$H$5-'СЕТ СН'!$H$17</f>
        <v>5440.1182421499998</v>
      </c>
      <c r="F104" s="36">
        <f>SUMIFS(СВЦЭМ!$C$39:$C$782,СВЦЭМ!$A$39:$A$782,$A104,СВЦЭМ!$B$39:$B$782,F$83)+'СЕТ СН'!$H$9+СВЦЭМ!$D$10+'СЕТ СН'!$H$5-'СЕТ СН'!$H$17</f>
        <v>5442.8832522700004</v>
      </c>
      <c r="G104" s="36">
        <f>SUMIFS(СВЦЭМ!$C$39:$C$782,СВЦЭМ!$A$39:$A$782,$A104,СВЦЭМ!$B$39:$B$782,G$83)+'СЕТ СН'!$H$9+СВЦЭМ!$D$10+'СЕТ СН'!$H$5-'СЕТ СН'!$H$17</f>
        <v>5413.74231968</v>
      </c>
      <c r="H104" s="36">
        <f>SUMIFS(СВЦЭМ!$C$39:$C$782,СВЦЭМ!$A$39:$A$782,$A104,СВЦЭМ!$B$39:$B$782,H$83)+'СЕТ СН'!$H$9+СВЦЭМ!$D$10+'СЕТ СН'!$H$5-'СЕТ СН'!$H$17</f>
        <v>5383.6719092000003</v>
      </c>
      <c r="I104" s="36">
        <f>SUMIFS(СВЦЭМ!$C$39:$C$782,СВЦЭМ!$A$39:$A$782,$A104,СВЦЭМ!$B$39:$B$782,I$83)+'СЕТ СН'!$H$9+СВЦЭМ!$D$10+'СЕТ СН'!$H$5-'СЕТ СН'!$H$17</f>
        <v>5302.5619343600001</v>
      </c>
      <c r="J104" s="36">
        <f>SUMIFS(СВЦЭМ!$C$39:$C$782,СВЦЭМ!$A$39:$A$782,$A104,СВЦЭМ!$B$39:$B$782,J$83)+'СЕТ СН'!$H$9+СВЦЭМ!$D$10+'СЕТ СН'!$H$5-'СЕТ СН'!$H$17</f>
        <v>5253.7885778</v>
      </c>
      <c r="K104" s="36">
        <f>SUMIFS(СВЦЭМ!$C$39:$C$782,СВЦЭМ!$A$39:$A$782,$A104,СВЦЭМ!$B$39:$B$782,K$83)+'СЕТ СН'!$H$9+СВЦЭМ!$D$10+'СЕТ СН'!$H$5-'СЕТ СН'!$H$17</f>
        <v>5199.5353095</v>
      </c>
      <c r="L104" s="36">
        <f>SUMIFS(СВЦЭМ!$C$39:$C$782,СВЦЭМ!$A$39:$A$782,$A104,СВЦЭМ!$B$39:$B$782,L$83)+'СЕТ СН'!$H$9+СВЦЭМ!$D$10+'СЕТ СН'!$H$5-'СЕТ СН'!$H$17</f>
        <v>5169.7573589900003</v>
      </c>
      <c r="M104" s="36">
        <f>SUMIFS(СВЦЭМ!$C$39:$C$782,СВЦЭМ!$A$39:$A$782,$A104,СВЦЭМ!$B$39:$B$782,M$83)+'СЕТ СН'!$H$9+СВЦЭМ!$D$10+'СЕТ СН'!$H$5-'СЕТ СН'!$H$17</f>
        <v>5176.3296415300001</v>
      </c>
      <c r="N104" s="36">
        <f>SUMIFS(СВЦЭМ!$C$39:$C$782,СВЦЭМ!$A$39:$A$782,$A104,СВЦЭМ!$B$39:$B$782,N$83)+'СЕТ СН'!$H$9+СВЦЭМ!$D$10+'СЕТ СН'!$H$5-'СЕТ СН'!$H$17</f>
        <v>5168.8851500600003</v>
      </c>
      <c r="O104" s="36">
        <f>SUMIFS(СВЦЭМ!$C$39:$C$782,СВЦЭМ!$A$39:$A$782,$A104,СВЦЭМ!$B$39:$B$782,O$83)+'СЕТ СН'!$H$9+СВЦЭМ!$D$10+'СЕТ СН'!$H$5-'СЕТ СН'!$H$17</f>
        <v>5186.0392203400006</v>
      </c>
      <c r="P104" s="36">
        <f>SUMIFS(СВЦЭМ!$C$39:$C$782,СВЦЭМ!$A$39:$A$782,$A104,СВЦЭМ!$B$39:$B$782,P$83)+'СЕТ СН'!$H$9+СВЦЭМ!$D$10+'СЕТ СН'!$H$5-'СЕТ СН'!$H$17</f>
        <v>5219.5047285600003</v>
      </c>
      <c r="Q104" s="36">
        <f>SUMIFS(СВЦЭМ!$C$39:$C$782,СВЦЭМ!$A$39:$A$782,$A104,СВЦЭМ!$B$39:$B$782,Q$83)+'СЕТ СН'!$H$9+СВЦЭМ!$D$10+'СЕТ СН'!$H$5-'СЕТ СН'!$H$17</f>
        <v>5201.3780622300001</v>
      </c>
      <c r="R104" s="36">
        <f>SUMIFS(СВЦЭМ!$C$39:$C$782,СВЦЭМ!$A$39:$A$782,$A104,СВЦЭМ!$B$39:$B$782,R$83)+'СЕТ СН'!$H$9+СВЦЭМ!$D$10+'СЕТ СН'!$H$5-'СЕТ СН'!$H$17</f>
        <v>5205.91912839</v>
      </c>
      <c r="S104" s="36">
        <f>SUMIFS(СВЦЭМ!$C$39:$C$782,СВЦЭМ!$A$39:$A$782,$A104,СВЦЭМ!$B$39:$B$782,S$83)+'СЕТ СН'!$H$9+СВЦЭМ!$D$10+'СЕТ СН'!$H$5-'СЕТ СН'!$H$17</f>
        <v>5210.0215894000003</v>
      </c>
      <c r="T104" s="36">
        <f>SUMIFS(СВЦЭМ!$C$39:$C$782,СВЦЭМ!$A$39:$A$782,$A104,СВЦЭМ!$B$39:$B$782,T$83)+'СЕТ СН'!$H$9+СВЦЭМ!$D$10+'СЕТ СН'!$H$5-'СЕТ СН'!$H$17</f>
        <v>5161.0983109700001</v>
      </c>
      <c r="U104" s="36">
        <f>SUMIFS(СВЦЭМ!$C$39:$C$782,СВЦЭМ!$A$39:$A$782,$A104,СВЦЭМ!$B$39:$B$782,U$83)+'СЕТ СН'!$H$9+СВЦЭМ!$D$10+'СЕТ СН'!$H$5-'СЕТ СН'!$H$17</f>
        <v>5119.58630395</v>
      </c>
      <c r="V104" s="36">
        <f>SUMIFS(СВЦЭМ!$C$39:$C$782,СВЦЭМ!$A$39:$A$782,$A104,СВЦЭМ!$B$39:$B$782,V$83)+'СЕТ СН'!$H$9+СВЦЭМ!$D$10+'СЕТ СН'!$H$5-'СЕТ СН'!$H$17</f>
        <v>5129.6059371199999</v>
      </c>
      <c r="W104" s="36">
        <f>SUMIFS(СВЦЭМ!$C$39:$C$782,СВЦЭМ!$A$39:$A$782,$A104,СВЦЭМ!$B$39:$B$782,W$83)+'СЕТ СН'!$H$9+СВЦЭМ!$D$10+'СЕТ СН'!$H$5-'СЕТ СН'!$H$17</f>
        <v>5157.8710777699998</v>
      </c>
      <c r="X104" s="36">
        <f>SUMIFS(СВЦЭМ!$C$39:$C$782,СВЦЭМ!$A$39:$A$782,$A104,СВЦЭМ!$B$39:$B$782,X$83)+'СЕТ СН'!$H$9+СВЦЭМ!$D$10+'СЕТ СН'!$H$5-'СЕТ СН'!$H$17</f>
        <v>5202.6398246999997</v>
      </c>
      <c r="Y104" s="36">
        <f>SUMIFS(СВЦЭМ!$C$39:$C$782,СВЦЭМ!$A$39:$A$782,$A104,СВЦЭМ!$B$39:$B$782,Y$83)+'СЕТ СН'!$H$9+СВЦЭМ!$D$10+'СЕТ СН'!$H$5-'СЕТ СН'!$H$17</f>
        <v>5245.5670918000005</v>
      </c>
    </row>
    <row r="105" spans="1:25" ht="15.75" x14ac:dyDescent="0.2">
      <c r="A105" s="35">
        <f t="shared" si="2"/>
        <v>45221</v>
      </c>
      <c r="B105" s="36">
        <f>SUMIFS(СВЦЭМ!$C$39:$C$782,СВЦЭМ!$A$39:$A$782,$A105,СВЦЭМ!$B$39:$B$782,B$83)+'СЕТ СН'!$H$9+СВЦЭМ!$D$10+'СЕТ СН'!$H$5-'СЕТ СН'!$H$17</f>
        <v>5327.9512407600005</v>
      </c>
      <c r="C105" s="36">
        <f>SUMIFS(СВЦЭМ!$C$39:$C$782,СВЦЭМ!$A$39:$A$782,$A105,СВЦЭМ!$B$39:$B$782,C$83)+'СЕТ СН'!$H$9+СВЦЭМ!$D$10+'СЕТ СН'!$H$5-'СЕТ СН'!$H$17</f>
        <v>5395.6054152400002</v>
      </c>
      <c r="D105" s="36">
        <f>SUMIFS(СВЦЭМ!$C$39:$C$782,СВЦЭМ!$A$39:$A$782,$A105,СВЦЭМ!$B$39:$B$782,D$83)+'СЕТ СН'!$H$9+СВЦЭМ!$D$10+'СЕТ СН'!$H$5-'СЕТ СН'!$H$17</f>
        <v>5424.5322304300007</v>
      </c>
      <c r="E105" s="36">
        <f>SUMIFS(СВЦЭМ!$C$39:$C$782,СВЦЭМ!$A$39:$A$782,$A105,СВЦЭМ!$B$39:$B$782,E$83)+'СЕТ СН'!$H$9+СВЦЭМ!$D$10+'СЕТ СН'!$H$5-'СЕТ СН'!$H$17</f>
        <v>5428.2754883100006</v>
      </c>
      <c r="F105" s="36">
        <f>SUMIFS(СВЦЭМ!$C$39:$C$782,СВЦЭМ!$A$39:$A$782,$A105,СВЦЭМ!$B$39:$B$782,F$83)+'СЕТ СН'!$H$9+СВЦЭМ!$D$10+'СЕТ СН'!$H$5-'СЕТ СН'!$H$17</f>
        <v>5420.1669313700004</v>
      </c>
      <c r="G105" s="36">
        <f>SUMIFS(СВЦЭМ!$C$39:$C$782,СВЦЭМ!$A$39:$A$782,$A105,СВЦЭМ!$B$39:$B$782,G$83)+'СЕТ СН'!$H$9+СВЦЭМ!$D$10+'СЕТ СН'!$H$5-'СЕТ СН'!$H$17</f>
        <v>5423.5418008900006</v>
      </c>
      <c r="H105" s="36">
        <f>SUMIFS(СВЦЭМ!$C$39:$C$782,СВЦЭМ!$A$39:$A$782,$A105,СВЦЭМ!$B$39:$B$782,H$83)+'СЕТ СН'!$H$9+СВЦЭМ!$D$10+'СЕТ СН'!$H$5-'СЕТ СН'!$H$17</f>
        <v>5393.6558164800008</v>
      </c>
      <c r="I105" s="36">
        <f>SUMIFS(СВЦЭМ!$C$39:$C$782,СВЦЭМ!$A$39:$A$782,$A105,СВЦЭМ!$B$39:$B$782,I$83)+'СЕТ СН'!$H$9+СВЦЭМ!$D$10+'СЕТ СН'!$H$5-'СЕТ СН'!$H$17</f>
        <v>5369.1323862400004</v>
      </c>
      <c r="J105" s="36">
        <f>SUMIFS(СВЦЭМ!$C$39:$C$782,СВЦЭМ!$A$39:$A$782,$A105,СВЦЭМ!$B$39:$B$782,J$83)+'СЕТ СН'!$H$9+СВЦЭМ!$D$10+'СЕТ СН'!$H$5-'СЕТ СН'!$H$17</f>
        <v>5271.4259507700008</v>
      </c>
      <c r="K105" s="36">
        <f>SUMIFS(СВЦЭМ!$C$39:$C$782,СВЦЭМ!$A$39:$A$782,$A105,СВЦЭМ!$B$39:$B$782,K$83)+'СЕТ СН'!$H$9+СВЦЭМ!$D$10+'СЕТ СН'!$H$5-'СЕТ СН'!$H$17</f>
        <v>5193.4148661100007</v>
      </c>
      <c r="L105" s="36">
        <f>SUMIFS(СВЦЭМ!$C$39:$C$782,СВЦЭМ!$A$39:$A$782,$A105,СВЦЭМ!$B$39:$B$782,L$83)+'СЕТ СН'!$H$9+СВЦЭМ!$D$10+'СЕТ СН'!$H$5-'СЕТ СН'!$H$17</f>
        <v>5174.36632267</v>
      </c>
      <c r="M105" s="36">
        <f>SUMIFS(СВЦЭМ!$C$39:$C$782,СВЦЭМ!$A$39:$A$782,$A105,СВЦЭМ!$B$39:$B$782,M$83)+'СЕТ СН'!$H$9+СВЦЭМ!$D$10+'СЕТ СН'!$H$5-'СЕТ СН'!$H$17</f>
        <v>5176.9858594899997</v>
      </c>
      <c r="N105" s="36">
        <f>SUMIFS(СВЦЭМ!$C$39:$C$782,СВЦЭМ!$A$39:$A$782,$A105,СВЦЭМ!$B$39:$B$782,N$83)+'СЕТ СН'!$H$9+СВЦЭМ!$D$10+'СЕТ СН'!$H$5-'СЕТ СН'!$H$17</f>
        <v>5173.2025026700003</v>
      </c>
      <c r="O105" s="36">
        <f>SUMIFS(СВЦЭМ!$C$39:$C$782,СВЦЭМ!$A$39:$A$782,$A105,СВЦЭМ!$B$39:$B$782,O$83)+'СЕТ СН'!$H$9+СВЦЭМ!$D$10+'СЕТ СН'!$H$5-'СЕТ СН'!$H$17</f>
        <v>5195.1069749100006</v>
      </c>
      <c r="P105" s="36">
        <f>SUMIFS(СВЦЭМ!$C$39:$C$782,СВЦЭМ!$A$39:$A$782,$A105,СВЦЭМ!$B$39:$B$782,P$83)+'СЕТ СН'!$H$9+СВЦЭМ!$D$10+'СЕТ СН'!$H$5-'СЕТ СН'!$H$17</f>
        <v>5222.6289249800002</v>
      </c>
      <c r="Q105" s="36">
        <f>SUMIFS(СВЦЭМ!$C$39:$C$782,СВЦЭМ!$A$39:$A$782,$A105,СВЦЭМ!$B$39:$B$782,Q$83)+'СЕТ СН'!$H$9+СВЦЭМ!$D$10+'СЕТ СН'!$H$5-'СЕТ СН'!$H$17</f>
        <v>5207.3373436300008</v>
      </c>
      <c r="R105" s="36">
        <f>SUMIFS(СВЦЭМ!$C$39:$C$782,СВЦЭМ!$A$39:$A$782,$A105,СВЦЭМ!$B$39:$B$782,R$83)+'СЕТ СН'!$H$9+СВЦЭМ!$D$10+'СЕТ СН'!$H$5-'СЕТ СН'!$H$17</f>
        <v>5207.9988665800001</v>
      </c>
      <c r="S105" s="36">
        <f>SUMIFS(СВЦЭМ!$C$39:$C$782,СВЦЭМ!$A$39:$A$782,$A105,СВЦЭМ!$B$39:$B$782,S$83)+'СЕТ СН'!$H$9+СВЦЭМ!$D$10+'СЕТ СН'!$H$5-'СЕТ СН'!$H$17</f>
        <v>5203.54046715</v>
      </c>
      <c r="T105" s="36">
        <f>SUMIFS(СВЦЭМ!$C$39:$C$782,СВЦЭМ!$A$39:$A$782,$A105,СВЦЭМ!$B$39:$B$782,T$83)+'СЕТ СН'!$H$9+СВЦЭМ!$D$10+'СЕТ СН'!$H$5-'СЕТ СН'!$H$17</f>
        <v>5154.1700911099997</v>
      </c>
      <c r="U105" s="36">
        <f>SUMIFS(СВЦЭМ!$C$39:$C$782,СВЦЭМ!$A$39:$A$782,$A105,СВЦЭМ!$B$39:$B$782,U$83)+'СЕТ СН'!$H$9+СВЦЭМ!$D$10+'СЕТ СН'!$H$5-'СЕТ СН'!$H$17</f>
        <v>5106.3564247700006</v>
      </c>
      <c r="V105" s="36">
        <f>SUMIFS(СВЦЭМ!$C$39:$C$782,СВЦЭМ!$A$39:$A$782,$A105,СВЦЭМ!$B$39:$B$782,V$83)+'СЕТ СН'!$H$9+СВЦЭМ!$D$10+'СЕТ СН'!$H$5-'СЕТ СН'!$H$17</f>
        <v>5121.6823277800004</v>
      </c>
      <c r="W105" s="36">
        <f>SUMIFS(СВЦЭМ!$C$39:$C$782,СВЦЭМ!$A$39:$A$782,$A105,СВЦЭМ!$B$39:$B$782,W$83)+'СЕТ СН'!$H$9+СВЦЭМ!$D$10+'СЕТ СН'!$H$5-'СЕТ СН'!$H$17</f>
        <v>5146.6482018900006</v>
      </c>
      <c r="X105" s="36">
        <f>SUMIFS(СВЦЭМ!$C$39:$C$782,СВЦЭМ!$A$39:$A$782,$A105,СВЦЭМ!$B$39:$B$782,X$83)+'СЕТ СН'!$H$9+СВЦЭМ!$D$10+'СЕТ СН'!$H$5-'СЕТ СН'!$H$17</f>
        <v>5202.0621701199998</v>
      </c>
      <c r="Y105" s="36">
        <f>SUMIFS(СВЦЭМ!$C$39:$C$782,СВЦЭМ!$A$39:$A$782,$A105,СВЦЭМ!$B$39:$B$782,Y$83)+'СЕТ СН'!$H$9+СВЦЭМ!$D$10+'СЕТ СН'!$H$5-'СЕТ СН'!$H$17</f>
        <v>5265.24149184</v>
      </c>
    </row>
    <row r="106" spans="1:25" ht="15.75" x14ac:dyDescent="0.2">
      <c r="A106" s="35">
        <f t="shared" si="2"/>
        <v>45222</v>
      </c>
      <c r="B106" s="36">
        <f>SUMIFS(СВЦЭМ!$C$39:$C$782,СВЦЭМ!$A$39:$A$782,$A106,СВЦЭМ!$B$39:$B$782,B$83)+'СЕТ СН'!$H$9+СВЦЭМ!$D$10+'СЕТ СН'!$H$5-'СЕТ СН'!$H$17</f>
        <v>5379.2552473800006</v>
      </c>
      <c r="C106" s="36">
        <f>SUMIFS(СВЦЭМ!$C$39:$C$782,СВЦЭМ!$A$39:$A$782,$A106,СВЦЭМ!$B$39:$B$782,C$83)+'СЕТ СН'!$H$9+СВЦЭМ!$D$10+'СЕТ СН'!$H$5-'СЕТ СН'!$H$17</f>
        <v>5439.6827313200001</v>
      </c>
      <c r="D106" s="36">
        <f>SUMIFS(СВЦЭМ!$C$39:$C$782,СВЦЭМ!$A$39:$A$782,$A106,СВЦЭМ!$B$39:$B$782,D$83)+'СЕТ СН'!$H$9+СВЦЭМ!$D$10+'СЕТ СН'!$H$5-'СЕТ СН'!$H$17</f>
        <v>5498.7826051400007</v>
      </c>
      <c r="E106" s="36">
        <f>SUMIFS(СВЦЭМ!$C$39:$C$782,СВЦЭМ!$A$39:$A$782,$A106,СВЦЭМ!$B$39:$B$782,E$83)+'СЕТ СН'!$H$9+СВЦЭМ!$D$10+'СЕТ СН'!$H$5-'СЕТ СН'!$H$17</f>
        <v>5533.8643129700004</v>
      </c>
      <c r="F106" s="36">
        <f>SUMIFS(СВЦЭМ!$C$39:$C$782,СВЦЭМ!$A$39:$A$782,$A106,СВЦЭМ!$B$39:$B$782,F$83)+'СЕТ СН'!$H$9+СВЦЭМ!$D$10+'СЕТ СН'!$H$5-'СЕТ СН'!$H$17</f>
        <v>5518.06960024</v>
      </c>
      <c r="G106" s="36">
        <f>SUMIFS(СВЦЭМ!$C$39:$C$782,СВЦЭМ!$A$39:$A$782,$A106,СВЦЭМ!$B$39:$B$782,G$83)+'СЕТ СН'!$H$9+СВЦЭМ!$D$10+'СЕТ СН'!$H$5-'СЕТ СН'!$H$17</f>
        <v>5458.4791304800001</v>
      </c>
      <c r="H106" s="36">
        <f>SUMIFS(СВЦЭМ!$C$39:$C$782,СВЦЭМ!$A$39:$A$782,$A106,СВЦЭМ!$B$39:$B$782,H$83)+'СЕТ СН'!$H$9+СВЦЭМ!$D$10+'СЕТ СН'!$H$5-'СЕТ СН'!$H$17</f>
        <v>5358.8183191000007</v>
      </c>
      <c r="I106" s="36">
        <f>SUMIFS(СВЦЭМ!$C$39:$C$782,СВЦЭМ!$A$39:$A$782,$A106,СВЦЭМ!$B$39:$B$782,I$83)+'СЕТ СН'!$H$9+СВЦЭМ!$D$10+'СЕТ СН'!$H$5-'СЕТ СН'!$H$17</f>
        <v>5281.2586104900001</v>
      </c>
      <c r="J106" s="36">
        <f>SUMIFS(СВЦЭМ!$C$39:$C$782,СВЦЭМ!$A$39:$A$782,$A106,СВЦЭМ!$B$39:$B$782,J$83)+'СЕТ СН'!$H$9+СВЦЭМ!$D$10+'СЕТ СН'!$H$5-'СЕТ СН'!$H$17</f>
        <v>5231.9302185100005</v>
      </c>
      <c r="K106" s="36">
        <f>SUMIFS(СВЦЭМ!$C$39:$C$782,СВЦЭМ!$A$39:$A$782,$A106,СВЦЭМ!$B$39:$B$782,K$83)+'СЕТ СН'!$H$9+СВЦЭМ!$D$10+'СЕТ СН'!$H$5-'СЕТ СН'!$H$17</f>
        <v>5187.93808085</v>
      </c>
      <c r="L106" s="36">
        <f>SUMIFS(СВЦЭМ!$C$39:$C$782,СВЦЭМ!$A$39:$A$782,$A106,СВЦЭМ!$B$39:$B$782,L$83)+'СЕТ СН'!$H$9+СВЦЭМ!$D$10+'СЕТ СН'!$H$5-'СЕТ СН'!$H$17</f>
        <v>5131.8750738600002</v>
      </c>
      <c r="M106" s="36">
        <f>SUMIFS(СВЦЭМ!$C$39:$C$782,СВЦЭМ!$A$39:$A$782,$A106,СВЦЭМ!$B$39:$B$782,M$83)+'СЕТ СН'!$H$9+СВЦЭМ!$D$10+'СЕТ СН'!$H$5-'СЕТ СН'!$H$17</f>
        <v>5140.3215976199999</v>
      </c>
      <c r="N106" s="36">
        <f>SUMIFS(СВЦЭМ!$C$39:$C$782,СВЦЭМ!$A$39:$A$782,$A106,СВЦЭМ!$B$39:$B$782,N$83)+'СЕТ СН'!$H$9+СВЦЭМ!$D$10+'СЕТ СН'!$H$5-'СЕТ СН'!$H$17</f>
        <v>5137.8771840999998</v>
      </c>
      <c r="O106" s="36">
        <f>SUMIFS(СВЦЭМ!$C$39:$C$782,СВЦЭМ!$A$39:$A$782,$A106,СВЦЭМ!$B$39:$B$782,O$83)+'СЕТ СН'!$H$9+СВЦЭМ!$D$10+'СЕТ СН'!$H$5-'СЕТ СН'!$H$17</f>
        <v>5151.9310812100002</v>
      </c>
      <c r="P106" s="36">
        <f>SUMIFS(СВЦЭМ!$C$39:$C$782,СВЦЭМ!$A$39:$A$782,$A106,СВЦЭМ!$B$39:$B$782,P$83)+'СЕТ СН'!$H$9+СВЦЭМ!$D$10+'СЕТ СН'!$H$5-'СЕТ СН'!$H$17</f>
        <v>5192.8806168400006</v>
      </c>
      <c r="Q106" s="36">
        <f>SUMIFS(СВЦЭМ!$C$39:$C$782,СВЦЭМ!$A$39:$A$782,$A106,СВЦЭМ!$B$39:$B$782,Q$83)+'СЕТ СН'!$H$9+СВЦЭМ!$D$10+'СЕТ СН'!$H$5-'СЕТ СН'!$H$17</f>
        <v>5187.1537917400001</v>
      </c>
      <c r="R106" s="36">
        <f>SUMIFS(СВЦЭМ!$C$39:$C$782,СВЦЭМ!$A$39:$A$782,$A106,СВЦЭМ!$B$39:$B$782,R$83)+'СЕТ СН'!$H$9+СВЦЭМ!$D$10+'СЕТ СН'!$H$5-'СЕТ СН'!$H$17</f>
        <v>5219.7098069200001</v>
      </c>
      <c r="S106" s="36">
        <f>SUMIFS(СВЦЭМ!$C$39:$C$782,СВЦЭМ!$A$39:$A$782,$A106,СВЦЭМ!$B$39:$B$782,S$83)+'СЕТ СН'!$H$9+СВЦЭМ!$D$10+'СЕТ СН'!$H$5-'СЕТ СН'!$H$17</f>
        <v>5217.0024108800008</v>
      </c>
      <c r="T106" s="36">
        <f>SUMIFS(СВЦЭМ!$C$39:$C$782,СВЦЭМ!$A$39:$A$782,$A106,СВЦЭМ!$B$39:$B$782,T$83)+'СЕТ СН'!$H$9+СВЦЭМ!$D$10+'СЕТ СН'!$H$5-'СЕТ СН'!$H$17</f>
        <v>5148.0180969499997</v>
      </c>
      <c r="U106" s="36">
        <f>SUMIFS(СВЦЭМ!$C$39:$C$782,СВЦЭМ!$A$39:$A$782,$A106,СВЦЭМ!$B$39:$B$782,U$83)+'СЕТ СН'!$H$9+СВЦЭМ!$D$10+'СЕТ СН'!$H$5-'СЕТ СН'!$H$17</f>
        <v>5111.7875560800003</v>
      </c>
      <c r="V106" s="36">
        <f>SUMIFS(СВЦЭМ!$C$39:$C$782,СВЦЭМ!$A$39:$A$782,$A106,СВЦЭМ!$B$39:$B$782,V$83)+'СЕТ СН'!$H$9+СВЦЭМ!$D$10+'СЕТ СН'!$H$5-'СЕТ СН'!$H$17</f>
        <v>5134.7366734200004</v>
      </c>
      <c r="W106" s="36">
        <f>SUMIFS(СВЦЭМ!$C$39:$C$782,СВЦЭМ!$A$39:$A$782,$A106,СВЦЭМ!$B$39:$B$782,W$83)+'СЕТ СН'!$H$9+СВЦЭМ!$D$10+'СЕТ СН'!$H$5-'СЕТ СН'!$H$17</f>
        <v>5151.4176293700002</v>
      </c>
      <c r="X106" s="36">
        <f>SUMIFS(СВЦЭМ!$C$39:$C$782,СВЦЭМ!$A$39:$A$782,$A106,СВЦЭМ!$B$39:$B$782,X$83)+'СЕТ СН'!$H$9+СВЦЭМ!$D$10+'СЕТ СН'!$H$5-'СЕТ СН'!$H$17</f>
        <v>5213.7205914000006</v>
      </c>
      <c r="Y106" s="36">
        <f>SUMIFS(СВЦЭМ!$C$39:$C$782,СВЦЭМ!$A$39:$A$782,$A106,СВЦЭМ!$B$39:$B$782,Y$83)+'СЕТ СН'!$H$9+СВЦЭМ!$D$10+'СЕТ СН'!$H$5-'СЕТ СН'!$H$17</f>
        <v>5263.4605771300003</v>
      </c>
    </row>
    <row r="107" spans="1:25" ht="15.75" x14ac:dyDescent="0.2">
      <c r="A107" s="35">
        <f t="shared" si="2"/>
        <v>45223</v>
      </c>
      <c r="B107" s="36">
        <f>SUMIFS(СВЦЭМ!$C$39:$C$782,СВЦЭМ!$A$39:$A$782,$A107,СВЦЭМ!$B$39:$B$782,B$83)+'СЕТ СН'!$H$9+СВЦЭМ!$D$10+'СЕТ СН'!$H$5-'СЕТ СН'!$H$17</f>
        <v>5367.7788203600003</v>
      </c>
      <c r="C107" s="36">
        <f>SUMIFS(СВЦЭМ!$C$39:$C$782,СВЦЭМ!$A$39:$A$782,$A107,СВЦЭМ!$B$39:$B$782,C$83)+'СЕТ СН'!$H$9+СВЦЭМ!$D$10+'СЕТ СН'!$H$5-'СЕТ СН'!$H$17</f>
        <v>5430.9018316900001</v>
      </c>
      <c r="D107" s="36">
        <f>SUMIFS(СВЦЭМ!$C$39:$C$782,СВЦЭМ!$A$39:$A$782,$A107,СВЦЭМ!$B$39:$B$782,D$83)+'СЕТ СН'!$H$9+СВЦЭМ!$D$10+'СЕТ СН'!$H$5-'СЕТ СН'!$H$17</f>
        <v>5502.0829885700005</v>
      </c>
      <c r="E107" s="36">
        <f>SUMIFS(СВЦЭМ!$C$39:$C$782,СВЦЭМ!$A$39:$A$782,$A107,СВЦЭМ!$B$39:$B$782,E$83)+'СЕТ СН'!$H$9+СВЦЭМ!$D$10+'СЕТ СН'!$H$5-'СЕТ СН'!$H$17</f>
        <v>5501.9400562299998</v>
      </c>
      <c r="F107" s="36">
        <f>SUMIFS(СВЦЭМ!$C$39:$C$782,СВЦЭМ!$A$39:$A$782,$A107,СВЦЭМ!$B$39:$B$782,F$83)+'СЕТ СН'!$H$9+СВЦЭМ!$D$10+'СЕТ СН'!$H$5-'СЕТ СН'!$H$17</f>
        <v>5460.2057286400004</v>
      </c>
      <c r="G107" s="36">
        <f>SUMIFS(СВЦЭМ!$C$39:$C$782,СВЦЭМ!$A$39:$A$782,$A107,СВЦЭМ!$B$39:$B$782,G$83)+'СЕТ СН'!$H$9+СВЦЭМ!$D$10+'СЕТ СН'!$H$5-'СЕТ СН'!$H$17</f>
        <v>5415.0760351200006</v>
      </c>
      <c r="H107" s="36">
        <f>SUMIFS(СВЦЭМ!$C$39:$C$782,СВЦЭМ!$A$39:$A$782,$A107,СВЦЭМ!$B$39:$B$782,H$83)+'СЕТ СН'!$H$9+СВЦЭМ!$D$10+'СЕТ СН'!$H$5-'СЕТ СН'!$H$17</f>
        <v>5381.9230740100002</v>
      </c>
      <c r="I107" s="36">
        <f>SUMIFS(СВЦЭМ!$C$39:$C$782,СВЦЭМ!$A$39:$A$782,$A107,СВЦЭМ!$B$39:$B$782,I$83)+'СЕТ СН'!$H$9+СВЦЭМ!$D$10+'СЕТ СН'!$H$5-'СЕТ СН'!$H$17</f>
        <v>5312.73763306</v>
      </c>
      <c r="J107" s="36">
        <f>SUMIFS(СВЦЭМ!$C$39:$C$782,СВЦЭМ!$A$39:$A$782,$A107,СВЦЭМ!$B$39:$B$782,J$83)+'СЕТ СН'!$H$9+СВЦЭМ!$D$10+'СЕТ СН'!$H$5-'СЕТ СН'!$H$17</f>
        <v>5278.0032099</v>
      </c>
      <c r="K107" s="36">
        <f>SUMIFS(СВЦЭМ!$C$39:$C$782,СВЦЭМ!$A$39:$A$782,$A107,СВЦЭМ!$B$39:$B$782,K$83)+'СЕТ СН'!$H$9+СВЦЭМ!$D$10+'СЕТ СН'!$H$5-'СЕТ СН'!$H$17</f>
        <v>5221.7744269100003</v>
      </c>
      <c r="L107" s="36">
        <f>SUMIFS(СВЦЭМ!$C$39:$C$782,СВЦЭМ!$A$39:$A$782,$A107,СВЦЭМ!$B$39:$B$782,L$83)+'СЕТ СН'!$H$9+СВЦЭМ!$D$10+'СЕТ СН'!$H$5-'СЕТ СН'!$H$17</f>
        <v>5211.0699848200002</v>
      </c>
      <c r="M107" s="36">
        <f>SUMIFS(СВЦЭМ!$C$39:$C$782,СВЦЭМ!$A$39:$A$782,$A107,СВЦЭМ!$B$39:$B$782,M$83)+'СЕТ СН'!$H$9+СВЦЭМ!$D$10+'СЕТ СН'!$H$5-'СЕТ СН'!$H$17</f>
        <v>5221.6857491700002</v>
      </c>
      <c r="N107" s="36">
        <f>SUMIFS(СВЦЭМ!$C$39:$C$782,СВЦЭМ!$A$39:$A$782,$A107,СВЦЭМ!$B$39:$B$782,N$83)+'СЕТ СН'!$H$9+СВЦЭМ!$D$10+'СЕТ СН'!$H$5-'СЕТ СН'!$H$17</f>
        <v>5211.9257563800002</v>
      </c>
      <c r="O107" s="36">
        <f>SUMIFS(СВЦЭМ!$C$39:$C$782,СВЦЭМ!$A$39:$A$782,$A107,СВЦЭМ!$B$39:$B$782,O$83)+'СЕТ СН'!$H$9+СВЦЭМ!$D$10+'СЕТ СН'!$H$5-'СЕТ СН'!$H$17</f>
        <v>5223.9495182000001</v>
      </c>
      <c r="P107" s="36">
        <f>SUMIFS(СВЦЭМ!$C$39:$C$782,СВЦЭМ!$A$39:$A$782,$A107,СВЦЭМ!$B$39:$B$782,P$83)+'СЕТ СН'!$H$9+СВЦЭМ!$D$10+'СЕТ СН'!$H$5-'СЕТ СН'!$H$17</f>
        <v>5260.3863231800005</v>
      </c>
      <c r="Q107" s="36">
        <f>SUMIFS(СВЦЭМ!$C$39:$C$782,СВЦЭМ!$A$39:$A$782,$A107,СВЦЭМ!$B$39:$B$782,Q$83)+'СЕТ СН'!$H$9+СВЦЭМ!$D$10+'СЕТ СН'!$H$5-'СЕТ СН'!$H$17</f>
        <v>5248.3644708800002</v>
      </c>
      <c r="R107" s="36">
        <f>SUMIFS(СВЦЭМ!$C$39:$C$782,СВЦЭМ!$A$39:$A$782,$A107,СВЦЭМ!$B$39:$B$782,R$83)+'СЕТ СН'!$H$9+СВЦЭМ!$D$10+'СЕТ СН'!$H$5-'СЕТ СН'!$H$17</f>
        <v>5261.7136848600003</v>
      </c>
      <c r="S107" s="36">
        <f>SUMIFS(СВЦЭМ!$C$39:$C$782,СВЦЭМ!$A$39:$A$782,$A107,СВЦЭМ!$B$39:$B$782,S$83)+'СЕТ СН'!$H$9+СВЦЭМ!$D$10+'СЕТ СН'!$H$5-'СЕТ СН'!$H$17</f>
        <v>5245.6772715400002</v>
      </c>
      <c r="T107" s="36">
        <f>SUMIFS(СВЦЭМ!$C$39:$C$782,СВЦЭМ!$A$39:$A$782,$A107,СВЦЭМ!$B$39:$B$782,T$83)+'СЕТ СН'!$H$9+СВЦЭМ!$D$10+'СЕТ СН'!$H$5-'СЕТ СН'!$H$17</f>
        <v>5176.8988460500004</v>
      </c>
      <c r="U107" s="36">
        <f>SUMIFS(СВЦЭМ!$C$39:$C$782,СВЦЭМ!$A$39:$A$782,$A107,СВЦЭМ!$B$39:$B$782,U$83)+'СЕТ СН'!$H$9+СВЦЭМ!$D$10+'СЕТ СН'!$H$5-'СЕТ СН'!$H$17</f>
        <v>5159.7516522700007</v>
      </c>
      <c r="V107" s="36">
        <f>SUMIFS(СВЦЭМ!$C$39:$C$782,СВЦЭМ!$A$39:$A$782,$A107,СВЦЭМ!$B$39:$B$782,V$83)+'СЕТ СН'!$H$9+СВЦЭМ!$D$10+'СЕТ СН'!$H$5-'СЕТ СН'!$H$17</f>
        <v>5170.30660429</v>
      </c>
      <c r="W107" s="36">
        <f>SUMIFS(СВЦЭМ!$C$39:$C$782,СВЦЭМ!$A$39:$A$782,$A107,СВЦЭМ!$B$39:$B$782,W$83)+'СЕТ СН'!$H$9+СВЦЭМ!$D$10+'СЕТ СН'!$H$5-'СЕТ СН'!$H$17</f>
        <v>5176.5624448400004</v>
      </c>
      <c r="X107" s="36">
        <f>SUMIFS(СВЦЭМ!$C$39:$C$782,СВЦЭМ!$A$39:$A$782,$A107,СВЦЭМ!$B$39:$B$782,X$83)+'СЕТ СН'!$H$9+СВЦЭМ!$D$10+'СЕТ СН'!$H$5-'СЕТ СН'!$H$17</f>
        <v>5230.9744264600004</v>
      </c>
      <c r="Y107" s="36">
        <f>SUMIFS(СВЦЭМ!$C$39:$C$782,СВЦЭМ!$A$39:$A$782,$A107,СВЦЭМ!$B$39:$B$782,Y$83)+'СЕТ СН'!$H$9+СВЦЭМ!$D$10+'СЕТ СН'!$H$5-'СЕТ СН'!$H$17</f>
        <v>5282.3826977900007</v>
      </c>
    </row>
    <row r="108" spans="1:25" ht="15.75" x14ac:dyDescent="0.2">
      <c r="A108" s="35">
        <f t="shared" si="2"/>
        <v>45224</v>
      </c>
      <c r="B108" s="36">
        <f>SUMIFS(СВЦЭМ!$C$39:$C$782,СВЦЭМ!$A$39:$A$782,$A108,СВЦЭМ!$B$39:$B$782,B$83)+'СЕТ СН'!$H$9+СВЦЭМ!$D$10+'СЕТ СН'!$H$5-'СЕТ СН'!$H$17</f>
        <v>5247.6864962199998</v>
      </c>
      <c r="C108" s="36">
        <f>SUMIFS(СВЦЭМ!$C$39:$C$782,СВЦЭМ!$A$39:$A$782,$A108,СВЦЭМ!$B$39:$B$782,C$83)+'СЕТ СН'!$H$9+СВЦЭМ!$D$10+'СЕТ СН'!$H$5-'СЕТ СН'!$H$17</f>
        <v>5297.7829786399998</v>
      </c>
      <c r="D108" s="36">
        <f>SUMIFS(СВЦЭМ!$C$39:$C$782,СВЦЭМ!$A$39:$A$782,$A108,СВЦЭМ!$B$39:$B$782,D$83)+'СЕТ СН'!$H$9+СВЦЭМ!$D$10+'СЕТ СН'!$H$5-'СЕТ СН'!$H$17</f>
        <v>5364.1549102400004</v>
      </c>
      <c r="E108" s="36">
        <f>SUMIFS(СВЦЭМ!$C$39:$C$782,СВЦЭМ!$A$39:$A$782,$A108,СВЦЭМ!$B$39:$B$782,E$83)+'СЕТ СН'!$H$9+СВЦЭМ!$D$10+'СЕТ СН'!$H$5-'СЕТ СН'!$H$17</f>
        <v>5360.3354982000001</v>
      </c>
      <c r="F108" s="36">
        <f>SUMIFS(СВЦЭМ!$C$39:$C$782,СВЦЭМ!$A$39:$A$782,$A108,СВЦЭМ!$B$39:$B$782,F$83)+'СЕТ СН'!$H$9+СВЦЭМ!$D$10+'СЕТ СН'!$H$5-'СЕТ СН'!$H$17</f>
        <v>5359.9073960300002</v>
      </c>
      <c r="G108" s="36">
        <f>SUMIFS(СВЦЭМ!$C$39:$C$782,СВЦЭМ!$A$39:$A$782,$A108,СВЦЭМ!$B$39:$B$782,G$83)+'СЕТ СН'!$H$9+СВЦЭМ!$D$10+'СЕТ СН'!$H$5-'СЕТ СН'!$H$17</f>
        <v>5349.5923020600003</v>
      </c>
      <c r="H108" s="36">
        <f>SUMIFS(СВЦЭМ!$C$39:$C$782,СВЦЭМ!$A$39:$A$782,$A108,СВЦЭМ!$B$39:$B$782,H$83)+'СЕТ СН'!$H$9+СВЦЭМ!$D$10+'СЕТ СН'!$H$5-'СЕТ СН'!$H$17</f>
        <v>5268.9444784100006</v>
      </c>
      <c r="I108" s="36">
        <f>SUMIFS(СВЦЭМ!$C$39:$C$782,СВЦЭМ!$A$39:$A$782,$A108,СВЦЭМ!$B$39:$B$782,I$83)+'СЕТ СН'!$H$9+СВЦЭМ!$D$10+'СЕТ СН'!$H$5-'СЕТ СН'!$H$17</f>
        <v>5181.6614620099999</v>
      </c>
      <c r="J108" s="36">
        <f>SUMIFS(СВЦЭМ!$C$39:$C$782,СВЦЭМ!$A$39:$A$782,$A108,СВЦЭМ!$B$39:$B$782,J$83)+'СЕТ СН'!$H$9+СВЦЭМ!$D$10+'СЕТ СН'!$H$5-'СЕТ СН'!$H$17</f>
        <v>5128.8871462300003</v>
      </c>
      <c r="K108" s="36">
        <f>SUMIFS(СВЦЭМ!$C$39:$C$782,СВЦЭМ!$A$39:$A$782,$A108,СВЦЭМ!$B$39:$B$782,K$83)+'СЕТ СН'!$H$9+СВЦЭМ!$D$10+'СЕТ СН'!$H$5-'СЕТ СН'!$H$17</f>
        <v>5091.1372963800004</v>
      </c>
      <c r="L108" s="36">
        <f>SUMIFS(СВЦЭМ!$C$39:$C$782,СВЦЭМ!$A$39:$A$782,$A108,СВЦЭМ!$B$39:$B$782,L$83)+'СЕТ СН'!$H$9+СВЦЭМ!$D$10+'СЕТ СН'!$H$5-'СЕТ СН'!$H$17</f>
        <v>5092.8540255099997</v>
      </c>
      <c r="M108" s="36">
        <f>SUMIFS(СВЦЭМ!$C$39:$C$782,СВЦЭМ!$A$39:$A$782,$A108,СВЦЭМ!$B$39:$B$782,M$83)+'СЕТ СН'!$H$9+СВЦЭМ!$D$10+'СЕТ СН'!$H$5-'СЕТ СН'!$H$17</f>
        <v>5102.5013807100004</v>
      </c>
      <c r="N108" s="36">
        <f>SUMIFS(СВЦЭМ!$C$39:$C$782,СВЦЭМ!$A$39:$A$782,$A108,СВЦЭМ!$B$39:$B$782,N$83)+'СЕТ СН'!$H$9+СВЦЭМ!$D$10+'СЕТ СН'!$H$5-'СЕТ СН'!$H$17</f>
        <v>5126.4437760500005</v>
      </c>
      <c r="O108" s="36">
        <f>SUMIFS(СВЦЭМ!$C$39:$C$782,СВЦЭМ!$A$39:$A$782,$A108,СВЦЭМ!$B$39:$B$782,O$83)+'СЕТ СН'!$H$9+СВЦЭМ!$D$10+'СЕТ СН'!$H$5-'СЕТ СН'!$H$17</f>
        <v>5143.1385442200008</v>
      </c>
      <c r="P108" s="36">
        <f>SUMIFS(СВЦЭМ!$C$39:$C$782,СВЦЭМ!$A$39:$A$782,$A108,СВЦЭМ!$B$39:$B$782,P$83)+'СЕТ СН'!$H$9+СВЦЭМ!$D$10+'СЕТ СН'!$H$5-'СЕТ СН'!$H$17</f>
        <v>5154.81906033</v>
      </c>
      <c r="Q108" s="36">
        <f>SUMIFS(СВЦЭМ!$C$39:$C$782,СВЦЭМ!$A$39:$A$782,$A108,СВЦЭМ!$B$39:$B$782,Q$83)+'СЕТ СН'!$H$9+СВЦЭМ!$D$10+'СЕТ СН'!$H$5-'СЕТ СН'!$H$17</f>
        <v>5163.7675006999998</v>
      </c>
      <c r="R108" s="36">
        <f>SUMIFS(СВЦЭМ!$C$39:$C$782,СВЦЭМ!$A$39:$A$782,$A108,СВЦЭМ!$B$39:$B$782,R$83)+'СЕТ СН'!$H$9+СВЦЭМ!$D$10+'СЕТ СН'!$H$5-'СЕТ СН'!$H$17</f>
        <v>5178.0604591500005</v>
      </c>
      <c r="S108" s="36">
        <f>SUMIFS(СВЦЭМ!$C$39:$C$782,СВЦЭМ!$A$39:$A$782,$A108,СВЦЭМ!$B$39:$B$782,S$83)+'СЕТ СН'!$H$9+СВЦЭМ!$D$10+'СЕТ СН'!$H$5-'СЕТ СН'!$H$17</f>
        <v>5143.3338792900004</v>
      </c>
      <c r="T108" s="36">
        <f>SUMIFS(СВЦЭМ!$C$39:$C$782,СВЦЭМ!$A$39:$A$782,$A108,СВЦЭМ!$B$39:$B$782,T$83)+'СЕТ СН'!$H$9+СВЦЭМ!$D$10+'СЕТ СН'!$H$5-'СЕТ СН'!$H$17</f>
        <v>5076.9512965700005</v>
      </c>
      <c r="U108" s="36">
        <f>SUMIFS(СВЦЭМ!$C$39:$C$782,СВЦЭМ!$A$39:$A$782,$A108,СВЦЭМ!$B$39:$B$782,U$83)+'СЕТ СН'!$H$9+СВЦЭМ!$D$10+'СЕТ СН'!$H$5-'СЕТ СН'!$H$17</f>
        <v>5045.3553174799999</v>
      </c>
      <c r="V108" s="36">
        <f>SUMIFS(СВЦЭМ!$C$39:$C$782,СВЦЭМ!$A$39:$A$782,$A108,СВЦЭМ!$B$39:$B$782,V$83)+'СЕТ СН'!$H$9+СВЦЭМ!$D$10+'СЕТ СН'!$H$5-'СЕТ СН'!$H$17</f>
        <v>5059.3341052800006</v>
      </c>
      <c r="W108" s="36">
        <f>SUMIFS(СВЦЭМ!$C$39:$C$782,СВЦЭМ!$A$39:$A$782,$A108,СВЦЭМ!$B$39:$B$782,W$83)+'СЕТ СН'!$H$9+СВЦЭМ!$D$10+'СЕТ СН'!$H$5-'СЕТ СН'!$H$17</f>
        <v>5076.07075205</v>
      </c>
      <c r="X108" s="36">
        <f>SUMIFS(СВЦЭМ!$C$39:$C$782,СВЦЭМ!$A$39:$A$782,$A108,СВЦЭМ!$B$39:$B$782,X$83)+'СЕТ СН'!$H$9+СВЦЭМ!$D$10+'СЕТ СН'!$H$5-'СЕТ СН'!$H$17</f>
        <v>5129.3870257300005</v>
      </c>
      <c r="Y108" s="36">
        <f>SUMIFS(СВЦЭМ!$C$39:$C$782,СВЦЭМ!$A$39:$A$782,$A108,СВЦЭМ!$B$39:$B$782,Y$83)+'СЕТ СН'!$H$9+СВЦЭМ!$D$10+'СЕТ СН'!$H$5-'СЕТ СН'!$H$17</f>
        <v>5205.2103815400005</v>
      </c>
    </row>
    <row r="109" spans="1:25" ht="15.75" x14ac:dyDescent="0.2">
      <c r="A109" s="35">
        <f t="shared" si="2"/>
        <v>45225</v>
      </c>
      <c r="B109" s="36">
        <f>SUMIFS(СВЦЭМ!$C$39:$C$782,СВЦЭМ!$A$39:$A$782,$A109,СВЦЭМ!$B$39:$B$782,B$83)+'СЕТ СН'!$H$9+СВЦЭМ!$D$10+'СЕТ СН'!$H$5-'СЕТ СН'!$H$17</f>
        <v>5271.1930120200004</v>
      </c>
      <c r="C109" s="36">
        <f>SUMIFS(СВЦЭМ!$C$39:$C$782,СВЦЭМ!$A$39:$A$782,$A109,СВЦЭМ!$B$39:$B$782,C$83)+'СЕТ СН'!$H$9+СВЦЭМ!$D$10+'СЕТ СН'!$H$5-'СЕТ СН'!$H$17</f>
        <v>5327.7418741800002</v>
      </c>
      <c r="D109" s="36">
        <f>SUMIFS(СВЦЭМ!$C$39:$C$782,СВЦЭМ!$A$39:$A$782,$A109,СВЦЭМ!$B$39:$B$782,D$83)+'СЕТ СН'!$H$9+СВЦЭМ!$D$10+'СЕТ СН'!$H$5-'СЕТ СН'!$H$17</f>
        <v>5374.5073840599998</v>
      </c>
      <c r="E109" s="36">
        <f>SUMIFS(СВЦЭМ!$C$39:$C$782,СВЦЭМ!$A$39:$A$782,$A109,СВЦЭМ!$B$39:$B$782,E$83)+'СЕТ СН'!$H$9+СВЦЭМ!$D$10+'СЕТ СН'!$H$5-'СЕТ СН'!$H$17</f>
        <v>5373.6934884100001</v>
      </c>
      <c r="F109" s="36">
        <f>SUMIFS(СВЦЭМ!$C$39:$C$782,СВЦЭМ!$A$39:$A$782,$A109,СВЦЭМ!$B$39:$B$782,F$83)+'СЕТ СН'!$H$9+СВЦЭМ!$D$10+'СЕТ СН'!$H$5-'СЕТ СН'!$H$17</f>
        <v>5364.5977004900005</v>
      </c>
      <c r="G109" s="36">
        <f>SUMIFS(СВЦЭМ!$C$39:$C$782,СВЦЭМ!$A$39:$A$782,$A109,СВЦЭМ!$B$39:$B$782,G$83)+'СЕТ СН'!$H$9+СВЦЭМ!$D$10+'СЕТ СН'!$H$5-'СЕТ СН'!$H$17</f>
        <v>5345.1338372099999</v>
      </c>
      <c r="H109" s="36">
        <f>SUMIFS(СВЦЭМ!$C$39:$C$782,СВЦЭМ!$A$39:$A$782,$A109,СВЦЭМ!$B$39:$B$782,H$83)+'СЕТ СН'!$H$9+СВЦЭМ!$D$10+'СЕТ СН'!$H$5-'СЕТ СН'!$H$17</f>
        <v>5271.6666768300001</v>
      </c>
      <c r="I109" s="36">
        <f>SUMIFS(СВЦЭМ!$C$39:$C$782,СВЦЭМ!$A$39:$A$782,$A109,СВЦЭМ!$B$39:$B$782,I$83)+'СЕТ СН'!$H$9+СВЦЭМ!$D$10+'СЕТ СН'!$H$5-'СЕТ СН'!$H$17</f>
        <v>5231.6843945000001</v>
      </c>
      <c r="J109" s="36">
        <f>SUMIFS(СВЦЭМ!$C$39:$C$782,СВЦЭМ!$A$39:$A$782,$A109,СВЦЭМ!$B$39:$B$782,J$83)+'СЕТ СН'!$H$9+СВЦЭМ!$D$10+'СЕТ СН'!$H$5-'СЕТ СН'!$H$17</f>
        <v>5176.4728918300007</v>
      </c>
      <c r="K109" s="36">
        <f>SUMIFS(СВЦЭМ!$C$39:$C$782,СВЦЭМ!$A$39:$A$782,$A109,СВЦЭМ!$B$39:$B$782,K$83)+'СЕТ СН'!$H$9+СВЦЭМ!$D$10+'СЕТ СН'!$H$5-'СЕТ СН'!$H$17</f>
        <v>5141.7085283599999</v>
      </c>
      <c r="L109" s="36">
        <f>SUMIFS(СВЦЭМ!$C$39:$C$782,СВЦЭМ!$A$39:$A$782,$A109,СВЦЭМ!$B$39:$B$782,L$83)+'СЕТ СН'!$H$9+СВЦЭМ!$D$10+'СЕТ СН'!$H$5-'СЕТ СН'!$H$17</f>
        <v>5155.1367569000004</v>
      </c>
      <c r="M109" s="36">
        <f>SUMIFS(СВЦЭМ!$C$39:$C$782,СВЦЭМ!$A$39:$A$782,$A109,СВЦЭМ!$B$39:$B$782,M$83)+'СЕТ СН'!$H$9+СВЦЭМ!$D$10+'СЕТ СН'!$H$5-'СЕТ СН'!$H$17</f>
        <v>5161.9317060900003</v>
      </c>
      <c r="N109" s="36">
        <f>SUMIFS(СВЦЭМ!$C$39:$C$782,СВЦЭМ!$A$39:$A$782,$A109,СВЦЭМ!$B$39:$B$782,N$83)+'СЕТ СН'!$H$9+СВЦЭМ!$D$10+'СЕТ СН'!$H$5-'СЕТ СН'!$H$17</f>
        <v>5176.3099591800001</v>
      </c>
      <c r="O109" s="36">
        <f>SUMIFS(СВЦЭМ!$C$39:$C$782,СВЦЭМ!$A$39:$A$782,$A109,СВЦЭМ!$B$39:$B$782,O$83)+'СЕТ СН'!$H$9+СВЦЭМ!$D$10+'СЕТ СН'!$H$5-'СЕТ СН'!$H$17</f>
        <v>5193.5210319600001</v>
      </c>
      <c r="P109" s="36">
        <f>SUMIFS(СВЦЭМ!$C$39:$C$782,СВЦЭМ!$A$39:$A$782,$A109,СВЦЭМ!$B$39:$B$782,P$83)+'СЕТ СН'!$H$9+СВЦЭМ!$D$10+'СЕТ СН'!$H$5-'СЕТ СН'!$H$17</f>
        <v>5202.33469565</v>
      </c>
      <c r="Q109" s="36">
        <f>SUMIFS(СВЦЭМ!$C$39:$C$782,СВЦЭМ!$A$39:$A$782,$A109,СВЦЭМ!$B$39:$B$782,Q$83)+'СЕТ СН'!$H$9+СВЦЭМ!$D$10+'СЕТ СН'!$H$5-'СЕТ СН'!$H$17</f>
        <v>5222.9169505500004</v>
      </c>
      <c r="R109" s="36">
        <f>SUMIFS(СВЦЭМ!$C$39:$C$782,СВЦЭМ!$A$39:$A$782,$A109,СВЦЭМ!$B$39:$B$782,R$83)+'СЕТ СН'!$H$9+СВЦЭМ!$D$10+'СЕТ СН'!$H$5-'СЕТ СН'!$H$17</f>
        <v>5242.8335070700005</v>
      </c>
      <c r="S109" s="36">
        <f>SUMIFS(СВЦЭМ!$C$39:$C$782,СВЦЭМ!$A$39:$A$782,$A109,СВЦЭМ!$B$39:$B$782,S$83)+'СЕТ СН'!$H$9+СВЦЭМ!$D$10+'СЕТ СН'!$H$5-'СЕТ СН'!$H$17</f>
        <v>5215.7122963100001</v>
      </c>
      <c r="T109" s="36">
        <f>SUMIFS(СВЦЭМ!$C$39:$C$782,СВЦЭМ!$A$39:$A$782,$A109,СВЦЭМ!$B$39:$B$782,T$83)+'СЕТ СН'!$H$9+СВЦЭМ!$D$10+'СЕТ СН'!$H$5-'СЕТ СН'!$H$17</f>
        <v>5150.5175430199997</v>
      </c>
      <c r="U109" s="36">
        <f>SUMIFS(СВЦЭМ!$C$39:$C$782,СВЦЭМ!$A$39:$A$782,$A109,СВЦЭМ!$B$39:$B$782,U$83)+'СЕТ СН'!$H$9+СВЦЭМ!$D$10+'СЕТ СН'!$H$5-'СЕТ СН'!$H$17</f>
        <v>5124.4081557600002</v>
      </c>
      <c r="V109" s="36">
        <f>SUMIFS(СВЦЭМ!$C$39:$C$782,СВЦЭМ!$A$39:$A$782,$A109,СВЦЭМ!$B$39:$B$782,V$83)+'СЕТ СН'!$H$9+СВЦЭМ!$D$10+'СЕТ СН'!$H$5-'СЕТ СН'!$H$17</f>
        <v>5137.7720407900006</v>
      </c>
      <c r="W109" s="36">
        <f>SUMIFS(СВЦЭМ!$C$39:$C$782,СВЦЭМ!$A$39:$A$782,$A109,СВЦЭМ!$B$39:$B$782,W$83)+'СЕТ СН'!$H$9+СВЦЭМ!$D$10+'СЕТ СН'!$H$5-'СЕТ СН'!$H$17</f>
        <v>5156.2622070899997</v>
      </c>
      <c r="X109" s="36">
        <f>SUMIFS(СВЦЭМ!$C$39:$C$782,СВЦЭМ!$A$39:$A$782,$A109,СВЦЭМ!$B$39:$B$782,X$83)+'СЕТ СН'!$H$9+СВЦЭМ!$D$10+'СЕТ СН'!$H$5-'СЕТ СН'!$H$17</f>
        <v>5221.2627979400004</v>
      </c>
      <c r="Y109" s="36">
        <f>SUMIFS(СВЦЭМ!$C$39:$C$782,СВЦЭМ!$A$39:$A$782,$A109,СВЦЭМ!$B$39:$B$782,Y$83)+'СЕТ СН'!$H$9+СВЦЭМ!$D$10+'СЕТ СН'!$H$5-'СЕТ СН'!$H$17</f>
        <v>5279.9476716700001</v>
      </c>
    </row>
    <row r="110" spans="1:25" ht="15.75" x14ac:dyDescent="0.2">
      <c r="A110" s="35">
        <f t="shared" si="2"/>
        <v>45226</v>
      </c>
      <c r="B110" s="36">
        <f>SUMIFS(СВЦЭМ!$C$39:$C$782,СВЦЭМ!$A$39:$A$782,$A110,СВЦЭМ!$B$39:$B$782,B$83)+'СЕТ СН'!$H$9+СВЦЭМ!$D$10+'СЕТ СН'!$H$5-'СЕТ СН'!$H$17</f>
        <v>5324.4600369500004</v>
      </c>
      <c r="C110" s="36">
        <f>SUMIFS(СВЦЭМ!$C$39:$C$782,СВЦЭМ!$A$39:$A$782,$A110,СВЦЭМ!$B$39:$B$782,C$83)+'СЕТ СН'!$H$9+СВЦЭМ!$D$10+'СЕТ СН'!$H$5-'СЕТ СН'!$H$17</f>
        <v>5389.3368457300003</v>
      </c>
      <c r="D110" s="36">
        <f>SUMIFS(СВЦЭМ!$C$39:$C$782,СВЦЭМ!$A$39:$A$782,$A110,СВЦЭМ!$B$39:$B$782,D$83)+'СЕТ СН'!$H$9+СВЦЭМ!$D$10+'СЕТ СН'!$H$5-'СЕТ СН'!$H$17</f>
        <v>5432.1786290800001</v>
      </c>
      <c r="E110" s="36">
        <f>SUMIFS(СВЦЭМ!$C$39:$C$782,СВЦЭМ!$A$39:$A$782,$A110,СВЦЭМ!$B$39:$B$782,E$83)+'СЕТ СН'!$H$9+СВЦЭМ!$D$10+'СЕТ СН'!$H$5-'СЕТ СН'!$H$17</f>
        <v>5442.6460467300003</v>
      </c>
      <c r="F110" s="36">
        <f>SUMIFS(СВЦЭМ!$C$39:$C$782,СВЦЭМ!$A$39:$A$782,$A110,СВЦЭМ!$B$39:$B$782,F$83)+'СЕТ СН'!$H$9+СВЦЭМ!$D$10+'СЕТ СН'!$H$5-'СЕТ СН'!$H$17</f>
        <v>5451.29498582</v>
      </c>
      <c r="G110" s="36">
        <f>SUMIFS(СВЦЭМ!$C$39:$C$782,СВЦЭМ!$A$39:$A$782,$A110,СВЦЭМ!$B$39:$B$782,G$83)+'СЕТ СН'!$H$9+СВЦЭМ!$D$10+'СЕТ СН'!$H$5-'СЕТ СН'!$H$17</f>
        <v>5427.4808678700001</v>
      </c>
      <c r="H110" s="36">
        <f>SUMIFS(СВЦЭМ!$C$39:$C$782,СВЦЭМ!$A$39:$A$782,$A110,СВЦЭМ!$B$39:$B$782,H$83)+'СЕТ СН'!$H$9+СВЦЭМ!$D$10+'СЕТ СН'!$H$5-'СЕТ СН'!$H$17</f>
        <v>5349.7964121300001</v>
      </c>
      <c r="I110" s="36">
        <f>SUMIFS(СВЦЭМ!$C$39:$C$782,СВЦЭМ!$A$39:$A$782,$A110,СВЦЭМ!$B$39:$B$782,I$83)+'СЕТ СН'!$H$9+СВЦЭМ!$D$10+'СЕТ СН'!$H$5-'СЕТ СН'!$H$17</f>
        <v>5240.5917920700003</v>
      </c>
      <c r="J110" s="36">
        <f>SUMIFS(СВЦЭМ!$C$39:$C$782,СВЦЭМ!$A$39:$A$782,$A110,СВЦЭМ!$B$39:$B$782,J$83)+'СЕТ СН'!$H$9+СВЦЭМ!$D$10+'СЕТ СН'!$H$5-'СЕТ СН'!$H$17</f>
        <v>5175.6657104700007</v>
      </c>
      <c r="K110" s="36">
        <f>SUMIFS(СВЦЭМ!$C$39:$C$782,СВЦЭМ!$A$39:$A$782,$A110,СВЦЭМ!$B$39:$B$782,K$83)+'СЕТ СН'!$H$9+СВЦЭМ!$D$10+'СЕТ СН'!$H$5-'СЕТ СН'!$H$17</f>
        <v>5141.9223397200003</v>
      </c>
      <c r="L110" s="36">
        <f>SUMIFS(СВЦЭМ!$C$39:$C$782,СВЦЭМ!$A$39:$A$782,$A110,СВЦЭМ!$B$39:$B$782,L$83)+'СЕТ СН'!$H$9+СВЦЭМ!$D$10+'СЕТ СН'!$H$5-'СЕТ СН'!$H$17</f>
        <v>5141.8239313399999</v>
      </c>
      <c r="M110" s="36">
        <f>SUMIFS(СВЦЭМ!$C$39:$C$782,СВЦЭМ!$A$39:$A$782,$A110,СВЦЭМ!$B$39:$B$782,M$83)+'СЕТ СН'!$H$9+СВЦЭМ!$D$10+'СЕТ СН'!$H$5-'СЕТ СН'!$H$17</f>
        <v>5158.11181356</v>
      </c>
      <c r="N110" s="36">
        <f>SUMIFS(СВЦЭМ!$C$39:$C$782,СВЦЭМ!$A$39:$A$782,$A110,СВЦЭМ!$B$39:$B$782,N$83)+'СЕТ СН'!$H$9+СВЦЭМ!$D$10+'СЕТ СН'!$H$5-'СЕТ СН'!$H$17</f>
        <v>5198.3487404300004</v>
      </c>
      <c r="O110" s="36">
        <f>SUMIFS(СВЦЭМ!$C$39:$C$782,СВЦЭМ!$A$39:$A$782,$A110,СВЦЭМ!$B$39:$B$782,O$83)+'СЕТ СН'!$H$9+СВЦЭМ!$D$10+'СЕТ СН'!$H$5-'СЕТ СН'!$H$17</f>
        <v>5217.6111000999999</v>
      </c>
      <c r="P110" s="36">
        <f>SUMIFS(СВЦЭМ!$C$39:$C$782,СВЦЭМ!$A$39:$A$782,$A110,СВЦЭМ!$B$39:$B$782,P$83)+'СЕТ СН'!$H$9+СВЦЭМ!$D$10+'СЕТ СН'!$H$5-'СЕТ СН'!$H$17</f>
        <v>5245.41677093</v>
      </c>
      <c r="Q110" s="36">
        <f>SUMIFS(СВЦЭМ!$C$39:$C$782,СВЦЭМ!$A$39:$A$782,$A110,СВЦЭМ!$B$39:$B$782,Q$83)+'СЕТ СН'!$H$9+СВЦЭМ!$D$10+'СЕТ СН'!$H$5-'СЕТ СН'!$H$17</f>
        <v>5255.01414166</v>
      </c>
      <c r="R110" s="36">
        <f>SUMIFS(СВЦЭМ!$C$39:$C$782,СВЦЭМ!$A$39:$A$782,$A110,СВЦЭМ!$B$39:$B$782,R$83)+'СЕТ СН'!$H$9+СВЦЭМ!$D$10+'СЕТ СН'!$H$5-'СЕТ СН'!$H$17</f>
        <v>5261.4589027000002</v>
      </c>
      <c r="S110" s="36">
        <f>SUMIFS(СВЦЭМ!$C$39:$C$782,СВЦЭМ!$A$39:$A$782,$A110,СВЦЭМ!$B$39:$B$782,S$83)+'СЕТ СН'!$H$9+СВЦЭМ!$D$10+'СЕТ СН'!$H$5-'СЕТ СН'!$H$17</f>
        <v>5236.45045458</v>
      </c>
      <c r="T110" s="36">
        <f>SUMIFS(СВЦЭМ!$C$39:$C$782,СВЦЭМ!$A$39:$A$782,$A110,СВЦЭМ!$B$39:$B$782,T$83)+'СЕТ СН'!$H$9+СВЦЭМ!$D$10+'СЕТ СН'!$H$5-'СЕТ СН'!$H$17</f>
        <v>5158.9011400700001</v>
      </c>
      <c r="U110" s="36">
        <f>SUMIFS(СВЦЭМ!$C$39:$C$782,СВЦЭМ!$A$39:$A$782,$A110,СВЦЭМ!$B$39:$B$782,U$83)+'СЕТ СН'!$H$9+СВЦЭМ!$D$10+'СЕТ СН'!$H$5-'СЕТ СН'!$H$17</f>
        <v>5126.5103895100001</v>
      </c>
      <c r="V110" s="36">
        <f>SUMIFS(СВЦЭМ!$C$39:$C$782,СВЦЭМ!$A$39:$A$782,$A110,СВЦЭМ!$B$39:$B$782,V$83)+'СЕТ СН'!$H$9+СВЦЭМ!$D$10+'СЕТ СН'!$H$5-'СЕТ СН'!$H$17</f>
        <v>5151.2002289800002</v>
      </c>
      <c r="W110" s="36">
        <f>SUMIFS(СВЦЭМ!$C$39:$C$782,СВЦЭМ!$A$39:$A$782,$A110,СВЦЭМ!$B$39:$B$782,W$83)+'СЕТ СН'!$H$9+СВЦЭМ!$D$10+'СЕТ СН'!$H$5-'СЕТ СН'!$H$17</f>
        <v>5167.8017249900004</v>
      </c>
      <c r="X110" s="36">
        <f>SUMIFS(СВЦЭМ!$C$39:$C$782,СВЦЭМ!$A$39:$A$782,$A110,СВЦЭМ!$B$39:$B$782,X$83)+'СЕТ СН'!$H$9+СВЦЭМ!$D$10+'СЕТ СН'!$H$5-'СЕТ СН'!$H$17</f>
        <v>5227.6232323500008</v>
      </c>
      <c r="Y110" s="36">
        <f>SUMIFS(СВЦЭМ!$C$39:$C$782,СВЦЭМ!$A$39:$A$782,$A110,СВЦЭМ!$B$39:$B$782,Y$83)+'СЕТ СН'!$H$9+СВЦЭМ!$D$10+'СЕТ СН'!$H$5-'СЕТ СН'!$H$17</f>
        <v>5335.9506768600004</v>
      </c>
    </row>
    <row r="111" spans="1:25" ht="15.75" x14ac:dyDescent="0.2">
      <c r="A111" s="35">
        <f t="shared" si="2"/>
        <v>45227</v>
      </c>
      <c r="B111" s="36">
        <f>SUMIFS(СВЦЭМ!$C$39:$C$782,СВЦЭМ!$A$39:$A$782,$A111,СВЦЭМ!$B$39:$B$782,B$83)+'СЕТ СН'!$H$9+СВЦЭМ!$D$10+'СЕТ СН'!$H$5-'СЕТ СН'!$H$17</f>
        <v>5363.4463484500002</v>
      </c>
      <c r="C111" s="36">
        <f>SUMIFS(СВЦЭМ!$C$39:$C$782,СВЦЭМ!$A$39:$A$782,$A111,СВЦЭМ!$B$39:$B$782,C$83)+'СЕТ СН'!$H$9+СВЦЭМ!$D$10+'СЕТ СН'!$H$5-'СЕТ СН'!$H$17</f>
        <v>5328.7761246099999</v>
      </c>
      <c r="D111" s="36">
        <f>SUMIFS(СВЦЭМ!$C$39:$C$782,СВЦЭМ!$A$39:$A$782,$A111,СВЦЭМ!$B$39:$B$782,D$83)+'СЕТ СН'!$H$9+СВЦЭМ!$D$10+'СЕТ СН'!$H$5-'СЕТ СН'!$H$17</f>
        <v>5382.15560198</v>
      </c>
      <c r="E111" s="36">
        <f>SUMIFS(СВЦЭМ!$C$39:$C$782,СВЦЭМ!$A$39:$A$782,$A111,СВЦЭМ!$B$39:$B$782,E$83)+'СЕТ СН'!$H$9+СВЦЭМ!$D$10+'СЕТ СН'!$H$5-'СЕТ СН'!$H$17</f>
        <v>5386.7150063500003</v>
      </c>
      <c r="F111" s="36">
        <f>SUMIFS(СВЦЭМ!$C$39:$C$782,СВЦЭМ!$A$39:$A$782,$A111,СВЦЭМ!$B$39:$B$782,F$83)+'СЕТ СН'!$H$9+СВЦЭМ!$D$10+'СЕТ СН'!$H$5-'СЕТ СН'!$H$17</f>
        <v>5387.5137550899999</v>
      </c>
      <c r="G111" s="36">
        <f>SUMIFS(СВЦЭМ!$C$39:$C$782,СВЦЭМ!$A$39:$A$782,$A111,СВЦЭМ!$B$39:$B$782,G$83)+'СЕТ СН'!$H$9+СВЦЭМ!$D$10+'СЕТ СН'!$H$5-'СЕТ СН'!$H$17</f>
        <v>5381.5231288600007</v>
      </c>
      <c r="H111" s="36">
        <f>SUMIFS(СВЦЭМ!$C$39:$C$782,СВЦЭМ!$A$39:$A$782,$A111,СВЦЭМ!$B$39:$B$782,H$83)+'СЕТ СН'!$H$9+СВЦЭМ!$D$10+'СЕТ СН'!$H$5-'СЕТ СН'!$H$17</f>
        <v>5363.4515289400006</v>
      </c>
      <c r="I111" s="36">
        <f>SUMIFS(СВЦЭМ!$C$39:$C$782,СВЦЭМ!$A$39:$A$782,$A111,СВЦЭМ!$B$39:$B$782,I$83)+'СЕТ СН'!$H$9+СВЦЭМ!$D$10+'СЕТ СН'!$H$5-'СЕТ СН'!$H$17</f>
        <v>5317.3811405900005</v>
      </c>
      <c r="J111" s="36">
        <f>SUMIFS(СВЦЭМ!$C$39:$C$782,СВЦЭМ!$A$39:$A$782,$A111,СВЦЭМ!$B$39:$B$782,J$83)+'СЕТ СН'!$H$9+СВЦЭМ!$D$10+'СЕТ СН'!$H$5-'СЕТ СН'!$H$17</f>
        <v>5258.7202455500001</v>
      </c>
      <c r="K111" s="36">
        <f>SUMIFS(СВЦЭМ!$C$39:$C$782,СВЦЭМ!$A$39:$A$782,$A111,СВЦЭМ!$B$39:$B$782,K$83)+'СЕТ СН'!$H$9+СВЦЭМ!$D$10+'СЕТ СН'!$H$5-'СЕТ СН'!$H$17</f>
        <v>5182.2386549900002</v>
      </c>
      <c r="L111" s="36">
        <f>SUMIFS(СВЦЭМ!$C$39:$C$782,СВЦЭМ!$A$39:$A$782,$A111,СВЦЭМ!$B$39:$B$782,L$83)+'СЕТ СН'!$H$9+СВЦЭМ!$D$10+'СЕТ СН'!$H$5-'СЕТ СН'!$H$17</f>
        <v>5158.4234242299999</v>
      </c>
      <c r="M111" s="36">
        <f>SUMIFS(СВЦЭМ!$C$39:$C$782,СВЦЭМ!$A$39:$A$782,$A111,СВЦЭМ!$B$39:$B$782,M$83)+'СЕТ СН'!$H$9+СВЦЭМ!$D$10+'СЕТ СН'!$H$5-'СЕТ СН'!$H$17</f>
        <v>5160.18019559</v>
      </c>
      <c r="N111" s="36">
        <f>SUMIFS(СВЦЭМ!$C$39:$C$782,СВЦЭМ!$A$39:$A$782,$A111,СВЦЭМ!$B$39:$B$782,N$83)+'СЕТ СН'!$H$9+СВЦЭМ!$D$10+'СЕТ СН'!$H$5-'СЕТ СН'!$H$17</f>
        <v>5182.0465676399999</v>
      </c>
      <c r="O111" s="36">
        <f>SUMIFS(СВЦЭМ!$C$39:$C$782,СВЦЭМ!$A$39:$A$782,$A111,СВЦЭМ!$B$39:$B$782,O$83)+'СЕТ СН'!$H$9+СВЦЭМ!$D$10+'СЕТ СН'!$H$5-'СЕТ СН'!$H$17</f>
        <v>5193.8186803500002</v>
      </c>
      <c r="P111" s="36">
        <f>SUMIFS(СВЦЭМ!$C$39:$C$782,СВЦЭМ!$A$39:$A$782,$A111,СВЦЭМ!$B$39:$B$782,P$83)+'СЕТ СН'!$H$9+СВЦЭМ!$D$10+'СЕТ СН'!$H$5-'СЕТ СН'!$H$17</f>
        <v>5208.4290569499999</v>
      </c>
      <c r="Q111" s="36">
        <f>SUMIFS(СВЦЭМ!$C$39:$C$782,СВЦЭМ!$A$39:$A$782,$A111,СВЦЭМ!$B$39:$B$782,Q$83)+'СЕТ СН'!$H$9+СВЦЭМ!$D$10+'СЕТ СН'!$H$5-'СЕТ СН'!$H$17</f>
        <v>5221.6811178400003</v>
      </c>
      <c r="R111" s="36">
        <f>SUMIFS(СВЦЭМ!$C$39:$C$782,СВЦЭМ!$A$39:$A$782,$A111,СВЦЭМ!$B$39:$B$782,R$83)+'СЕТ СН'!$H$9+СВЦЭМ!$D$10+'СЕТ СН'!$H$5-'СЕТ СН'!$H$17</f>
        <v>5215.9661452800001</v>
      </c>
      <c r="S111" s="36">
        <f>SUMIFS(СВЦЭМ!$C$39:$C$782,СВЦЭМ!$A$39:$A$782,$A111,СВЦЭМ!$B$39:$B$782,S$83)+'СЕТ СН'!$H$9+СВЦЭМ!$D$10+'СЕТ СН'!$H$5-'СЕТ СН'!$H$17</f>
        <v>5214.1438327000005</v>
      </c>
      <c r="T111" s="36">
        <f>SUMIFS(СВЦЭМ!$C$39:$C$782,СВЦЭМ!$A$39:$A$782,$A111,СВЦЭМ!$B$39:$B$782,T$83)+'СЕТ СН'!$H$9+СВЦЭМ!$D$10+'СЕТ СН'!$H$5-'СЕТ СН'!$H$17</f>
        <v>5149.9489508700008</v>
      </c>
      <c r="U111" s="36">
        <f>SUMIFS(СВЦЭМ!$C$39:$C$782,СВЦЭМ!$A$39:$A$782,$A111,СВЦЭМ!$B$39:$B$782,U$83)+'СЕТ СН'!$H$9+СВЦЭМ!$D$10+'СЕТ СН'!$H$5-'СЕТ СН'!$H$17</f>
        <v>5126.1300850000007</v>
      </c>
      <c r="V111" s="36">
        <f>SUMIFS(СВЦЭМ!$C$39:$C$782,СВЦЭМ!$A$39:$A$782,$A111,СВЦЭМ!$B$39:$B$782,V$83)+'СЕТ СН'!$H$9+СВЦЭМ!$D$10+'СЕТ СН'!$H$5-'СЕТ СН'!$H$17</f>
        <v>5147.8374801</v>
      </c>
      <c r="W111" s="36">
        <f>SUMIFS(СВЦЭМ!$C$39:$C$782,СВЦЭМ!$A$39:$A$782,$A111,СВЦЭМ!$B$39:$B$782,W$83)+'СЕТ СН'!$H$9+СВЦЭМ!$D$10+'СЕТ СН'!$H$5-'СЕТ СН'!$H$17</f>
        <v>5170.1082442100005</v>
      </c>
      <c r="X111" s="36">
        <f>SUMIFS(СВЦЭМ!$C$39:$C$782,СВЦЭМ!$A$39:$A$782,$A111,СВЦЭМ!$B$39:$B$782,X$83)+'СЕТ СН'!$H$9+СВЦЭМ!$D$10+'СЕТ СН'!$H$5-'СЕТ СН'!$H$17</f>
        <v>5203.4742235000003</v>
      </c>
      <c r="Y111" s="36">
        <f>SUMIFS(СВЦЭМ!$C$39:$C$782,СВЦЭМ!$A$39:$A$782,$A111,СВЦЭМ!$B$39:$B$782,Y$83)+'СЕТ СН'!$H$9+СВЦЭМ!$D$10+'СЕТ СН'!$H$5-'СЕТ СН'!$H$17</f>
        <v>5258.7601660800001</v>
      </c>
    </row>
    <row r="112" spans="1:25" ht="15.75" x14ac:dyDescent="0.2">
      <c r="A112" s="35">
        <f t="shared" si="2"/>
        <v>45228</v>
      </c>
      <c r="B112" s="36">
        <f>SUMIFS(СВЦЭМ!$C$39:$C$782,СВЦЭМ!$A$39:$A$782,$A112,СВЦЭМ!$B$39:$B$782,B$83)+'СЕТ СН'!$H$9+СВЦЭМ!$D$10+'СЕТ СН'!$H$5-'СЕТ СН'!$H$17</f>
        <v>5245.7859298100002</v>
      </c>
      <c r="C112" s="36">
        <f>SUMIFS(СВЦЭМ!$C$39:$C$782,СВЦЭМ!$A$39:$A$782,$A112,СВЦЭМ!$B$39:$B$782,C$83)+'СЕТ СН'!$H$9+СВЦЭМ!$D$10+'СЕТ СН'!$H$5-'СЕТ СН'!$H$17</f>
        <v>5303.8000142199999</v>
      </c>
      <c r="D112" s="36">
        <f>SUMIFS(СВЦЭМ!$C$39:$C$782,СВЦЭМ!$A$39:$A$782,$A112,СВЦЭМ!$B$39:$B$782,D$83)+'СЕТ СН'!$H$9+СВЦЭМ!$D$10+'СЕТ СН'!$H$5-'СЕТ СН'!$H$17</f>
        <v>5363.3349639999997</v>
      </c>
      <c r="E112" s="36">
        <f>SUMIFS(СВЦЭМ!$C$39:$C$782,СВЦЭМ!$A$39:$A$782,$A112,СВЦЭМ!$B$39:$B$782,E$83)+'СЕТ СН'!$H$9+СВЦЭМ!$D$10+'СЕТ СН'!$H$5-'СЕТ СН'!$H$17</f>
        <v>5365.4545373300007</v>
      </c>
      <c r="F112" s="36">
        <f>SUMIFS(СВЦЭМ!$C$39:$C$782,СВЦЭМ!$A$39:$A$782,$A112,СВЦЭМ!$B$39:$B$782,F$83)+'СЕТ СН'!$H$9+СВЦЭМ!$D$10+'СЕТ СН'!$H$5-'СЕТ СН'!$H$17</f>
        <v>5367.4425233000002</v>
      </c>
      <c r="G112" s="36">
        <f>SUMIFS(СВЦЭМ!$C$39:$C$782,СВЦЭМ!$A$39:$A$782,$A112,СВЦЭМ!$B$39:$B$782,G$83)+'СЕТ СН'!$H$9+СВЦЭМ!$D$10+'СЕТ СН'!$H$5-'СЕТ СН'!$H$17</f>
        <v>5364.5993472600003</v>
      </c>
      <c r="H112" s="36">
        <f>SUMIFS(СВЦЭМ!$C$39:$C$782,СВЦЭМ!$A$39:$A$782,$A112,СВЦЭМ!$B$39:$B$782,H$83)+'СЕТ СН'!$H$9+СВЦЭМ!$D$10+'СЕТ СН'!$H$5-'СЕТ СН'!$H$17</f>
        <v>5347.9940862000003</v>
      </c>
      <c r="I112" s="36">
        <f>SUMIFS(СВЦЭМ!$C$39:$C$782,СВЦЭМ!$A$39:$A$782,$A112,СВЦЭМ!$B$39:$B$782,I$83)+'СЕТ СН'!$H$9+СВЦЭМ!$D$10+'СЕТ СН'!$H$5-'СЕТ СН'!$H$17</f>
        <v>5322.1658265900005</v>
      </c>
      <c r="J112" s="36">
        <f>SUMIFS(СВЦЭМ!$C$39:$C$782,СВЦЭМ!$A$39:$A$782,$A112,СВЦЭМ!$B$39:$B$782,J$83)+'СЕТ СН'!$H$9+СВЦЭМ!$D$10+'СЕТ СН'!$H$5-'СЕТ СН'!$H$17</f>
        <v>5315.6059803500002</v>
      </c>
      <c r="K112" s="36">
        <f>SUMIFS(СВЦЭМ!$C$39:$C$782,СВЦЭМ!$A$39:$A$782,$A112,СВЦЭМ!$B$39:$B$782,K$83)+'СЕТ СН'!$H$9+СВЦЭМ!$D$10+'СЕТ СН'!$H$5-'СЕТ СН'!$H$17</f>
        <v>5242.90047822</v>
      </c>
      <c r="L112" s="36">
        <f>SUMIFS(СВЦЭМ!$C$39:$C$782,СВЦЭМ!$A$39:$A$782,$A112,СВЦЭМ!$B$39:$B$782,L$83)+'СЕТ СН'!$H$9+СВЦЭМ!$D$10+'СЕТ СН'!$H$5-'СЕТ СН'!$H$17</f>
        <v>5214.3811590700006</v>
      </c>
      <c r="M112" s="36">
        <f>SUMIFS(СВЦЭМ!$C$39:$C$782,СВЦЭМ!$A$39:$A$782,$A112,СВЦЭМ!$B$39:$B$782,M$83)+'СЕТ СН'!$H$9+СВЦЭМ!$D$10+'СЕТ СН'!$H$5-'СЕТ СН'!$H$17</f>
        <v>5216.5747871200001</v>
      </c>
      <c r="N112" s="36">
        <f>SUMIFS(СВЦЭМ!$C$39:$C$782,СВЦЭМ!$A$39:$A$782,$A112,СВЦЭМ!$B$39:$B$782,N$83)+'СЕТ СН'!$H$9+СВЦЭМ!$D$10+'СЕТ СН'!$H$5-'СЕТ СН'!$H$17</f>
        <v>5225.38617118</v>
      </c>
      <c r="O112" s="36">
        <f>SUMIFS(СВЦЭМ!$C$39:$C$782,СВЦЭМ!$A$39:$A$782,$A112,СВЦЭМ!$B$39:$B$782,O$83)+'СЕТ СН'!$H$9+СВЦЭМ!$D$10+'СЕТ СН'!$H$5-'СЕТ СН'!$H$17</f>
        <v>5241.0907484100007</v>
      </c>
      <c r="P112" s="36">
        <f>SUMIFS(СВЦЭМ!$C$39:$C$782,СВЦЭМ!$A$39:$A$782,$A112,СВЦЭМ!$B$39:$B$782,P$83)+'СЕТ СН'!$H$9+СВЦЭМ!$D$10+'СЕТ СН'!$H$5-'СЕТ СН'!$H$17</f>
        <v>5258.4765603800006</v>
      </c>
      <c r="Q112" s="36">
        <f>SUMIFS(СВЦЭМ!$C$39:$C$782,СВЦЭМ!$A$39:$A$782,$A112,СВЦЭМ!$B$39:$B$782,Q$83)+'СЕТ СН'!$H$9+СВЦЭМ!$D$10+'СЕТ СН'!$H$5-'СЕТ СН'!$H$17</f>
        <v>5273.7182873800002</v>
      </c>
      <c r="R112" s="36">
        <f>SUMIFS(СВЦЭМ!$C$39:$C$782,СВЦЭМ!$A$39:$A$782,$A112,СВЦЭМ!$B$39:$B$782,R$83)+'СЕТ СН'!$H$9+СВЦЭМ!$D$10+'СЕТ СН'!$H$5-'СЕТ СН'!$H$17</f>
        <v>5264.0313381599999</v>
      </c>
      <c r="S112" s="36">
        <f>SUMIFS(СВЦЭМ!$C$39:$C$782,СВЦЭМ!$A$39:$A$782,$A112,СВЦЭМ!$B$39:$B$782,S$83)+'СЕТ СН'!$H$9+СВЦЭМ!$D$10+'СЕТ СН'!$H$5-'СЕТ СН'!$H$17</f>
        <v>5245.8810952900003</v>
      </c>
      <c r="T112" s="36">
        <f>SUMIFS(СВЦЭМ!$C$39:$C$782,СВЦЭМ!$A$39:$A$782,$A112,СВЦЭМ!$B$39:$B$782,T$83)+'СЕТ СН'!$H$9+СВЦЭМ!$D$10+'СЕТ СН'!$H$5-'СЕТ СН'!$H$17</f>
        <v>5179.57616039</v>
      </c>
      <c r="U112" s="36">
        <f>SUMIFS(СВЦЭМ!$C$39:$C$782,СВЦЭМ!$A$39:$A$782,$A112,СВЦЭМ!$B$39:$B$782,U$83)+'СЕТ СН'!$H$9+СВЦЭМ!$D$10+'СЕТ СН'!$H$5-'СЕТ СН'!$H$17</f>
        <v>5151.9007646500004</v>
      </c>
      <c r="V112" s="36">
        <f>SUMIFS(СВЦЭМ!$C$39:$C$782,СВЦЭМ!$A$39:$A$782,$A112,СВЦЭМ!$B$39:$B$782,V$83)+'СЕТ СН'!$H$9+СВЦЭМ!$D$10+'СЕТ СН'!$H$5-'СЕТ СН'!$H$17</f>
        <v>5170.2929002199999</v>
      </c>
      <c r="W112" s="36">
        <f>SUMIFS(СВЦЭМ!$C$39:$C$782,СВЦЭМ!$A$39:$A$782,$A112,СВЦЭМ!$B$39:$B$782,W$83)+'СЕТ СН'!$H$9+СВЦЭМ!$D$10+'СЕТ СН'!$H$5-'СЕТ СН'!$H$17</f>
        <v>5192.1516723499999</v>
      </c>
      <c r="X112" s="36">
        <f>SUMIFS(СВЦЭМ!$C$39:$C$782,СВЦЭМ!$A$39:$A$782,$A112,СВЦЭМ!$B$39:$B$782,X$83)+'СЕТ СН'!$H$9+СВЦЭМ!$D$10+'СЕТ СН'!$H$5-'СЕТ СН'!$H$17</f>
        <v>5229.3642902600004</v>
      </c>
      <c r="Y112" s="36">
        <f>SUMIFS(СВЦЭМ!$C$39:$C$782,СВЦЭМ!$A$39:$A$782,$A112,СВЦЭМ!$B$39:$B$782,Y$83)+'СЕТ СН'!$H$9+СВЦЭМ!$D$10+'СЕТ СН'!$H$5-'СЕТ СН'!$H$17</f>
        <v>5293.8020955500006</v>
      </c>
    </row>
    <row r="113" spans="1:27" ht="15.75" x14ac:dyDescent="0.2">
      <c r="A113" s="35">
        <f t="shared" si="2"/>
        <v>45229</v>
      </c>
      <c r="B113" s="36">
        <f>SUMIFS(СВЦЭМ!$C$39:$C$782,СВЦЭМ!$A$39:$A$782,$A113,СВЦЭМ!$B$39:$B$782,B$83)+'СЕТ СН'!$H$9+СВЦЭМ!$D$10+'СЕТ СН'!$H$5-'СЕТ СН'!$H$17</f>
        <v>5225.9954886000005</v>
      </c>
      <c r="C113" s="36">
        <f>SUMIFS(СВЦЭМ!$C$39:$C$782,СВЦЭМ!$A$39:$A$782,$A113,СВЦЭМ!$B$39:$B$782,C$83)+'СЕТ СН'!$H$9+СВЦЭМ!$D$10+'СЕТ СН'!$H$5-'СЕТ СН'!$H$17</f>
        <v>5285.5052466699999</v>
      </c>
      <c r="D113" s="36">
        <f>SUMIFS(СВЦЭМ!$C$39:$C$782,СВЦЭМ!$A$39:$A$782,$A113,СВЦЭМ!$B$39:$B$782,D$83)+'СЕТ СН'!$H$9+СВЦЭМ!$D$10+'СЕТ СН'!$H$5-'СЕТ СН'!$H$17</f>
        <v>5321.6055207700001</v>
      </c>
      <c r="E113" s="36">
        <f>SUMIFS(СВЦЭМ!$C$39:$C$782,СВЦЭМ!$A$39:$A$782,$A113,СВЦЭМ!$B$39:$B$782,E$83)+'СЕТ СН'!$H$9+СВЦЭМ!$D$10+'СЕТ СН'!$H$5-'СЕТ СН'!$H$17</f>
        <v>5318.8602824400004</v>
      </c>
      <c r="F113" s="36">
        <f>SUMIFS(СВЦЭМ!$C$39:$C$782,СВЦЭМ!$A$39:$A$782,$A113,СВЦЭМ!$B$39:$B$782,F$83)+'СЕТ СН'!$H$9+СВЦЭМ!$D$10+'СЕТ СН'!$H$5-'СЕТ СН'!$H$17</f>
        <v>5314.5700653800004</v>
      </c>
      <c r="G113" s="36">
        <f>SUMIFS(СВЦЭМ!$C$39:$C$782,СВЦЭМ!$A$39:$A$782,$A113,СВЦЭМ!$B$39:$B$782,G$83)+'СЕТ СН'!$H$9+СВЦЭМ!$D$10+'СЕТ СН'!$H$5-'СЕТ СН'!$H$17</f>
        <v>5338.1756580800002</v>
      </c>
      <c r="H113" s="36">
        <f>SUMIFS(СВЦЭМ!$C$39:$C$782,СВЦЭМ!$A$39:$A$782,$A113,СВЦЭМ!$B$39:$B$782,H$83)+'СЕТ СН'!$H$9+СВЦЭМ!$D$10+'СЕТ СН'!$H$5-'СЕТ СН'!$H$17</f>
        <v>5376.7747181699997</v>
      </c>
      <c r="I113" s="36">
        <f>SUMIFS(СВЦЭМ!$C$39:$C$782,СВЦЭМ!$A$39:$A$782,$A113,СВЦЭМ!$B$39:$B$782,I$83)+'СЕТ СН'!$H$9+СВЦЭМ!$D$10+'СЕТ СН'!$H$5-'СЕТ СН'!$H$17</f>
        <v>5317.4486666100001</v>
      </c>
      <c r="J113" s="36">
        <f>SUMIFS(СВЦЭМ!$C$39:$C$782,СВЦЭМ!$A$39:$A$782,$A113,СВЦЭМ!$B$39:$B$782,J$83)+'СЕТ СН'!$H$9+СВЦЭМ!$D$10+'СЕТ СН'!$H$5-'СЕТ СН'!$H$17</f>
        <v>5315.4949371800003</v>
      </c>
      <c r="K113" s="36">
        <f>SUMIFS(СВЦЭМ!$C$39:$C$782,СВЦЭМ!$A$39:$A$782,$A113,СВЦЭМ!$B$39:$B$782,K$83)+'СЕТ СН'!$H$9+СВЦЭМ!$D$10+'СЕТ СН'!$H$5-'СЕТ СН'!$H$17</f>
        <v>5287.8088467899997</v>
      </c>
      <c r="L113" s="36">
        <f>SUMIFS(СВЦЭМ!$C$39:$C$782,СВЦЭМ!$A$39:$A$782,$A113,СВЦЭМ!$B$39:$B$782,L$83)+'СЕТ СН'!$H$9+СВЦЭМ!$D$10+'СЕТ СН'!$H$5-'СЕТ СН'!$H$17</f>
        <v>5284.6770105800006</v>
      </c>
      <c r="M113" s="36">
        <f>SUMIFS(СВЦЭМ!$C$39:$C$782,СВЦЭМ!$A$39:$A$782,$A113,СВЦЭМ!$B$39:$B$782,M$83)+'СЕТ СН'!$H$9+СВЦЭМ!$D$10+'СЕТ СН'!$H$5-'СЕТ СН'!$H$17</f>
        <v>5299.4671281500005</v>
      </c>
      <c r="N113" s="36">
        <f>SUMIFS(СВЦЭМ!$C$39:$C$782,СВЦЭМ!$A$39:$A$782,$A113,СВЦЭМ!$B$39:$B$782,N$83)+'СЕТ СН'!$H$9+СВЦЭМ!$D$10+'СЕТ СН'!$H$5-'СЕТ СН'!$H$17</f>
        <v>5321.5977755200001</v>
      </c>
      <c r="O113" s="36">
        <f>SUMIFS(СВЦЭМ!$C$39:$C$782,СВЦЭМ!$A$39:$A$782,$A113,СВЦЭМ!$B$39:$B$782,O$83)+'СЕТ СН'!$H$9+СВЦЭМ!$D$10+'СЕТ СН'!$H$5-'СЕТ СН'!$H$17</f>
        <v>5341.6194053600002</v>
      </c>
      <c r="P113" s="36">
        <f>SUMIFS(СВЦЭМ!$C$39:$C$782,СВЦЭМ!$A$39:$A$782,$A113,СВЦЭМ!$B$39:$B$782,P$83)+'СЕТ СН'!$H$9+СВЦЭМ!$D$10+'СЕТ СН'!$H$5-'СЕТ СН'!$H$17</f>
        <v>5354.4765850200001</v>
      </c>
      <c r="Q113" s="36">
        <f>SUMIFS(СВЦЭМ!$C$39:$C$782,СВЦЭМ!$A$39:$A$782,$A113,СВЦЭМ!$B$39:$B$782,Q$83)+'СЕТ СН'!$H$9+СВЦЭМ!$D$10+'СЕТ СН'!$H$5-'СЕТ СН'!$H$17</f>
        <v>5369.5757352700002</v>
      </c>
      <c r="R113" s="36">
        <f>SUMIFS(СВЦЭМ!$C$39:$C$782,СВЦЭМ!$A$39:$A$782,$A113,СВЦЭМ!$B$39:$B$782,R$83)+'СЕТ СН'!$H$9+СВЦЭМ!$D$10+'СЕТ СН'!$H$5-'СЕТ СН'!$H$17</f>
        <v>5360.1452078900002</v>
      </c>
      <c r="S113" s="36">
        <f>SUMIFS(СВЦЭМ!$C$39:$C$782,СВЦЭМ!$A$39:$A$782,$A113,СВЦЭМ!$B$39:$B$782,S$83)+'СЕТ СН'!$H$9+СВЦЭМ!$D$10+'СЕТ СН'!$H$5-'СЕТ СН'!$H$17</f>
        <v>5319.1480522800002</v>
      </c>
      <c r="T113" s="36">
        <f>SUMIFS(СВЦЭМ!$C$39:$C$782,СВЦЭМ!$A$39:$A$782,$A113,СВЦЭМ!$B$39:$B$782,T$83)+'СЕТ СН'!$H$9+СВЦЭМ!$D$10+'СЕТ СН'!$H$5-'СЕТ СН'!$H$17</f>
        <v>5271.2266745800007</v>
      </c>
      <c r="U113" s="36">
        <f>SUMIFS(СВЦЭМ!$C$39:$C$782,СВЦЭМ!$A$39:$A$782,$A113,СВЦЭМ!$B$39:$B$782,U$83)+'СЕТ СН'!$H$9+СВЦЭМ!$D$10+'СЕТ СН'!$H$5-'СЕТ СН'!$H$17</f>
        <v>5240.2883289700003</v>
      </c>
      <c r="V113" s="36">
        <f>SUMIFS(СВЦЭМ!$C$39:$C$782,СВЦЭМ!$A$39:$A$782,$A113,СВЦЭМ!$B$39:$B$782,V$83)+'СЕТ СН'!$H$9+СВЦЭМ!$D$10+'СЕТ СН'!$H$5-'СЕТ СН'!$H$17</f>
        <v>5268.8799067500004</v>
      </c>
      <c r="W113" s="36">
        <f>SUMIFS(СВЦЭМ!$C$39:$C$782,СВЦЭМ!$A$39:$A$782,$A113,СВЦЭМ!$B$39:$B$782,W$83)+'СЕТ СН'!$H$9+СВЦЭМ!$D$10+'СЕТ СН'!$H$5-'СЕТ СН'!$H$17</f>
        <v>5284.7505202600005</v>
      </c>
      <c r="X113" s="36">
        <f>SUMIFS(СВЦЭМ!$C$39:$C$782,СВЦЭМ!$A$39:$A$782,$A113,СВЦЭМ!$B$39:$B$782,X$83)+'СЕТ СН'!$H$9+СВЦЭМ!$D$10+'СЕТ СН'!$H$5-'СЕТ СН'!$H$17</f>
        <v>5345.4950313600002</v>
      </c>
      <c r="Y113" s="36">
        <f>SUMIFS(СВЦЭМ!$C$39:$C$782,СВЦЭМ!$A$39:$A$782,$A113,СВЦЭМ!$B$39:$B$782,Y$83)+'СЕТ СН'!$H$9+СВЦЭМ!$D$10+'СЕТ СН'!$H$5-'СЕТ СН'!$H$17</f>
        <v>5400.45976746</v>
      </c>
      <c r="AA113" s="37"/>
    </row>
    <row r="114" spans="1:27" ht="15.75" x14ac:dyDescent="0.2">
      <c r="A114" s="35">
        <f t="shared" si="2"/>
        <v>45230</v>
      </c>
      <c r="B114" s="36">
        <f>SUMIFS(СВЦЭМ!$C$39:$C$782,СВЦЭМ!$A$39:$A$782,$A114,СВЦЭМ!$B$39:$B$782,B$83)+'СЕТ СН'!$H$9+СВЦЭМ!$D$10+'СЕТ СН'!$H$5-'СЕТ СН'!$H$17</f>
        <v>5453.42792826</v>
      </c>
      <c r="C114" s="36">
        <f>SUMIFS(СВЦЭМ!$C$39:$C$782,СВЦЭМ!$A$39:$A$782,$A114,СВЦЭМ!$B$39:$B$782,C$83)+'СЕТ СН'!$H$9+СВЦЭМ!$D$10+'СЕТ СН'!$H$5-'СЕТ СН'!$H$17</f>
        <v>5511.4956898099999</v>
      </c>
      <c r="D114" s="36">
        <f>SUMIFS(СВЦЭМ!$C$39:$C$782,СВЦЭМ!$A$39:$A$782,$A114,СВЦЭМ!$B$39:$B$782,D$83)+'СЕТ СН'!$H$9+СВЦЭМ!$D$10+'СЕТ СН'!$H$5-'СЕТ СН'!$H$17</f>
        <v>5572.0302308800001</v>
      </c>
      <c r="E114" s="36">
        <f>SUMIFS(СВЦЭМ!$C$39:$C$782,СВЦЭМ!$A$39:$A$782,$A114,СВЦЭМ!$B$39:$B$782,E$83)+'СЕТ СН'!$H$9+СВЦЭМ!$D$10+'СЕТ СН'!$H$5-'СЕТ СН'!$H$17</f>
        <v>5583.5659073900006</v>
      </c>
      <c r="F114" s="36">
        <f>SUMIFS(СВЦЭМ!$C$39:$C$782,СВЦЭМ!$A$39:$A$782,$A114,СВЦЭМ!$B$39:$B$782,F$83)+'СЕТ СН'!$H$9+СВЦЭМ!$D$10+'СЕТ СН'!$H$5-'СЕТ СН'!$H$17</f>
        <v>5584.7889105800004</v>
      </c>
      <c r="G114" s="36">
        <f>SUMIFS(СВЦЭМ!$C$39:$C$782,СВЦЭМ!$A$39:$A$782,$A114,СВЦЭМ!$B$39:$B$782,G$83)+'СЕТ СН'!$H$9+СВЦЭМ!$D$10+'СЕТ СН'!$H$5-'СЕТ СН'!$H$17</f>
        <v>5568.2671351099998</v>
      </c>
      <c r="H114" s="36">
        <f>SUMIFS(СВЦЭМ!$C$39:$C$782,СВЦЭМ!$A$39:$A$782,$A114,СВЦЭМ!$B$39:$B$782,H$83)+'СЕТ СН'!$H$9+СВЦЭМ!$D$10+'СЕТ СН'!$H$5-'СЕТ СН'!$H$17</f>
        <v>5483.8778808200004</v>
      </c>
      <c r="I114" s="36">
        <f>SUMIFS(СВЦЭМ!$C$39:$C$782,СВЦЭМ!$A$39:$A$782,$A114,СВЦЭМ!$B$39:$B$782,I$83)+'СЕТ СН'!$H$9+СВЦЭМ!$D$10+'СЕТ СН'!$H$5-'СЕТ СН'!$H$17</f>
        <v>5400.3288393700004</v>
      </c>
      <c r="J114" s="36">
        <f>SUMIFS(СВЦЭМ!$C$39:$C$782,СВЦЭМ!$A$39:$A$782,$A114,СВЦЭМ!$B$39:$B$782,J$83)+'СЕТ СН'!$H$9+СВЦЭМ!$D$10+'СЕТ СН'!$H$5-'СЕТ СН'!$H$17</f>
        <v>5353.7446480400004</v>
      </c>
      <c r="K114" s="36">
        <f>SUMIFS(СВЦЭМ!$C$39:$C$782,СВЦЭМ!$A$39:$A$782,$A114,СВЦЭМ!$B$39:$B$782,K$83)+'СЕТ СН'!$H$9+СВЦЭМ!$D$10+'СЕТ СН'!$H$5-'СЕТ СН'!$H$17</f>
        <v>5336.5755862000005</v>
      </c>
      <c r="L114" s="36">
        <f>SUMIFS(СВЦЭМ!$C$39:$C$782,СВЦЭМ!$A$39:$A$782,$A114,СВЦЭМ!$B$39:$B$782,L$83)+'СЕТ СН'!$H$9+СВЦЭМ!$D$10+'СЕТ СН'!$H$5-'СЕТ СН'!$H$17</f>
        <v>5305.4155195399999</v>
      </c>
      <c r="M114" s="36">
        <f>SUMIFS(СВЦЭМ!$C$39:$C$782,СВЦЭМ!$A$39:$A$782,$A114,СВЦЭМ!$B$39:$B$782,M$83)+'СЕТ СН'!$H$9+СВЦЭМ!$D$10+'СЕТ СН'!$H$5-'СЕТ СН'!$H$17</f>
        <v>5327.1055615800005</v>
      </c>
      <c r="N114" s="36">
        <f>SUMIFS(СВЦЭМ!$C$39:$C$782,СВЦЭМ!$A$39:$A$782,$A114,СВЦЭМ!$B$39:$B$782,N$83)+'СЕТ СН'!$H$9+СВЦЭМ!$D$10+'СЕТ СН'!$H$5-'СЕТ СН'!$H$17</f>
        <v>5348.18744935</v>
      </c>
      <c r="O114" s="36">
        <f>SUMIFS(СВЦЭМ!$C$39:$C$782,СВЦЭМ!$A$39:$A$782,$A114,СВЦЭМ!$B$39:$B$782,O$83)+'СЕТ СН'!$H$9+СВЦЭМ!$D$10+'СЕТ СН'!$H$5-'СЕТ СН'!$H$17</f>
        <v>5363.7829805300007</v>
      </c>
      <c r="P114" s="36">
        <f>SUMIFS(СВЦЭМ!$C$39:$C$782,СВЦЭМ!$A$39:$A$782,$A114,СВЦЭМ!$B$39:$B$782,P$83)+'СЕТ СН'!$H$9+СВЦЭМ!$D$10+'СЕТ СН'!$H$5-'СЕТ СН'!$H$17</f>
        <v>5374.0716421800007</v>
      </c>
      <c r="Q114" s="36">
        <f>SUMIFS(СВЦЭМ!$C$39:$C$782,СВЦЭМ!$A$39:$A$782,$A114,СВЦЭМ!$B$39:$B$782,Q$83)+'СЕТ СН'!$H$9+СВЦЭМ!$D$10+'СЕТ СН'!$H$5-'СЕТ СН'!$H$17</f>
        <v>5385.0860066499999</v>
      </c>
      <c r="R114" s="36">
        <f>SUMIFS(СВЦЭМ!$C$39:$C$782,СВЦЭМ!$A$39:$A$782,$A114,СВЦЭМ!$B$39:$B$782,R$83)+'СЕТ СН'!$H$9+СВЦЭМ!$D$10+'СЕТ СН'!$H$5-'СЕТ СН'!$H$17</f>
        <v>5371.7342240300004</v>
      </c>
      <c r="S114" s="36">
        <f>SUMIFS(СВЦЭМ!$C$39:$C$782,СВЦЭМ!$A$39:$A$782,$A114,СВЦЭМ!$B$39:$B$782,S$83)+'СЕТ СН'!$H$9+СВЦЭМ!$D$10+'СЕТ СН'!$H$5-'СЕТ СН'!$H$17</f>
        <v>5352.2747675800001</v>
      </c>
      <c r="T114" s="36">
        <f>SUMIFS(СВЦЭМ!$C$39:$C$782,СВЦЭМ!$A$39:$A$782,$A114,СВЦЭМ!$B$39:$B$782,T$83)+'СЕТ СН'!$H$9+СВЦЭМ!$D$10+'СЕТ СН'!$H$5-'СЕТ СН'!$H$17</f>
        <v>5288.6182046700005</v>
      </c>
      <c r="U114" s="36">
        <f>SUMIFS(СВЦЭМ!$C$39:$C$782,СВЦЭМ!$A$39:$A$782,$A114,СВЦЭМ!$B$39:$B$782,U$83)+'СЕТ СН'!$H$9+СВЦЭМ!$D$10+'СЕТ СН'!$H$5-'СЕТ СН'!$H$17</f>
        <v>5266.0656575499997</v>
      </c>
      <c r="V114" s="36">
        <f>SUMIFS(СВЦЭМ!$C$39:$C$782,СВЦЭМ!$A$39:$A$782,$A114,СВЦЭМ!$B$39:$B$782,V$83)+'СЕТ СН'!$H$9+СВЦЭМ!$D$10+'СЕТ СН'!$H$5-'СЕТ СН'!$H$17</f>
        <v>5288.5267985600003</v>
      </c>
      <c r="W114" s="36">
        <f>SUMIFS(СВЦЭМ!$C$39:$C$782,СВЦЭМ!$A$39:$A$782,$A114,СВЦЭМ!$B$39:$B$782,W$83)+'СЕТ СН'!$H$9+СВЦЭМ!$D$10+'СЕТ СН'!$H$5-'СЕТ СН'!$H$17</f>
        <v>5295.3619803300007</v>
      </c>
      <c r="X114" s="36">
        <f>SUMIFS(СВЦЭМ!$C$39:$C$782,СВЦЭМ!$A$39:$A$782,$A114,СВЦЭМ!$B$39:$B$782,X$83)+'СЕТ СН'!$H$9+СВЦЭМ!$D$10+'СЕТ СН'!$H$5-'СЕТ СН'!$H$17</f>
        <v>5356.5055603600003</v>
      </c>
      <c r="Y114" s="36">
        <f>SUMIFS(СВЦЭМ!$C$39:$C$782,СВЦЭМ!$A$39:$A$782,$A114,СВЦЭМ!$B$39:$B$782,Y$83)+'СЕТ СН'!$H$9+СВЦЭМ!$D$10+'СЕТ СН'!$H$5-'СЕТ СН'!$H$17</f>
        <v>5372.3965813100003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01.10.2023</v>
      </c>
      <c r="B120" s="36">
        <f>SUMIFS(СВЦЭМ!$C$39:$C$782,СВЦЭМ!$A$39:$A$782,$A120,СВЦЭМ!$B$39:$B$782,B$119)+'СЕТ СН'!$I$9+СВЦЭМ!$D$10+'СЕТ СН'!$I$5-'СЕТ СН'!$I$17</f>
        <v>5545.4560375399997</v>
      </c>
      <c r="C120" s="36">
        <f>SUMIFS(СВЦЭМ!$C$39:$C$782,СВЦЭМ!$A$39:$A$782,$A120,СВЦЭМ!$B$39:$B$782,C$119)+'СЕТ СН'!$I$9+СВЦЭМ!$D$10+'СЕТ СН'!$I$5-'СЕТ СН'!$I$17</f>
        <v>5608.5974295900005</v>
      </c>
      <c r="D120" s="36">
        <f>SUMIFS(СВЦЭМ!$C$39:$C$782,СВЦЭМ!$A$39:$A$782,$A120,СВЦЭМ!$B$39:$B$782,D$119)+'СЕТ СН'!$I$9+СВЦЭМ!$D$10+'СЕТ СН'!$I$5-'СЕТ СН'!$I$17</f>
        <v>5682.3998384100005</v>
      </c>
      <c r="E120" s="36">
        <f>SUMIFS(СВЦЭМ!$C$39:$C$782,СВЦЭМ!$A$39:$A$782,$A120,СВЦЭМ!$B$39:$B$782,E$119)+'СЕТ СН'!$I$9+СВЦЭМ!$D$10+'СЕТ СН'!$I$5-'СЕТ СН'!$I$17</f>
        <v>5668.8518741099997</v>
      </c>
      <c r="F120" s="36">
        <f>SUMIFS(СВЦЭМ!$C$39:$C$782,СВЦЭМ!$A$39:$A$782,$A120,СВЦЭМ!$B$39:$B$782,F$119)+'СЕТ СН'!$I$9+СВЦЭМ!$D$10+'СЕТ СН'!$I$5-'СЕТ СН'!$I$17</f>
        <v>5667.4435516399999</v>
      </c>
      <c r="G120" s="36">
        <f>SUMIFS(СВЦЭМ!$C$39:$C$782,СВЦЭМ!$A$39:$A$782,$A120,СВЦЭМ!$B$39:$B$782,G$119)+'СЕТ СН'!$I$9+СВЦЭМ!$D$10+'СЕТ СН'!$I$5-'СЕТ СН'!$I$17</f>
        <v>5672.2543815500003</v>
      </c>
      <c r="H120" s="36">
        <f>SUMIFS(СВЦЭМ!$C$39:$C$782,СВЦЭМ!$A$39:$A$782,$A120,СВЦЭМ!$B$39:$B$782,H$119)+'СЕТ СН'!$I$9+СВЦЭМ!$D$10+'СЕТ СН'!$I$5-'СЕТ СН'!$I$17</f>
        <v>5628.6228763500003</v>
      </c>
      <c r="I120" s="36">
        <f>SUMIFS(СВЦЭМ!$C$39:$C$782,СВЦЭМ!$A$39:$A$782,$A120,СВЦЭМ!$B$39:$B$782,I$119)+'СЕТ СН'!$I$9+СВЦЭМ!$D$10+'СЕТ СН'!$I$5-'СЕТ СН'!$I$17</f>
        <v>5611.2994299800002</v>
      </c>
      <c r="J120" s="36">
        <f>SUMIFS(СВЦЭМ!$C$39:$C$782,СВЦЭМ!$A$39:$A$782,$A120,СВЦЭМ!$B$39:$B$782,J$119)+'СЕТ СН'!$I$9+СВЦЭМ!$D$10+'СЕТ СН'!$I$5-'СЕТ СН'!$I$17</f>
        <v>5600.0960670100003</v>
      </c>
      <c r="K120" s="36">
        <f>SUMIFS(СВЦЭМ!$C$39:$C$782,СВЦЭМ!$A$39:$A$782,$A120,СВЦЭМ!$B$39:$B$782,K$119)+'СЕТ СН'!$I$9+СВЦЭМ!$D$10+'СЕТ СН'!$I$5-'СЕТ СН'!$I$17</f>
        <v>5571.7691966900002</v>
      </c>
      <c r="L120" s="36">
        <f>SUMIFS(СВЦЭМ!$C$39:$C$782,СВЦЭМ!$A$39:$A$782,$A120,СВЦЭМ!$B$39:$B$782,L$119)+'СЕТ СН'!$I$9+СВЦЭМ!$D$10+'СЕТ СН'!$I$5-'СЕТ СН'!$I$17</f>
        <v>5499.3568469399997</v>
      </c>
      <c r="M120" s="36">
        <f>SUMIFS(СВЦЭМ!$C$39:$C$782,СВЦЭМ!$A$39:$A$782,$A120,СВЦЭМ!$B$39:$B$782,M$119)+'СЕТ СН'!$I$9+СВЦЭМ!$D$10+'СЕТ СН'!$I$5-'СЕТ СН'!$I$17</f>
        <v>5498.5142559900005</v>
      </c>
      <c r="N120" s="36">
        <f>SUMIFS(СВЦЭМ!$C$39:$C$782,СВЦЭМ!$A$39:$A$782,$A120,СВЦЭМ!$B$39:$B$782,N$119)+'СЕТ СН'!$I$9+СВЦЭМ!$D$10+'СЕТ СН'!$I$5-'СЕТ СН'!$I$17</f>
        <v>5466.3565067500003</v>
      </c>
      <c r="O120" s="36">
        <f>SUMIFS(СВЦЭМ!$C$39:$C$782,СВЦЭМ!$A$39:$A$782,$A120,СВЦЭМ!$B$39:$B$782,O$119)+'СЕТ СН'!$I$9+СВЦЭМ!$D$10+'СЕТ СН'!$I$5-'СЕТ СН'!$I$17</f>
        <v>5501.8071155100006</v>
      </c>
      <c r="P120" s="36">
        <f>SUMIFS(СВЦЭМ!$C$39:$C$782,СВЦЭМ!$A$39:$A$782,$A120,СВЦЭМ!$B$39:$B$782,P$119)+'СЕТ СН'!$I$9+СВЦЭМ!$D$10+'СЕТ СН'!$I$5-'СЕТ СН'!$I$17</f>
        <v>5546.5841571999999</v>
      </c>
      <c r="Q120" s="36">
        <f>SUMIFS(СВЦЭМ!$C$39:$C$782,СВЦЭМ!$A$39:$A$782,$A120,СВЦЭМ!$B$39:$B$782,Q$119)+'СЕТ СН'!$I$9+СВЦЭМ!$D$10+'СЕТ СН'!$I$5-'СЕТ СН'!$I$17</f>
        <v>5517.9001522100007</v>
      </c>
      <c r="R120" s="36">
        <f>SUMIFS(СВЦЭМ!$C$39:$C$782,СВЦЭМ!$A$39:$A$782,$A120,СВЦЭМ!$B$39:$B$782,R$119)+'СЕТ СН'!$I$9+СВЦЭМ!$D$10+'СЕТ СН'!$I$5-'СЕТ СН'!$I$17</f>
        <v>5521.1197129400007</v>
      </c>
      <c r="S120" s="36">
        <f>SUMIFS(СВЦЭМ!$C$39:$C$782,СВЦЭМ!$A$39:$A$782,$A120,СВЦЭМ!$B$39:$B$782,S$119)+'СЕТ СН'!$I$9+СВЦЭМ!$D$10+'СЕТ СН'!$I$5-'СЕТ СН'!$I$17</f>
        <v>5529.9292854000005</v>
      </c>
      <c r="T120" s="36">
        <f>SUMIFS(СВЦЭМ!$C$39:$C$782,СВЦЭМ!$A$39:$A$782,$A120,СВЦЭМ!$B$39:$B$782,T$119)+'СЕТ СН'!$I$9+СВЦЭМ!$D$10+'СЕТ СН'!$I$5-'СЕТ СН'!$I$17</f>
        <v>5492.6498434800005</v>
      </c>
      <c r="U120" s="36">
        <f>SUMIFS(СВЦЭМ!$C$39:$C$782,СВЦЭМ!$A$39:$A$782,$A120,СВЦЭМ!$B$39:$B$782,U$119)+'СЕТ СН'!$I$9+СВЦЭМ!$D$10+'СЕТ СН'!$I$5-'СЕТ СН'!$I$17</f>
        <v>5422.6885511099999</v>
      </c>
      <c r="V120" s="36">
        <f>SUMIFS(СВЦЭМ!$C$39:$C$782,СВЦЭМ!$A$39:$A$782,$A120,СВЦЭМ!$B$39:$B$782,V$119)+'СЕТ СН'!$I$9+СВЦЭМ!$D$10+'СЕТ СН'!$I$5-'СЕТ СН'!$I$17</f>
        <v>5406.8607325200001</v>
      </c>
      <c r="W120" s="36">
        <f>SUMIFS(СВЦЭМ!$C$39:$C$782,СВЦЭМ!$A$39:$A$782,$A120,СВЦЭМ!$B$39:$B$782,W$119)+'СЕТ СН'!$I$9+СВЦЭМ!$D$10+'СЕТ СН'!$I$5-'СЕТ СН'!$I$17</f>
        <v>5421.2466435300003</v>
      </c>
      <c r="X120" s="36">
        <f>SUMIFS(СВЦЭМ!$C$39:$C$782,СВЦЭМ!$A$39:$A$782,$A120,СВЦЭМ!$B$39:$B$782,X$119)+'СЕТ СН'!$I$9+СВЦЭМ!$D$10+'СЕТ СН'!$I$5-'СЕТ СН'!$I$17</f>
        <v>5510.0062107600006</v>
      </c>
      <c r="Y120" s="36">
        <f>SUMIFS(СВЦЭМ!$C$39:$C$782,СВЦЭМ!$A$39:$A$782,$A120,СВЦЭМ!$B$39:$B$782,Y$119)+'СЕТ СН'!$I$9+СВЦЭМ!$D$10+'СЕТ СН'!$I$5-'СЕТ СН'!$I$17</f>
        <v>5602.1058628500004</v>
      </c>
    </row>
    <row r="121" spans="1:27" ht="15.75" x14ac:dyDescent="0.2">
      <c r="A121" s="35">
        <f>A120+1</f>
        <v>45201</v>
      </c>
      <c r="B121" s="36">
        <f>SUMIFS(СВЦЭМ!$C$39:$C$782,СВЦЭМ!$A$39:$A$782,$A121,СВЦЭМ!$B$39:$B$782,B$119)+'СЕТ СН'!$I$9+СВЦЭМ!$D$10+'СЕТ СН'!$I$5-'СЕТ СН'!$I$17</f>
        <v>5643.4694723100001</v>
      </c>
      <c r="C121" s="36">
        <f>SUMIFS(СВЦЭМ!$C$39:$C$782,СВЦЭМ!$A$39:$A$782,$A121,СВЦЭМ!$B$39:$B$782,C$119)+'СЕТ СН'!$I$9+СВЦЭМ!$D$10+'СЕТ СН'!$I$5-'СЕТ СН'!$I$17</f>
        <v>5726.9046007100005</v>
      </c>
      <c r="D121" s="36">
        <f>SUMIFS(СВЦЭМ!$C$39:$C$782,СВЦЭМ!$A$39:$A$782,$A121,СВЦЭМ!$B$39:$B$782,D$119)+'СЕТ СН'!$I$9+СВЦЭМ!$D$10+'СЕТ СН'!$I$5-'СЕТ СН'!$I$17</f>
        <v>5799.3651834499997</v>
      </c>
      <c r="E121" s="36">
        <f>SUMIFS(СВЦЭМ!$C$39:$C$782,СВЦЭМ!$A$39:$A$782,$A121,СВЦЭМ!$B$39:$B$782,E$119)+'СЕТ СН'!$I$9+СВЦЭМ!$D$10+'СЕТ СН'!$I$5-'СЕТ СН'!$I$17</f>
        <v>5750.59264454</v>
      </c>
      <c r="F121" s="36">
        <f>SUMIFS(СВЦЭМ!$C$39:$C$782,СВЦЭМ!$A$39:$A$782,$A121,СВЦЭМ!$B$39:$B$782,F$119)+'СЕТ СН'!$I$9+СВЦЭМ!$D$10+'СЕТ СН'!$I$5-'СЕТ СН'!$I$17</f>
        <v>5759.7515541800003</v>
      </c>
      <c r="G121" s="36">
        <f>SUMIFS(СВЦЭМ!$C$39:$C$782,СВЦЭМ!$A$39:$A$782,$A121,СВЦЭМ!$B$39:$B$782,G$119)+'СЕТ СН'!$I$9+СВЦЭМ!$D$10+'СЕТ СН'!$I$5-'СЕТ СН'!$I$17</f>
        <v>5758.9552670800003</v>
      </c>
      <c r="H121" s="36">
        <f>SUMIFS(СВЦЭМ!$C$39:$C$782,СВЦЭМ!$A$39:$A$782,$A121,СВЦЭМ!$B$39:$B$782,H$119)+'СЕТ СН'!$I$9+СВЦЭМ!$D$10+'СЕТ СН'!$I$5-'СЕТ СН'!$I$17</f>
        <v>5681.6166102000007</v>
      </c>
      <c r="I121" s="36">
        <f>SUMIFS(СВЦЭМ!$C$39:$C$782,СВЦЭМ!$A$39:$A$782,$A121,СВЦЭМ!$B$39:$B$782,I$119)+'СЕТ СН'!$I$9+СВЦЭМ!$D$10+'СЕТ СН'!$I$5-'СЕТ СН'!$I$17</f>
        <v>5533.3148396500001</v>
      </c>
      <c r="J121" s="36">
        <f>SUMIFS(СВЦЭМ!$C$39:$C$782,СВЦЭМ!$A$39:$A$782,$A121,СВЦЭМ!$B$39:$B$782,J$119)+'СЕТ СН'!$I$9+СВЦЭМ!$D$10+'СЕТ СН'!$I$5-'СЕТ СН'!$I$17</f>
        <v>5499.8691745400001</v>
      </c>
      <c r="K121" s="36">
        <f>SUMIFS(СВЦЭМ!$C$39:$C$782,СВЦЭМ!$A$39:$A$782,$A121,СВЦЭМ!$B$39:$B$782,K$119)+'СЕТ СН'!$I$9+СВЦЭМ!$D$10+'СЕТ СН'!$I$5-'СЕТ СН'!$I$17</f>
        <v>5462.2076412799997</v>
      </c>
      <c r="L121" s="36">
        <f>SUMIFS(СВЦЭМ!$C$39:$C$782,СВЦЭМ!$A$39:$A$782,$A121,СВЦЭМ!$B$39:$B$782,L$119)+'СЕТ СН'!$I$9+СВЦЭМ!$D$10+'СЕТ СН'!$I$5-'СЕТ СН'!$I$17</f>
        <v>5446.0216730100001</v>
      </c>
      <c r="M121" s="36">
        <f>SUMIFS(СВЦЭМ!$C$39:$C$782,СВЦЭМ!$A$39:$A$782,$A121,СВЦЭМ!$B$39:$B$782,M$119)+'СЕТ СН'!$I$9+СВЦЭМ!$D$10+'СЕТ СН'!$I$5-'СЕТ СН'!$I$17</f>
        <v>5457.3201824099997</v>
      </c>
      <c r="N121" s="36">
        <f>SUMIFS(СВЦЭМ!$C$39:$C$782,СВЦЭМ!$A$39:$A$782,$A121,СВЦЭМ!$B$39:$B$782,N$119)+'СЕТ СН'!$I$9+СВЦЭМ!$D$10+'СЕТ СН'!$I$5-'СЕТ СН'!$I$17</f>
        <v>5446.8010059600001</v>
      </c>
      <c r="O121" s="36">
        <f>SUMIFS(СВЦЭМ!$C$39:$C$782,СВЦЭМ!$A$39:$A$782,$A121,СВЦЭМ!$B$39:$B$782,O$119)+'СЕТ СН'!$I$9+СВЦЭМ!$D$10+'СЕТ СН'!$I$5-'СЕТ СН'!$I$17</f>
        <v>5449.3554331000005</v>
      </c>
      <c r="P121" s="36">
        <f>SUMIFS(СВЦЭМ!$C$39:$C$782,СВЦЭМ!$A$39:$A$782,$A121,СВЦЭМ!$B$39:$B$782,P$119)+'СЕТ СН'!$I$9+СВЦЭМ!$D$10+'СЕТ СН'!$I$5-'СЕТ СН'!$I$17</f>
        <v>5535.9029537599999</v>
      </c>
      <c r="Q121" s="36">
        <f>SUMIFS(СВЦЭМ!$C$39:$C$782,СВЦЭМ!$A$39:$A$782,$A121,СВЦЭМ!$B$39:$B$782,Q$119)+'СЕТ СН'!$I$9+СВЦЭМ!$D$10+'СЕТ СН'!$I$5-'СЕТ СН'!$I$17</f>
        <v>5531.2808677100002</v>
      </c>
      <c r="R121" s="36">
        <f>SUMIFS(СВЦЭМ!$C$39:$C$782,СВЦЭМ!$A$39:$A$782,$A121,СВЦЭМ!$B$39:$B$782,R$119)+'СЕТ СН'!$I$9+СВЦЭМ!$D$10+'СЕТ СН'!$I$5-'СЕТ СН'!$I$17</f>
        <v>5539.9035988100004</v>
      </c>
      <c r="S121" s="36">
        <f>SUMIFS(СВЦЭМ!$C$39:$C$782,СВЦЭМ!$A$39:$A$782,$A121,СВЦЭМ!$B$39:$B$782,S$119)+'СЕТ СН'!$I$9+СВЦЭМ!$D$10+'СЕТ СН'!$I$5-'СЕТ СН'!$I$17</f>
        <v>5539.7189772199999</v>
      </c>
      <c r="T121" s="36">
        <f>SUMIFS(СВЦЭМ!$C$39:$C$782,СВЦЭМ!$A$39:$A$782,$A121,СВЦЭМ!$B$39:$B$782,T$119)+'СЕТ СН'!$I$9+СВЦЭМ!$D$10+'СЕТ СН'!$I$5-'СЕТ СН'!$I$17</f>
        <v>5519.1783527500002</v>
      </c>
      <c r="U121" s="36">
        <f>SUMIFS(СВЦЭМ!$C$39:$C$782,СВЦЭМ!$A$39:$A$782,$A121,СВЦЭМ!$B$39:$B$782,U$119)+'СЕТ СН'!$I$9+СВЦЭМ!$D$10+'СЕТ СН'!$I$5-'СЕТ СН'!$I$17</f>
        <v>5454.7707858700005</v>
      </c>
      <c r="V121" s="36">
        <f>SUMIFS(СВЦЭМ!$C$39:$C$782,СВЦЭМ!$A$39:$A$782,$A121,СВЦЭМ!$B$39:$B$782,V$119)+'СЕТ СН'!$I$9+СВЦЭМ!$D$10+'СЕТ СН'!$I$5-'СЕТ СН'!$I$17</f>
        <v>5445.55790136</v>
      </c>
      <c r="W121" s="36">
        <f>SUMIFS(СВЦЭМ!$C$39:$C$782,СВЦЭМ!$A$39:$A$782,$A121,СВЦЭМ!$B$39:$B$782,W$119)+'СЕТ СН'!$I$9+СВЦЭМ!$D$10+'СЕТ СН'!$I$5-'СЕТ СН'!$I$17</f>
        <v>5468.8366397700001</v>
      </c>
      <c r="X121" s="36">
        <f>SUMIFS(СВЦЭМ!$C$39:$C$782,СВЦЭМ!$A$39:$A$782,$A121,СВЦЭМ!$B$39:$B$782,X$119)+'СЕТ СН'!$I$9+СВЦЭМ!$D$10+'СЕТ СН'!$I$5-'СЕТ СН'!$I$17</f>
        <v>5540.9665390099999</v>
      </c>
      <c r="Y121" s="36">
        <f>SUMIFS(СВЦЭМ!$C$39:$C$782,СВЦЭМ!$A$39:$A$782,$A121,СВЦЭМ!$B$39:$B$782,Y$119)+'СЕТ СН'!$I$9+СВЦЭМ!$D$10+'СЕТ СН'!$I$5-'СЕТ СН'!$I$17</f>
        <v>5634.4656499400007</v>
      </c>
    </row>
    <row r="122" spans="1:27" ht="15.75" x14ac:dyDescent="0.2">
      <c r="A122" s="35">
        <f t="shared" ref="A122:A150" si="3">A121+1</f>
        <v>45202</v>
      </c>
      <c r="B122" s="36">
        <f>SUMIFS(СВЦЭМ!$C$39:$C$782,СВЦЭМ!$A$39:$A$782,$A122,СВЦЭМ!$B$39:$B$782,B$119)+'СЕТ СН'!$I$9+СВЦЭМ!$D$10+'СЕТ СН'!$I$5-'СЕТ СН'!$I$17</f>
        <v>5647.8540504900002</v>
      </c>
      <c r="C122" s="36">
        <f>SUMIFS(СВЦЭМ!$C$39:$C$782,СВЦЭМ!$A$39:$A$782,$A122,СВЦЭМ!$B$39:$B$782,C$119)+'СЕТ СН'!$I$9+СВЦЭМ!$D$10+'СЕТ СН'!$I$5-'СЕТ СН'!$I$17</f>
        <v>5735.4155489900004</v>
      </c>
      <c r="D122" s="36">
        <f>SUMIFS(СВЦЭМ!$C$39:$C$782,СВЦЭМ!$A$39:$A$782,$A122,СВЦЭМ!$B$39:$B$782,D$119)+'СЕТ СН'!$I$9+СВЦЭМ!$D$10+'СЕТ СН'!$I$5-'СЕТ СН'!$I$17</f>
        <v>5819.6618739900005</v>
      </c>
      <c r="E122" s="36">
        <f>SUMIFS(СВЦЭМ!$C$39:$C$782,СВЦЭМ!$A$39:$A$782,$A122,СВЦЭМ!$B$39:$B$782,E$119)+'СЕТ СН'!$I$9+СВЦЭМ!$D$10+'СЕТ СН'!$I$5-'СЕТ СН'!$I$17</f>
        <v>5806.2344462199999</v>
      </c>
      <c r="F122" s="36">
        <f>SUMIFS(СВЦЭМ!$C$39:$C$782,СВЦЭМ!$A$39:$A$782,$A122,СВЦЭМ!$B$39:$B$782,F$119)+'СЕТ СН'!$I$9+СВЦЭМ!$D$10+'СЕТ СН'!$I$5-'СЕТ СН'!$I$17</f>
        <v>5800.0218495900008</v>
      </c>
      <c r="G122" s="36">
        <f>SUMIFS(СВЦЭМ!$C$39:$C$782,СВЦЭМ!$A$39:$A$782,$A122,СВЦЭМ!$B$39:$B$782,G$119)+'СЕТ СН'!$I$9+СВЦЭМ!$D$10+'СЕТ СН'!$I$5-'СЕТ СН'!$I$17</f>
        <v>5795.4065551800004</v>
      </c>
      <c r="H122" s="36">
        <f>SUMIFS(СВЦЭМ!$C$39:$C$782,СВЦЭМ!$A$39:$A$782,$A122,СВЦЭМ!$B$39:$B$782,H$119)+'СЕТ СН'!$I$9+СВЦЭМ!$D$10+'СЕТ СН'!$I$5-'СЕТ СН'!$I$17</f>
        <v>5693.3179257000002</v>
      </c>
      <c r="I122" s="36">
        <f>SUMIFS(СВЦЭМ!$C$39:$C$782,СВЦЭМ!$A$39:$A$782,$A122,СВЦЭМ!$B$39:$B$782,I$119)+'СЕТ СН'!$I$9+СВЦЭМ!$D$10+'СЕТ СН'!$I$5-'СЕТ СН'!$I$17</f>
        <v>5612.2081852400006</v>
      </c>
      <c r="J122" s="36">
        <f>SUMIFS(СВЦЭМ!$C$39:$C$782,СВЦЭМ!$A$39:$A$782,$A122,СВЦЭМ!$B$39:$B$782,J$119)+'СЕТ СН'!$I$9+СВЦЭМ!$D$10+'СЕТ СН'!$I$5-'СЕТ СН'!$I$17</f>
        <v>5548.0072294199999</v>
      </c>
      <c r="K122" s="36">
        <f>SUMIFS(СВЦЭМ!$C$39:$C$782,СВЦЭМ!$A$39:$A$782,$A122,СВЦЭМ!$B$39:$B$782,K$119)+'СЕТ СН'!$I$9+СВЦЭМ!$D$10+'СЕТ СН'!$I$5-'СЕТ СН'!$I$17</f>
        <v>5490.9127105300004</v>
      </c>
      <c r="L122" s="36">
        <f>SUMIFS(СВЦЭМ!$C$39:$C$782,СВЦЭМ!$A$39:$A$782,$A122,СВЦЭМ!$B$39:$B$782,L$119)+'СЕТ СН'!$I$9+СВЦЭМ!$D$10+'СЕТ СН'!$I$5-'СЕТ СН'!$I$17</f>
        <v>5475.0917733599999</v>
      </c>
      <c r="M122" s="36">
        <f>SUMIFS(СВЦЭМ!$C$39:$C$782,СВЦЭМ!$A$39:$A$782,$A122,СВЦЭМ!$B$39:$B$782,M$119)+'СЕТ СН'!$I$9+СВЦЭМ!$D$10+'СЕТ СН'!$I$5-'СЕТ СН'!$I$17</f>
        <v>5477.8150771800001</v>
      </c>
      <c r="N122" s="36">
        <f>SUMIFS(СВЦЭМ!$C$39:$C$782,СВЦЭМ!$A$39:$A$782,$A122,СВЦЭМ!$B$39:$B$782,N$119)+'СЕТ СН'!$I$9+СВЦЭМ!$D$10+'СЕТ СН'!$I$5-'СЕТ СН'!$I$17</f>
        <v>5446.9025775400005</v>
      </c>
      <c r="O122" s="36">
        <f>SUMIFS(СВЦЭМ!$C$39:$C$782,СВЦЭМ!$A$39:$A$782,$A122,СВЦЭМ!$B$39:$B$782,O$119)+'СЕТ СН'!$I$9+СВЦЭМ!$D$10+'СЕТ СН'!$I$5-'СЕТ СН'!$I$17</f>
        <v>5457.1848010399999</v>
      </c>
      <c r="P122" s="36">
        <f>SUMIFS(СВЦЭМ!$C$39:$C$782,СВЦЭМ!$A$39:$A$782,$A122,СВЦЭМ!$B$39:$B$782,P$119)+'СЕТ СН'!$I$9+СВЦЭМ!$D$10+'СЕТ СН'!$I$5-'СЕТ СН'!$I$17</f>
        <v>5497.6132461400002</v>
      </c>
      <c r="Q122" s="36">
        <f>SUMIFS(СВЦЭМ!$C$39:$C$782,СВЦЭМ!$A$39:$A$782,$A122,СВЦЭМ!$B$39:$B$782,Q$119)+'СЕТ СН'!$I$9+СВЦЭМ!$D$10+'СЕТ СН'!$I$5-'СЕТ СН'!$I$17</f>
        <v>5489.4160612600008</v>
      </c>
      <c r="R122" s="36">
        <f>SUMIFS(СВЦЭМ!$C$39:$C$782,СВЦЭМ!$A$39:$A$782,$A122,СВЦЭМ!$B$39:$B$782,R$119)+'СЕТ СН'!$I$9+СВЦЭМ!$D$10+'СЕТ СН'!$I$5-'СЕТ СН'!$I$17</f>
        <v>5498.2645708400005</v>
      </c>
      <c r="S122" s="36">
        <f>SUMIFS(СВЦЭМ!$C$39:$C$782,СВЦЭМ!$A$39:$A$782,$A122,СВЦЭМ!$B$39:$B$782,S$119)+'СЕТ СН'!$I$9+СВЦЭМ!$D$10+'СЕТ СН'!$I$5-'СЕТ СН'!$I$17</f>
        <v>5499.5055963100003</v>
      </c>
      <c r="T122" s="36">
        <f>SUMIFS(СВЦЭМ!$C$39:$C$782,СВЦЭМ!$A$39:$A$782,$A122,СВЦЭМ!$B$39:$B$782,T$119)+'СЕТ СН'!$I$9+СВЦЭМ!$D$10+'СЕТ СН'!$I$5-'СЕТ СН'!$I$17</f>
        <v>5479.1917665300007</v>
      </c>
      <c r="U122" s="36">
        <f>SUMIFS(СВЦЭМ!$C$39:$C$782,СВЦЭМ!$A$39:$A$782,$A122,СВЦЭМ!$B$39:$B$782,U$119)+'СЕТ СН'!$I$9+СВЦЭМ!$D$10+'СЕТ СН'!$I$5-'СЕТ СН'!$I$17</f>
        <v>5438.4708115600006</v>
      </c>
      <c r="V122" s="36">
        <f>SUMIFS(СВЦЭМ!$C$39:$C$782,СВЦЭМ!$A$39:$A$782,$A122,СВЦЭМ!$B$39:$B$782,V$119)+'СЕТ СН'!$I$9+СВЦЭМ!$D$10+'СЕТ СН'!$I$5-'СЕТ СН'!$I$17</f>
        <v>5430.6775983500002</v>
      </c>
      <c r="W122" s="36">
        <f>SUMIFS(СВЦЭМ!$C$39:$C$782,СВЦЭМ!$A$39:$A$782,$A122,СВЦЭМ!$B$39:$B$782,W$119)+'СЕТ СН'!$I$9+СВЦЭМ!$D$10+'СЕТ СН'!$I$5-'СЕТ СН'!$I$17</f>
        <v>5462.1732443600004</v>
      </c>
      <c r="X122" s="36">
        <f>SUMIFS(СВЦЭМ!$C$39:$C$782,СВЦЭМ!$A$39:$A$782,$A122,СВЦЭМ!$B$39:$B$782,X$119)+'СЕТ СН'!$I$9+СВЦЭМ!$D$10+'СЕТ СН'!$I$5-'СЕТ СН'!$I$17</f>
        <v>5522.8604644900006</v>
      </c>
      <c r="Y122" s="36">
        <f>SUMIFS(СВЦЭМ!$C$39:$C$782,СВЦЭМ!$A$39:$A$782,$A122,СВЦЭМ!$B$39:$B$782,Y$119)+'СЕТ СН'!$I$9+СВЦЭМ!$D$10+'СЕТ СН'!$I$5-'СЕТ СН'!$I$17</f>
        <v>5622.4999748600003</v>
      </c>
    </row>
    <row r="123" spans="1:27" ht="15.75" x14ac:dyDescent="0.2">
      <c r="A123" s="35">
        <f t="shared" si="3"/>
        <v>45203</v>
      </c>
      <c r="B123" s="36">
        <f>SUMIFS(СВЦЭМ!$C$39:$C$782,СВЦЭМ!$A$39:$A$782,$A123,СВЦЭМ!$B$39:$B$782,B$119)+'СЕТ СН'!$I$9+СВЦЭМ!$D$10+'СЕТ СН'!$I$5-'СЕТ СН'!$I$17</f>
        <v>5501.0372871199997</v>
      </c>
      <c r="C123" s="36">
        <f>SUMIFS(СВЦЭМ!$C$39:$C$782,СВЦЭМ!$A$39:$A$782,$A123,СВЦЭМ!$B$39:$B$782,C$119)+'СЕТ СН'!$I$9+СВЦЭМ!$D$10+'СЕТ СН'!$I$5-'СЕТ СН'!$I$17</f>
        <v>5587.4440451600003</v>
      </c>
      <c r="D123" s="36">
        <f>SUMIFS(СВЦЭМ!$C$39:$C$782,СВЦЭМ!$A$39:$A$782,$A123,СВЦЭМ!$B$39:$B$782,D$119)+'СЕТ СН'!$I$9+СВЦЭМ!$D$10+'СЕТ СН'!$I$5-'СЕТ СН'!$I$17</f>
        <v>5675.5616321899997</v>
      </c>
      <c r="E123" s="36">
        <f>SUMIFS(СВЦЭМ!$C$39:$C$782,СВЦЭМ!$A$39:$A$782,$A123,СВЦЭМ!$B$39:$B$782,E$119)+'СЕТ СН'!$I$9+СВЦЭМ!$D$10+'СЕТ СН'!$I$5-'СЕТ СН'!$I$17</f>
        <v>5683.1427426400005</v>
      </c>
      <c r="F123" s="36">
        <f>SUMIFS(СВЦЭМ!$C$39:$C$782,СВЦЭМ!$A$39:$A$782,$A123,СВЦЭМ!$B$39:$B$782,F$119)+'СЕТ СН'!$I$9+СВЦЭМ!$D$10+'СЕТ СН'!$I$5-'СЕТ СН'!$I$17</f>
        <v>5672.6165692600007</v>
      </c>
      <c r="G123" s="36">
        <f>SUMIFS(СВЦЭМ!$C$39:$C$782,СВЦЭМ!$A$39:$A$782,$A123,СВЦЭМ!$B$39:$B$782,G$119)+'СЕТ СН'!$I$9+СВЦЭМ!$D$10+'СЕТ СН'!$I$5-'СЕТ СН'!$I$17</f>
        <v>5644.6053336499999</v>
      </c>
      <c r="H123" s="36">
        <f>SUMIFS(СВЦЭМ!$C$39:$C$782,СВЦЭМ!$A$39:$A$782,$A123,СВЦЭМ!$B$39:$B$782,H$119)+'СЕТ СН'!$I$9+СВЦЭМ!$D$10+'СЕТ СН'!$I$5-'СЕТ СН'!$I$17</f>
        <v>5543.50383031</v>
      </c>
      <c r="I123" s="36">
        <f>SUMIFS(СВЦЭМ!$C$39:$C$782,СВЦЭМ!$A$39:$A$782,$A123,СВЦЭМ!$B$39:$B$782,I$119)+'СЕТ СН'!$I$9+СВЦЭМ!$D$10+'СЕТ СН'!$I$5-'СЕТ СН'!$I$17</f>
        <v>5430.2278942200001</v>
      </c>
      <c r="J123" s="36">
        <f>SUMIFS(СВЦЭМ!$C$39:$C$782,СВЦЭМ!$A$39:$A$782,$A123,СВЦЭМ!$B$39:$B$782,J$119)+'СЕТ СН'!$I$9+СВЦЭМ!$D$10+'СЕТ СН'!$I$5-'СЕТ СН'!$I$17</f>
        <v>5403.55803234</v>
      </c>
      <c r="K123" s="36">
        <f>SUMIFS(СВЦЭМ!$C$39:$C$782,СВЦЭМ!$A$39:$A$782,$A123,СВЦЭМ!$B$39:$B$782,K$119)+'СЕТ СН'!$I$9+СВЦЭМ!$D$10+'СЕТ СН'!$I$5-'СЕТ СН'!$I$17</f>
        <v>5346.1390458100004</v>
      </c>
      <c r="L123" s="36">
        <f>SUMIFS(СВЦЭМ!$C$39:$C$782,СВЦЭМ!$A$39:$A$782,$A123,СВЦЭМ!$B$39:$B$782,L$119)+'СЕТ СН'!$I$9+СВЦЭМ!$D$10+'СЕТ СН'!$I$5-'СЕТ СН'!$I$17</f>
        <v>5330.1576644800007</v>
      </c>
      <c r="M123" s="36">
        <f>SUMIFS(СВЦЭМ!$C$39:$C$782,СВЦЭМ!$A$39:$A$782,$A123,СВЦЭМ!$B$39:$B$782,M$119)+'СЕТ СН'!$I$9+СВЦЭМ!$D$10+'СЕТ СН'!$I$5-'СЕТ СН'!$I$17</f>
        <v>5338.0494933400005</v>
      </c>
      <c r="N123" s="36">
        <f>SUMIFS(СВЦЭМ!$C$39:$C$782,СВЦЭМ!$A$39:$A$782,$A123,СВЦЭМ!$B$39:$B$782,N$119)+'СЕТ СН'!$I$9+СВЦЭМ!$D$10+'СЕТ СН'!$I$5-'СЕТ СН'!$I$17</f>
        <v>5322.2572262499998</v>
      </c>
      <c r="O123" s="36">
        <f>SUMIFS(СВЦЭМ!$C$39:$C$782,СВЦЭМ!$A$39:$A$782,$A123,СВЦЭМ!$B$39:$B$782,O$119)+'СЕТ СН'!$I$9+СВЦЭМ!$D$10+'СЕТ СН'!$I$5-'СЕТ СН'!$I$17</f>
        <v>5334.9609861500003</v>
      </c>
      <c r="P123" s="36">
        <f>SUMIFS(СВЦЭМ!$C$39:$C$782,СВЦЭМ!$A$39:$A$782,$A123,СВЦЭМ!$B$39:$B$782,P$119)+'СЕТ СН'!$I$9+СВЦЭМ!$D$10+'СЕТ СН'!$I$5-'СЕТ СН'!$I$17</f>
        <v>5372.4372287700007</v>
      </c>
      <c r="Q123" s="36">
        <f>SUMIFS(СВЦЭМ!$C$39:$C$782,СВЦЭМ!$A$39:$A$782,$A123,СВЦЭМ!$B$39:$B$782,Q$119)+'СЕТ СН'!$I$9+СВЦЭМ!$D$10+'СЕТ СН'!$I$5-'СЕТ СН'!$I$17</f>
        <v>5361.7557507399997</v>
      </c>
      <c r="R123" s="36">
        <f>SUMIFS(СВЦЭМ!$C$39:$C$782,СВЦЭМ!$A$39:$A$782,$A123,СВЦЭМ!$B$39:$B$782,R$119)+'СЕТ СН'!$I$9+СВЦЭМ!$D$10+'СЕТ СН'!$I$5-'СЕТ СН'!$I$17</f>
        <v>5350.2556308200001</v>
      </c>
      <c r="S123" s="36">
        <f>SUMIFS(СВЦЭМ!$C$39:$C$782,СВЦЭМ!$A$39:$A$782,$A123,СВЦЭМ!$B$39:$B$782,S$119)+'СЕТ СН'!$I$9+СВЦЭМ!$D$10+'СЕТ СН'!$I$5-'СЕТ СН'!$I$17</f>
        <v>5363.1330902600002</v>
      </c>
      <c r="T123" s="36">
        <f>SUMIFS(СВЦЭМ!$C$39:$C$782,СВЦЭМ!$A$39:$A$782,$A123,СВЦЭМ!$B$39:$B$782,T$119)+'СЕТ СН'!$I$9+СВЦЭМ!$D$10+'СЕТ СН'!$I$5-'СЕТ СН'!$I$17</f>
        <v>5334.5339959499997</v>
      </c>
      <c r="U123" s="36">
        <f>SUMIFS(СВЦЭМ!$C$39:$C$782,СВЦЭМ!$A$39:$A$782,$A123,СВЦЭМ!$B$39:$B$782,U$119)+'СЕТ СН'!$I$9+СВЦЭМ!$D$10+'СЕТ СН'!$I$5-'СЕТ СН'!$I$17</f>
        <v>5283.4598819500006</v>
      </c>
      <c r="V123" s="36">
        <f>SUMIFS(СВЦЭМ!$C$39:$C$782,СВЦЭМ!$A$39:$A$782,$A123,СВЦЭМ!$B$39:$B$782,V$119)+'СЕТ СН'!$I$9+СВЦЭМ!$D$10+'СЕТ СН'!$I$5-'СЕТ СН'!$I$17</f>
        <v>5278.3183338199997</v>
      </c>
      <c r="W123" s="36">
        <f>SUMIFS(СВЦЭМ!$C$39:$C$782,СВЦЭМ!$A$39:$A$782,$A123,СВЦЭМ!$B$39:$B$782,W$119)+'СЕТ СН'!$I$9+СВЦЭМ!$D$10+'СЕТ СН'!$I$5-'СЕТ СН'!$I$17</f>
        <v>5304.6753949200001</v>
      </c>
      <c r="X123" s="36">
        <f>SUMIFS(СВЦЭМ!$C$39:$C$782,СВЦЭМ!$A$39:$A$782,$A123,СВЦЭМ!$B$39:$B$782,X$119)+'СЕТ СН'!$I$9+СВЦЭМ!$D$10+'СЕТ СН'!$I$5-'СЕТ СН'!$I$17</f>
        <v>5373.4931840099998</v>
      </c>
      <c r="Y123" s="36">
        <f>SUMIFS(СВЦЭМ!$C$39:$C$782,СВЦЭМ!$A$39:$A$782,$A123,СВЦЭМ!$B$39:$B$782,Y$119)+'СЕТ СН'!$I$9+СВЦЭМ!$D$10+'СЕТ СН'!$I$5-'СЕТ СН'!$I$17</f>
        <v>5459.7227038000001</v>
      </c>
    </row>
    <row r="124" spans="1:27" ht="15.75" x14ac:dyDescent="0.2">
      <c r="A124" s="35">
        <f t="shared" si="3"/>
        <v>45204</v>
      </c>
      <c r="B124" s="36">
        <f>SUMIFS(СВЦЭМ!$C$39:$C$782,СВЦЭМ!$A$39:$A$782,$A124,СВЦЭМ!$B$39:$B$782,B$119)+'СЕТ СН'!$I$9+СВЦЭМ!$D$10+'СЕТ СН'!$I$5-'СЕТ СН'!$I$17</f>
        <v>5543.1369354200006</v>
      </c>
      <c r="C124" s="36">
        <f>SUMIFS(СВЦЭМ!$C$39:$C$782,СВЦЭМ!$A$39:$A$782,$A124,СВЦЭМ!$B$39:$B$782,C$119)+'СЕТ СН'!$I$9+СВЦЭМ!$D$10+'СЕТ СН'!$I$5-'СЕТ СН'!$I$17</f>
        <v>5615.9805954200001</v>
      </c>
      <c r="D124" s="36">
        <f>SUMIFS(СВЦЭМ!$C$39:$C$782,СВЦЭМ!$A$39:$A$782,$A124,СВЦЭМ!$B$39:$B$782,D$119)+'СЕТ СН'!$I$9+СВЦЭМ!$D$10+'СЕТ СН'!$I$5-'СЕТ СН'!$I$17</f>
        <v>5690.1385243599998</v>
      </c>
      <c r="E124" s="36">
        <f>SUMIFS(СВЦЭМ!$C$39:$C$782,СВЦЭМ!$A$39:$A$782,$A124,СВЦЭМ!$B$39:$B$782,E$119)+'СЕТ СН'!$I$9+СВЦЭМ!$D$10+'СЕТ СН'!$I$5-'СЕТ СН'!$I$17</f>
        <v>5679.4693443900005</v>
      </c>
      <c r="F124" s="36">
        <f>SUMIFS(СВЦЭМ!$C$39:$C$782,СВЦЭМ!$A$39:$A$782,$A124,СВЦЭМ!$B$39:$B$782,F$119)+'СЕТ СН'!$I$9+СВЦЭМ!$D$10+'СЕТ СН'!$I$5-'СЕТ СН'!$I$17</f>
        <v>5673.5671404599998</v>
      </c>
      <c r="G124" s="36">
        <f>SUMIFS(СВЦЭМ!$C$39:$C$782,СВЦЭМ!$A$39:$A$782,$A124,СВЦЭМ!$B$39:$B$782,G$119)+'СЕТ СН'!$I$9+СВЦЭМ!$D$10+'СЕТ СН'!$I$5-'СЕТ СН'!$I$17</f>
        <v>5672.6924242000005</v>
      </c>
      <c r="H124" s="36">
        <f>SUMIFS(СВЦЭМ!$C$39:$C$782,СВЦЭМ!$A$39:$A$782,$A124,СВЦЭМ!$B$39:$B$782,H$119)+'СЕТ СН'!$I$9+СВЦЭМ!$D$10+'СЕТ СН'!$I$5-'СЕТ СН'!$I$17</f>
        <v>5587.8935265199998</v>
      </c>
      <c r="I124" s="36">
        <f>SUMIFS(СВЦЭМ!$C$39:$C$782,СВЦЭМ!$A$39:$A$782,$A124,СВЦЭМ!$B$39:$B$782,I$119)+'СЕТ СН'!$I$9+СВЦЭМ!$D$10+'СЕТ СН'!$I$5-'СЕТ СН'!$I$17</f>
        <v>5503.96901901</v>
      </c>
      <c r="J124" s="36">
        <f>SUMIFS(СВЦЭМ!$C$39:$C$782,СВЦЭМ!$A$39:$A$782,$A124,СВЦЭМ!$B$39:$B$782,J$119)+'СЕТ СН'!$I$9+СВЦЭМ!$D$10+'СЕТ СН'!$I$5-'СЕТ СН'!$I$17</f>
        <v>5442.6185034600003</v>
      </c>
      <c r="K124" s="36">
        <f>SUMIFS(СВЦЭМ!$C$39:$C$782,СВЦЭМ!$A$39:$A$782,$A124,СВЦЭМ!$B$39:$B$782,K$119)+'СЕТ СН'!$I$9+СВЦЭМ!$D$10+'СЕТ СН'!$I$5-'СЕТ СН'!$I$17</f>
        <v>5410.5185927299999</v>
      </c>
      <c r="L124" s="36">
        <f>SUMIFS(СВЦЭМ!$C$39:$C$782,СВЦЭМ!$A$39:$A$782,$A124,СВЦЭМ!$B$39:$B$782,L$119)+'СЕТ СН'!$I$9+СВЦЭМ!$D$10+'СЕТ СН'!$I$5-'СЕТ СН'!$I$17</f>
        <v>5408.7249287100003</v>
      </c>
      <c r="M124" s="36">
        <f>SUMIFS(СВЦЭМ!$C$39:$C$782,СВЦЭМ!$A$39:$A$782,$A124,СВЦЭМ!$B$39:$B$782,M$119)+'СЕТ СН'!$I$9+СВЦЭМ!$D$10+'СЕТ СН'!$I$5-'СЕТ СН'!$I$17</f>
        <v>5412.1656725800003</v>
      </c>
      <c r="N124" s="36">
        <f>SUMIFS(СВЦЭМ!$C$39:$C$782,СВЦЭМ!$A$39:$A$782,$A124,СВЦЭМ!$B$39:$B$782,N$119)+'СЕТ СН'!$I$9+СВЦЭМ!$D$10+'СЕТ СН'!$I$5-'СЕТ СН'!$I$17</f>
        <v>5394.1342693100005</v>
      </c>
      <c r="O124" s="36">
        <f>SUMIFS(СВЦЭМ!$C$39:$C$782,СВЦЭМ!$A$39:$A$782,$A124,СВЦЭМ!$B$39:$B$782,O$119)+'СЕТ СН'!$I$9+СВЦЭМ!$D$10+'СЕТ СН'!$I$5-'СЕТ СН'!$I$17</f>
        <v>5442.9563292600005</v>
      </c>
      <c r="P124" s="36">
        <f>SUMIFS(СВЦЭМ!$C$39:$C$782,СВЦЭМ!$A$39:$A$782,$A124,СВЦЭМ!$B$39:$B$782,P$119)+'СЕТ СН'!$I$9+СВЦЭМ!$D$10+'СЕТ СН'!$I$5-'СЕТ СН'!$I$17</f>
        <v>5472.9080303200008</v>
      </c>
      <c r="Q124" s="36">
        <f>SUMIFS(СВЦЭМ!$C$39:$C$782,СВЦЭМ!$A$39:$A$782,$A124,СВЦЭМ!$B$39:$B$782,Q$119)+'СЕТ СН'!$I$9+СВЦЭМ!$D$10+'СЕТ СН'!$I$5-'СЕТ СН'!$I$17</f>
        <v>5472.4096114700005</v>
      </c>
      <c r="R124" s="36">
        <f>SUMIFS(СВЦЭМ!$C$39:$C$782,СВЦЭМ!$A$39:$A$782,$A124,СВЦЭМ!$B$39:$B$782,R$119)+'СЕТ СН'!$I$9+СВЦЭМ!$D$10+'СЕТ СН'!$I$5-'СЕТ СН'!$I$17</f>
        <v>5463.8649557099998</v>
      </c>
      <c r="S124" s="36">
        <f>SUMIFS(СВЦЭМ!$C$39:$C$782,СВЦЭМ!$A$39:$A$782,$A124,СВЦЭМ!$B$39:$B$782,S$119)+'СЕТ СН'!$I$9+СВЦЭМ!$D$10+'СЕТ СН'!$I$5-'СЕТ СН'!$I$17</f>
        <v>5467.6187717100001</v>
      </c>
      <c r="T124" s="36">
        <f>SUMIFS(СВЦЭМ!$C$39:$C$782,СВЦЭМ!$A$39:$A$782,$A124,СВЦЭМ!$B$39:$B$782,T$119)+'СЕТ СН'!$I$9+СВЦЭМ!$D$10+'СЕТ СН'!$I$5-'СЕТ СН'!$I$17</f>
        <v>5462.1950153300004</v>
      </c>
      <c r="U124" s="36">
        <f>SUMIFS(СВЦЭМ!$C$39:$C$782,СВЦЭМ!$A$39:$A$782,$A124,СВЦЭМ!$B$39:$B$782,U$119)+'СЕТ СН'!$I$9+СВЦЭМ!$D$10+'СЕТ СН'!$I$5-'СЕТ СН'!$I$17</f>
        <v>5397.8198428100004</v>
      </c>
      <c r="V124" s="36">
        <f>SUMIFS(СВЦЭМ!$C$39:$C$782,СВЦЭМ!$A$39:$A$782,$A124,СВЦЭМ!$B$39:$B$782,V$119)+'СЕТ СН'!$I$9+СВЦЭМ!$D$10+'СЕТ СН'!$I$5-'СЕТ СН'!$I$17</f>
        <v>5406.9179632300002</v>
      </c>
      <c r="W124" s="36">
        <f>SUMIFS(СВЦЭМ!$C$39:$C$782,СВЦЭМ!$A$39:$A$782,$A124,СВЦЭМ!$B$39:$B$782,W$119)+'СЕТ СН'!$I$9+СВЦЭМ!$D$10+'СЕТ СН'!$I$5-'СЕТ СН'!$I$17</f>
        <v>5397.36881601</v>
      </c>
      <c r="X124" s="36">
        <f>SUMIFS(СВЦЭМ!$C$39:$C$782,СВЦЭМ!$A$39:$A$782,$A124,СВЦЭМ!$B$39:$B$782,X$119)+'СЕТ СН'!$I$9+СВЦЭМ!$D$10+'СЕТ СН'!$I$5-'СЕТ СН'!$I$17</f>
        <v>5457.2127647200005</v>
      </c>
      <c r="Y124" s="36">
        <f>SUMIFS(СВЦЭМ!$C$39:$C$782,СВЦЭМ!$A$39:$A$782,$A124,СВЦЭМ!$B$39:$B$782,Y$119)+'СЕТ СН'!$I$9+СВЦЭМ!$D$10+'СЕТ СН'!$I$5-'СЕТ СН'!$I$17</f>
        <v>5516.8098391000003</v>
      </c>
    </row>
    <row r="125" spans="1:27" ht="15.75" x14ac:dyDescent="0.2">
      <c r="A125" s="35">
        <f t="shared" si="3"/>
        <v>45205</v>
      </c>
      <c r="B125" s="36">
        <f>SUMIFS(СВЦЭМ!$C$39:$C$782,СВЦЭМ!$A$39:$A$782,$A125,СВЦЭМ!$B$39:$B$782,B$119)+'СЕТ СН'!$I$9+СВЦЭМ!$D$10+'СЕТ СН'!$I$5-'СЕТ СН'!$I$17</f>
        <v>5478.5445120300001</v>
      </c>
      <c r="C125" s="36">
        <f>SUMIFS(СВЦЭМ!$C$39:$C$782,СВЦЭМ!$A$39:$A$782,$A125,СВЦЭМ!$B$39:$B$782,C$119)+'СЕТ СН'!$I$9+СВЦЭМ!$D$10+'СЕТ СН'!$I$5-'СЕТ СН'!$I$17</f>
        <v>5502.0898348500004</v>
      </c>
      <c r="D125" s="36">
        <f>SUMIFS(СВЦЭМ!$C$39:$C$782,СВЦЭМ!$A$39:$A$782,$A125,СВЦЭМ!$B$39:$B$782,D$119)+'СЕТ СН'!$I$9+СВЦЭМ!$D$10+'СЕТ СН'!$I$5-'СЕТ СН'!$I$17</f>
        <v>5573.4489446699999</v>
      </c>
      <c r="E125" s="36">
        <f>SUMIFS(СВЦЭМ!$C$39:$C$782,СВЦЭМ!$A$39:$A$782,$A125,СВЦЭМ!$B$39:$B$782,E$119)+'СЕТ СН'!$I$9+СВЦЭМ!$D$10+'СЕТ СН'!$I$5-'СЕТ СН'!$I$17</f>
        <v>5575.2289479800002</v>
      </c>
      <c r="F125" s="36">
        <f>SUMIFS(СВЦЭМ!$C$39:$C$782,СВЦЭМ!$A$39:$A$782,$A125,СВЦЭМ!$B$39:$B$782,F$119)+'СЕТ СН'!$I$9+СВЦЭМ!$D$10+'СЕТ СН'!$I$5-'СЕТ СН'!$I$17</f>
        <v>5574.5484303100002</v>
      </c>
      <c r="G125" s="36">
        <f>SUMIFS(СВЦЭМ!$C$39:$C$782,СВЦЭМ!$A$39:$A$782,$A125,СВЦЭМ!$B$39:$B$782,G$119)+'СЕТ СН'!$I$9+СВЦЭМ!$D$10+'СЕТ СН'!$I$5-'СЕТ СН'!$I$17</f>
        <v>5562.9964920700004</v>
      </c>
      <c r="H125" s="36">
        <f>SUMIFS(СВЦЭМ!$C$39:$C$782,СВЦЭМ!$A$39:$A$782,$A125,СВЦЭМ!$B$39:$B$782,H$119)+'СЕТ СН'!$I$9+СВЦЭМ!$D$10+'СЕТ СН'!$I$5-'СЕТ СН'!$I$17</f>
        <v>5474.9075724600007</v>
      </c>
      <c r="I125" s="36">
        <f>SUMIFS(СВЦЭМ!$C$39:$C$782,СВЦЭМ!$A$39:$A$782,$A125,СВЦЭМ!$B$39:$B$782,I$119)+'СЕТ СН'!$I$9+СВЦЭМ!$D$10+'СЕТ СН'!$I$5-'СЕТ СН'!$I$17</f>
        <v>5353.2767559700005</v>
      </c>
      <c r="J125" s="36">
        <f>SUMIFS(СВЦЭМ!$C$39:$C$782,СВЦЭМ!$A$39:$A$782,$A125,СВЦЭМ!$B$39:$B$782,J$119)+'СЕТ СН'!$I$9+СВЦЭМ!$D$10+'СЕТ СН'!$I$5-'СЕТ СН'!$I$17</f>
        <v>5327.0740305600002</v>
      </c>
      <c r="K125" s="36">
        <f>SUMIFS(СВЦЭМ!$C$39:$C$782,СВЦЭМ!$A$39:$A$782,$A125,СВЦЭМ!$B$39:$B$782,K$119)+'СЕТ СН'!$I$9+СВЦЭМ!$D$10+'СЕТ СН'!$I$5-'СЕТ СН'!$I$17</f>
        <v>5298.9908340100001</v>
      </c>
      <c r="L125" s="36">
        <f>SUMIFS(СВЦЭМ!$C$39:$C$782,СВЦЭМ!$A$39:$A$782,$A125,СВЦЭМ!$B$39:$B$782,L$119)+'СЕТ СН'!$I$9+СВЦЭМ!$D$10+'СЕТ СН'!$I$5-'СЕТ СН'!$I$17</f>
        <v>5291.7299917700002</v>
      </c>
      <c r="M125" s="36">
        <f>SUMIFS(СВЦЭМ!$C$39:$C$782,СВЦЭМ!$A$39:$A$782,$A125,СВЦЭМ!$B$39:$B$782,M$119)+'СЕТ СН'!$I$9+СВЦЭМ!$D$10+'СЕТ СН'!$I$5-'СЕТ СН'!$I$17</f>
        <v>5308.9107934399999</v>
      </c>
      <c r="N125" s="36">
        <f>SUMIFS(СВЦЭМ!$C$39:$C$782,СВЦЭМ!$A$39:$A$782,$A125,СВЦЭМ!$B$39:$B$782,N$119)+'СЕТ СН'!$I$9+СВЦЭМ!$D$10+'СЕТ СН'!$I$5-'СЕТ СН'!$I$17</f>
        <v>5302.66039834</v>
      </c>
      <c r="O125" s="36">
        <f>SUMIFS(СВЦЭМ!$C$39:$C$782,СВЦЭМ!$A$39:$A$782,$A125,СВЦЭМ!$B$39:$B$782,O$119)+'СЕТ СН'!$I$9+СВЦЭМ!$D$10+'СЕТ СН'!$I$5-'СЕТ СН'!$I$17</f>
        <v>5306.4322991200006</v>
      </c>
      <c r="P125" s="36">
        <f>SUMIFS(СВЦЭМ!$C$39:$C$782,СВЦЭМ!$A$39:$A$782,$A125,СВЦЭМ!$B$39:$B$782,P$119)+'СЕТ СН'!$I$9+СВЦЭМ!$D$10+'СЕТ СН'!$I$5-'СЕТ СН'!$I$17</f>
        <v>5336.5058866199997</v>
      </c>
      <c r="Q125" s="36">
        <f>SUMIFS(СВЦЭМ!$C$39:$C$782,СВЦЭМ!$A$39:$A$782,$A125,СВЦЭМ!$B$39:$B$782,Q$119)+'СЕТ СН'!$I$9+СВЦЭМ!$D$10+'СЕТ СН'!$I$5-'СЕТ СН'!$I$17</f>
        <v>5347.2507670499999</v>
      </c>
      <c r="R125" s="36">
        <f>SUMIFS(СВЦЭМ!$C$39:$C$782,СВЦЭМ!$A$39:$A$782,$A125,СВЦЭМ!$B$39:$B$782,R$119)+'СЕТ СН'!$I$9+СВЦЭМ!$D$10+'СЕТ СН'!$I$5-'СЕТ СН'!$I$17</f>
        <v>5352.9950564500004</v>
      </c>
      <c r="S125" s="36">
        <f>SUMIFS(СВЦЭМ!$C$39:$C$782,СВЦЭМ!$A$39:$A$782,$A125,СВЦЭМ!$B$39:$B$782,S$119)+'СЕТ СН'!$I$9+СВЦЭМ!$D$10+'СЕТ СН'!$I$5-'СЕТ СН'!$I$17</f>
        <v>5364.9053268400003</v>
      </c>
      <c r="T125" s="36">
        <f>SUMIFS(СВЦЭМ!$C$39:$C$782,СВЦЭМ!$A$39:$A$782,$A125,СВЦЭМ!$B$39:$B$782,T$119)+'СЕТ СН'!$I$9+СВЦЭМ!$D$10+'СЕТ СН'!$I$5-'СЕТ СН'!$I$17</f>
        <v>5335.2296016300006</v>
      </c>
      <c r="U125" s="36">
        <f>SUMIFS(СВЦЭМ!$C$39:$C$782,СВЦЭМ!$A$39:$A$782,$A125,СВЦЭМ!$B$39:$B$782,U$119)+'СЕТ СН'!$I$9+СВЦЭМ!$D$10+'СЕТ СН'!$I$5-'СЕТ СН'!$I$17</f>
        <v>5282.8688549899998</v>
      </c>
      <c r="V125" s="36">
        <f>SUMIFS(СВЦЭМ!$C$39:$C$782,СВЦЭМ!$A$39:$A$782,$A125,СВЦЭМ!$B$39:$B$782,V$119)+'СЕТ СН'!$I$9+СВЦЭМ!$D$10+'СЕТ СН'!$I$5-'СЕТ СН'!$I$17</f>
        <v>5284.5651783900003</v>
      </c>
      <c r="W125" s="36">
        <f>SUMIFS(СВЦЭМ!$C$39:$C$782,СВЦЭМ!$A$39:$A$782,$A125,СВЦЭМ!$B$39:$B$782,W$119)+'СЕТ СН'!$I$9+СВЦЭМ!$D$10+'СЕТ СН'!$I$5-'СЕТ СН'!$I$17</f>
        <v>5299.7088484800006</v>
      </c>
      <c r="X125" s="36">
        <f>SUMIFS(СВЦЭМ!$C$39:$C$782,СВЦЭМ!$A$39:$A$782,$A125,СВЦЭМ!$B$39:$B$782,X$119)+'СЕТ СН'!$I$9+СВЦЭМ!$D$10+'СЕТ СН'!$I$5-'СЕТ СН'!$I$17</f>
        <v>5361.8506436500002</v>
      </c>
      <c r="Y125" s="36">
        <f>SUMIFS(СВЦЭМ!$C$39:$C$782,СВЦЭМ!$A$39:$A$782,$A125,СВЦЭМ!$B$39:$B$782,Y$119)+'СЕТ СН'!$I$9+СВЦЭМ!$D$10+'СЕТ СН'!$I$5-'СЕТ СН'!$I$17</f>
        <v>5473.2323271300002</v>
      </c>
    </row>
    <row r="126" spans="1:27" ht="15.75" x14ac:dyDescent="0.2">
      <c r="A126" s="35">
        <f t="shared" si="3"/>
        <v>45206</v>
      </c>
      <c r="B126" s="36">
        <f>SUMIFS(СВЦЭМ!$C$39:$C$782,СВЦЭМ!$A$39:$A$782,$A126,СВЦЭМ!$B$39:$B$782,B$119)+'СЕТ СН'!$I$9+СВЦЭМ!$D$10+'СЕТ СН'!$I$5-'СЕТ СН'!$I$17</f>
        <v>5439.1925182200002</v>
      </c>
      <c r="C126" s="36">
        <f>SUMIFS(СВЦЭМ!$C$39:$C$782,СВЦЭМ!$A$39:$A$782,$A126,СВЦЭМ!$B$39:$B$782,C$119)+'СЕТ СН'!$I$9+СВЦЭМ!$D$10+'СЕТ СН'!$I$5-'СЕТ СН'!$I$17</f>
        <v>5490.1213628300002</v>
      </c>
      <c r="D126" s="36">
        <f>SUMIFS(СВЦЭМ!$C$39:$C$782,СВЦЭМ!$A$39:$A$782,$A126,СВЦЭМ!$B$39:$B$782,D$119)+'СЕТ СН'!$I$9+СВЦЭМ!$D$10+'СЕТ СН'!$I$5-'СЕТ СН'!$I$17</f>
        <v>5549.8475245</v>
      </c>
      <c r="E126" s="36">
        <f>SUMIFS(СВЦЭМ!$C$39:$C$782,СВЦЭМ!$A$39:$A$782,$A126,СВЦЭМ!$B$39:$B$782,E$119)+'СЕТ СН'!$I$9+СВЦЭМ!$D$10+'СЕТ СН'!$I$5-'СЕТ СН'!$I$17</f>
        <v>5538.9658940300005</v>
      </c>
      <c r="F126" s="36">
        <f>SUMIFS(СВЦЭМ!$C$39:$C$782,СВЦЭМ!$A$39:$A$782,$A126,СВЦЭМ!$B$39:$B$782,F$119)+'СЕТ СН'!$I$9+СВЦЭМ!$D$10+'СЕТ СН'!$I$5-'СЕТ СН'!$I$17</f>
        <v>5540.7995613900002</v>
      </c>
      <c r="G126" s="36">
        <f>SUMIFS(СВЦЭМ!$C$39:$C$782,СВЦЭМ!$A$39:$A$782,$A126,СВЦЭМ!$B$39:$B$782,G$119)+'СЕТ СН'!$I$9+СВЦЭМ!$D$10+'СЕТ СН'!$I$5-'СЕТ СН'!$I$17</f>
        <v>5540.3529083700005</v>
      </c>
      <c r="H126" s="36">
        <f>SUMIFS(СВЦЭМ!$C$39:$C$782,СВЦЭМ!$A$39:$A$782,$A126,СВЦЭМ!$B$39:$B$782,H$119)+'СЕТ СН'!$I$9+СВЦЭМ!$D$10+'СЕТ СН'!$I$5-'СЕТ СН'!$I$17</f>
        <v>5512.11029727</v>
      </c>
      <c r="I126" s="36">
        <f>SUMIFS(СВЦЭМ!$C$39:$C$782,СВЦЭМ!$A$39:$A$782,$A126,СВЦЭМ!$B$39:$B$782,I$119)+'СЕТ СН'!$I$9+СВЦЭМ!$D$10+'СЕТ СН'!$I$5-'СЕТ СН'!$I$17</f>
        <v>5441.7356424</v>
      </c>
      <c r="J126" s="36">
        <f>SUMIFS(СВЦЭМ!$C$39:$C$782,СВЦЭМ!$A$39:$A$782,$A126,СВЦЭМ!$B$39:$B$782,J$119)+'СЕТ СН'!$I$9+СВЦЭМ!$D$10+'СЕТ СН'!$I$5-'СЕТ СН'!$I$17</f>
        <v>5358.2641771799999</v>
      </c>
      <c r="K126" s="36">
        <f>SUMIFS(СВЦЭМ!$C$39:$C$782,СВЦЭМ!$A$39:$A$782,$A126,СВЦЭМ!$B$39:$B$782,K$119)+'СЕТ СН'!$I$9+СВЦЭМ!$D$10+'СЕТ СН'!$I$5-'СЕТ СН'!$I$17</f>
        <v>5283.9238881600004</v>
      </c>
      <c r="L126" s="36">
        <f>SUMIFS(СВЦЭМ!$C$39:$C$782,СВЦЭМ!$A$39:$A$782,$A126,СВЦЭМ!$B$39:$B$782,L$119)+'СЕТ СН'!$I$9+СВЦЭМ!$D$10+'СЕТ СН'!$I$5-'СЕТ СН'!$I$17</f>
        <v>5262.96437608</v>
      </c>
      <c r="M126" s="36">
        <f>SUMIFS(СВЦЭМ!$C$39:$C$782,СВЦЭМ!$A$39:$A$782,$A126,СВЦЭМ!$B$39:$B$782,M$119)+'СЕТ СН'!$I$9+СВЦЭМ!$D$10+'СЕТ СН'!$I$5-'СЕТ СН'!$I$17</f>
        <v>5265.5131905600001</v>
      </c>
      <c r="N126" s="36">
        <f>SUMIFS(СВЦЭМ!$C$39:$C$782,СВЦЭМ!$A$39:$A$782,$A126,СВЦЭМ!$B$39:$B$782,N$119)+'СЕТ СН'!$I$9+СВЦЭМ!$D$10+'СЕТ СН'!$I$5-'СЕТ СН'!$I$17</f>
        <v>5290.0136609399997</v>
      </c>
      <c r="O126" s="36">
        <f>SUMIFS(СВЦЭМ!$C$39:$C$782,СВЦЭМ!$A$39:$A$782,$A126,СВЦЭМ!$B$39:$B$782,O$119)+'СЕТ СН'!$I$9+СВЦЭМ!$D$10+'СЕТ СН'!$I$5-'СЕТ СН'!$I$17</f>
        <v>5268.7543379799999</v>
      </c>
      <c r="P126" s="36">
        <f>SUMIFS(СВЦЭМ!$C$39:$C$782,СВЦЭМ!$A$39:$A$782,$A126,СВЦЭМ!$B$39:$B$782,P$119)+'СЕТ СН'!$I$9+СВЦЭМ!$D$10+'СЕТ СН'!$I$5-'СЕТ СН'!$I$17</f>
        <v>5302.1387732000003</v>
      </c>
      <c r="Q126" s="36">
        <f>SUMIFS(СВЦЭМ!$C$39:$C$782,СВЦЭМ!$A$39:$A$782,$A126,СВЦЭМ!$B$39:$B$782,Q$119)+'СЕТ СН'!$I$9+СВЦЭМ!$D$10+'СЕТ СН'!$I$5-'СЕТ СН'!$I$17</f>
        <v>5282.6122833600002</v>
      </c>
      <c r="R126" s="36">
        <f>SUMIFS(СВЦЭМ!$C$39:$C$782,СВЦЭМ!$A$39:$A$782,$A126,СВЦЭМ!$B$39:$B$782,R$119)+'СЕТ СН'!$I$9+СВЦЭМ!$D$10+'СЕТ СН'!$I$5-'СЕТ СН'!$I$17</f>
        <v>5288.7636465400001</v>
      </c>
      <c r="S126" s="36">
        <f>SUMIFS(СВЦЭМ!$C$39:$C$782,СВЦЭМ!$A$39:$A$782,$A126,СВЦЭМ!$B$39:$B$782,S$119)+'СЕТ СН'!$I$9+СВЦЭМ!$D$10+'СЕТ СН'!$I$5-'СЕТ СН'!$I$17</f>
        <v>5299.4963251099998</v>
      </c>
      <c r="T126" s="36">
        <f>SUMIFS(СВЦЭМ!$C$39:$C$782,СВЦЭМ!$A$39:$A$782,$A126,СВЦЭМ!$B$39:$B$782,T$119)+'СЕТ СН'!$I$9+СВЦЭМ!$D$10+'СЕТ СН'!$I$5-'СЕТ СН'!$I$17</f>
        <v>5312.2367570700007</v>
      </c>
      <c r="U126" s="36">
        <f>SUMIFS(СВЦЭМ!$C$39:$C$782,СВЦЭМ!$A$39:$A$782,$A126,СВЦЭМ!$B$39:$B$782,U$119)+'СЕТ СН'!$I$9+СВЦЭМ!$D$10+'СЕТ СН'!$I$5-'СЕТ СН'!$I$17</f>
        <v>5269.7920225100006</v>
      </c>
      <c r="V126" s="36">
        <f>SUMIFS(СВЦЭМ!$C$39:$C$782,СВЦЭМ!$A$39:$A$782,$A126,СВЦЭМ!$B$39:$B$782,V$119)+'СЕТ СН'!$I$9+СВЦЭМ!$D$10+'СЕТ СН'!$I$5-'СЕТ СН'!$I$17</f>
        <v>5278.5856044600005</v>
      </c>
      <c r="W126" s="36">
        <f>SUMIFS(СВЦЭМ!$C$39:$C$782,СВЦЭМ!$A$39:$A$782,$A126,СВЦЭМ!$B$39:$B$782,W$119)+'СЕТ СН'!$I$9+СВЦЭМ!$D$10+'СЕТ СН'!$I$5-'СЕТ СН'!$I$17</f>
        <v>5264.3301623300003</v>
      </c>
      <c r="X126" s="36">
        <f>SUMIFS(СВЦЭМ!$C$39:$C$782,СВЦЭМ!$A$39:$A$782,$A126,СВЦЭМ!$B$39:$B$782,X$119)+'СЕТ СН'!$I$9+СВЦЭМ!$D$10+'СЕТ СН'!$I$5-'СЕТ СН'!$I$17</f>
        <v>5312.5145006800003</v>
      </c>
      <c r="Y126" s="36">
        <f>SUMIFS(СВЦЭМ!$C$39:$C$782,СВЦЭМ!$A$39:$A$782,$A126,СВЦЭМ!$B$39:$B$782,Y$119)+'СЕТ СН'!$I$9+СВЦЭМ!$D$10+'СЕТ СН'!$I$5-'СЕТ СН'!$I$17</f>
        <v>5408.5875195799999</v>
      </c>
    </row>
    <row r="127" spans="1:27" ht="15.75" x14ac:dyDescent="0.2">
      <c r="A127" s="35">
        <f t="shared" si="3"/>
        <v>45207</v>
      </c>
      <c r="B127" s="36">
        <f>SUMIFS(СВЦЭМ!$C$39:$C$782,СВЦЭМ!$A$39:$A$782,$A127,СВЦЭМ!$B$39:$B$782,B$119)+'СЕТ СН'!$I$9+СВЦЭМ!$D$10+'СЕТ СН'!$I$5-'СЕТ СН'!$I$17</f>
        <v>5465.6017626800003</v>
      </c>
      <c r="C127" s="36">
        <f>SUMIFS(СВЦЭМ!$C$39:$C$782,СВЦЭМ!$A$39:$A$782,$A127,СВЦЭМ!$B$39:$B$782,C$119)+'СЕТ СН'!$I$9+СВЦЭМ!$D$10+'СЕТ СН'!$I$5-'СЕТ СН'!$I$17</f>
        <v>5529.7383725700001</v>
      </c>
      <c r="D127" s="36">
        <f>SUMIFS(СВЦЭМ!$C$39:$C$782,СВЦЭМ!$A$39:$A$782,$A127,СВЦЭМ!$B$39:$B$782,D$119)+'СЕТ СН'!$I$9+СВЦЭМ!$D$10+'СЕТ СН'!$I$5-'СЕТ СН'!$I$17</f>
        <v>5600.12607957</v>
      </c>
      <c r="E127" s="36">
        <f>SUMIFS(СВЦЭМ!$C$39:$C$782,СВЦЭМ!$A$39:$A$782,$A127,СВЦЭМ!$B$39:$B$782,E$119)+'СЕТ СН'!$I$9+СВЦЭМ!$D$10+'СЕТ СН'!$I$5-'СЕТ СН'!$I$17</f>
        <v>5598.0974945600001</v>
      </c>
      <c r="F127" s="36">
        <f>SUMIFS(СВЦЭМ!$C$39:$C$782,СВЦЭМ!$A$39:$A$782,$A127,СВЦЭМ!$B$39:$B$782,F$119)+'СЕТ СН'!$I$9+СВЦЭМ!$D$10+'СЕТ СН'!$I$5-'СЕТ СН'!$I$17</f>
        <v>5600.5427445900004</v>
      </c>
      <c r="G127" s="36">
        <f>SUMIFS(СВЦЭМ!$C$39:$C$782,СВЦЭМ!$A$39:$A$782,$A127,СВЦЭМ!$B$39:$B$782,G$119)+'СЕТ СН'!$I$9+СВЦЭМ!$D$10+'СЕТ СН'!$I$5-'СЕТ СН'!$I$17</f>
        <v>5618.2896761900001</v>
      </c>
      <c r="H127" s="36">
        <f>SUMIFS(СВЦЭМ!$C$39:$C$782,СВЦЭМ!$A$39:$A$782,$A127,СВЦЭМ!$B$39:$B$782,H$119)+'СЕТ СН'!$I$9+СВЦЭМ!$D$10+'СЕТ СН'!$I$5-'СЕТ СН'!$I$17</f>
        <v>5589.8402649100008</v>
      </c>
      <c r="I127" s="36">
        <f>SUMIFS(СВЦЭМ!$C$39:$C$782,СВЦЭМ!$A$39:$A$782,$A127,СВЦЭМ!$B$39:$B$782,I$119)+'СЕТ СН'!$I$9+СВЦЭМ!$D$10+'СЕТ СН'!$I$5-'СЕТ СН'!$I$17</f>
        <v>5545.8237854700001</v>
      </c>
      <c r="J127" s="36">
        <f>SUMIFS(СВЦЭМ!$C$39:$C$782,СВЦЭМ!$A$39:$A$782,$A127,СВЦЭМ!$B$39:$B$782,J$119)+'СЕТ СН'!$I$9+СВЦЭМ!$D$10+'СЕТ СН'!$I$5-'СЕТ СН'!$I$17</f>
        <v>5471.6372984500003</v>
      </c>
      <c r="K127" s="36">
        <f>SUMIFS(СВЦЭМ!$C$39:$C$782,СВЦЭМ!$A$39:$A$782,$A127,СВЦЭМ!$B$39:$B$782,K$119)+'СЕТ СН'!$I$9+СВЦЭМ!$D$10+'СЕТ СН'!$I$5-'СЕТ СН'!$I$17</f>
        <v>5381.0991054100004</v>
      </c>
      <c r="L127" s="36">
        <f>SUMIFS(СВЦЭМ!$C$39:$C$782,СВЦЭМ!$A$39:$A$782,$A127,СВЦЭМ!$B$39:$B$782,L$119)+'СЕТ СН'!$I$9+СВЦЭМ!$D$10+'СЕТ СН'!$I$5-'СЕТ СН'!$I$17</f>
        <v>5291.5535512000006</v>
      </c>
      <c r="M127" s="36">
        <f>SUMIFS(СВЦЭМ!$C$39:$C$782,СВЦЭМ!$A$39:$A$782,$A127,СВЦЭМ!$B$39:$B$782,M$119)+'СЕТ СН'!$I$9+СВЦЭМ!$D$10+'СЕТ СН'!$I$5-'СЕТ СН'!$I$17</f>
        <v>5282.7235214100001</v>
      </c>
      <c r="N127" s="36">
        <f>SUMIFS(СВЦЭМ!$C$39:$C$782,СВЦЭМ!$A$39:$A$782,$A127,СВЦЭМ!$B$39:$B$782,N$119)+'СЕТ СН'!$I$9+СВЦЭМ!$D$10+'СЕТ СН'!$I$5-'СЕТ СН'!$I$17</f>
        <v>5251.3128766500004</v>
      </c>
      <c r="O127" s="36">
        <f>SUMIFS(СВЦЭМ!$C$39:$C$782,СВЦЭМ!$A$39:$A$782,$A127,СВЦЭМ!$B$39:$B$782,O$119)+'СЕТ СН'!$I$9+СВЦЭМ!$D$10+'СЕТ СН'!$I$5-'СЕТ СН'!$I$17</f>
        <v>5277.1041489400004</v>
      </c>
      <c r="P127" s="36">
        <f>SUMIFS(СВЦЭМ!$C$39:$C$782,СВЦЭМ!$A$39:$A$782,$A127,СВЦЭМ!$B$39:$B$782,P$119)+'СЕТ СН'!$I$9+СВЦЭМ!$D$10+'СЕТ СН'!$I$5-'СЕТ СН'!$I$17</f>
        <v>5317.7173804600006</v>
      </c>
      <c r="Q127" s="36">
        <f>SUMIFS(СВЦЭМ!$C$39:$C$782,СВЦЭМ!$A$39:$A$782,$A127,СВЦЭМ!$B$39:$B$782,Q$119)+'СЕТ СН'!$I$9+СВЦЭМ!$D$10+'СЕТ СН'!$I$5-'СЕТ СН'!$I$17</f>
        <v>5360.38014294</v>
      </c>
      <c r="R127" s="36">
        <f>SUMIFS(СВЦЭМ!$C$39:$C$782,СВЦЭМ!$A$39:$A$782,$A127,СВЦЭМ!$B$39:$B$782,R$119)+'СЕТ СН'!$I$9+СВЦЭМ!$D$10+'СЕТ СН'!$I$5-'СЕТ СН'!$I$17</f>
        <v>5351.7444239400002</v>
      </c>
      <c r="S127" s="36">
        <f>SUMIFS(СВЦЭМ!$C$39:$C$782,СВЦЭМ!$A$39:$A$782,$A127,СВЦЭМ!$B$39:$B$782,S$119)+'СЕТ СН'!$I$9+СВЦЭМ!$D$10+'СЕТ СН'!$I$5-'СЕТ СН'!$I$17</f>
        <v>5355.2576122700002</v>
      </c>
      <c r="T127" s="36">
        <f>SUMIFS(СВЦЭМ!$C$39:$C$782,СВЦЭМ!$A$39:$A$782,$A127,СВЦЭМ!$B$39:$B$782,T$119)+'СЕТ СН'!$I$9+СВЦЭМ!$D$10+'СЕТ СН'!$I$5-'СЕТ СН'!$I$17</f>
        <v>5319.7198890899999</v>
      </c>
      <c r="U127" s="36">
        <f>SUMIFS(СВЦЭМ!$C$39:$C$782,СВЦЭМ!$A$39:$A$782,$A127,СВЦЭМ!$B$39:$B$782,U$119)+'СЕТ СН'!$I$9+СВЦЭМ!$D$10+'СЕТ СН'!$I$5-'СЕТ СН'!$I$17</f>
        <v>5259.6174854800001</v>
      </c>
      <c r="V127" s="36">
        <f>SUMIFS(СВЦЭМ!$C$39:$C$782,СВЦЭМ!$A$39:$A$782,$A127,СВЦЭМ!$B$39:$B$782,V$119)+'СЕТ СН'!$I$9+СВЦЭМ!$D$10+'СЕТ СН'!$I$5-'СЕТ СН'!$I$17</f>
        <v>5266.2751278300002</v>
      </c>
      <c r="W127" s="36">
        <f>SUMIFS(СВЦЭМ!$C$39:$C$782,СВЦЭМ!$A$39:$A$782,$A127,СВЦЭМ!$B$39:$B$782,W$119)+'СЕТ СН'!$I$9+СВЦЭМ!$D$10+'СЕТ СН'!$I$5-'СЕТ СН'!$I$17</f>
        <v>5285.8051866200003</v>
      </c>
      <c r="X127" s="36">
        <f>SUMIFS(СВЦЭМ!$C$39:$C$782,СВЦЭМ!$A$39:$A$782,$A127,СВЦЭМ!$B$39:$B$782,X$119)+'СЕТ СН'!$I$9+СВЦЭМ!$D$10+'СЕТ СН'!$I$5-'СЕТ СН'!$I$17</f>
        <v>5333.0211777500008</v>
      </c>
      <c r="Y127" s="36">
        <f>SUMIFS(СВЦЭМ!$C$39:$C$782,СВЦЭМ!$A$39:$A$782,$A127,СВЦЭМ!$B$39:$B$782,Y$119)+'СЕТ СН'!$I$9+СВЦЭМ!$D$10+'СЕТ СН'!$I$5-'СЕТ СН'!$I$17</f>
        <v>5470.1199519700003</v>
      </c>
    </row>
    <row r="128" spans="1:27" ht="15.75" x14ac:dyDescent="0.2">
      <c r="A128" s="35">
        <f t="shared" si="3"/>
        <v>45208</v>
      </c>
      <c r="B128" s="36">
        <f>SUMIFS(СВЦЭМ!$C$39:$C$782,СВЦЭМ!$A$39:$A$782,$A128,СВЦЭМ!$B$39:$B$782,B$119)+'СЕТ СН'!$I$9+СВЦЭМ!$D$10+'СЕТ СН'!$I$5-'СЕТ СН'!$I$17</f>
        <v>5541.6013361100004</v>
      </c>
      <c r="C128" s="36">
        <f>SUMIFS(СВЦЭМ!$C$39:$C$782,СВЦЭМ!$A$39:$A$782,$A128,СВЦЭМ!$B$39:$B$782,C$119)+'СЕТ СН'!$I$9+СВЦЭМ!$D$10+'СЕТ СН'!$I$5-'СЕТ СН'!$I$17</f>
        <v>5655.17537223</v>
      </c>
      <c r="D128" s="36">
        <f>SUMIFS(СВЦЭМ!$C$39:$C$782,СВЦЭМ!$A$39:$A$782,$A128,СВЦЭМ!$B$39:$B$782,D$119)+'СЕТ СН'!$I$9+СВЦЭМ!$D$10+'СЕТ СН'!$I$5-'СЕТ СН'!$I$17</f>
        <v>5749.75840212</v>
      </c>
      <c r="E128" s="36">
        <f>SUMIFS(СВЦЭМ!$C$39:$C$782,СВЦЭМ!$A$39:$A$782,$A128,СВЦЭМ!$B$39:$B$782,E$119)+'СЕТ СН'!$I$9+СВЦЭМ!$D$10+'СЕТ СН'!$I$5-'СЕТ СН'!$I$17</f>
        <v>5868.4506290700001</v>
      </c>
      <c r="F128" s="36">
        <f>SUMIFS(СВЦЭМ!$C$39:$C$782,СВЦЭМ!$A$39:$A$782,$A128,СВЦЭМ!$B$39:$B$782,F$119)+'СЕТ СН'!$I$9+СВЦЭМ!$D$10+'СЕТ СН'!$I$5-'СЕТ СН'!$I$17</f>
        <v>5829.9565315400005</v>
      </c>
      <c r="G128" s="36">
        <f>SUMIFS(СВЦЭМ!$C$39:$C$782,СВЦЭМ!$A$39:$A$782,$A128,СВЦЭМ!$B$39:$B$782,G$119)+'СЕТ СН'!$I$9+СВЦЭМ!$D$10+'СЕТ СН'!$I$5-'СЕТ СН'!$I$17</f>
        <v>5814.8509891200001</v>
      </c>
      <c r="H128" s="36">
        <f>SUMIFS(СВЦЭМ!$C$39:$C$782,СВЦЭМ!$A$39:$A$782,$A128,СВЦЭМ!$B$39:$B$782,H$119)+'СЕТ СН'!$I$9+СВЦЭМ!$D$10+'СЕТ СН'!$I$5-'СЕТ СН'!$I$17</f>
        <v>5705.5575378100002</v>
      </c>
      <c r="I128" s="36">
        <f>SUMIFS(СВЦЭМ!$C$39:$C$782,СВЦЭМ!$A$39:$A$782,$A128,СВЦЭМ!$B$39:$B$782,I$119)+'СЕТ СН'!$I$9+СВЦЭМ!$D$10+'СЕТ СН'!$I$5-'СЕТ СН'!$I$17</f>
        <v>5556.9902573500003</v>
      </c>
      <c r="J128" s="36">
        <f>SUMIFS(СВЦЭМ!$C$39:$C$782,СВЦЭМ!$A$39:$A$782,$A128,СВЦЭМ!$B$39:$B$782,J$119)+'СЕТ СН'!$I$9+СВЦЭМ!$D$10+'СЕТ СН'!$I$5-'СЕТ СН'!$I$17</f>
        <v>5486.0802179900002</v>
      </c>
      <c r="K128" s="36">
        <f>SUMIFS(СВЦЭМ!$C$39:$C$782,СВЦЭМ!$A$39:$A$782,$A128,СВЦЭМ!$B$39:$B$782,K$119)+'СЕТ СН'!$I$9+СВЦЭМ!$D$10+'СЕТ СН'!$I$5-'СЕТ СН'!$I$17</f>
        <v>5445.31935987</v>
      </c>
      <c r="L128" s="36">
        <f>SUMIFS(СВЦЭМ!$C$39:$C$782,СВЦЭМ!$A$39:$A$782,$A128,СВЦЭМ!$B$39:$B$782,L$119)+'СЕТ СН'!$I$9+СВЦЭМ!$D$10+'СЕТ СН'!$I$5-'СЕТ СН'!$I$17</f>
        <v>5429.4003392699997</v>
      </c>
      <c r="M128" s="36">
        <f>SUMIFS(СВЦЭМ!$C$39:$C$782,СВЦЭМ!$A$39:$A$782,$A128,СВЦЭМ!$B$39:$B$782,M$119)+'СЕТ СН'!$I$9+СВЦЭМ!$D$10+'СЕТ СН'!$I$5-'СЕТ СН'!$I$17</f>
        <v>5446.4586410100001</v>
      </c>
      <c r="N128" s="36">
        <f>SUMIFS(СВЦЭМ!$C$39:$C$782,СВЦЭМ!$A$39:$A$782,$A128,СВЦЭМ!$B$39:$B$782,N$119)+'СЕТ СН'!$I$9+СВЦЭМ!$D$10+'СЕТ СН'!$I$5-'СЕТ СН'!$I$17</f>
        <v>5433.6663397400007</v>
      </c>
      <c r="O128" s="36">
        <f>SUMIFS(СВЦЭМ!$C$39:$C$782,СВЦЭМ!$A$39:$A$782,$A128,СВЦЭМ!$B$39:$B$782,O$119)+'СЕТ СН'!$I$9+СВЦЭМ!$D$10+'СЕТ СН'!$I$5-'СЕТ СН'!$I$17</f>
        <v>5423.2278417699999</v>
      </c>
      <c r="P128" s="36">
        <f>SUMIFS(СВЦЭМ!$C$39:$C$782,СВЦЭМ!$A$39:$A$782,$A128,СВЦЭМ!$B$39:$B$782,P$119)+'СЕТ СН'!$I$9+СВЦЭМ!$D$10+'СЕТ СН'!$I$5-'СЕТ СН'!$I$17</f>
        <v>5473.1572980700003</v>
      </c>
      <c r="Q128" s="36">
        <f>SUMIFS(СВЦЭМ!$C$39:$C$782,СВЦЭМ!$A$39:$A$782,$A128,СВЦЭМ!$B$39:$B$782,Q$119)+'СЕТ СН'!$I$9+СВЦЭМ!$D$10+'СЕТ СН'!$I$5-'СЕТ СН'!$I$17</f>
        <v>5444.7995872600004</v>
      </c>
      <c r="R128" s="36">
        <f>SUMIFS(СВЦЭМ!$C$39:$C$782,СВЦЭМ!$A$39:$A$782,$A128,СВЦЭМ!$B$39:$B$782,R$119)+'СЕТ СН'!$I$9+СВЦЭМ!$D$10+'СЕТ СН'!$I$5-'СЕТ СН'!$I$17</f>
        <v>5443.6158359999999</v>
      </c>
      <c r="S128" s="36">
        <f>SUMIFS(СВЦЭМ!$C$39:$C$782,СВЦЭМ!$A$39:$A$782,$A128,СВЦЭМ!$B$39:$B$782,S$119)+'СЕТ СН'!$I$9+СВЦЭМ!$D$10+'СЕТ СН'!$I$5-'СЕТ СН'!$I$17</f>
        <v>5460.0538820800002</v>
      </c>
      <c r="T128" s="36">
        <f>SUMIFS(СВЦЭМ!$C$39:$C$782,СВЦЭМ!$A$39:$A$782,$A128,СВЦЭМ!$B$39:$B$782,T$119)+'СЕТ СН'!$I$9+СВЦЭМ!$D$10+'СЕТ СН'!$I$5-'СЕТ СН'!$I$17</f>
        <v>5433.1259945199999</v>
      </c>
      <c r="U128" s="36">
        <f>SUMIFS(СВЦЭМ!$C$39:$C$782,СВЦЭМ!$A$39:$A$782,$A128,СВЦЭМ!$B$39:$B$782,U$119)+'СЕТ СН'!$I$9+СВЦЭМ!$D$10+'СЕТ СН'!$I$5-'СЕТ СН'!$I$17</f>
        <v>5375.0637380600001</v>
      </c>
      <c r="V128" s="36">
        <f>SUMIFS(СВЦЭМ!$C$39:$C$782,СВЦЭМ!$A$39:$A$782,$A128,СВЦЭМ!$B$39:$B$782,V$119)+'СЕТ СН'!$I$9+СВЦЭМ!$D$10+'СЕТ СН'!$I$5-'СЕТ СН'!$I$17</f>
        <v>5379.3139557300001</v>
      </c>
      <c r="W128" s="36">
        <f>SUMIFS(СВЦЭМ!$C$39:$C$782,СВЦЭМ!$A$39:$A$782,$A128,СВЦЭМ!$B$39:$B$782,W$119)+'СЕТ СН'!$I$9+СВЦЭМ!$D$10+'СЕТ СН'!$I$5-'СЕТ СН'!$I$17</f>
        <v>5402.1419266000003</v>
      </c>
      <c r="X128" s="36">
        <f>SUMIFS(СВЦЭМ!$C$39:$C$782,СВЦЭМ!$A$39:$A$782,$A128,СВЦЭМ!$B$39:$B$782,X$119)+'СЕТ СН'!$I$9+СВЦЭМ!$D$10+'СЕТ СН'!$I$5-'СЕТ СН'!$I$17</f>
        <v>5474.6642195900004</v>
      </c>
      <c r="Y128" s="36">
        <f>SUMIFS(СВЦЭМ!$C$39:$C$782,СВЦЭМ!$A$39:$A$782,$A128,СВЦЭМ!$B$39:$B$782,Y$119)+'СЕТ СН'!$I$9+СВЦЭМ!$D$10+'СЕТ СН'!$I$5-'СЕТ СН'!$I$17</f>
        <v>5535.2528309099998</v>
      </c>
    </row>
    <row r="129" spans="1:25" ht="15.75" x14ac:dyDescent="0.2">
      <c r="A129" s="35">
        <f t="shared" si="3"/>
        <v>45209</v>
      </c>
      <c r="B129" s="36">
        <f>SUMIFS(СВЦЭМ!$C$39:$C$782,СВЦЭМ!$A$39:$A$782,$A129,СВЦЭМ!$B$39:$B$782,B$119)+'СЕТ СН'!$I$9+СВЦЭМ!$D$10+'СЕТ СН'!$I$5-'СЕТ СН'!$I$17</f>
        <v>5608.4313781500005</v>
      </c>
      <c r="C129" s="36">
        <f>SUMIFS(СВЦЭМ!$C$39:$C$782,СВЦЭМ!$A$39:$A$782,$A129,СВЦЭМ!$B$39:$B$782,C$119)+'СЕТ СН'!$I$9+СВЦЭМ!$D$10+'СЕТ СН'!$I$5-'СЕТ СН'!$I$17</f>
        <v>5664.7846051400002</v>
      </c>
      <c r="D129" s="36">
        <f>SUMIFS(СВЦЭМ!$C$39:$C$782,СВЦЭМ!$A$39:$A$782,$A129,СВЦЭМ!$B$39:$B$782,D$119)+'СЕТ СН'!$I$9+СВЦЭМ!$D$10+'СЕТ СН'!$I$5-'СЕТ СН'!$I$17</f>
        <v>5736.3183466400005</v>
      </c>
      <c r="E129" s="36">
        <f>SUMIFS(СВЦЭМ!$C$39:$C$782,СВЦЭМ!$A$39:$A$782,$A129,СВЦЭМ!$B$39:$B$782,E$119)+'СЕТ СН'!$I$9+СВЦЭМ!$D$10+'СЕТ СН'!$I$5-'СЕТ СН'!$I$17</f>
        <v>5732.0943156200001</v>
      </c>
      <c r="F129" s="36">
        <f>SUMIFS(СВЦЭМ!$C$39:$C$782,СВЦЭМ!$A$39:$A$782,$A129,СВЦЭМ!$B$39:$B$782,F$119)+'СЕТ СН'!$I$9+СВЦЭМ!$D$10+'СЕТ СН'!$I$5-'СЕТ СН'!$I$17</f>
        <v>5734.9782064999999</v>
      </c>
      <c r="G129" s="36">
        <f>SUMIFS(СВЦЭМ!$C$39:$C$782,СВЦЭМ!$A$39:$A$782,$A129,СВЦЭМ!$B$39:$B$782,G$119)+'СЕТ СН'!$I$9+СВЦЭМ!$D$10+'СЕТ СН'!$I$5-'СЕТ СН'!$I$17</f>
        <v>5711.7434838099998</v>
      </c>
      <c r="H129" s="36">
        <f>SUMIFS(СВЦЭМ!$C$39:$C$782,СВЦЭМ!$A$39:$A$782,$A129,СВЦЭМ!$B$39:$B$782,H$119)+'СЕТ СН'!$I$9+СВЦЭМ!$D$10+'СЕТ СН'!$I$5-'СЕТ СН'!$I$17</f>
        <v>5643.9711232999998</v>
      </c>
      <c r="I129" s="36">
        <f>SUMIFS(СВЦЭМ!$C$39:$C$782,СВЦЭМ!$A$39:$A$782,$A129,СВЦЭМ!$B$39:$B$782,I$119)+'СЕТ СН'!$I$9+СВЦЭМ!$D$10+'СЕТ СН'!$I$5-'СЕТ СН'!$I$17</f>
        <v>5567.7135607199998</v>
      </c>
      <c r="J129" s="36">
        <f>SUMIFS(СВЦЭМ!$C$39:$C$782,СВЦЭМ!$A$39:$A$782,$A129,СВЦЭМ!$B$39:$B$782,J$119)+'СЕТ СН'!$I$9+СВЦЭМ!$D$10+'СЕТ СН'!$I$5-'СЕТ СН'!$I$17</f>
        <v>5497.1290679200001</v>
      </c>
      <c r="K129" s="36">
        <f>SUMIFS(СВЦЭМ!$C$39:$C$782,СВЦЭМ!$A$39:$A$782,$A129,СВЦЭМ!$B$39:$B$782,K$119)+'СЕТ СН'!$I$9+СВЦЭМ!$D$10+'СЕТ СН'!$I$5-'СЕТ СН'!$I$17</f>
        <v>5436.3954519899999</v>
      </c>
      <c r="L129" s="36">
        <f>SUMIFS(СВЦЭМ!$C$39:$C$782,СВЦЭМ!$A$39:$A$782,$A129,СВЦЭМ!$B$39:$B$782,L$119)+'СЕТ СН'!$I$9+СВЦЭМ!$D$10+'СЕТ СН'!$I$5-'СЕТ СН'!$I$17</f>
        <v>5428.97889777</v>
      </c>
      <c r="M129" s="36">
        <f>SUMIFS(СВЦЭМ!$C$39:$C$782,СВЦЭМ!$A$39:$A$782,$A129,СВЦЭМ!$B$39:$B$782,M$119)+'СЕТ СН'!$I$9+СВЦЭМ!$D$10+'СЕТ СН'!$I$5-'СЕТ СН'!$I$17</f>
        <v>5444.9980683900003</v>
      </c>
      <c r="N129" s="36">
        <f>SUMIFS(СВЦЭМ!$C$39:$C$782,СВЦЭМ!$A$39:$A$782,$A129,СВЦЭМ!$B$39:$B$782,N$119)+'СЕТ СН'!$I$9+СВЦЭМ!$D$10+'СЕТ СН'!$I$5-'СЕТ СН'!$I$17</f>
        <v>5440.2443937900007</v>
      </c>
      <c r="O129" s="36">
        <f>SUMIFS(СВЦЭМ!$C$39:$C$782,СВЦЭМ!$A$39:$A$782,$A129,СВЦЭМ!$B$39:$B$782,O$119)+'СЕТ СН'!$I$9+СВЦЭМ!$D$10+'СЕТ СН'!$I$5-'СЕТ СН'!$I$17</f>
        <v>5460.2449479100005</v>
      </c>
      <c r="P129" s="36">
        <f>SUMIFS(СВЦЭМ!$C$39:$C$782,СВЦЭМ!$A$39:$A$782,$A129,СВЦЭМ!$B$39:$B$782,P$119)+'СЕТ СН'!$I$9+СВЦЭМ!$D$10+'СЕТ СН'!$I$5-'СЕТ СН'!$I$17</f>
        <v>5493.3522584500006</v>
      </c>
      <c r="Q129" s="36">
        <f>SUMIFS(СВЦЭМ!$C$39:$C$782,СВЦЭМ!$A$39:$A$782,$A129,СВЦЭМ!$B$39:$B$782,Q$119)+'СЕТ СН'!$I$9+СВЦЭМ!$D$10+'СЕТ СН'!$I$5-'СЕТ СН'!$I$17</f>
        <v>5479.6036242800001</v>
      </c>
      <c r="R129" s="36">
        <f>SUMIFS(СВЦЭМ!$C$39:$C$782,СВЦЭМ!$A$39:$A$782,$A129,СВЦЭМ!$B$39:$B$782,R$119)+'СЕТ СН'!$I$9+СВЦЭМ!$D$10+'СЕТ СН'!$I$5-'СЕТ СН'!$I$17</f>
        <v>5481.7043531100007</v>
      </c>
      <c r="S129" s="36">
        <f>SUMIFS(СВЦЭМ!$C$39:$C$782,СВЦЭМ!$A$39:$A$782,$A129,СВЦЭМ!$B$39:$B$782,S$119)+'СЕТ СН'!$I$9+СВЦЭМ!$D$10+'СЕТ СН'!$I$5-'СЕТ СН'!$I$17</f>
        <v>5474.7583108700001</v>
      </c>
      <c r="T129" s="36">
        <f>SUMIFS(СВЦЭМ!$C$39:$C$782,СВЦЭМ!$A$39:$A$782,$A129,СВЦЭМ!$B$39:$B$782,T$119)+'СЕТ СН'!$I$9+СВЦЭМ!$D$10+'СЕТ СН'!$I$5-'СЕТ СН'!$I$17</f>
        <v>5448.5273188400006</v>
      </c>
      <c r="U129" s="36">
        <f>SUMIFS(СВЦЭМ!$C$39:$C$782,СВЦЭМ!$A$39:$A$782,$A129,СВЦЭМ!$B$39:$B$782,U$119)+'СЕТ СН'!$I$9+СВЦЭМ!$D$10+'СЕТ СН'!$I$5-'СЕТ СН'!$I$17</f>
        <v>5394.0961915400003</v>
      </c>
      <c r="V129" s="36">
        <f>SUMIFS(СВЦЭМ!$C$39:$C$782,СВЦЭМ!$A$39:$A$782,$A129,СВЦЭМ!$B$39:$B$782,V$119)+'СЕТ СН'!$I$9+СВЦЭМ!$D$10+'СЕТ СН'!$I$5-'СЕТ СН'!$I$17</f>
        <v>5388.9521412700005</v>
      </c>
      <c r="W129" s="36">
        <f>SUMIFS(СВЦЭМ!$C$39:$C$782,СВЦЭМ!$A$39:$A$782,$A129,СВЦЭМ!$B$39:$B$782,W$119)+'СЕТ СН'!$I$9+СВЦЭМ!$D$10+'СЕТ СН'!$I$5-'СЕТ СН'!$I$17</f>
        <v>5411.3001122799997</v>
      </c>
      <c r="X129" s="36">
        <f>SUMIFS(СВЦЭМ!$C$39:$C$782,СВЦЭМ!$A$39:$A$782,$A129,СВЦЭМ!$B$39:$B$782,X$119)+'СЕТ СН'!$I$9+СВЦЭМ!$D$10+'СЕТ СН'!$I$5-'СЕТ СН'!$I$17</f>
        <v>5486.4752793000007</v>
      </c>
      <c r="Y129" s="36">
        <f>SUMIFS(СВЦЭМ!$C$39:$C$782,СВЦЭМ!$A$39:$A$782,$A129,СВЦЭМ!$B$39:$B$782,Y$119)+'СЕТ СН'!$I$9+СВЦЭМ!$D$10+'СЕТ СН'!$I$5-'СЕТ СН'!$I$17</f>
        <v>5566.1857754499997</v>
      </c>
    </row>
    <row r="130" spans="1:25" ht="15.75" x14ac:dyDescent="0.2">
      <c r="A130" s="35">
        <f t="shared" si="3"/>
        <v>45210</v>
      </c>
      <c r="B130" s="36">
        <f>SUMIFS(СВЦЭМ!$C$39:$C$782,СВЦЭМ!$A$39:$A$782,$A130,СВЦЭМ!$B$39:$B$782,B$119)+'СЕТ СН'!$I$9+СВЦЭМ!$D$10+'СЕТ СН'!$I$5-'СЕТ СН'!$I$17</f>
        <v>5604.4457687399999</v>
      </c>
      <c r="C130" s="36">
        <f>SUMIFS(СВЦЭМ!$C$39:$C$782,СВЦЭМ!$A$39:$A$782,$A130,СВЦЭМ!$B$39:$B$782,C$119)+'СЕТ СН'!$I$9+СВЦЭМ!$D$10+'СЕТ СН'!$I$5-'СЕТ СН'!$I$17</f>
        <v>5665.6626317299997</v>
      </c>
      <c r="D130" s="36">
        <f>SUMIFS(СВЦЭМ!$C$39:$C$782,СВЦЭМ!$A$39:$A$782,$A130,СВЦЭМ!$B$39:$B$782,D$119)+'СЕТ СН'!$I$9+СВЦЭМ!$D$10+'СЕТ СН'!$I$5-'СЕТ СН'!$I$17</f>
        <v>5721.7787143200003</v>
      </c>
      <c r="E130" s="36">
        <f>SUMIFS(СВЦЭМ!$C$39:$C$782,СВЦЭМ!$A$39:$A$782,$A130,СВЦЭМ!$B$39:$B$782,E$119)+'СЕТ СН'!$I$9+СВЦЭМ!$D$10+'СЕТ СН'!$I$5-'СЕТ СН'!$I$17</f>
        <v>5717.4501579799999</v>
      </c>
      <c r="F130" s="36">
        <f>SUMIFS(СВЦЭМ!$C$39:$C$782,СВЦЭМ!$A$39:$A$782,$A130,СВЦЭМ!$B$39:$B$782,F$119)+'СЕТ СН'!$I$9+СВЦЭМ!$D$10+'СЕТ СН'!$I$5-'СЕТ СН'!$I$17</f>
        <v>5700.2068539000002</v>
      </c>
      <c r="G130" s="36">
        <f>SUMIFS(СВЦЭМ!$C$39:$C$782,СВЦЭМ!$A$39:$A$782,$A130,СВЦЭМ!$B$39:$B$782,G$119)+'СЕТ СН'!$I$9+СВЦЭМ!$D$10+'СЕТ СН'!$I$5-'СЕТ СН'!$I$17</f>
        <v>5704.5997203900006</v>
      </c>
      <c r="H130" s="36">
        <f>SUMIFS(СВЦЭМ!$C$39:$C$782,СВЦЭМ!$A$39:$A$782,$A130,СВЦЭМ!$B$39:$B$782,H$119)+'СЕТ СН'!$I$9+СВЦЭМ!$D$10+'СЕТ СН'!$I$5-'СЕТ СН'!$I$17</f>
        <v>5619.5847830299999</v>
      </c>
      <c r="I130" s="36">
        <f>SUMIFS(СВЦЭМ!$C$39:$C$782,СВЦЭМ!$A$39:$A$782,$A130,СВЦЭМ!$B$39:$B$782,I$119)+'СЕТ СН'!$I$9+СВЦЭМ!$D$10+'СЕТ СН'!$I$5-'СЕТ СН'!$I$17</f>
        <v>5529.6097236000005</v>
      </c>
      <c r="J130" s="36">
        <f>SUMIFS(СВЦЭМ!$C$39:$C$782,СВЦЭМ!$A$39:$A$782,$A130,СВЦЭМ!$B$39:$B$782,J$119)+'СЕТ СН'!$I$9+СВЦЭМ!$D$10+'СЕТ СН'!$I$5-'СЕТ СН'!$I$17</f>
        <v>5481.73209804</v>
      </c>
      <c r="K130" s="36">
        <f>SUMIFS(СВЦЭМ!$C$39:$C$782,СВЦЭМ!$A$39:$A$782,$A130,СВЦЭМ!$B$39:$B$782,K$119)+'СЕТ СН'!$I$9+СВЦЭМ!$D$10+'СЕТ СН'!$I$5-'СЕТ СН'!$I$17</f>
        <v>5440.8476425400004</v>
      </c>
      <c r="L130" s="36">
        <f>SUMIFS(СВЦЭМ!$C$39:$C$782,СВЦЭМ!$A$39:$A$782,$A130,СВЦЭМ!$B$39:$B$782,L$119)+'СЕТ СН'!$I$9+СВЦЭМ!$D$10+'СЕТ СН'!$I$5-'СЕТ СН'!$I$17</f>
        <v>5448.49653158</v>
      </c>
      <c r="M130" s="36">
        <f>SUMIFS(СВЦЭМ!$C$39:$C$782,СВЦЭМ!$A$39:$A$782,$A130,СВЦЭМ!$B$39:$B$782,M$119)+'СЕТ СН'!$I$9+СВЦЭМ!$D$10+'СЕТ СН'!$I$5-'СЕТ СН'!$I$17</f>
        <v>5446.1943980800006</v>
      </c>
      <c r="N130" s="36">
        <f>SUMIFS(СВЦЭМ!$C$39:$C$782,СВЦЭМ!$A$39:$A$782,$A130,СВЦЭМ!$B$39:$B$782,N$119)+'СЕТ СН'!$I$9+СВЦЭМ!$D$10+'СЕТ СН'!$I$5-'СЕТ СН'!$I$17</f>
        <v>5446.8100895000007</v>
      </c>
      <c r="O130" s="36">
        <f>SUMIFS(СВЦЭМ!$C$39:$C$782,СВЦЭМ!$A$39:$A$782,$A130,СВЦЭМ!$B$39:$B$782,O$119)+'СЕТ СН'!$I$9+СВЦЭМ!$D$10+'СЕТ СН'!$I$5-'СЕТ СН'!$I$17</f>
        <v>5455.94243345</v>
      </c>
      <c r="P130" s="36">
        <f>SUMIFS(СВЦЭМ!$C$39:$C$782,СВЦЭМ!$A$39:$A$782,$A130,СВЦЭМ!$B$39:$B$782,P$119)+'СЕТ СН'!$I$9+СВЦЭМ!$D$10+'СЕТ СН'!$I$5-'СЕТ СН'!$I$17</f>
        <v>5494.5433147900003</v>
      </c>
      <c r="Q130" s="36">
        <f>SUMIFS(СВЦЭМ!$C$39:$C$782,СВЦЭМ!$A$39:$A$782,$A130,СВЦЭМ!$B$39:$B$782,Q$119)+'СЕТ СН'!$I$9+СВЦЭМ!$D$10+'СЕТ СН'!$I$5-'СЕТ СН'!$I$17</f>
        <v>5483.5876452299999</v>
      </c>
      <c r="R130" s="36">
        <f>SUMIFS(СВЦЭМ!$C$39:$C$782,СВЦЭМ!$A$39:$A$782,$A130,СВЦЭМ!$B$39:$B$782,R$119)+'СЕТ СН'!$I$9+СВЦЭМ!$D$10+'СЕТ СН'!$I$5-'СЕТ СН'!$I$17</f>
        <v>5485.28802378</v>
      </c>
      <c r="S130" s="36">
        <f>SUMIFS(СВЦЭМ!$C$39:$C$782,СВЦЭМ!$A$39:$A$782,$A130,СВЦЭМ!$B$39:$B$782,S$119)+'СЕТ СН'!$I$9+СВЦЭМ!$D$10+'СЕТ СН'!$I$5-'СЕТ СН'!$I$17</f>
        <v>5491.2177369999999</v>
      </c>
      <c r="T130" s="36">
        <f>SUMIFS(СВЦЭМ!$C$39:$C$782,СВЦЭМ!$A$39:$A$782,$A130,СВЦЭМ!$B$39:$B$782,T$119)+'СЕТ СН'!$I$9+СВЦЭМ!$D$10+'СЕТ СН'!$I$5-'СЕТ СН'!$I$17</f>
        <v>5460.6177244299997</v>
      </c>
      <c r="U130" s="36">
        <f>SUMIFS(СВЦЭМ!$C$39:$C$782,СВЦЭМ!$A$39:$A$782,$A130,СВЦЭМ!$B$39:$B$782,U$119)+'СЕТ СН'!$I$9+СВЦЭМ!$D$10+'СЕТ СН'!$I$5-'СЕТ СН'!$I$17</f>
        <v>5402.5100701700003</v>
      </c>
      <c r="V130" s="36">
        <f>SUMIFS(СВЦЭМ!$C$39:$C$782,СВЦЭМ!$A$39:$A$782,$A130,СВЦЭМ!$B$39:$B$782,V$119)+'СЕТ СН'!$I$9+СВЦЭМ!$D$10+'СЕТ СН'!$I$5-'СЕТ СН'!$I$17</f>
        <v>5396.3442344600007</v>
      </c>
      <c r="W130" s="36">
        <f>SUMIFS(СВЦЭМ!$C$39:$C$782,СВЦЭМ!$A$39:$A$782,$A130,СВЦЭМ!$B$39:$B$782,W$119)+'СЕТ СН'!$I$9+СВЦЭМ!$D$10+'СЕТ СН'!$I$5-'СЕТ СН'!$I$17</f>
        <v>5408.8642641599999</v>
      </c>
      <c r="X130" s="36">
        <f>SUMIFS(СВЦЭМ!$C$39:$C$782,СВЦЭМ!$A$39:$A$782,$A130,СВЦЭМ!$B$39:$B$782,X$119)+'СЕТ СН'!$I$9+СВЦЭМ!$D$10+'СЕТ СН'!$I$5-'СЕТ СН'!$I$17</f>
        <v>5480.12687276</v>
      </c>
      <c r="Y130" s="36">
        <f>SUMIFS(СВЦЭМ!$C$39:$C$782,СВЦЭМ!$A$39:$A$782,$A130,СВЦЭМ!$B$39:$B$782,Y$119)+'СЕТ СН'!$I$9+СВЦЭМ!$D$10+'СЕТ СН'!$I$5-'СЕТ СН'!$I$17</f>
        <v>5557.1905484700001</v>
      </c>
    </row>
    <row r="131" spans="1:25" ht="15.75" x14ac:dyDescent="0.2">
      <c r="A131" s="35">
        <f t="shared" si="3"/>
        <v>45211</v>
      </c>
      <c r="B131" s="36">
        <f>SUMIFS(СВЦЭМ!$C$39:$C$782,СВЦЭМ!$A$39:$A$782,$A131,СВЦЭМ!$B$39:$B$782,B$119)+'СЕТ СН'!$I$9+СВЦЭМ!$D$10+'СЕТ СН'!$I$5-'СЕТ СН'!$I$17</f>
        <v>5616.02194366</v>
      </c>
      <c r="C131" s="36">
        <f>SUMIFS(СВЦЭМ!$C$39:$C$782,СВЦЭМ!$A$39:$A$782,$A131,СВЦЭМ!$B$39:$B$782,C$119)+'СЕТ СН'!$I$9+СВЦЭМ!$D$10+'СЕТ СН'!$I$5-'СЕТ СН'!$I$17</f>
        <v>5676.0262044299998</v>
      </c>
      <c r="D131" s="36">
        <f>SUMIFS(СВЦЭМ!$C$39:$C$782,СВЦЭМ!$A$39:$A$782,$A131,СВЦЭМ!$B$39:$B$782,D$119)+'СЕТ СН'!$I$9+СВЦЭМ!$D$10+'СЕТ СН'!$I$5-'СЕТ СН'!$I$17</f>
        <v>5737.8624901399999</v>
      </c>
      <c r="E131" s="36">
        <f>SUMIFS(СВЦЭМ!$C$39:$C$782,СВЦЭМ!$A$39:$A$782,$A131,СВЦЭМ!$B$39:$B$782,E$119)+'СЕТ СН'!$I$9+СВЦЭМ!$D$10+'СЕТ СН'!$I$5-'СЕТ СН'!$I$17</f>
        <v>5734.4631378399999</v>
      </c>
      <c r="F131" s="36">
        <f>SUMIFS(СВЦЭМ!$C$39:$C$782,СВЦЭМ!$A$39:$A$782,$A131,СВЦЭМ!$B$39:$B$782,F$119)+'СЕТ СН'!$I$9+СВЦЭМ!$D$10+'СЕТ СН'!$I$5-'СЕТ СН'!$I$17</f>
        <v>5728.8887900200007</v>
      </c>
      <c r="G131" s="36">
        <f>SUMIFS(СВЦЭМ!$C$39:$C$782,СВЦЭМ!$A$39:$A$782,$A131,СВЦЭМ!$B$39:$B$782,G$119)+'СЕТ СН'!$I$9+СВЦЭМ!$D$10+'СЕТ СН'!$I$5-'СЕТ СН'!$I$17</f>
        <v>5716.5668368000006</v>
      </c>
      <c r="H131" s="36">
        <f>SUMIFS(СВЦЭМ!$C$39:$C$782,СВЦЭМ!$A$39:$A$782,$A131,СВЦЭМ!$B$39:$B$782,H$119)+'СЕТ СН'!$I$9+СВЦЭМ!$D$10+'СЕТ СН'!$I$5-'СЕТ СН'!$I$17</f>
        <v>5628.9010055899998</v>
      </c>
      <c r="I131" s="36">
        <f>SUMIFS(СВЦЭМ!$C$39:$C$782,СВЦЭМ!$A$39:$A$782,$A131,СВЦЭМ!$B$39:$B$782,I$119)+'СЕТ СН'!$I$9+СВЦЭМ!$D$10+'СЕТ СН'!$I$5-'СЕТ СН'!$I$17</f>
        <v>5535.2525731700007</v>
      </c>
      <c r="J131" s="36">
        <f>SUMIFS(СВЦЭМ!$C$39:$C$782,СВЦЭМ!$A$39:$A$782,$A131,СВЦЭМ!$B$39:$B$782,J$119)+'СЕТ СН'!$I$9+СВЦЭМ!$D$10+'СЕТ СН'!$I$5-'СЕТ СН'!$I$17</f>
        <v>5503.2250916900002</v>
      </c>
      <c r="K131" s="36">
        <f>SUMIFS(СВЦЭМ!$C$39:$C$782,СВЦЭМ!$A$39:$A$782,$A131,СВЦЭМ!$B$39:$B$782,K$119)+'СЕТ СН'!$I$9+СВЦЭМ!$D$10+'СЕТ СН'!$I$5-'СЕТ СН'!$I$17</f>
        <v>5460.9233731500008</v>
      </c>
      <c r="L131" s="36">
        <f>SUMIFS(СВЦЭМ!$C$39:$C$782,СВЦЭМ!$A$39:$A$782,$A131,СВЦЭМ!$B$39:$B$782,L$119)+'СЕТ СН'!$I$9+СВЦЭМ!$D$10+'СЕТ СН'!$I$5-'СЕТ СН'!$I$17</f>
        <v>5464.5552881800004</v>
      </c>
      <c r="M131" s="36">
        <f>SUMIFS(СВЦЭМ!$C$39:$C$782,СВЦЭМ!$A$39:$A$782,$A131,СВЦЭМ!$B$39:$B$782,M$119)+'СЕТ СН'!$I$9+СВЦЭМ!$D$10+'СЕТ СН'!$I$5-'СЕТ СН'!$I$17</f>
        <v>5471.3863554199997</v>
      </c>
      <c r="N131" s="36">
        <f>SUMIFS(СВЦЭМ!$C$39:$C$782,СВЦЭМ!$A$39:$A$782,$A131,СВЦЭМ!$B$39:$B$782,N$119)+'СЕТ СН'!$I$9+СВЦЭМ!$D$10+'СЕТ СН'!$I$5-'СЕТ СН'!$I$17</f>
        <v>5475.0173184400001</v>
      </c>
      <c r="O131" s="36">
        <f>SUMIFS(СВЦЭМ!$C$39:$C$782,СВЦЭМ!$A$39:$A$782,$A131,СВЦЭМ!$B$39:$B$782,O$119)+'СЕТ СН'!$I$9+СВЦЭМ!$D$10+'СЕТ СН'!$I$5-'СЕТ СН'!$I$17</f>
        <v>5502.2060700600005</v>
      </c>
      <c r="P131" s="36">
        <f>SUMIFS(СВЦЭМ!$C$39:$C$782,СВЦЭМ!$A$39:$A$782,$A131,СВЦЭМ!$B$39:$B$782,P$119)+'СЕТ СН'!$I$9+СВЦЭМ!$D$10+'СЕТ СН'!$I$5-'СЕТ СН'!$I$17</f>
        <v>5534.8264281600004</v>
      </c>
      <c r="Q131" s="36">
        <f>SUMIFS(СВЦЭМ!$C$39:$C$782,СВЦЭМ!$A$39:$A$782,$A131,СВЦЭМ!$B$39:$B$782,Q$119)+'СЕТ СН'!$I$9+СВЦЭМ!$D$10+'СЕТ СН'!$I$5-'СЕТ СН'!$I$17</f>
        <v>5519.8666263200003</v>
      </c>
      <c r="R131" s="36">
        <f>SUMIFS(СВЦЭМ!$C$39:$C$782,СВЦЭМ!$A$39:$A$782,$A131,СВЦЭМ!$B$39:$B$782,R$119)+'СЕТ СН'!$I$9+СВЦЭМ!$D$10+'СЕТ СН'!$I$5-'СЕТ СН'!$I$17</f>
        <v>5533.1950868500007</v>
      </c>
      <c r="S131" s="36">
        <f>SUMIFS(СВЦЭМ!$C$39:$C$782,СВЦЭМ!$A$39:$A$782,$A131,СВЦЭМ!$B$39:$B$782,S$119)+'СЕТ СН'!$I$9+СВЦЭМ!$D$10+'СЕТ СН'!$I$5-'СЕТ СН'!$I$17</f>
        <v>5532.6548705100004</v>
      </c>
      <c r="T131" s="36">
        <f>SUMIFS(СВЦЭМ!$C$39:$C$782,СВЦЭМ!$A$39:$A$782,$A131,СВЦЭМ!$B$39:$B$782,T$119)+'СЕТ СН'!$I$9+СВЦЭМ!$D$10+'СЕТ СН'!$I$5-'СЕТ СН'!$I$17</f>
        <v>5485.8168054300004</v>
      </c>
      <c r="U131" s="36">
        <f>SUMIFS(СВЦЭМ!$C$39:$C$782,СВЦЭМ!$A$39:$A$782,$A131,СВЦЭМ!$B$39:$B$782,U$119)+'СЕТ СН'!$I$9+СВЦЭМ!$D$10+'СЕТ СН'!$I$5-'СЕТ СН'!$I$17</f>
        <v>5422.6440216600004</v>
      </c>
      <c r="V131" s="36">
        <f>SUMIFS(СВЦЭМ!$C$39:$C$782,СВЦЭМ!$A$39:$A$782,$A131,СВЦЭМ!$B$39:$B$782,V$119)+'СЕТ СН'!$I$9+СВЦЭМ!$D$10+'СЕТ СН'!$I$5-'СЕТ СН'!$I$17</f>
        <v>5415.8710757200006</v>
      </c>
      <c r="W131" s="36">
        <f>SUMIFS(СВЦЭМ!$C$39:$C$782,СВЦЭМ!$A$39:$A$782,$A131,СВЦЭМ!$B$39:$B$782,W$119)+'СЕТ СН'!$I$9+СВЦЭМ!$D$10+'СЕТ СН'!$I$5-'СЕТ СН'!$I$17</f>
        <v>5434.81617224</v>
      </c>
      <c r="X131" s="36">
        <f>SUMIFS(СВЦЭМ!$C$39:$C$782,СВЦЭМ!$A$39:$A$782,$A131,СВЦЭМ!$B$39:$B$782,X$119)+'СЕТ СН'!$I$9+СВЦЭМ!$D$10+'СЕТ СН'!$I$5-'СЕТ СН'!$I$17</f>
        <v>5499.8745134600003</v>
      </c>
      <c r="Y131" s="36">
        <f>SUMIFS(СВЦЭМ!$C$39:$C$782,СВЦЭМ!$A$39:$A$782,$A131,СВЦЭМ!$B$39:$B$782,Y$119)+'СЕТ СН'!$I$9+СВЦЭМ!$D$10+'СЕТ СН'!$I$5-'СЕТ СН'!$I$17</f>
        <v>5560.3384311</v>
      </c>
    </row>
    <row r="132" spans="1:25" ht="15.75" x14ac:dyDescent="0.2">
      <c r="A132" s="35">
        <f t="shared" si="3"/>
        <v>45212</v>
      </c>
      <c r="B132" s="36">
        <f>SUMIFS(СВЦЭМ!$C$39:$C$782,СВЦЭМ!$A$39:$A$782,$A132,СВЦЭМ!$B$39:$B$782,B$119)+'СЕТ СН'!$I$9+СВЦЭМ!$D$10+'СЕТ СН'!$I$5-'СЕТ СН'!$I$17</f>
        <v>5567.3562666500002</v>
      </c>
      <c r="C132" s="36">
        <f>SUMIFS(СВЦЭМ!$C$39:$C$782,СВЦЭМ!$A$39:$A$782,$A132,СВЦЭМ!$B$39:$B$782,C$119)+'СЕТ СН'!$I$9+СВЦЭМ!$D$10+'СЕТ СН'!$I$5-'СЕТ СН'!$I$17</f>
        <v>5605.5580807100005</v>
      </c>
      <c r="D132" s="36">
        <f>SUMIFS(СВЦЭМ!$C$39:$C$782,СВЦЭМ!$A$39:$A$782,$A132,СВЦЭМ!$B$39:$B$782,D$119)+'СЕТ СН'!$I$9+СВЦЭМ!$D$10+'СЕТ СН'!$I$5-'СЕТ СН'!$I$17</f>
        <v>5671.5163861300007</v>
      </c>
      <c r="E132" s="36">
        <f>SUMIFS(СВЦЭМ!$C$39:$C$782,СВЦЭМ!$A$39:$A$782,$A132,СВЦЭМ!$B$39:$B$782,E$119)+'СЕТ СН'!$I$9+СВЦЭМ!$D$10+'СЕТ СН'!$I$5-'СЕТ СН'!$I$17</f>
        <v>5678.9150024500004</v>
      </c>
      <c r="F132" s="36">
        <f>SUMIFS(СВЦЭМ!$C$39:$C$782,СВЦЭМ!$A$39:$A$782,$A132,СВЦЭМ!$B$39:$B$782,F$119)+'СЕТ СН'!$I$9+СВЦЭМ!$D$10+'СЕТ СН'!$I$5-'СЕТ СН'!$I$17</f>
        <v>5677.3651785700004</v>
      </c>
      <c r="G132" s="36">
        <f>SUMIFS(СВЦЭМ!$C$39:$C$782,СВЦЭМ!$A$39:$A$782,$A132,СВЦЭМ!$B$39:$B$782,G$119)+'СЕТ СН'!$I$9+СВЦЭМ!$D$10+'СЕТ СН'!$I$5-'СЕТ СН'!$I$17</f>
        <v>5658.6439479800001</v>
      </c>
      <c r="H132" s="36">
        <f>SUMIFS(СВЦЭМ!$C$39:$C$782,СВЦЭМ!$A$39:$A$782,$A132,СВЦЭМ!$B$39:$B$782,H$119)+'СЕТ СН'!$I$9+СВЦЭМ!$D$10+'СЕТ СН'!$I$5-'СЕТ СН'!$I$17</f>
        <v>5563.2186389600001</v>
      </c>
      <c r="I132" s="36">
        <f>SUMIFS(СВЦЭМ!$C$39:$C$782,СВЦЭМ!$A$39:$A$782,$A132,СВЦЭМ!$B$39:$B$782,I$119)+'СЕТ СН'!$I$9+СВЦЭМ!$D$10+'СЕТ СН'!$I$5-'СЕТ СН'!$I$17</f>
        <v>5463.6029763700008</v>
      </c>
      <c r="J132" s="36">
        <f>SUMIFS(СВЦЭМ!$C$39:$C$782,СВЦЭМ!$A$39:$A$782,$A132,СВЦЭМ!$B$39:$B$782,J$119)+'СЕТ СН'!$I$9+СВЦЭМ!$D$10+'СЕТ СН'!$I$5-'СЕТ СН'!$I$17</f>
        <v>5439.0248899899998</v>
      </c>
      <c r="K132" s="36">
        <f>SUMIFS(СВЦЭМ!$C$39:$C$782,СВЦЭМ!$A$39:$A$782,$A132,СВЦЭМ!$B$39:$B$782,K$119)+'СЕТ СН'!$I$9+СВЦЭМ!$D$10+'СЕТ СН'!$I$5-'СЕТ СН'!$I$17</f>
        <v>5411.4667575000003</v>
      </c>
      <c r="L132" s="36">
        <f>SUMIFS(СВЦЭМ!$C$39:$C$782,СВЦЭМ!$A$39:$A$782,$A132,СВЦЭМ!$B$39:$B$782,L$119)+'СЕТ СН'!$I$9+СВЦЭМ!$D$10+'СЕТ СН'!$I$5-'СЕТ СН'!$I$17</f>
        <v>5422.35139738</v>
      </c>
      <c r="M132" s="36">
        <f>SUMIFS(СВЦЭМ!$C$39:$C$782,СВЦЭМ!$A$39:$A$782,$A132,СВЦЭМ!$B$39:$B$782,M$119)+'СЕТ СН'!$I$9+СВЦЭМ!$D$10+'СЕТ СН'!$I$5-'СЕТ СН'!$I$17</f>
        <v>5406.30580302</v>
      </c>
      <c r="N132" s="36">
        <f>SUMIFS(СВЦЭМ!$C$39:$C$782,СВЦЭМ!$A$39:$A$782,$A132,СВЦЭМ!$B$39:$B$782,N$119)+'СЕТ СН'!$I$9+СВЦЭМ!$D$10+'СЕТ СН'!$I$5-'СЕТ СН'!$I$17</f>
        <v>5417.1407115500006</v>
      </c>
      <c r="O132" s="36">
        <f>SUMIFS(СВЦЭМ!$C$39:$C$782,СВЦЭМ!$A$39:$A$782,$A132,СВЦЭМ!$B$39:$B$782,O$119)+'СЕТ СН'!$I$9+СВЦЭМ!$D$10+'СЕТ СН'!$I$5-'СЕТ СН'!$I$17</f>
        <v>5437.2949578200005</v>
      </c>
      <c r="P132" s="36">
        <f>SUMIFS(СВЦЭМ!$C$39:$C$782,СВЦЭМ!$A$39:$A$782,$A132,СВЦЭМ!$B$39:$B$782,P$119)+'СЕТ СН'!$I$9+СВЦЭМ!$D$10+'СЕТ СН'!$I$5-'СЕТ СН'!$I$17</f>
        <v>5491.41162085</v>
      </c>
      <c r="Q132" s="36">
        <f>SUMIFS(СВЦЭМ!$C$39:$C$782,СВЦЭМ!$A$39:$A$782,$A132,СВЦЭМ!$B$39:$B$782,Q$119)+'СЕТ СН'!$I$9+СВЦЭМ!$D$10+'СЕТ СН'!$I$5-'СЕТ СН'!$I$17</f>
        <v>5481.9185655000001</v>
      </c>
      <c r="R132" s="36">
        <f>SUMIFS(СВЦЭМ!$C$39:$C$782,СВЦЭМ!$A$39:$A$782,$A132,СВЦЭМ!$B$39:$B$782,R$119)+'СЕТ СН'!$I$9+СВЦЭМ!$D$10+'СЕТ СН'!$I$5-'СЕТ СН'!$I$17</f>
        <v>5480.4156794299997</v>
      </c>
      <c r="S132" s="36">
        <f>SUMIFS(СВЦЭМ!$C$39:$C$782,СВЦЭМ!$A$39:$A$782,$A132,СВЦЭМ!$B$39:$B$782,S$119)+'СЕТ СН'!$I$9+СВЦЭМ!$D$10+'СЕТ СН'!$I$5-'СЕТ СН'!$I$17</f>
        <v>5493.5221992000006</v>
      </c>
      <c r="T132" s="36">
        <f>SUMIFS(СВЦЭМ!$C$39:$C$782,СВЦЭМ!$A$39:$A$782,$A132,СВЦЭМ!$B$39:$B$782,T$119)+'СЕТ СН'!$I$9+СВЦЭМ!$D$10+'СЕТ СН'!$I$5-'СЕТ СН'!$I$17</f>
        <v>5454.0766080100002</v>
      </c>
      <c r="U132" s="36">
        <f>SUMIFS(СВЦЭМ!$C$39:$C$782,СВЦЭМ!$A$39:$A$782,$A132,СВЦЭМ!$B$39:$B$782,U$119)+'СЕТ СН'!$I$9+СВЦЭМ!$D$10+'СЕТ СН'!$I$5-'СЕТ СН'!$I$17</f>
        <v>5359.99104205</v>
      </c>
      <c r="V132" s="36">
        <f>SUMIFS(СВЦЭМ!$C$39:$C$782,СВЦЭМ!$A$39:$A$782,$A132,СВЦЭМ!$B$39:$B$782,V$119)+'СЕТ СН'!$I$9+СВЦЭМ!$D$10+'СЕТ СН'!$I$5-'СЕТ СН'!$I$17</f>
        <v>5349.57758835</v>
      </c>
      <c r="W132" s="36">
        <f>SUMIFS(СВЦЭМ!$C$39:$C$782,СВЦЭМ!$A$39:$A$782,$A132,СВЦЭМ!$B$39:$B$782,W$119)+'СЕТ СН'!$I$9+СВЦЭМ!$D$10+'СЕТ СН'!$I$5-'СЕТ СН'!$I$17</f>
        <v>5360.1970329400001</v>
      </c>
      <c r="X132" s="36">
        <f>SUMIFS(СВЦЭМ!$C$39:$C$782,СВЦЭМ!$A$39:$A$782,$A132,СВЦЭМ!$B$39:$B$782,X$119)+'СЕТ СН'!$I$9+СВЦЭМ!$D$10+'СЕТ СН'!$I$5-'СЕТ СН'!$I$17</f>
        <v>5428.8734123100003</v>
      </c>
      <c r="Y132" s="36">
        <f>SUMIFS(СВЦЭМ!$C$39:$C$782,СВЦЭМ!$A$39:$A$782,$A132,СВЦЭМ!$B$39:$B$782,Y$119)+'СЕТ СН'!$I$9+СВЦЭМ!$D$10+'СЕТ СН'!$I$5-'СЕТ СН'!$I$17</f>
        <v>5569.5239631000004</v>
      </c>
    </row>
    <row r="133" spans="1:25" ht="15.75" x14ac:dyDescent="0.2">
      <c r="A133" s="35">
        <f t="shared" si="3"/>
        <v>45213</v>
      </c>
      <c r="B133" s="36">
        <f>SUMIFS(СВЦЭМ!$C$39:$C$782,СВЦЭМ!$A$39:$A$782,$A133,СВЦЭМ!$B$39:$B$782,B$119)+'СЕТ СН'!$I$9+СВЦЭМ!$D$10+'СЕТ СН'!$I$5-'СЕТ СН'!$I$17</f>
        <v>5403.9621278200002</v>
      </c>
      <c r="C133" s="36">
        <f>SUMIFS(СВЦЭМ!$C$39:$C$782,СВЦЭМ!$A$39:$A$782,$A133,СВЦЭМ!$B$39:$B$782,C$119)+'СЕТ СН'!$I$9+СВЦЭМ!$D$10+'СЕТ СН'!$I$5-'СЕТ СН'!$I$17</f>
        <v>5444.1641531700006</v>
      </c>
      <c r="D133" s="36">
        <f>SUMIFS(СВЦЭМ!$C$39:$C$782,СВЦЭМ!$A$39:$A$782,$A133,СВЦЭМ!$B$39:$B$782,D$119)+'СЕТ СН'!$I$9+СВЦЭМ!$D$10+'СЕТ СН'!$I$5-'СЕТ СН'!$I$17</f>
        <v>5494.4560047100003</v>
      </c>
      <c r="E133" s="36">
        <f>SUMIFS(СВЦЭМ!$C$39:$C$782,СВЦЭМ!$A$39:$A$782,$A133,СВЦЭМ!$B$39:$B$782,E$119)+'СЕТ СН'!$I$9+СВЦЭМ!$D$10+'СЕТ СН'!$I$5-'СЕТ СН'!$I$17</f>
        <v>5515.57276275</v>
      </c>
      <c r="F133" s="36">
        <f>SUMIFS(СВЦЭМ!$C$39:$C$782,СВЦЭМ!$A$39:$A$782,$A133,СВЦЭМ!$B$39:$B$782,F$119)+'СЕТ СН'!$I$9+СВЦЭМ!$D$10+'СЕТ СН'!$I$5-'СЕТ СН'!$I$17</f>
        <v>5513.0410914900003</v>
      </c>
      <c r="G133" s="36">
        <f>SUMIFS(СВЦЭМ!$C$39:$C$782,СВЦЭМ!$A$39:$A$782,$A133,СВЦЭМ!$B$39:$B$782,G$119)+'СЕТ СН'!$I$9+СВЦЭМ!$D$10+'СЕТ СН'!$I$5-'СЕТ СН'!$I$17</f>
        <v>5488.9917860799997</v>
      </c>
      <c r="H133" s="36">
        <f>SUMIFS(СВЦЭМ!$C$39:$C$782,СВЦЭМ!$A$39:$A$782,$A133,СВЦЭМ!$B$39:$B$782,H$119)+'СЕТ СН'!$I$9+СВЦЭМ!$D$10+'СЕТ СН'!$I$5-'СЕТ СН'!$I$17</f>
        <v>5446.3007797099999</v>
      </c>
      <c r="I133" s="36">
        <f>SUMIFS(СВЦЭМ!$C$39:$C$782,СВЦЭМ!$A$39:$A$782,$A133,СВЦЭМ!$B$39:$B$782,I$119)+'СЕТ СН'!$I$9+СВЦЭМ!$D$10+'СЕТ СН'!$I$5-'СЕТ СН'!$I$17</f>
        <v>5381.8265770100006</v>
      </c>
      <c r="J133" s="36">
        <f>SUMIFS(СВЦЭМ!$C$39:$C$782,СВЦЭМ!$A$39:$A$782,$A133,СВЦЭМ!$B$39:$B$782,J$119)+'СЕТ СН'!$I$9+СВЦЭМ!$D$10+'СЕТ СН'!$I$5-'СЕТ СН'!$I$17</f>
        <v>5333.6447071500006</v>
      </c>
      <c r="K133" s="36">
        <f>SUMIFS(СВЦЭМ!$C$39:$C$782,СВЦЭМ!$A$39:$A$782,$A133,СВЦЭМ!$B$39:$B$782,K$119)+'СЕТ СН'!$I$9+СВЦЭМ!$D$10+'СЕТ СН'!$I$5-'СЕТ СН'!$I$17</f>
        <v>5318.4043947600003</v>
      </c>
      <c r="L133" s="36">
        <f>SUMIFS(СВЦЭМ!$C$39:$C$782,СВЦЭМ!$A$39:$A$782,$A133,СВЦЭМ!$B$39:$B$782,L$119)+'СЕТ СН'!$I$9+СВЦЭМ!$D$10+'СЕТ СН'!$I$5-'СЕТ СН'!$I$17</f>
        <v>5282.77609484</v>
      </c>
      <c r="M133" s="36">
        <f>SUMIFS(СВЦЭМ!$C$39:$C$782,СВЦЭМ!$A$39:$A$782,$A133,СВЦЭМ!$B$39:$B$782,M$119)+'СЕТ СН'!$I$9+СВЦЭМ!$D$10+'СЕТ СН'!$I$5-'СЕТ СН'!$I$17</f>
        <v>5285.8118792200003</v>
      </c>
      <c r="N133" s="36">
        <f>SUMIFS(СВЦЭМ!$C$39:$C$782,СВЦЭМ!$A$39:$A$782,$A133,СВЦЭМ!$B$39:$B$782,N$119)+'СЕТ СН'!$I$9+СВЦЭМ!$D$10+'СЕТ СН'!$I$5-'СЕТ СН'!$I$17</f>
        <v>5270.7993839400006</v>
      </c>
      <c r="O133" s="36">
        <f>SUMIFS(СВЦЭМ!$C$39:$C$782,СВЦЭМ!$A$39:$A$782,$A133,СВЦЭМ!$B$39:$B$782,O$119)+'СЕТ СН'!$I$9+СВЦЭМ!$D$10+'СЕТ СН'!$I$5-'СЕТ СН'!$I$17</f>
        <v>5295.6878090800001</v>
      </c>
      <c r="P133" s="36">
        <f>SUMIFS(СВЦЭМ!$C$39:$C$782,СВЦЭМ!$A$39:$A$782,$A133,СВЦЭМ!$B$39:$B$782,P$119)+'СЕТ СН'!$I$9+СВЦЭМ!$D$10+'СЕТ СН'!$I$5-'СЕТ СН'!$I$17</f>
        <v>5331.0244336200003</v>
      </c>
      <c r="Q133" s="36">
        <f>SUMIFS(СВЦЭМ!$C$39:$C$782,СВЦЭМ!$A$39:$A$782,$A133,СВЦЭМ!$B$39:$B$782,Q$119)+'СЕТ СН'!$I$9+СВЦЭМ!$D$10+'СЕТ СН'!$I$5-'СЕТ СН'!$I$17</f>
        <v>5329.6786058500002</v>
      </c>
      <c r="R133" s="36">
        <f>SUMIFS(СВЦЭМ!$C$39:$C$782,СВЦЭМ!$A$39:$A$782,$A133,СВЦЭМ!$B$39:$B$782,R$119)+'СЕТ СН'!$I$9+СВЦЭМ!$D$10+'СЕТ СН'!$I$5-'СЕТ СН'!$I$17</f>
        <v>5333.0647133000002</v>
      </c>
      <c r="S133" s="36">
        <f>SUMIFS(СВЦЭМ!$C$39:$C$782,СВЦЭМ!$A$39:$A$782,$A133,СВЦЭМ!$B$39:$B$782,S$119)+'СЕТ СН'!$I$9+СВЦЭМ!$D$10+'СЕТ СН'!$I$5-'СЕТ СН'!$I$17</f>
        <v>5324.6498505899999</v>
      </c>
      <c r="T133" s="36">
        <f>SUMIFS(СВЦЭМ!$C$39:$C$782,СВЦЭМ!$A$39:$A$782,$A133,СВЦЭМ!$B$39:$B$782,T$119)+'СЕТ СН'!$I$9+СВЦЭМ!$D$10+'СЕТ СН'!$I$5-'СЕТ СН'!$I$17</f>
        <v>5279.0396982600005</v>
      </c>
      <c r="U133" s="36">
        <f>SUMIFS(СВЦЭМ!$C$39:$C$782,СВЦЭМ!$A$39:$A$782,$A133,СВЦЭМ!$B$39:$B$782,U$119)+'СЕТ СН'!$I$9+СВЦЭМ!$D$10+'СЕТ СН'!$I$5-'СЕТ СН'!$I$17</f>
        <v>5262.1794683500002</v>
      </c>
      <c r="V133" s="36">
        <f>SUMIFS(СВЦЭМ!$C$39:$C$782,СВЦЭМ!$A$39:$A$782,$A133,СВЦЭМ!$B$39:$B$782,V$119)+'СЕТ СН'!$I$9+СВЦЭМ!$D$10+'СЕТ СН'!$I$5-'СЕТ СН'!$I$17</f>
        <v>5257.3368618300001</v>
      </c>
      <c r="W133" s="36">
        <f>SUMIFS(СВЦЭМ!$C$39:$C$782,СВЦЭМ!$A$39:$A$782,$A133,СВЦЭМ!$B$39:$B$782,W$119)+'СЕТ СН'!$I$9+СВЦЭМ!$D$10+'СЕТ СН'!$I$5-'СЕТ СН'!$I$17</f>
        <v>5278.0983719300002</v>
      </c>
      <c r="X133" s="36">
        <f>SUMIFS(СВЦЭМ!$C$39:$C$782,СВЦЭМ!$A$39:$A$782,$A133,СВЦЭМ!$B$39:$B$782,X$119)+'СЕТ СН'!$I$9+СВЦЭМ!$D$10+'СЕТ СН'!$I$5-'СЕТ СН'!$I$17</f>
        <v>5340.0382621099998</v>
      </c>
      <c r="Y133" s="36">
        <f>SUMIFS(СВЦЭМ!$C$39:$C$782,СВЦЭМ!$A$39:$A$782,$A133,СВЦЭМ!$B$39:$B$782,Y$119)+'СЕТ СН'!$I$9+СВЦЭМ!$D$10+'СЕТ СН'!$I$5-'СЕТ СН'!$I$17</f>
        <v>5386.4606226300002</v>
      </c>
    </row>
    <row r="134" spans="1:25" ht="15.75" x14ac:dyDescent="0.2">
      <c r="A134" s="35">
        <f t="shared" si="3"/>
        <v>45214</v>
      </c>
      <c r="B134" s="36">
        <f>SUMIFS(СВЦЭМ!$C$39:$C$782,СВЦЭМ!$A$39:$A$782,$A134,СВЦЭМ!$B$39:$B$782,B$119)+'СЕТ СН'!$I$9+СВЦЭМ!$D$10+'СЕТ СН'!$I$5-'СЕТ СН'!$I$17</f>
        <v>5469.8013043200008</v>
      </c>
      <c r="C134" s="36">
        <f>SUMIFS(СВЦЭМ!$C$39:$C$782,СВЦЭМ!$A$39:$A$782,$A134,СВЦЭМ!$B$39:$B$782,C$119)+'СЕТ СН'!$I$9+СВЦЭМ!$D$10+'СЕТ СН'!$I$5-'СЕТ СН'!$I$17</f>
        <v>5531.0613734799999</v>
      </c>
      <c r="D134" s="36">
        <f>SUMIFS(СВЦЭМ!$C$39:$C$782,СВЦЭМ!$A$39:$A$782,$A134,СВЦЭМ!$B$39:$B$782,D$119)+'СЕТ СН'!$I$9+СВЦЭМ!$D$10+'СЕТ СН'!$I$5-'СЕТ СН'!$I$17</f>
        <v>5568.9832099200003</v>
      </c>
      <c r="E134" s="36">
        <f>SUMIFS(СВЦЭМ!$C$39:$C$782,СВЦЭМ!$A$39:$A$782,$A134,СВЦЭМ!$B$39:$B$782,E$119)+'СЕТ СН'!$I$9+СВЦЭМ!$D$10+'СЕТ СН'!$I$5-'СЕТ СН'!$I$17</f>
        <v>5563.2243306800001</v>
      </c>
      <c r="F134" s="36">
        <f>SUMIFS(СВЦЭМ!$C$39:$C$782,СВЦЭМ!$A$39:$A$782,$A134,СВЦЭМ!$B$39:$B$782,F$119)+'СЕТ СН'!$I$9+СВЦЭМ!$D$10+'СЕТ СН'!$I$5-'СЕТ СН'!$I$17</f>
        <v>5567.4319862600005</v>
      </c>
      <c r="G134" s="36">
        <f>SUMIFS(СВЦЭМ!$C$39:$C$782,СВЦЭМ!$A$39:$A$782,$A134,СВЦЭМ!$B$39:$B$782,G$119)+'СЕТ СН'!$I$9+СВЦЭМ!$D$10+'СЕТ СН'!$I$5-'СЕТ СН'!$I$17</f>
        <v>5574.5990983400006</v>
      </c>
      <c r="H134" s="36">
        <f>SUMIFS(СВЦЭМ!$C$39:$C$782,СВЦЭМ!$A$39:$A$782,$A134,СВЦЭМ!$B$39:$B$782,H$119)+'СЕТ СН'!$I$9+СВЦЭМ!$D$10+'СЕТ СН'!$I$5-'СЕТ СН'!$I$17</f>
        <v>5530.6227692600005</v>
      </c>
      <c r="I134" s="36">
        <f>SUMIFS(СВЦЭМ!$C$39:$C$782,СВЦЭМ!$A$39:$A$782,$A134,СВЦЭМ!$B$39:$B$782,I$119)+'СЕТ СН'!$I$9+СВЦЭМ!$D$10+'СЕТ СН'!$I$5-'СЕТ СН'!$I$17</f>
        <v>5498.6205183100001</v>
      </c>
      <c r="J134" s="36">
        <f>SUMIFS(СВЦЭМ!$C$39:$C$782,СВЦЭМ!$A$39:$A$782,$A134,СВЦЭМ!$B$39:$B$782,J$119)+'СЕТ СН'!$I$9+СВЦЭМ!$D$10+'СЕТ СН'!$I$5-'СЕТ СН'!$I$17</f>
        <v>5429.1547698000004</v>
      </c>
      <c r="K134" s="36">
        <f>SUMIFS(СВЦЭМ!$C$39:$C$782,СВЦЭМ!$A$39:$A$782,$A134,СВЦЭМ!$B$39:$B$782,K$119)+'СЕТ СН'!$I$9+СВЦЭМ!$D$10+'СЕТ СН'!$I$5-'СЕТ СН'!$I$17</f>
        <v>5361.7961645100004</v>
      </c>
      <c r="L134" s="36">
        <f>SUMIFS(СВЦЭМ!$C$39:$C$782,СВЦЭМ!$A$39:$A$782,$A134,СВЦЭМ!$B$39:$B$782,L$119)+'СЕТ СН'!$I$9+СВЦЭМ!$D$10+'СЕТ СН'!$I$5-'СЕТ СН'!$I$17</f>
        <v>5341.2020618000006</v>
      </c>
      <c r="M134" s="36">
        <f>SUMIFS(СВЦЭМ!$C$39:$C$782,СВЦЭМ!$A$39:$A$782,$A134,СВЦЭМ!$B$39:$B$782,M$119)+'СЕТ СН'!$I$9+СВЦЭМ!$D$10+'СЕТ СН'!$I$5-'СЕТ СН'!$I$17</f>
        <v>5346.8837075600004</v>
      </c>
      <c r="N134" s="36">
        <f>SUMIFS(СВЦЭМ!$C$39:$C$782,СВЦЭМ!$A$39:$A$782,$A134,СВЦЭМ!$B$39:$B$782,N$119)+'СЕТ СН'!$I$9+СВЦЭМ!$D$10+'СЕТ СН'!$I$5-'СЕТ СН'!$I$17</f>
        <v>5323.9003911899999</v>
      </c>
      <c r="O134" s="36">
        <f>SUMIFS(СВЦЭМ!$C$39:$C$782,СВЦЭМ!$A$39:$A$782,$A134,СВЦЭМ!$B$39:$B$782,O$119)+'СЕТ СН'!$I$9+СВЦЭМ!$D$10+'СЕТ СН'!$I$5-'СЕТ СН'!$I$17</f>
        <v>5361.57808647</v>
      </c>
      <c r="P134" s="36">
        <f>SUMIFS(СВЦЭМ!$C$39:$C$782,СВЦЭМ!$A$39:$A$782,$A134,СВЦЭМ!$B$39:$B$782,P$119)+'СЕТ СН'!$I$9+СВЦЭМ!$D$10+'СЕТ СН'!$I$5-'СЕТ СН'!$I$17</f>
        <v>5379.5969821500003</v>
      </c>
      <c r="Q134" s="36">
        <f>SUMIFS(СВЦЭМ!$C$39:$C$782,СВЦЭМ!$A$39:$A$782,$A134,СВЦЭМ!$B$39:$B$782,Q$119)+'СЕТ СН'!$I$9+СВЦЭМ!$D$10+'СЕТ СН'!$I$5-'СЕТ СН'!$I$17</f>
        <v>5371.9790755700005</v>
      </c>
      <c r="R134" s="36">
        <f>SUMIFS(СВЦЭМ!$C$39:$C$782,СВЦЭМ!$A$39:$A$782,$A134,СВЦЭМ!$B$39:$B$782,R$119)+'СЕТ СН'!$I$9+СВЦЭМ!$D$10+'СЕТ СН'!$I$5-'СЕТ СН'!$I$17</f>
        <v>5371.6760249899999</v>
      </c>
      <c r="S134" s="36">
        <f>SUMIFS(СВЦЭМ!$C$39:$C$782,СВЦЭМ!$A$39:$A$782,$A134,СВЦЭМ!$B$39:$B$782,S$119)+'СЕТ СН'!$I$9+СВЦЭМ!$D$10+'СЕТ СН'!$I$5-'СЕТ СН'!$I$17</f>
        <v>5371.8012266300002</v>
      </c>
      <c r="T134" s="36">
        <f>SUMIFS(СВЦЭМ!$C$39:$C$782,СВЦЭМ!$A$39:$A$782,$A134,СВЦЭМ!$B$39:$B$782,T$119)+'СЕТ СН'!$I$9+СВЦЭМ!$D$10+'СЕТ СН'!$I$5-'СЕТ СН'!$I$17</f>
        <v>5336.2808373000007</v>
      </c>
      <c r="U134" s="36">
        <f>SUMIFS(СВЦЭМ!$C$39:$C$782,СВЦЭМ!$A$39:$A$782,$A134,СВЦЭМ!$B$39:$B$782,U$119)+'СЕТ СН'!$I$9+СВЦЭМ!$D$10+'СЕТ СН'!$I$5-'СЕТ СН'!$I$17</f>
        <v>5276.0571986100003</v>
      </c>
      <c r="V134" s="36">
        <f>SUMIFS(СВЦЭМ!$C$39:$C$782,СВЦЭМ!$A$39:$A$782,$A134,СВЦЭМ!$B$39:$B$782,V$119)+'СЕТ СН'!$I$9+СВЦЭМ!$D$10+'СЕТ СН'!$I$5-'СЕТ СН'!$I$17</f>
        <v>5275.8592357699999</v>
      </c>
      <c r="W134" s="36">
        <f>SUMIFS(СВЦЭМ!$C$39:$C$782,СВЦЭМ!$A$39:$A$782,$A134,СВЦЭМ!$B$39:$B$782,W$119)+'СЕТ СН'!$I$9+СВЦЭМ!$D$10+'СЕТ СН'!$I$5-'СЕТ СН'!$I$17</f>
        <v>5291.3712146500002</v>
      </c>
      <c r="X134" s="36">
        <f>SUMIFS(СВЦЭМ!$C$39:$C$782,СВЦЭМ!$A$39:$A$782,$A134,СВЦЭМ!$B$39:$B$782,X$119)+'СЕТ СН'!$I$9+СВЦЭМ!$D$10+'СЕТ СН'!$I$5-'СЕТ СН'!$I$17</f>
        <v>5348.4822651800005</v>
      </c>
      <c r="Y134" s="36">
        <f>SUMIFS(СВЦЭМ!$C$39:$C$782,СВЦЭМ!$A$39:$A$782,$A134,СВЦЭМ!$B$39:$B$782,Y$119)+'СЕТ СН'!$I$9+СВЦЭМ!$D$10+'СЕТ СН'!$I$5-'СЕТ СН'!$I$17</f>
        <v>5426.4840125200008</v>
      </c>
    </row>
    <row r="135" spans="1:25" ht="15.75" x14ac:dyDescent="0.2">
      <c r="A135" s="35">
        <f t="shared" si="3"/>
        <v>45215</v>
      </c>
      <c r="B135" s="36">
        <f>SUMIFS(СВЦЭМ!$C$39:$C$782,СВЦЭМ!$A$39:$A$782,$A135,СВЦЭМ!$B$39:$B$782,B$119)+'СЕТ СН'!$I$9+СВЦЭМ!$D$10+'СЕТ СН'!$I$5-'СЕТ СН'!$I$17</f>
        <v>5482.38037394</v>
      </c>
      <c r="C135" s="36">
        <f>SUMIFS(СВЦЭМ!$C$39:$C$782,СВЦЭМ!$A$39:$A$782,$A135,СВЦЭМ!$B$39:$B$782,C$119)+'СЕТ СН'!$I$9+СВЦЭМ!$D$10+'СЕТ СН'!$I$5-'СЕТ СН'!$I$17</f>
        <v>5557.9200914400008</v>
      </c>
      <c r="D135" s="36">
        <f>SUMIFS(СВЦЭМ!$C$39:$C$782,СВЦЭМ!$A$39:$A$782,$A135,СВЦЭМ!$B$39:$B$782,D$119)+'СЕТ СН'!$I$9+СВЦЭМ!$D$10+'СЕТ СН'!$I$5-'СЕТ СН'!$I$17</f>
        <v>5633.4755072099997</v>
      </c>
      <c r="E135" s="36">
        <f>SUMIFS(СВЦЭМ!$C$39:$C$782,СВЦЭМ!$A$39:$A$782,$A135,СВЦЭМ!$B$39:$B$782,E$119)+'СЕТ СН'!$I$9+СВЦЭМ!$D$10+'СЕТ СН'!$I$5-'СЕТ СН'!$I$17</f>
        <v>5662.9678862400006</v>
      </c>
      <c r="F135" s="36">
        <f>SUMIFS(СВЦЭМ!$C$39:$C$782,СВЦЭМ!$A$39:$A$782,$A135,СВЦЭМ!$B$39:$B$782,F$119)+'СЕТ СН'!$I$9+СВЦЭМ!$D$10+'СЕТ СН'!$I$5-'СЕТ СН'!$I$17</f>
        <v>5663.5648834900003</v>
      </c>
      <c r="G135" s="36">
        <f>SUMIFS(СВЦЭМ!$C$39:$C$782,СВЦЭМ!$A$39:$A$782,$A135,СВЦЭМ!$B$39:$B$782,G$119)+'СЕТ СН'!$I$9+СВЦЭМ!$D$10+'СЕТ СН'!$I$5-'СЕТ СН'!$I$17</f>
        <v>5657.3216836800002</v>
      </c>
      <c r="H135" s="36">
        <f>SUMIFS(СВЦЭМ!$C$39:$C$782,СВЦЭМ!$A$39:$A$782,$A135,СВЦЭМ!$B$39:$B$782,H$119)+'СЕТ СН'!$I$9+СВЦЭМ!$D$10+'СЕТ СН'!$I$5-'СЕТ СН'!$I$17</f>
        <v>5568.6305011599998</v>
      </c>
      <c r="I135" s="36">
        <f>SUMIFS(СВЦЭМ!$C$39:$C$782,СВЦЭМ!$A$39:$A$782,$A135,СВЦЭМ!$B$39:$B$782,I$119)+'СЕТ СН'!$I$9+СВЦЭМ!$D$10+'СЕТ СН'!$I$5-'СЕТ СН'!$I$17</f>
        <v>5490.6810446300005</v>
      </c>
      <c r="J135" s="36">
        <f>SUMIFS(СВЦЭМ!$C$39:$C$782,СВЦЭМ!$A$39:$A$782,$A135,СВЦЭМ!$B$39:$B$782,J$119)+'СЕТ СН'!$I$9+СВЦЭМ!$D$10+'СЕТ СН'!$I$5-'СЕТ СН'!$I$17</f>
        <v>5446.5581545800005</v>
      </c>
      <c r="K135" s="36">
        <f>SUMIFS(СВЦЭМ!$C$39:$C$782,СВЦЭМ!$A$39:$A$782,$A135,СВЦЭМ!$B$39:$B$782,K$119)+'СЕТ СН'!$I$9+СВЦЭМ!$D$10+'СЕТ СН'!$I$5-'СЕТ СН'!$I$17</f>
        <v>5418.6482921200004</v>
      </c>
      <c r="L135" s="36">
        <f>SUMIFS(СВЦЭМ!$C$39:$C$782,СВЦЭМ!$A$39:$A$782,$A135,СВЦЭМ!$B$39:$B$782,L$119)+'СЕТ СН'!$I$9+СВЦЭМ!$D$10+'СЕТ СН'!$I$5-'СЕТ СН'!$I$17</f>
        <v>5416.71789739</v>
      </c>
      <c r="M135" s="36">
        <f>SUMIFS(СВЦЭМ!$C$39:$C$782,СВЦЭМ!$A$39:$A$782,$A135,СВЦЭМ!$B$39:$B$782,M$119)+'СЕТ СН'!$I$9+СВЦЭМ!$D$10+'СЕТ СН'!$I$5-'СЕТ СН'!$I$17</f>
        <v>5421.5796228199997</v>
      </c>
      <c r="N135" s="36">
        <f>SUMIFS(СВЦЭМ!$C$39:$C$782,СВЦЭМ!$A$39:$A$782,$A135,СВЦЭМ!$B$39:$B$782,N$119)+'СЕТ СН'!$I$9+СВЦЭМ!$D$10+'СЕТ СН'!$I$5-'СЕТ СН'!$I$17</f>
        <v>5418.9775893799997</v>
      </c>
      <c r="O135" s="36">
        <f>SUMIFS(СВЦЭМ!$C$39:$C$782,СВЦЭМ!$A$39:$A$782,$A135,СВЦЭМ!$B$39:$B$782,O$119)+'СЕТ СН'!$I$9+СВЦЭМ!$D$10+'СЕТ СН'!$I$5-'СЕТ СН'!$I$17</f>
        <v>5429.6402409100001</v>
      </c>
      <c r="P135" s="36">
        <f>SUMIFS(СВЦЭМ!$C$39:$C$782,СВЦЭМ!$A$39:$A$782,$A135,СВЦЭМ!$B$39:$B$782,P$119)+'СЕТ СН'!$I$9+СВЦЭМ!$D$10+'СЕТ СН'!$I$5-'СЕТ СН'!$I$17</f>
        <v>5455.77485041</v>
      </c>
      <c r="Q135" s="36">
        <f>SUMIFS(СВЦЭМ!$C$39:$C$782,СВЦЭМ!$A$39:$A$782,$A135,СВЦЭМ!$B$39:$B$782,Q$119)+'СЕТ СН'!$I$9+СВЦЭМ!$D$10+'СЕТ СН'!$I$5-'СЕТ СН'!$I$17</f>
        <v>5438.1867918099997</v>
      </c>
      <c r="R135" s="36">
        <f>SUMIFS(СВЦЭМ!$C$39:$C$782,СВЦЭМ!$A$39:$A$782,$A135,СВЦЭМ!$B$39:$B$782,R$119)+'СЕТ СН'!$I$9+СВЦЭМ!$D$10+'СЕТ СН'!$I$5-'СЕТ СН'!$I$17</f>
        <v>5440.0463228000008</v>
      </c>
      <c r="S135" s="36">
        <f>SUMIFS(СВЦЭМ!$C$39:$C$782,СВЦЭМ!$A$39:$A$782,$A135,СВЦЭМ!$B$39:$B$782,S$119)+'СЕТ СН'!$I$9+СВЦЭМ!$D$10+'СЕТ СН'!$I$5-'СЕТ СН'!$I$17</f>
        <v>5451.1998826199997</v>
      </c>
      <c r="T135" s="36">
        <f>SUMIFS(СВЦЭМ!$C$39:$C$782,СВЦЭМ!$A$39:$A$782,$A135,СВЦЭМ!$B$39:$B$782,T$119)+'СЕТ СН'!$I$9+СВЦЭМ!$D$10+'СЕТ СН'!$I$5-'СЕТ СН'!$I$17</f>
        <v>5409.7004021000002</v>
      </c>
      <c r="U135" s="36">
        <f>SUMIFS(СВЦЭМ!$C$39:$C$782,СВЦЭМ!$A$39:$A$782,$A135,СВЦЭМ!$B$39:$B$782,U$119)+'СЕТ СН'!$I$9+СВЦЭМ!$D$10+'СЕТ СН'!$I$5-'СЕТ СН'!$I$17</f>
        <v>5356.1086680999997</v>
      </c>
      <c r="V135" s="36">
        <f>SUMIFS(СВЦЭМ!$C$39:$C$782,СВЦЭМ!$A$39:$A$782,$A135,СВЦЭМ!$B$39:$B$782,V$119)+'СЕТ СН'!$I$9+СВЦЭМ!$D$10+'СЕТ СН'!$I$5-'СЕТ СН'!$I$17</f>
        <v>5377.8877076900008</v>
      </c>
      <c r="W135" s="36">
        <f>SUMIFS(СВЦЭМ!$C$39:$C$782,СВЦЭМ!$A$39:$A$782,$A135,СВЦЭМ!$B$39:$B$782,W$119)+'СЕТ СН'!$I$9+СВЦЭМ!$D$10+'СЕТ СН'!$I$5-'СЕТ СН'!$I$17</f>
        <v>5396.3204689300001</v>
      </c>
      <c r="X135" s="36">
        <f>SUMIFS(СВЦЭМ!$C$39:$C$782,СВЦЭМ!$A$39:$A$782,$A135,СВЦЭМ!$B$39:$B$782,X$119)+'СЕТ СН'!$I$9+СВЦЭМ!$D$10+'СЕТ СН'!$I$5-'СЕТ СН'!$I$17</f>
        <v>5438.9384764400002</v>
      </c>
      <c r="Y135" s="36">
        <f>SUMIFS(СВЦЭМ!$C$39:$C$782,СВЦЭМ!$A$39:$A$782,$A135,СВЦЭМ!$B$39:$B$782,Y$119)+'СЕТ СН'!$I$9+СВЦЭМ!$D$10+'СЕТ СН'!$I$5-'СЕТ СН'!$I$17</f>
        <v>5500.2210004000008</v>
      </c>
    </row>
    <row r="136" spans="1:25" ht="15.75" x14ac:dyDescent="0.2">
      <c r="A136" s="35">
        <f t="shared" si="3"/>
        <v>45216</v>
      </c>
      <c r="B136" s="36">
        <f>SUMIFS(СВЦЭМ!$C$39:$C$782,СВЦЭМ!$A$39:$A$782,$A136,СВЦЭМ!$B$39:$B$782,B$119)+'СЕТ СН'!$I$9+СВЦЭМ!$D$10+'СЕТ СН'!$I$5-'СЕТ СН'!$I$17</f>
        <v>5627.9634118399999</v>
      </c>
      <c r="C136" s="36">
        <f>SUMIFS(СВЦЭМ!$C$39:$C$782,СВЦЭМ!$A$39:$A$782,$A136,СВЦЭМ!$B$39:$B$782,C$119)+'СЕТ СН'!$I$9+СВЦЭМ!$D$10+'СЕТ СН'!$I$5-'СЕТ СН'!$I$17</f>
        <v>5686.6110130500001</v>
      </c>
      <c r="D136" s="36">
        <f>SUMIFS(СВЦЭМ!$C$39:$C$782,СВЦЭМ!$A$39:$A$782,$A136,СВЦЭМ!$B$39:$B$782,D$119)+'СЕТ СН'!$I$9+СВЦЭМ!$D$10+'СЕТ СН'!$I$5-'СЕТ СН'!$I$17</f>
        <v>5754.5902567600006</v>
      </c>
      <c r="E136" s="36">
        <f>SUMIFS(СВЦЭМ!$C$39:$C$782,СВЦЭМ!$A$39:$A$782,$A136,СВЦЭМ!$B$39:$B$782,E$119)+'СЕТ СН'!$I$9+СВЦЭМ!$D$10+'СЕТ СН'!$I$5-'СЕТ СН'!$I$17</f>
        <v>5722.3609130100003</v>
      </c>
      <c r="F136" s="36">
        <f>SUMIFS(СВЦЭМ!$C$39:$C$782,СВЦЭМ!$A$39:$A$782,$A136,СВЦЭМ!$B$39:$B$782,F$119)+'СЕТ СН'!$I$9+СВЦЭМ!$D$10+'СЕТ СН'!$I$5-'СЕТ СН'!$I$17</f>
        <v>5725.4111716400002</v>
      </c>
      <c r="G136" s="36">
        <f>SUMIFS(СВЦЭМ!$C$39:$C$782,СВЦЭМ!$A$39:$A$782,$A136,СВЦЭМ!$B$39:$B$782,G$119)+'СЕТ СН'!$I$9+СВЦЭМ!$D$10+'СЕТ СН'!$I$5-'СЕТ СН'!$I$17</f>
        <v>5737.5992069399999</v>
      </c>
      <c r="H136" s="36">
        <f>SUMIFS(СВЦЭМ!$C$39:$C$782,СВЦЭМ!$A$39:$A$782,$A136,СВЦЭМ!$B$39:$B$782,H$119)+'СЕТ СН'!$I$9+СВЦЭМ!$D$10+'СЕТ СН'!$I$5-'СЕТ СН'!$I$17</f>
        <v>5644.3153897700004</v>
      </c>
      <c r="I136" s="36">
        <f>SUMIFS(СВЦЭМ!$C$39:$C$782,СВЦЭМ!$A$39:$A$782,$A136,СВЦЭМ!$B$39:$B$782,I$119)+'СЕТ СН'!$I$9+СВЦЭМ!$D$10+'СЕТ СН'!$I$5-'СЕТ СН'!$I$17</f>
        <v>5548.77935316</v>
      </c>
      <c r="J136" s="36">
        <f>SUMIFS(СВЦЭМ!$C$39:$C$782,СВЦЭМ!$A$39:$A$782,$A136,СВЦЭМ!$B$39:$B$782,J$119)+'СЕТ СН'!$I$9+СВЦЭМ!$D$10+'СЕТ СН'!$I$5-'СЕТ СН'!$I$17</f>
        <v>5492.99568937</v>
      </c>
      <c r="K136" s="36">
        <f>SUMIFS(СВЦЭМ!$C$39:$C$782,СВЦЭМ!$A$39:$A$782,$A136,СВЦЭМ!$B$39:$B$782,K$119)+'СЕТ СН'!$I$9+СВЦЭМ!$D$10+'СЕТ СН'!$I$5-'СЕТ СН'!$I$17</f>
        <v>5463.0676406100001</v>
      </c>
      <c r="L136" s="36">
        <f>SUMIFS(СВЦЭМ!$C$39:$C$782,СВЦЭМ!$A$39:$A$782,$A136,СВЦЭМ!$B$39:$B$782,L$119)+'СЕТ СН'!$I$9+СВЦЭМ!$D$10+'СЕТ СН'!$I$5-'СЕТ СН'!$I$17</f>
        <v>5458.9159657300006</v>
      </c>
      <c r="M136" s="36">
        <f>SUMIFS(СВЦЭМ!$C$39:$C$782,СВЦЭМ!$A$39:$A$782,$A136,СВЦЭМ!$B$39:$B$782,M$119)+'СЕТ СН'!$I$9+СВЦЭМ!$D$10+'СЕТ СН'!$I$5-'СЕТ СН'!$I$17</f>
        <v>5470.6503624400002</v>
      </c>
      <c r="N136" s="36">
        <f>SUMIFS(СВЦЭМ!$C$39:$C$782,СВЦЭМ!$A$39:$A$782,$A136,СВЦЭМ!$B$39:$B$782,N$119)+'СЕТ СН'!$I$9+СВЦЭМ!$D$10+'СЕТ СН'!$I$5-'СЕТ СН'!$I$17</f>
        <v>5464.6825954000005</v>
      </c>
      <c r="O136" s="36">
        <f>SUMIFS(СВЦЭМ!$C$39:$C$782,СВЦЭМ!$A$39:$A$782,$A136,СВЦЭМ!$B$39:$B$782,O$119)+'СЕТ СН'!$I$9+СВЦЭМ!$D$10+'СЕТ СН'!$I$5-'СЕТ СН'!$I$17</f>
        <v>5482.2421315199999</v>
      </c>
      <c r="P136" s="36">
        <f>SUMIFS(СВЦЭМ!$C$39:$C$782,СВЦЭМ!$A$39:$A$782,$A136,СВЦЭМ!$B$39:$B$782,P$119)+'СЕТ СН'!$I$9+СВЦЭМ!$D$10+'СЕТ СН'!$I$5-'СЕТ СН'!$I$17</f>
        <v>5508.7131979799997</v>
      </c>
      <c r="Q136" s="36">
        <f>SUMIFS(СВЦЭМ!$C$39:$C$782,СВЦЭМ!$A$39:$A$782,$A136,СВЦЭМ!$B$39:$B$782,Q$119)+'СЕТ СН'!$I$9+СВЦЭМ!$D$10+'СЕТ СН'!$I$5-'СЕТ СН'!$I$17</f>
        <v>5465.3402549000002</v>
      </c>
      <c r="R136" s="36">
        <f>SUMIFS(СВЦЭМ!$C$39:$C$782,СВЦЭМ!$A$39:$A$782,$A136,СВЦЭМ!$B$39:$B$782,R$119)+'СЕТ СН'!$I$9+СВЦЭМ!$D$10+'СЕТ СН'!$I$5-'СЕТ СН'!$I$17</f>
        <v>5459.5549384000005</v>
      </c>
      <c r="S136" s="36">
        <f>SUMIFS(СВЦЭМ!$C$39:$C$782,СВЦЭМ!$A$39:$A$782,$A136,СВЦЭМ!$B$39:$B$782,S$119)+'СЕТ СН'!$I$9+СВЦЭМ!$D$10+'СЕТ СН'!$I$5-'СЕТ СН'!$I$17</f>
        <v>5480.5585662100002</v>
      </c>
      <c r="T136" s="36">
        <f>SUMIFS(СВЦЭМ!$C$39:$C$782,СВЦЭМ!$A$39:$A$782,$A136,СВЦЭМ!$B$39:$B$782,T$119)+'СЕТ СН'!$I$9+СВЦЭМ!$D$10+'СЕТ СН'!$I$5-'СЕТ СН'!$I$17</f>
        <v>5442.31576511</v>
      </c>
      <c r="U136" s="36">
        <f>SUMIFS(СВЦЭМ!$C$39:$C$782,СВЦЭМ!$A$39:$A$782,$A136,СВЦЭМ!$B$39:$B$782,U$119)+'СЕТ СН'!$I$9+СВЦЭМ!$D$10+'СЕТ СН'!$I$5-'СЕТ СН'!$I$17</f>
        <v>5396.0000818799999</v>
      </c>
      <c r="V136" s="36">
        <f>SUMIFS(СВЦЭМ!$C$39:$C$782,СВЦЭМ!$A$39:$A$782,$A136,СВЦЭМ!$B$39:$B$782,V$119)+'СЕТ СН'!$I$9+СВЦЭМ!$D$10+'СЕТ СН'!$I$5-'СЕТ СН'!$I$17</f>
        <v>5399.69949817</v>
      </c>
      <c r="W136" s="36">
        <f>SUMIFS(СВЦЭМ!$C$39:$C$782,СВЦЭМ!$A$39:$A$782,$A136,СВЦЭМ!$B$39:$B$782,W$119)+'СЕТ СН'!$I$9+СВЦЭМ!$D$10+'СЕТ СН'!$I$5-'СЕТ СН'!$I$17</f>
        <v>5421.7806438799998</v>
      </c>
      <c r="X136" s="36">
        <f>SUMIFS(СВЦЭМ!$C$39:$C$782,СВЦЭМ!$A$39:$A$782,$A136,СВЦЭМ!$B$39:$B$782,X$119)+'СЕТ СН'!$I$9+СВЦЭМ!$D$10+'СЕТ СН'!$I$5-'СЕТ СН'!$I$17</f>
        <v>5475.7126804100008</v>
      </c>
      <c r="Y136" s="36">
        <f>SUMIFS(СВЦЭМ!$C$39:$C$782,СВЦЭМ!$A$39:$A$782,$A136,СВЦЭМ!$B$39:$B$782,Y$119)+'СЕТ СН'!$I$9+СВЦЭМ!$D$10+'СЕТ СН'!$I$5-'СЕТ СН'!$I$17</f>
        <v>5545.3493683400002</v>
      </c>
    </row>
    <row r="137" spans="1:25" ht="15.75" x14ac:dyDescent="0.2">
      <c r="A137" s="35">
        <f t="shared" si="3"/>
        <v>45217</v>
      </c>
      <c r="B137" s="36">
        <f>SUMIFS(СВЦЭМ!$C$39:$C$782,СВЦЭМ!$A$39:$A$782,$A137,СВЦЭМ!$B$39:$B$782,B$119)+'СЕТ СН'!$I$9+СВЦЭМ!$D$10+'СЕТ СН'!$I$5-'СЕТ СН'!$I$17</f>
        <v>5639.9353854500005</v>
      </c>
      <c r="C137" s="36">
        <f>SUMIFS(СВЦЭМ!$C$39:$C$782,СВЦЭМ!$A$39:$A$782,$A137,СВЦЭМ!$B$39:$B$782,C$119)+'СЕТ СН'!$I$9+СВЦЭМ!$D$10+'СЕТ СН'!$I$5-'СЕТ СН'!$I$17</f>
        <v>5692.06357897</v>
      </c>
      <c r="D137" s="36">
        <f>SUMIFS(СВЦЭМ!$C$39:$C$782,СВЦЭМ!$A$39:$A$782,$A137,СВЦЭМ!$B$39:$B$782,D$119)+'СЕТ СН'!$I$9+СВЦЭМ!$D$10+'СЕТ СН'!$I$5-'СЕТ СН'!$I$17</f>
        <v>5760.6358996500003</v>
      </c>
      <c r="E137" s="36">
        <f>SUMIFS(СВЦЭМ!$C$39:$C$782,СВЦЭМ!$A$39:$A$782,$A137,СВЦЭМ!$B$39:$B$782,E$119)+'СЕТ СН'!$I$9+СВЦЭМ!$D$10+'СЕТ СН'!$I$5-'СЕТ СН'!$I$17</f>
        <v>5759.5805164000003</v>
      </c>
      <c r="F137" s="36">
        <f>SUMIFS(СВЦЭМ!$C$39:$C$782,СВЦЭМ!$A$39:$A$782,$A137,СВЦЭМ!$B$39:$B$782,F$119)+'СЕТ СН'!$I$9+СВЦЭМ!$D$10+'СЕТ СН'!$I$5-'СЕТ СН'!$I$17</f>
        <v>5756.2408036300003</v>
      </c>
      <c r="G137" s="36">
        <f>SUMIFS(СВЦЭМ!$C$39:$C$782,СВЦЭМ!$A$39:$A$782,$A137,СВЦЭМ!$B$39:$B$782,G$119)+'СЕТ СН'!$I$9+СВЦЭМ!$D$10+'СЕТ СН'!$I$5-'СЕТ СН'!$I$17</f>
        <v>5744.1999621600007</v>
      </c>
      <c r="H137" s="36">
        <f>SUMIFS(СВЦЭМ!$C$39:$C$782,СВЦЭМ!$A$39:$A$782,$A137,СВЦЭМ!$B$39:$B$782,H$119)+'СЕТ СН'!$I$9+СВЦЭМ!$D$10+'СЕТ СН'!$I$5-'СЕТ СН'!$I$17</f>
        <v>5654.5504725000001</v>
      </c>
      <c r="I137" s="36">
        <f>SUMIFS(СВЦЭМ!$C$39:$C$782,СВЦЭМ!$A$39:$A$782,$A137,СВЦЭМ!$B$39:$B$782,I$119)+'СЕТ СН'!$I$9+СВЦЭМ!$D$10+'СЕТ СН'!$I$5-'СЕТ СН'!$I$17</f>
        <v>5576.1290376400002</v>
      </c>
      <c r="J137" s="36">
        <f>SUMIFS(СВЦЭМ!$C$39:$C$782,СВЦЭМ!$A$39:$A$782,$A137,СВЦЭМ!$B$39:$B$782,J$119)+'СЕТ СН'!$I$9+СВЦЭМ!$D$10+'СЕТ СН'!$I$5-'СЕТ СН'!$I$17</f>
        <v>5527.6106345200005</v>
      </c>
      <c r="K137" s="36">
        <f>SUMIFS(СВЦЭМ!$C$39:$C$782,СВЦЭМ!$A$39:$A$782,$A137,СВЦЭМ!$B$39:$B$782,K$119)+'СЕТ СН'!$I$9+СВЦЭМ!$D$10+'СЕТ СН'!$I$5-'СЕТ СН'!$I$17</f>
        <v>5430.2350718200005</v>
      </c>
      <c r="L137" s="36">
        <f>SUMIFS(СВЦЭМ!$C$39:$C$782,СВЦЭМ!$A$39:$A$782,$A137,СВЦЭМ!$B$39:$B$782,L$119)+'СЕТ СН'!$I$9+СВЦЭМ!$D$10+'СЕТ СН'!$I$5-'СЕТ СН'!$I$17</f>
        <v>5440.7011221100001</v>
      </c>
      <c r="M137" s="36">
        <f>SUMIFS(СВЦЭМ!$C$39:$C$782,СВЦЭМ!$A$39:$A$782,$A137,СВЦЭМ!$B$39:$B$782,M$119)+'СЕТ СН'!$I$9+СВЦЭМ!$D$10+'СЕТ СН'!$I$5-'СЕТ СН'!$I$17</f>
        <v>5454.4935756100003</v>
      </c>
      <c r="N137" s="36">
        <f>SUMIFS(СВЦЭМ!$C$39:$C$782,СВЦЭМ!$A$39:$A$782,$A137,СВЦЭМ!$B$39:$B$782,N$119)+'СЕТ СН'!$I$9+СВЦЭМ!$D$10+'СЕТ СН'!$I$5-'СЕТ СН'!$I$17</f>
        <v>5474.9448008500003</v>
      </c>
      <c r="O137" s="36">
        <f>SUMIFS(СВЦЭМ!$C$39:$C$782,СВЦЭМ!$A$39:$A$782,$A137,СВЦЭМ!$B$39:$B$782,O$119)+'СЕТ СН'!$I$9+СВЦЭМ!$D$10+'СЕТ СН'!$I$5-'СЕТ СН'!$I$17</f>
        <v>5482.8086656699998</v>
      </c>
      <c r="P137" s="36">
        <f>SUMIFS(СВЦЭМ!$C$39:$C$782,СВЦЭМ!$A$39:$A$782,$A137,СВЦЭМ!$B$39:$B$782,P$119)+'СЕТ СН'!$I$9+СВЦЭМ!$D$10+'СЕТ СН'!$I$5-'СЕТ СН'!$I$17</f>
        <v>5496.33452304</v>
      </c>
      <c r="Q137" s="36">
        <f>SUMIFS(СВЦЭМ!$C$39:$C$782,СВЦЭМ!$A$39:$A$782,$A137,СВЦЭМ!$B$39:$B$782,Q$119)+'СЕТ СН'!$I$9+СВЦЭМ!$D$10+'СЕТ СН'!$I$5-'СЕТ СН'!$I$17</f>
        <v>5461.8346653500003</v>
      </c>
      <c r="R137" s="36">
        <f>SUMIFS(СВЦЭМ!$C$39:$C$782,СВЦЭМ!$A$39:$A$782,$A137,СВЦЭМ!$B$39:$B$782,R$119)+'СЕТ СН'!$I$9+СВЦЭМ!$D$10+'СЕТ СН'!$I$5-'СЕТ СН'!$I$17</f>
        <v>5472.2163811299997</v>
      </c>
      <c r="S137" s="36">
        <f>SUMIFS(СВЦЭМ!$C$39:$C$782,СВЦЭМ!$A$39:$A$782,$A137,СВЦЭМ!$B$39:$B$782,S$119)+'СЕТ СН'!$I$9+СВЦЭМ!$D$10+'СЕТ СН'!$I$5-'СЕТ СН'!$I$17</f>
        <v>5477.5702957900003</v>
      </c>
      <c r="T137" s="36">
        <f>SUMIFS(СВЦЭМ!$C$39:$C$782,СВЦЭМ!$A$39:$A$782,$A137,СВЦЭМ!$B$39:$B$782,T$119)+'СЕТ СН'!$I$9+СВЦЭМ!$D$10+'СЕТ СН'!$I$5-'СЕТ СН'!$I$17</f>
        <v>5498.6240967800004</v>
      </c>
      <c r="U137" s="36">
        <f>SUMIFS(СВЦЭМ!$C$39:$C$782,СВЦЭМ!$A$39:$A$782,$A137,СВЦЭМ!$B$39:$B$782,U$119)+'СЕТ СН'!$I$9+СВЦЭМ!$D$10+'СЕТ СН'!$I$5-'СЕТ СН'!$I$17</f>
        <v>5453.7522351099997</v>
      </c>
      <c r="V137" s="36">
        <f>SUMIFS(СВЦЭМ!$C$39:$C$782,СВЦЭМ!$A$39:$A$782,$A137,СВЦЭМ!$B$39:$B$782,V$119)+'СЕТ СН'!$I$9+СВЦЭМ!$D$10+'СЕТ СН'!$I$5-'СЕТ СН'!$I$17</f>
        <v>5468.4098309399997</v>
      </c>
      <c r="W137" s="36">
        <f>SUMIFS(СВЦЭМ!$C$39:$C$782,СВЦЭМ!$A$39:$A$782,$A137,СВЦЭМ!$B$39:$B$782,W$119)+'СЕТ СН'!$I$9+СВЦЭМ!$D$10+'СЕТ СН'!$I$5-'СЕТ СН'!$I$17</f>
        <v>5494.1549080599998</v>
      </c>
      <c r="X137" s="36">
        <f>SUMIFS(СВЦЭМ!$C$39:$C$782,СВЦЭМ!$A$39:$A$782,$A137,СВЦЭМ!$B$39:$B$782,X$119)+'СЕТ СН'!$I$9+СВЦЭМ!$D$10+'СЕТ СН'!$I$5-'СЕТ СН'!$I$17</f>
        <v>5546.7424069300005</v>
      </c>
      <c r="Y137" s="36">
        <f>SUMIFS(СВЦЭМ!$C$39:$C$782,СВЦЭМ!$A$39:$A$782,$A137,СВЦЭМ!$B$39:$B$782,Y$119)+'СЕТ СН'!$I$9+СВЦЭМ!$D$10+'СЕТ СН'!$I$5-'СЕТ СН'!$I$17</f>
        <v>5585.6919107200001</v>
      </c>
    </row>
    <row r="138" spans="1:25" ht="15.75" x14ac:dyDescent="0.2">
      <c r="A138" s="35">
        <f t="shared" si="3"/>
        <v>45218</v>
      </c>
      <c r="B138" s="36">
        <f>SUMIFS(СВЦЭМ!$C$39:$C$782,СВЦЭМ!$A$39:$A$782,$A138,СВЦЭМ!$B$39:$B$782,B$119)+'СЕТ СН'!$I$9+СВЦЭМ!$D$10+'СЕТ СН'!$I$5-'СЕТ СН'!$I$17</f>
        <v>5605.9002833200002</v>
      </c>
      <c r="C138" s="36">
        <f>SUMIFS(СВЦЭМ!$C$39:$C$782,СВЦЭМ!$A$39:$A$782,$A138,СВЦЭМ!$B$39:$B$782,C$119)+'СЕТ СН'!$I$9+СВЦЭМ!$D$10+'СЕТ СН'!$I$5-'СЕТ СН'!$I$17</f>
        <v>5660.1248063100002</v>
      </c>
      <c r="D138" s="36">
        <f>SUMIFS(СВЦЭМ!$C$39:$C$782,СВЦЭМ!$A$39:$A$782,$A138,СВЦЭМ!$B$39:$B$782,D$119)+'СЕТ СН'!$I$9+СВЦЭМ!$D$10+'СЕТ СН'!$I$5-'СЕТ СН'!$I$17</f>
        <v>5717.3440719099999</v>
      </c>
      <c r="E138" s="36">
        <f>SUMIFS(СВЦЭМ!$C$39:$C$782,СВЦЭМ!$A$39:$A$782,$A138,СВЦЭМ!$B$39:$B$782,E$119)+'СЕТ СН'!$I$9+СВЦЭМ!$D$10+'СЕТ СН'!$I$5-'СЕТ СН'!$I$17</f>
        <v>5682.8411472099997</v>
      </c>
      <c r="F138" s="36">
        <f>SUMIFS(СВЦЭМ!$C$39:$C$782,СВЦЭМ!$A$39:$A$782,$A138,СВЦЭМ!$B$39:$B$782,F$119)+'СЕТ СН'!$I$9+СВЦЭМ!$D$10+'СЕТ СН'!$I$5-'СЕТ СН'!$I$17</f>
        <v>5673.9277355100003</v>
      </c>
      <c r="G138" s="36">
        <f>SUMIFS(СВЦЭМ!$C$39:$C$782,СВЦЭМ!$A$39:$A$782,$A138,СВЦЭМ!$B$39:$B$782,G$119)+'СЕТ СН'!$I$9+СВЦЭМ!$D$10+'СЕТ СН'!$I$5-'СЕТ СН'!$I$17</f>
        <v>5698.4712384800005</v>
      </c>
      <c r="H138" s="36">
        <f>SUMIFS(СВЦЭМ!$C$39:$C$782,СВЦЭМ!$A$39:$A$782,$A138,СВЦЭМ!$B$39:$B$782,H$119)+'СЕТ СН'!$I$9+СВЦЭМ!$D$10+'СЕТ СН'!$I$5-'СЕТ СН'!$I$17</f>
        <v>5617.6917678700001</v>
      </c>
      <c r="I138" s="36">
        <f>SUMIFS(СВЦЭМ!$C$39:$C$782,СВЦЭМ!$A$39:$A$782,$A138,СВЦЭМ!$B$39:$B$782,I$119)+'СЕТ СН'!$I$9+СВЦЭМ!$D$10+'СЕТ СН'!$I$5-'СЕТ СН'!$I$17</f>
        <v>5543.1365393900005</v>
      </c>
      <c r="J138" s="36">
        <f>SUMIFS(СВЦЭМ!$C$39:$C$782,СВЦЭМ!$A$39:$A$782,$A138,СВЦЭМ!$B$39:$B$782,J$119)+'СЕТ СН'!$I$9+СВЦЭМ!$D$10+'СЕТ СН'!$I$5-'СЕТ СН'!$I$17</f>
        <v>5484.8112924800007</v>
      </c>
      <c r="K138" s="36">
        <f>SUMIFS(СВЦЭМ!$C$39:$C$782,СВЦЭМ!$A$39:$A$782,$A138,СВЦЭМ!$B$39:$B$782,K$119)+'СЕТ СН'!$I$9+СВЦЭМ!$D$10+'СЕТ СН'!$I$5-'СЕТ СН'!$I$17</f>
        <v>5387.7389917999999</v>
      </c>
      <c r="L138" s="36">
        <f>SUMIFS(СВЦЭМ!$C$39:$C$782,СВЦЭМ!$A$39:$A$782,$A138,СВЦЭМ!$B$39:$B$782,L$119)+'СЕТ СН'!$I$9+СВЦЭМ!$D$10+'СЕТ СН'!$I$5-'СЕТ СН'!$I$17</f>
        <v>5385.7848183599999</v>
      </c>
      <c r="M138" s="36">
        <f>SUMIFS(СВЦЭМ!$C$39:$C$782,СВЦЭМ!$A$39:$A$782,$A138,СВЦЭМ!$B$39:$B$782,M$119)+'СЕТ СН'!$I$9+СВЦЭМ!$D$10+'СЕТ СН'!$I$5-'СЕТ СН'!$I$17</f>
        <v>5409.9177581700005</v>
      </c>
      <c r="N138" s="36">
        <f>SUMIFS(СВЦЭМ!$C$39:$C$782,СВЦЭМ!$A$39:$A$782,$A138,СВЦЭМ!$B$39:$B$782,N$119)+'СЕТ СН'!$I$9+СВЦЭМ!$D$10+'СЕТ СН'!$I$5-'СЕТ СН'!$I$17</f>
        <v>5424.4084628000001</v>
      </c>
      <c r="O138" s="36">
        <f>SUMIFS(СВЦЭМ!$C$39:$C$782,СВЦЭМ!$A$39:$A$782,$A138,СВЦЭМ!$B$39:$B$782,O$119)+'СЕТ СН'!$I$9+СВЦЭМ!$D$10+'СЕТ СН'!$I$5-'СЕТ СН'!$I$17</f>
        <v>5444.0187092699998</v>
      </c>
      <c r="P138" s="36">
        <f>SUMIFS(СВЦЭМ!$C$39:$C$782,СВЦЭМ!$A$39:$A$782,$A138,СВЦЭМ!$B$39:$B$782,P$119)+'СЕТ СН'!$I$9+СВЦЭМ!$D$10+'СЕТ СН'!$I$5-'СЕТ СН'!$I$17</f>
        <v>5475.8210511400002</v>
      </c>
      <c r="Q138" s="36">
        <f>SUMIFS(СВЦЭМ!$C$39:$C$782,СВЦЭМ!$A$39:$A$782,$A138,СВЦЭМ!$B$39:$B$782,Q$119)+'СЕТ СН'!$I$9+СВЦЭМ!$D$10+'СЕТ СН'!$I$5-'СЕТ СН'!$I$17</f>
        <v>5493.8283379100003</v>
      </c>
      <c r="R138" s="36">
        <f>SUMIFS(СВЦЭМ!$C$39:$C$782,СВЦЭМ!$A$39:$A$782,$A138,СВЦЭМ!$B$39:$B$782,R$119)+'СЕТ СН'!$I$9+СВЦЭМ!$D$10+'СЕТ СН'!$I$5-'СЕТ СН'!$I$17</f>
        <v>5501.4951011200001</v>
      </c>
      <c r="S138" s="36">
        <f>SUMIFS(СВЦЭМ!$C$39:$C$782,СВЦЭМ!$A$39:$A$782,$A138,СВЦЭМ!$B$39:$B$782,S$119)+'СЕТ СН'!$I$9+СВЦЭМ!$D$10+'СЕТ СН'!$I$5-'СЕТ СН'!$I$17</f>
        <v>5484.1879100700007</v>
      </c>
      <c r="T138" s="36">
        <f>SUMIFS(СВЦЭМ!$C$39:$C$782,СВЦЭМ!$A$39:$A$782,$A138,СВЦЭМ!$B$39:$B$782,T$119)+'СЕТ СН'!$I$9+СВЦЭМ!$D$10+'СЕТ СН'!$I$5-'СЕТ СН'!$I$17</f>
        <v>5488.7288187000004</v>
      </c>
      <c r="U138" s="36">
        <f>SUMIFS(СВЦЭМ!$C$39:$C$782,СВЦЭМ!$A$39:$A$782,$A138,СВЦЭМ!$B$39:$B$782,U$119)+'СЕТ СН'!$I$9+СВЦЭМ!$D$10+'СЕТ СН'!$I$5-'СЕТ СН'!$I$17</f>
        <v>5438.16752808</v>
      </c>
      <c r="V138" s="36">
        <f>SUMIFS(СВЦЭМ!$C$39:$C$782,СВЦЭМ!$A$39:$A$782,$A138,СВЦЭМ!$B$39:$B$782,V$119)+'СЕТ СН'!$I$9+СВЦЭМ!$D$10+'СЕТ СН'!$I$5-'СЕТ СН'!$I$17</f>
        <v>5446.4914542900005</v>
      </c>
      <c r="W138" s="36">
        <f>SUMIFS(СВЦЭМ!$C$39:$C$782,СВЦЭМ!$A$39:$A$782,$A138,СВЦЭМ!$B$39:$B$782,W$119)+'СЕТ СН'!$I$9+СВЦЭМ!$D$10+'СЕТ СН'!$I$5-'СЕТ СН'!$I$17</f>
        <v>5469.4659737500006</v>
      </c>
      <c r="X138" s="36">
        <f>SUMIFS(СВЦЭМ!$C$39:$C$782,СВЦЭМ!$A$39:$A$782,$A138,СВЦЭМ!$B$39:$B$782,X$119)+'СЕТ СН'!$I$9+СВЦЭМ!$D$10+'СЕТ СН'!$I$5-'СЕТ СН'!$I$17</f>
        <v>5529.1872081199999</v>
      </c>
      <c r="Y138" s="36">
        <f>SUMIFS(СВЦЭМ!$C$39:$C$782,СВЦЭМ!$A$39:$A$782,$A138,СВЦЭМ!$B$39:$B$782,Y$119)+'СЕТ СН'!$I$9+СВЦЭМ!$D$10+'СЕТ СН'!$I$5-'СЕТ СН'!$I$17</f>
        <v>5597.5493558400003</v>
      </c>
    </row>
    <row r="139" spans="1:25" ht="15.75" x14ac:dyDescent="0.2">
      <c r="A139" s="35">
        <f t="shared" si="3"/>
        <v>45219</v>
      </c>
      <c r="B139" s="36">
        <f>SUMIFS(СВЦЭМ!$C$39:$C$782,СВЦЭМ!$A$39:$A$782,$A139,СВЦЭМ!$B$39:$B$782,B$119)+'СЕТ СН'!$I$9+СВЦЭМ!$D$10+'СЕТ СН'!$I$5-'СЕТ СН'!$I$17</f>
        <v>5638.3865867300001</v>
      </c>
      <c r="C139" s="36">
        <f>SUMIFS(СВЦЭМ!$C$39:$C$782,СВЦЭМ!$A$39:$A$782,$A139,СВЦЭМ!$B$39:$B$782,C$119)+'СЕТ СН'!$I$9+СВЦЭМ!$D$10+'СЕТ СН'!$I$5-'СЕТ СН'!$I$17</f>
        <v>5710.4170803200004</v>
      </c>
      <c r="D139" s="36">
        <f>SUMIFS(СВЦЭМ!$C$39:$C$782,СВЦЭМ!$A$39:$A$782,$A139,СВЦЭМ!$B$39:$B$782,D$119)+'СЕТ СН'!$I$9+СВЦЭМ!$D$10+'СЕТ СН'!$I$5-'СЕТ СН'!$I$17</f>
        <v>5748.7852417000004</v>
      </c>
      <c r="E139" s="36">
        <f>SUMIFS(СВЦЭМ!$C$39:$C$782,СВЦЭМ!$A$39:$A$782,$A139,СВЦЭМ!$B$39:$B$782,E$119)+'СЕТ СН'!$I$9+СВЦЭМ!$D$10+'СЕТ СН'!$I$5-'СЕТ СН'!$I$17</f>
        <v>5733.0287826399999</v>
      </c>
      <c r="F139" s="36">
        <f>SUMIFS(СВЦЭМ!$C$39:$C$782,СВЦЭМ!$A$39:$A$782,$A139,СВЦЭМ!$B$39:$B$782,F$119)+'СЕТ СН'!$I$9+СВЦЭМ!$D$10+'СЕТ СН'!$I$5-'СЕТ СН'!$I$17</f>
        <v>5732.1236041000002</v>
      </c>
      <c r="G139" s="36">
        <f>SUMIFS(СВЦЭМ!$C$39:$C$782,СВЦЭМ!$A$39:$A$782,$A139,СВЦЭМ!$B$39:$B$782,G$119)+'СЕТ СН'!$I$9+СВЦЭМ!$D$10+'СЕТ СН'!$I$5-'СЕТ СН'!$I$17</f>
        <v>5733.2339712700004</v>
      </c>
      <c r="H139" s="36">
        <f>SUMIFS(СВЦЭМ!$C$39:$C$782,СВЦЭМ!$A$39:$A$782,$A139,СВЦЭМ!$B$39:$B$782,H$119)+'СЕТ СН'!$I$9+СВЦЭМ!$D$10+'СЕТ СН'!$I$5-'СЕТ СН'!$I$17</f>
        <v>5651.7788682999999</v>
      </c>
      <c r="I139" s="36">
        <f>SUMIFS(СВЦЭМ!$C$39:$C$782,СВЦЭМ!$A$39:$A$782,$A139,СВЦЭМ!$B$39:$B$782,I$119)+'СЕТ СН'!$I$9+СВЦЭМ!$D$10+'СЕТ СН'!$I$5-'СЕТ СН'!$I$17</f>
        <v>5570.7759258100004</v>
      </c>
      <c r="J139" s="36">
        <f>SUMIFS(СВЦЭМ!$C$39:$C$782,СВЦЭМ!$A$39:$A$782,$A139,СВЦЭМ!$B$39:$B$782,J$119)+'СЕТ СН'!$I$9+СВЦЭМ!$D$10+'СЕТ СН'!$I$5-'СЕТ СН'!$I$17</f>
        <v>5502.5548826800004</v>
      </c>
      <c r="K139" s="36">
        <f>SUMIFS(СВЦЭМ!$C$39:$C$782,СВЦЭМ!$A$39:$A$782,$A139,СВЦЭМ!$B$39:$B$782,K$119)+'СЕТ СН'!$I$9+СВЦЭМ!$D$10+'СЕТ СН'!$I$5-'СЕТ СН'!$I$17</f>
        <v>5479.32695805</v>
      </c>
      <c r="L139" s="36">
        <f>SUMIFS(СВЦЭМ!$C$39:$C$782,СВЦЭМ!$A$39:$A$782,$A139,СВЦЭМ!$B$39:$B$782,L$119)+'СЕТ СН'!$I$9+СВЦЭМ!$D$10+'СЕТ СН'!$I$5-'СЕТ СН'!$I$17</f>
        <v>5452.9931407100003</v>
      </c>
      <c r="M139" s="36">
        <f>SUMIFS(СВЦЭМ!$C$39:$C$782,СВЦЭМ!$A$39:$A$782,$A139,СВЦЭМ!$B$39:$B$782,M$119)+'СЕТ СН'!$I$9+СВЦЭМ!$D$10+'СЕТ СН'!$I$5-'СЕТ СН'!$I$17</f>
        <v>5478.4684199599997</v>
      </c>
      <c r="N139" s="36">
        <f>SUMIFS(СВЦЭМ!$C$39:$C$782,СВЦЭМ!$A$39:$A$782,$A139,СВЦЭМ!$B$39:$B$782,N$119)+'СЕТ СН'!$I$9+СВЦЭМ!$D$10+'СЕТ СН'!$I$5-'СЕТ СН'!$I$17</f>
        <v>5499.3405442900003</v>
      </c>
      <c r="O139" s="36">
        <f>SUMIFS(СВЦЭМ!$C$39:$C$782,СВЦЭМ!$A$39:$A$782,$A139,СВЦЭМ!$B$39:$B$782,O$119)+'СЕТ СН'!$I$9+СВЦЭМ!$D$10+'СЕТ СН'!$I$5-'СЕТ СН'!$I$17</f>
        <v>5491.5214034800001</v>
      </c>
      <c r="P139" s="36">
        <f>SUMIFS(СВЦЭМ!$C$39:$C$782,СВЦЭМ!$A$39:$A$782,$A139,СВЦЭМ!$B$39:$B$782,P$119)+'СЕТ СН'!$I$9+СВЦЭМ!$D$10+'СЕТ СН'!$I$5-'СЕТ СН'!$I$17</f>
        <v>5539.0767217499997</v>
      </c>
      <c r="Q139" s="36">
        <f>SUMIFS(СВЦЭМ!$C$39:$C$782,СВЦЭМ!$A$39:$A$782,$A139,СВЦЭМ!$B$39:$B$782,Q$119)+'СЕТ СН'!$I$9+СВЦЭМ!$D$10+'СЕТ СН'!$I$5-'СЕТ СН'!$I$17</f>
        <v>5513.1536701499999</v>
      </c>
      <c r="R139" s="36">
        <f>SUMIFS(СВЦЭМ!$C$39:$C$782,СВЦЭМ!$A$39:$A$782,$A139,СВЦЭМ!$B$39:$B$782,R$119)+'СЕТ СН'!$I$9+СВЦЭМ!$D$10+'СЕТ СН'!$I$5-'СЕТ СН'!$I$17</f>
        <v>5543.5809824600001</v>
      </c>
      <c r="S139" s="36">
        <f>SUMIFS(СВЦЭМ!$C$39:$C$782,СВЦЭМ!$A$39:$A$782,$A139,СВЦЭМ!$B$39:$B$782,S$119)+'СЕТ СН'!$I$9+СВЦЭМ!$D$10+'СЕТ СН'!$I$5-'СЕТ СН'!$I$17</f>
        <v>5551.5732080400003</v>
      </c>
      <c r="T139" s="36">
        <f>SUMIFS(СВЦЭМ!$C$39:$C$782,СВЦЭМ!$A$39:$A$782,$A139,СВЦЭМ!$B$39:$B$782,T$119)+'СЕТ СН'!$I$9+СВЦЭМ!$D$10+'СЕТ СН'!$I$5-'СЕТ СН'!$I$17</f>
        <v>5480.9042113600008</v>
      </c>
      <c r="U139" s="36">
        <f>SUMIFS(СВЦЭМ!$C$39:$C$782,СВЦЭМ!$A$39:$A$782,$A139,СВЦЭМ!$B$39:$B$782,U$119)+'СЕТ СН'!$I$9+СВЦЭМ!$D$10+'СЕТ СН'!$I$5-'СЕТ СН'!$I$17</f>
        <v>5442.8411038200002</v>
      </c>
      <c r="V139" s="36">
        <f>SUMIFS(СВЦЭМ!$C$39:$C$782,СВЦЭМ!$A$39:$A$782,$A139,СВЦЭМ!$B$39:$B$782,V$119)+'СЕТ СН'!$I$9+СВЦЭМ!$D$10+'СЕТ СН'!$I$5-'СЕТ СН'!$I$17</f>
        <v>5465.2534298500004</v>
      </c>
      <c r="W139" s="36">
        <f>SUMIFS(СВЦЭМ!$C$39:$C$782,СВЦЭМ!$A$39:$A$782,$A139,СВЦЭМ!$B$39:$B$782,W$119)+'СЕТ СН'!$I$9+СВЦЭМ!$D$10+'СЕТ СН'!$I$5-'СЕТ СН'!$I$17</f>
        <v>5501.2708707700003</v>
      </c>
      <c r="X139" s="36">
        <f>SUMIFS(СВЦЭМ!$C$39:$C$782,СВЦЭМ!$A$39:$A$782,$A139,СВЦЭМ!$B$39:$B$782,X$119)+'СЕТ СН'!$I$9+СВЦЭМ!$D$10+'СЕТ СН'!$I$5-'СЕТ СН'!$I$17</f>
        <v>5558.3282170399998</v>
      </c>
      <c r="Y139" s="36">
        <f>SUMIFS(СВЦЭМ!$C$39:$C$782,СВЦЭМ!$A$39:$A$782,$A139,СВЦЭМ!$B$39:$B$782,Y$119)+'СЕТ СН'!$I$9+СВЦЭМ!$D$10+'СЕТ СН'!$I$5-'СЕТ СН'!$I$17</f>
        <v>5559.5865797500001</v>
      </c>
    </row>
    <row r="140" spans="1:25" ht="15.75" x14ac:dyDescent="0.2">
      <c r="A140" s="35">
        <f t="shared" si="3"/>
        <v>45220</v>
      </c>
      <c r="B140" s="36">
        <f>SUMIFS(СВЦЭМ!$C$39:$C$782,СВЦЭМ!$A$39:$A$782,$A140,СВЦЭМ!$B$39:$B$782,B$119)+'СЕТ СН'!$I$9+СВЦЭМ!$D$10+'СЕТ СН'!$I$5-'СЕТ СН'!$I$17</f>
        <v>5610.07891518</v>
      </c>
      <c r="C140" s="36">
        <f>SUMIFS(СВЦЭМ!$C$39:$C$782,СВЦЭМ!$A$39:$A$782,$A140,СВЦЭМ!$B$39:$B$782,C$119)+'СЕТ СН'!$I$9+СВЦЭМ!$D$10+'СЕТ СН'!$I$5-'СЕТ СН'!$I$17</f>
        <v>5640.6896776100002</v>
      </c>
      <c r="D140" s="36">
        <f>SUMIFS(СВЦЭМ!$C$39:$C$782,СВЦЭМ!$A$39:$A$782,$A140,СВЦЭМ!$B$39:$B$782,D$119)+'СЕТ СН'!$I$9+СВЦЭМ!$D$10+'СЕТ СН'!$I$5-'СЕТ СН'!$I$17</f>
        <v>5692.2823326500002</v>
      </c>
      <c r="E140" s="36">
        <f>SUMIFS(СВЦЭМ!$C$39:$C$782,СВЦЭМ!$A$39:$A$782,$A140,СВЦЭМ!$B$39:$B$782,E$119)+'СЕТ СН'!$I$9+СВЦЭМ!$D$10+'СЕТ СН'!$I$5-'СЕТ СН'!$I$17</f>
        <v>5692.1382421500002</v>
      </c>
      <c r="F140" s="36">
        <f>SUMIFS(СВЦЭМ!$C$39:$C$782,СВЦЭМ!$A$39:$A$782,$A140,СВЦЭМ!$B$39:$B$782,F$119)+'СЕТ СН'!$I$9+СВЦЭМ!$D$10+'СЕТ СН'!$I$5-'СЕТ СН'!$I$17</f>
        <v>5694.9032522699999</v>
      </c>
      <c r="G140" s="36">
        <f>SUMIFS(СВЦЭМ!$C$39:$C$782,СВЦЭМ!$A$39:$A$782,$A140,СВЦЭМ!$B$39:$B$782,G$119)+'СЕТ СН'!$I$9+СВЦЭМ!$D$10+'СЕТ СН'!$I$5-'СЕТ СН'!$I$17</f>
        <v>5665.7623196800005</v>
      </c>
      <c r="H140" s="36">
        <f>SUMIFS(СВЦЭМ!$C$39:$C$782,СВЦЭМ!$A$39:$A$782,$A140,СВЦЭМ!$B$39:$B$782,H$119)+'СЕТ СН'!$I$9+СВЦЭМ!$D$10+'СЕТ СН'!$I$5-'СЕТ СН'!$I$17</f>
        <v>5635.6919092000007</v>
      </c>
      <c r="I140" s="36">
        <f>SUMIFS(СВЦЭМ!$C$39:$C$782,СВЦЭМ!$A$39:$A$782,$A140,СВЦЭМ!$B$39:$B$782,I$119)+'СЕТ СН'!$I$9+СВЦЭМ!$D$10+'СЕТ СН'!$I$5-'СЕТ СН'!$I$17</f>
        <v>5554.5819343600006</v>
      </c>
      <c r="J140" s="36">
        <f>SUMIFS(СВЦЭМ!$C$39:$C$782,СВЦЭМ!$A$39:$A$782,$A140,СВЦЭМ!$B$39:$B$782,J$119)+'СЕТ СН'!$I$9+СВЦЭМ!$D$10+'СЕТ СН'!$I$5-'СЕТ СН'!$I$17</f>
        <v>5505.8085778000004</v>
      </c>
      <c r="K140" s="36">
        <f>SUMIFS(СВЦЭМ!$C$39:$C$782,СВЦЭМ!$A$39:$A$782,$A140,СВЦЭМ!$B$39:$B$782,K$119)+'СЕТ СН'!$I$9+СВЦЭМ!$D$10+'СЕТ СН'!$I$5-'СЕТ СН'!$I$17</f>
        <v>5451.5553095000005</v>
      </c>
      <c r="L140" s="36">
        <f>SUMIFS(СВЦЭМ!$C$39:$C$782,СВЦЭМ!$A$39:$A$782,$A140,СВЦЭМ!$B$39:$B$782,L$119)+'СЕТ СН'!$I$9+СВЦЭМ!$D$10+'СЕТ СН'!$I$5-'СЕТ СН'!$I$17</f>
        <v>5421.7773589900007</v>
      </c>
      <c r="M140" s="36">
        <f>SUMIFS(СВЦЭМ!$C$39:$C$782,СВЦЭМ!$A$39:$A$782,$A140,СВЦЭМ!$B$39:$B$782,M$119)+'СЕТ СН'!$I$9+СВЦЭМ!$D$10+'СЕТ СН'!$I$5-'СЕТ СН'!$I$17</f>
        <v>5428.3496415300006</v>
      </c>
      <c r="N140" s="36">
        <f>SUMIFS(СВЦЭМ!$C$39:$C$782,СВЦЭМ!$A$39:$A$782,$A140,СВЦЭМ!$B$39:$B$782,N$119)+'СЕТ СН'!$I$9+СВЦЭМ!$D$10+'СЕТ СН'!$I$5-'СЕТ СН'!$I$17</f>
        <v>5420.9051500599999</v>
      </c>
      <c r="O140" s="36">
        <f>SUMIFS(СВЦЭМ!$C$39:$C$782,СВЦЭМ!$A$39:$A$782,$A140,СВЦЭМ!$B$39:$B$782,O$119)+'СЕТ СН'!$I$9+СВЦЭМ!$D$10+'СЕТ СН'!$I$5-'СЕТ СН'!$I$17</f>
        <v>5438.0592203400001</v>
      </c>
      <c r="P140" s="36">
        <f>SUMIFS(СВЦЭМ!$C$39:$C$782,СВЦЭМ!$A$39:$A$782,$A140,СВЦЭМ!$B$39:$B$782,P$119)+'СЕТ СН'!$I$9+СВЦЭМ!$D$10+'СЕТ СН'!$I$5-'СЕТ СН'!$I$17</f>
        <v>5471.5247285599999</v>
      </c>
      <c r="Q140" s="36">
        <f>SUMIFS(СВЦЭМ!$C$39:$C$782,СВЦЭМ!$A$39:$A$782,$A140,СВЦЭМ!$B$39:$B$782,Q$119)+'СЕТ СН'!$I$9+СВЦЭМ!$D$10+'СЕТ СН'!$I$5-'СЕТ СН'!$I$17</f>
        <v>5453.3980622300005</v>
      </c>
      <c r="R140" s="36">
        <f>SUMIFS(СВЦЭМ!$C$39:$C$782,СВЦЭМ!$A$39:$A$782,$A140,СВЦЭМ!$B$39:$B$782,R$119)+'СЕТ СН'!$I$9+СВЦЭМ!$D$10+'СЕТ СН'!$I$5-'СЕТ СН'!$I$17</f>
        <v>5457.9391283900004</v>
      </c>
      <c r="S140" s="36">
        <f>SUMIFS(СВЦЭМ!$C$39:$C$782,СВЦЭМ!$A$39:$A$782,$A140,СВЦЭМ!$B$39:$B$782,S$119)+'СЕТ СН'!$I$9+СВЦЭМ!$D$10+'СЕТ СН'!$I$5-'СЕТ СН'!$I$17</f>
        <v>5462.0415893999998</v>
      </c>
      <c r="T140" s="36">
        <f>SUMIFS(СВЦЭМ!$C$39:$C$782,СВЦЭМ!$A$39:$A$782,$A140,СВЦЭМ!$B$39:$B$782,T$119)+'СЕТ СН'!$I$9+СВЦЭМ!$D$10+'СЕТ СН'!$I$5-'СЕТ СН'!$I$17</f>
        <v>5413.1183109700005</v>
      </c>
      <c r="U140" s="36">
        <f>SUMIFS(СВЦЭМ!$C$39:$C$782,СВЦЭМ!$A$39:$A$782,$A140,СВЦЭМ!$B$39:$B$782,U$119)+'СЕТ СН'!$I$9+СВЦЭМ!$D$10+'СЕТ СН'!$I$5-'СЕТ СН'!$I$17</f>
        <v>5371.6063039500004</v>
      </c>
      <c r="V140" s="36">
        <f>SUMIFS(СВЦЭМ!$C$39:$C$782,СВЦЭМ!$A$39:$A$782,$A140,СВЦЭМ!$B$39:$B$782,V$119)+'СЕТ СН'!$I$9+СВЦЭМ!$D$10+'СЕТ СН'!$I$5-'СЕТ СН'!$I$17</f>
        <v>5381.6259371200003</v>
      </c>
      <c r="W140" s="36">
        <f>SUMIFS(СВЦЭМ!$C$39:$C$782,СВЦЭМ!$A$39:$A$782,$A140,СВЦЭМ!$B$39:$B$782,W$119)+'СЕТ СН'!$I$9+СВЦЭМ!$D$10+'СЕТ СН'!$I$5-'СЕТ СН'!$I$17</f>
        <v>5409.8910777700003</v>
      </c>
      <c r="X140" s="36">
        <f>SUMIFS(СВЦЭМ!$C$39:$C$782,СВЦЭМ!$A$39:$A$782,$A140,СВЦЭМ!$B$39:$B$782,X$119)+'СЕТ СН'!$I$9+СВЦЭМ!$D$10+'СЕТ СН'!$I$5-'СЕТ СН'!$I$17</f>
        <v>5454.6598247000002</v>
      </c>
      <c r="Y140" s="36">
        <f>SUMIFS(СВЦЭМ!$C$39:$C$782,СВЦЭМ!$A$39:$A$782,$A140,СВЦЭМ!$B$39:$B$782,Y$119)+'СЕТ СН'!$I$9+СВЦЭМ!$D$10+'СЕТ СН'!$I$5-'СЕТ СН'!$I$17</f>
        <v>5497.5870918000001</v>
      </c>
    </row>
    <row r="141" spans="1:25" ht="15.75" x14ac:dyDescent="0.2">
      <c r="A141" s="35">
        <f t="shared" si="3"/>
        <v>45221</v>
      </c>
      <c r="B141" s="36">
        <f>SUMIFS(СВЦЭМ!$C$39:$C$782,СВЦЭМ!$A$39:$A$782,$A141,СВЦЭМ!$B$39:$B$782,B$119)+'СЕТ СН'!$I$9+СВЦЭМ!$D$10+'СЕТ СН'!$I$5-'СЕТ СН'!$I$17</f>
        <v>5579.97124076</v>
      </c>
      <c r="C141" s="36">
        <f>SUMIFS(СВЦЭМ!$C$39:$C$782,СВЦЭМ!$A$39:$A$782,$A141,СВЦЭМ!$B$39:$B$782,C$119)+'СЕТ СН'!$I$9+СВЦЭМ!$D$10+'СЕТ СН'!$I$5-'СЕТ СН'!$I$17</f>
        <v>5647.6254152399997</v>
      </c>
      <c r="D141" s="36">
        <f>SUMIFS(СВЦЭМ!$C$39:$C$782,СВЦЭМ!$A$39:$A$782,$A141,СВЦЭМ!$B$39:$B$782,D$119)+'СЕТ СН'!$I$9+СВЦЭМ!$D$10+'СЕТ СН'!$I$5-'СЕТ СН'!$I$17</f>
        <v>5676.5522304300002</v>
      </c>
      <c r="E141" s="36">
        <f>SUMIFS(СВЦЭМ!$C$39:$C$782,СВЦЭМ!$A$39:$A$782,$A141,СВЦЭМ!$B$39:$B$782,E$119)+'СЕТ СН'!$I$9+СВЦЭМ!$D$10+'СЕТ СН'!$I$5-'СЕТ СН'!$I$17</f>
        <v>5680.2954883100001</v>
      </c>
      <c r="F141" s="36">
        <f>SUMIFS(СВЦЭМ!$C$39:$C$782,СВЦЭМ!$A$39:$A$782,$A141,СВЦЭМ!$B$39:$B$782,F$119)+'СЕТ СН'!$I$9+СВЦЭМ!$D$10+'СЕТ СН'!$I$5-'СЕТ СН'!$I$17</f>
        <v>5672.1869313699999</v>
      </c>
      <c r="G141" s="36">
        <f>SUMIFS(СВЦЭМ!$C$39:$C$782,СВЦЭМ!$A$39:$A$782,$A141,СВЦЭМ!$B$39:$B$782,G$119)+'СЕТ СН'!$I$9+СВЦЭМ!$D$10+'СЕТ СН'!$I$5-'СЕТ СН'!$I$17</f>
        <v>5675.5618008900001</v>
      </c>
      <c r="H141" s="36">
        <f>SUMIFS(СВЦЭМ!$C$39:$C$782,СВЦЭМ!$A$39:$A$782,$A141,СВЦЭМ!$B$39:$B$782,H$119)+'СЕТ СН'!$I$9+СВЦЭМ!$D$10+'СЕТ СН'!$I$5-'СЕТ СН'!$I$17</f>
        <v>5645.6758164800003</v>
      </c>
      <c r="I141" s="36">
        <f>SUMIFS(СВЦЭМ!$C$39:$C$782,СВЦЭМ!$A$39:$A$782,$A141,СВЦЭМ!$B$39:$B$782,I$119)+'СЕТ СН'!$I$9+СВЦЭМ!$D$10+'СЕТ СН'!$I$5-'СЕТ СН'!$I$17</f>
        <v>5621.1523862399999</v>
      </c>
      <c r="J141" s="36">
        <f>SUMIFS(СВЦЭМ!$C$39:$C$782,СВЦЭМ!$A$39:$A$782,$A141,СВЦЭМ!$B$39:$B$782,J$119)+'СЕТ СН'!$I$9+СВЦЭМ!$D$10+'СЕТ СН'!$I$5-'СЕТ СН'!$I$17</f>
        <v>5523.4459507700003</v>
      </c>
      <c r="K141" s="36">
        <f>SUMIFS(СВЦЭМ!$C$39:$C$782,СВЦЭМ!$A$39:$A$782,$A141,СВЦЭМ!$B$39:$B$782,K$119)+'СЕТ СН'!$I$9+СВЦЭМ!$D$10+'СЕТ СН'!$I$5-'СЕТ СН'!$I$17</f>
        <v>5445.4348661100003</v>
      </c>
      <c r="L141" s="36">
        <f>SUMIFS(СВЦЭМ!$C$39:$C$782,СВЦЭМ!$A$39:$A$782,$A141,СВЦЭМ!$B$39:$B$782,L$119)+'СЕТ СН'!$I$9+СВЦЭМ!$D$10+'СЕТ СН'!$I$5-'СЕТ СН'!$I$17</f>
        <v>5426.3863226700005</v>
      </c>
      <c r="M141" s="36">
        <f>SUMIFS(СВЦЭМ!$C$39:$C$782,СВЦЭМ!$A$39:$A$782,$A141,СВЦЭМ!$B$39:$B$782,M$119)+'СЕТ СН'!$I$9+СВЦЭМ!$D$10+'СЕТ СН'!$I$5-'СЕТ СН'!$I$17</f>
        <v>5429.0058594900001</v>
      </c>
      <c r="N141" s="36">
        <f>SUMIFS(СВЦЭМ!$C$39:$C$782,СВЦЭМ!$A$39:$A$782,$A141,СВЦЭМ!$B$39:$B$782,N$119)+'СЕТ СН'!$I$9+СВЦЭМ!$D$10+'СЕТ СН'!$I$5-'СЕТ СН'!$I$17</f>
        <v>5425.2225026699998</v>
      </c>
      <c r="O141" s="36">
        <f>SUMIFS(СВЦЭМ!$C$39:$C$782,СВЦЭМ!$A$39:$A$782,$A141,СВЦЭМ!$B$39:$B$782,O$119)+'СЕТ СН'!$I$9+СВЦЭМ!$D$10+'СЕТ СН'!$I$5-'СЕТ СН'!$I$17</f>
        <v>5447.1269749100002</v>
      </c>
      <c r="P141" s="36">
        <f>SUMIFS(СВЦЭМ!$C$39:$C$782,СВЦЭМ!$A$39:$A$782,$A141,СВЦЭМ!$B$39:$B$782,P$119)+'СЕТ СН'!$I$9+СВЦЭМ!$D$10+'СЕТ СН'!$I$5-'СЕТ СН'!$I$17</f>
        <v>5474.6489249799997</v>
      </c>
      <c r="Q141" s="36">
        <f>SUMIFS(СВЦЭМ!$C$39:$C$782,СВЦЭМ!$A$39:$A$782,$A141,СВЦЭМ!$B$39:$B$782,Q$119)+'СЕТ СН'!$I$9+СВЦЭМ!$D$10+'СЕТ СН'!$I$5-'СЕТ СН'!$I$17</f>
        <v>5459.3573436300003</v>
      </c>
      <c r="R141" s="36">
        <f>SUMIFS(СВЦЭМ!$C$39:$C$782,СВЦЭМ!$A$39:$A$782,$A141,СВЦЭМ!$B$39:$B$782,R$119)+'СЕТ СН'!$I$9+СВЦЭМ!$D$10+'СЕТ СН'!$I$5-'СЕТ СН'!$I$17</f>
        <v>5460.0188665799997</v>
      </c>
      <c r="S141" s="36">
        <f>SUMIFS(СВЦЭМ!$C$39:$C$782,СВЦЭМ!$A$39:$A$782,$A141,СВЦЭМ!$B$39:$B$782,S$119)+'СЕТ СН'!$I$9+СВЦЭМ!$D$10+'СЕТ СН'!$I$5-'СЕТ СН'!$I$17</f>
        <v>5455.5604671500005</v>
      </c>
      <c r="T141" s="36">
        <f>SUMIFS(СВЦЭМ!$C$39:$C$782,СВЦЭМ!$A$39:$A$782,$A141,СВЦЭМ!$B$39:$B$782,T$119)+'СЕТ СН'!$I$9+СВЦЭМ!$D$10+'СЕТ СН'!$I$5-'СЕТ СН'!$I$17</f>
        <v>5406.1900911100001</v>
      </c>
      <c r="U141" s="36">
        <f>SUMIFS(СВЦЭМ!$C$39:$C$782,СВЦЭМ!$A$39:$A$782,$A141,СВЦЭМ!$B$39:$B$782,U$119)+'СЕТ СН'!$I$9+СВЦЭМ!$D$10+'СЕТ СН'!$I$5-'СЕТ СН'!$I$17</f>
        <v>5358.3764247700001</v>
      </c>
      <c r="V141" s="36">
        <f>SUMIFS(СВЦЭМ!$C$39:$C$782,СВЦЭМ!$A$39:$A$782,$A141,СВЦЭМ!$B$39:$B$782,V$119)+'СЕТ СН'!$I$9+СВЦЭМ!$D$10+'СЕТ СН'!$I$5-'СЕТ СН'!$I$17</f>
        <v>5373.7023277799999</v>
      </c>
      <c r="W141" s="36">
        <f>SUMIFS(СВЦЭМ!$C$39:$C$782,СВЦЭМ!$A$39:$A$782,$A141,СВЦЭМ!$B$39:$B$782,W$119)+'СЕТ СН'!$I$9+СВЦЭМ!$D$10+'СЕТ СН'!$I$5-'СЕТ СН'!$I$17</f>
        <v>5398.6682018900001</v>
      </c>
      <c r="X141" s="36">
        <f>SUMIFS(СВЦЭМ!$C$39:$C$782,СВЦЭМ!$A$39:$A$782,$A141,СВЦЭМ!$B$39:$B$782,X$119)+'СЕТ СН'!$I$9+СВЦЭМ!$D$10+'СЕТ СН'!$I$5-'СЕТ СН'!$I$17</f>
        <v>5454.0821701200002</v>
      </c>
      <c r="Y141" s="36">
        <f>SUMIFS(СВЦЭМ!$C$39:$C$782,СВЦЭМ!$A$39:$A$782,$A141,СВЦЭМ!$B$39:$B$782,Y$119)+'СЕТ СН'!$I$9+СВЦЭМ!$D$10+'СЕТ СН'!$I$5-'СЕТ СН'!$I$17</f>
        <v>5517.2614918400004</v>
      </c>
    </row>
    <row r="142" spans="1:25" ht="15.75" x14ac:dyDescent="0.2">
      <c r="A142" s="35">
        <f t="shared" si="3"/>
        <v>45222</v>
      </c>
      <c r="B142" s="36">
        <f>SUMIFS(СВЦЭМ!$C$39:$C$782,СВЦЭМ!$A$39:$A$782,$A142,СВЦЭМ!$B$39:$B$782,B$119)+'СЕТ СН'!$I$9+СВЦЭМ!$D$10+'СЕТ СН'!$I$5-'СЕТ СН'!$I$17</f>
        <v>5631.2752473800001</v>
      </c>
      <c r="C142" s="36">
        <f>SUMIFS(СВЦЭМ!$C$39:$C$782,СВЦЭМ!$A$39:$A$782,$A142,СВЦЭМ!$B$39:$B$782,C$119)+'СЕТ СН'!$I$9+СВЦЭМ!$D$10+'СЕТ СН'!$I$5-'СЕТ СН'!$I$17</f>
        <v>5691.7027313199997</v>
      </c>
      <c r="D142" s="36">
        <f>SUMIFS(СВЦЭМ!$C$39:$C$782,СВЦЭМ!$A$39:$A$782,$A142,СВЦЭМ!$B$39:$B$782,D$119)+'СЕТ СН'!$I$9+СВЦЭМ!$D$10+'СЕТ СН'!$I$5-'СЕТ СН'!$I$17</f>
        <v>5750.8026051400002</v>
      </c>
      <c r="E142" s="36">
        <f>SUMIFS(СВЦЭМ!$C$39:$C$782,СВЦЭМ!$A$39:$A$782,$A142,СВЦЭМ!$B$39:$B$782,E$119)+'СЕТ СН'!$I$9+СВЦЭМ!$D$10+'СЕТ СН'!$I$5-'СЕТ СН'!$I$17</f>
        <v>5785.8843129699999</v>
      </c>
      <c r="F142" s="36">
        <f>SUMIFS(СВЦЭМ!$C$39:$C$782,СВЦЭМ!$A$39:$A$782,$A142,СВЦЭМ!$B$39:$B$782,F$119)+'СЕТ СН'!$I$9+СВЦЭМ!$D$10+'СЕТ СН'!$I$5-'СЕТ СН'!$I$17</f>
        <v>5770.0896002400004</v>
      </c>
      <c r="G142" s="36">
        <f>SUMIFS(СВЦЭМ!$C$39:$C$782,СВЦЭМ!$A$39:$A$782,$A142,СВЦЭМ!$B$39:$B$782,G$119)+'СЕТ СН'!$I$9+СВЦЭМ!$D$10+'СЕТ СН'!$I$5-'СЕТ СН'!$I$17</f>
        <v>5710.4991304800005</v>
      </c>
      <c r="H142" s="36">
        <f>SUMIFS(СВЦЭМ!$C$39:$C$782,СВЦЭМ!$A$39:$A$782,$A142,СВЦЭМ!$B$39:$B$782,H$119)+'СЕТ СН'!$I$9+СВЦЭМ!$D$10+'СЕТ СН'!$I$5-'СЕТ СН'!$I$17</f>
        <v>5610.8383191000003</v>
      </c>
      <c r="I142" s="36">
        <f>SUMIFS(СВЦЭМ!$C$39:$C$782,СВЦЭМ!$A$39:$A$782,$A142,СВЦЭМ!$B$39:$B$782,I$119)+'СЕТ СН'!$I$9+СВЦЭМ!$D$10+'СЕТ СН'!$I$5-'СЕТ СН'!$I$17</f>
        <v>5533.2786104900006</v>
      </c>
      <c r="J142" s="36">
        <f>SUMIFS(СВЦЭМ!$C$39:$C$782,СВЦЭМ!$A$39:$A$782,$A142,СВЦЭМ!$B$39:$B$782,J$119)+'СЕТ СН'!$I$9+СВЦЭМ!$D$10+'СЕТ СН'!$I$5-'СЕТ СН'!$I$17</f>
        <v>5483.95021851</v>
      </c>
      <c r="K142" s="36">
        <f>SUMIFS(СВЦЭМ!$C$39:$C$782,СВЦЭМ!$A$39:$A$782,$A142,СВЦЭМ!$B$39:$B$782,K$119)+'СЕТ СН'!$I$9+СВЦЭМ!$D$10+'СЕТ СН'!$I$5-'СЕТ СН'!$I$17</f>
        <v>5439.9580808500004</v>
      </c>
      <c r="L142" s="36">
        <f>SUMIFS(СВЦЭМ!$C$39:$C$782,СВЦЭМ!$A$39:$A$782,$A142,СВЦЭМ!$B$39:$B$782,L$119)+'СЕТ СН'!$I$9+СВЦЭМ!$D$10+'СЕТ СН'!$I$5-'СЕТ СН'!$I$17</f>
        <v>5383.8950738599997</v>
      </c>
      <c r="M142" s="36">
        <f>SUMIFS(СВЦЭМ!$C$39:$C$782,СВЦЭМ!$A$39:$A$782,$A142,СВЦЭМ!$B$39:$B$782,M$119)+'СЕТ СН'!$I$9+СВЦЭМ!$D$10+'СЕТ СН'!$I$5-'СЕТ СН'!$I$17</f>
        <v>5392.3415976200004</v>
      </c>
      <c r="N142" s="36">
        <f>SUMIFS(СВЦЭМ!$C$39:$C$782,СВЦЭМ!$A$39:$A$782,$A142,СВЦЭМ!$B$39:$B$782,N$119)+'СЕТ СН'!$I$9+СВЦЭМ!$D$10+'СЕТ СН'!$I$5-'СЕТ СН'!$I$17</f>
        <v>5389.8971841000002</v>
      </c>
      <c r="O142" s="36">
        <f>SUMIFS(СВЦЭМ!$C$39:$C$782,СВЦЭМ!$A$39:$A$782,$A142,СВЦЭМ!$B$39:$B$782,O$119)+'СЕТ СН'!$I$9+СВЦЭМ!$D$10+'СЕТ СН'!$I$5-'СЕТ СН'!$I$17</f>
        <v>5403.9510812099998</v>
      </c>
      <c r="P142" s="36">
        <f>SUMIFS(СВЦЭМ!$C$39:$C$782,СВЦЭМ!$A$39:$A$782,$A142,СВЦЭМ!$B$39:$B$782,P$119)+'СЕТ СН'!$I$9+СВЦЭМ!$D$10+'СЕТ СН'!$I$5-'СЕТ СН'!$I$17</f>
        <v>5444.9006168400001</v>
      </c>
      <c r="Q142" s="36">
        <f>SUMIFS(СВЦЭМ!$C$39:$C$782,СВЦЭМ!$A$39:$A$782,$A142,СВЦЭМ!$B$39:$B$782,Q$119)+'СЕТ СН'!$I$9+СВЦЭМ!$D$10+'СЕТ СН'!$I$5-'СЕТ СН'!$I$17</f>
        <v>5439.1737917400005</v>
      </c>
      <c r="R142" s="36">
        <f>SUMIFS(СВЦЭМ!$C$39:$C$782,СВЦЭМ!$A$39:$A$782,$A142,СВЦЭМ!$B$39:$B$782,R$119)+'СЕТ СН'!$I$9+СВЦЭМ!$D$10+'СЕТ СН'!$I$5-'СЕТ СН'!$I$17</f>
        <v>5471.7298069200006</v>
      </c>
      <c r="S142" s="36">
        <f>SUMIFS(СВЦЭМ!$C$39:$C$782,СВЦЭМ!$A$39:$A$782,$A142,СВЦЭМ!$B$39:$B$782,S$119)+'СЕТ СН'!$I$9+СВЦЭМ!$D$10+'СЕТ СН'!$I$5-'СЕТ СН'!$I$17</f>
        <v>5469.0224108800003</v>
      </c>
      <c r="T142" s="36">
        <f>SUMIFS(СВЦЭМ!$C$39:$C$782,СВЦЭМ!$A$39:$A$782,$A142,СВЦЭМ!$B$39:$B$782,T$119)+'СЕТ СН'!$I$9+СВЦЭМ!$D$10+'СЕТ СН'!$I$5-'СЕТ СН'!$I$17</f>
        <v>5400.0380969500002</v>
      </c>
      <c r="U142" s="36">
        <f>SUMIFS(СВЦЭМ!$C$39:$C$782,СВЦЭМ!$A$39:$A$782,$A142,СВЦЭМ!$B$39:$B$782,U$119)+'СЕТ СН'!$I$9+СВЦЭМ!$D$10+'СЕТ СН'!$I$5-'СЕТ СН'!$I$17</f>
        <v>5363.8075560800007</v>
      </c>
      <c r="V142" s="36">
        <f>SUMIFS(СВЦЭМ!$C$39:$C$782,СВЦЭМ!$A$39:$A$782,$A142,СВЦЭМ!$B$39:$B$782,V$119)+'СЕТ СН'!$I$9+СВЦЭМ!$D$10+'СЕТ СН'!$I$5-'СЕТ СН'!$I$17</f>
        <v>5386.75667342</v>
      </c>
      <c r="W142" s="36">
        <f>SUMIFS(СВЦЭМ!$C$39:$C$782,СВЦЭМ!$A$39:$A$782,$A142,СВЦЭМ!$B$39:$B$782,W$119)+'СЕТ СН'!$I$9+СВЦЭМ!$D$10+'СЕТ СН'!$I$5-'СЕТ СН'!$I$17</f>
        <v>5403.4376293700006</v>
      </c>
      <c r="X142" s="36">
        <f>SUMIFS(СВЦЭМ!$C$39:$C$782,СВЦЭМ!$A$39:$A$782,$A142,СВЦЭМ!$B$39:$B$782,X$119)+'СЕТ СН'!$I$9+СВЦЭМ!$D$10+'СЕТ СН'!$I$5-'СЕТ СН'!$I$17</f>
        <v>5465.7405914000001</v>
      </c>
      <c r="Y142" s="36">
        <f>SUMIFS(СВЦЭМ!$C$39:$C$782,СВЦЭМ!$A$39:$A$782,$A142,СВЦЭМ!$B$39:$B$782,Y$119)+'СЕТ СН'!$I$9+СВЦЭМ!$D$10+'СЕТ СН'!$I$5-'СЕТ СН'!$I$17</f>
        <v>5515.4805771299998</v>
      </c>
    </row>
    <row r="143" spans="1:25" ht="15.75" x14ac:dyDescent="0.2">
      <c r="A143" s="35">
        <f t="shared" si="3"/>
        <v>45223</v>
      </c>
      <c r="B143" s="36">
        <f>SUMIFS(СВЦЭМ!$C$39:$C$782,СВЦЭМ!$A$39:$A$782,$A143,СВЦЭМ!$B$39:$B$782,B$119)+'СЕТ СН'!$I$9+СВЦЭМ!$D$10+'СЕТ СН'!$I$5-'СЕТ СН'!$I$17</f>
        <v>5619.7988203599998</v>
      </c>
      <c r="C143" s="36">
        <f>SUMIFS(СВЦЭМ!$C$39:$C$782,СВЦЭМ!$A$39:$A$782,$A143,СВЦЭМ!$B$39:$B$782,C$119)+'СЕТ СН'!$I$9+СВЦЭМ!$D$10+'СЕТ СН'!$I$5-'СЕТ СН'!$I$17</f>
        <v>5682.9218316900005</v>
      </c>
      <c r="D143" s="36">
        <f>SUMIFS(СВЦЭМ!$C$39:$C$782,СВЦЭМ!$A$39:$A$782,$A143,СВЦЭМ!$B$39:$B$782,D$119)+'СЕТ СН'!$I$9+СВЦЭМ!$D$10+'СЕТ СН'!$I$5-'СЕТ СН'!$I$17</f>
        <v>5754.10298857</v>
      </c>
      <c r="E143" s="36">
        <f>SUMIFS(СВЦЭМ!$C$39:$C$782,СВЦЭМ!$A$39:$A$782,$A143,СВЦЭМ!$B$39:$B$782,E$119)+'СЕТ СН'!$I$9+СВЦЭМ!$D$10+'СЕТ СН'!$I$5-'СЕТ СН'!$I$17</f>
        <v>5753.9600562300002</v>
      </c>
      <c r="F143" s="36">
        <f>SUMIFS(СВЦЭМ!$C$39:$C$782,СВЦЭМ!$A$39:$A$782,$A143,СВЦЭМ!$B$39:$B$782,F$119)+'СЕТ СН'!$I$9+СВЦЭМ!$D$10+'СЕТ СН'!$I$5-'СЕТ СН'!$I$17</f>
        <v>5712.2257286399999</v>
      </c>
      <c r="G143" s="36">
        <f>SUMIFS(СВЦЭМ!$C$39:$C$782,СВЦЭМ!$A$39:$A$782,$A143,СВЦЭМ!$B$39:$B$782,G$119)+'СЕТ СН'!$I$9+СВЦЭМ!$D$10+'СЕТ СН'!$I$5-'СЕТ СН'!$I$17</f>
        <v>5667.0960351200001</v>
      </c>
      <c r="H143" s="36">
        <f>SUMIFS(СВЦЭМ!$C$39:$C$782,СВЦЭМ!$A$39:$A$782,$A143,СВЦЭМ!$B$39:$B$782,H$119)+'СЕТ СН'!$I$9+СВЦЭМ!$D$10+'СЕТ СН'!$I$5-'СЕТ СН'!$I$17</f>
        <v>5633.9430740099997</v>
      </c>
      <c r="I143" s="36">
        <f>SUMIFS(СВЦЭМ!$C$39:$C$782,СВЦЭМ!$A$39:$A$782,$A143,СВЦЭМ!$B$39:$B$782,I$119)+'СЕТ СН'!$I$9+СВЦЭМ!$D$10+'СЕТ СН'!$I$5-'СЕТ СН'!$I$17</f>
        <v>5564.7576330600004</v>
      </c>
      <c r="J143" s="36">
        <f>SUMIFS(СВЦЭМ!$C$39:$C$782,СВЦЭМ!$A$39:$A$782,$A143,СВЦЭМ!$B$39:$B$782,J$119)+'СЕТ СН'!$I$9+СВЦЭМ!$D$10+'СЕТ СН'!$I$5-'СЕТ СН'!$I$17</f>
        <v>5530.0232099000004</v>
      </c>
      <c r="K143" s="36">
        <f>SUMIFS(СВЦЭМ!$C$39:$C$782,СВЦЭМ!$A$39:$A$782,$A143,СВЦЭМ!$B$39:$B$782,K$119)+'СЕТ СН'!$I$9+СВЦЭМ!$D$10+'СЕТ СН'!$I$5-'СЕТ СН'!$I$17</f>
        <v>5473.7944269100008</v>
      </c>
      <c r="L143" s="36">
        <f>SUMIFS(СВЦЭМ!$C$39:$C$782,СВЦЭМ!$A$39:$A$782,$A143,СВЦЭМ!$B$39:$B$782,L$119)+'СЕТ СН'!$I$9+СВЦЭМ!$D$10+'СЕТ СН'!$I$5-'СЕТ СН'!$I$17</f>
        <v>5463.0899848200006</v>
      </c>
      <c r="M143" s="36">
        <f>SUMIFS(СВЦЭМ!$C$39:$C$782,СВЦЭМ!$A$39:$A$782,$A143,СВЦЭМ!$B$39:$B$782,M$119)+'СЕТ СН'!$I$9+СВЦЭМ!$D$10+'СЕТ СН'!$I$5-'СЕТ СН'!$I$17</f>
        <v>5473.7057491699998</v>
      </c>
      <c r="N143" s="36">
        <f>SUMIFS(СВЦЭМ!$C$39:$C$782,СВЦЭМ!$A$39:$A$782,$A143,СВЦЭМ!$B$39:$B$782,N$119)+'СЕТ СН'!$I$9+СВЦЭМ!$D$10+'СЕТ СН'!$I$5-'СЕТ СН'!$I$17</f>
        <v>5463.9457563800006</v>
      </c>
      <c r="O143" s="36">
        <f>SUMIFS(СВЦЭМ!$C$39:$C$782,СВЦЭМ!$A$39:$A$782,$A143,СВЦЭМ!$B$39:$B$782,O$119)+'СЕТ СН'!$I$9+СВЦЭМ!$D$10+'СЕТ СН'!$I$5-'СЕТ СН'!$I$17</f>
        <v>5475.9695182000005</v>
      </c>
      <c r="P143" s="36">
        <f>SUMIFS(СВЦЭМ!$C$39:$C$782,СВЦЭМ!$A$39:$A$782,$A143,СВЦЭМ!$B$39:$B$782,P$119)+'СЕТ СН'!$I$9+СВЦЭМ!$D$10+'СЕТ СН'!$I$5-'СЕТ СН'!$I$17</f>
        <v>5512.4063231800001</v>
      </c>
      <c r="Q143" s="36">
        <f>SUMIFS(СВЦЭМ!$C$39:$C$782,СВЦЭМ!$A$39:$A$782,$A143,СВЦЭМ!$B$39:$B$782,Q$119)+'СЕТ СН'!$I$9+СВЦЭМ!$D$10+'СЕТ СН'!$I$5-'СЕТ СН'!$I$17</f>
        <v>5500.3844708800007</v>
      </c>
      <c r="R143" s="36">
        <f>SUMIFS(СВЦЭМ!$C$39:$C$782,СВЦЭМ!$A$39:$A$782,$A143,СВЦЭМ!$B$39:$B$782,R$119)+'СЕТ СН'!$I$9+СВЦЭМ!$D$10+'СЕТ СН'!$I$5-'СЕТ СН'!$I$17</f>
        <v>5513.7336848600007</v>
      </c>
      <c r="S143" s="36">
        <f>SUMIFS(СВЦЭМ!$C$39:$C$782,СВЦЭМ!$A$39:$A$782,$A143,СВЦЭМ!$B$39:$B$782,S$119)+'СЕТ СН'!$I$9+СВЦЭМ!$D$10+'СЕТ СН'!$I$5-'СЕТ СН'!$I$17</f>
        <v>5497.6972715400007</v>
      </c>
      <c r="T143" s="36">
        <f>SUMIFS(СВЦЭМ!$C$39:$C$782,СВЦЭМ!$A$39:$A$782,$A143,СВЦЭМ!$B$39:$B$782,T$119)+'СЕТ СН'!$I$9+СВЦЭМ!$D$10+'СЕТ СН'!$I$5-'СЕТ СН'!$I$17</f>
        <v>5428.91884605</v>
      </c>
      <c r="U143" s="36">
        <f>SUMIFS(СВЦЭМ!$C$39:$C$782,СВЦЭМ!$A$39:$A$782,$A143,СВЦЭМ!$B$39:$B$782,U$119)+'СЕТ СН'!$I$9+СВЦЭМ!$D$10+'СЕТ СН'!$I$5-'СЕТ СН'!$I$17</f>
        <v>5411.7716522700002</v>
      </c>
      <c r="V143" s="36">
        <f>SUMIFS(СВЦЭМ!$C$39:$C$782,СВЦЭМ!$A$39:$A$782,$A143,СВЦЭМ!$B$39:$B$782,V$119)+'СЕТ СН'!$I$9+СВЦЭМ!$D$10+'СЕТ СН'!$I$5-'СЕТ СН'!$I$17</f>
        <v>5422.3266042900004</v>
      </c>
      <c r="W143" s="36">
        <f>SUMIFS(СВЦЭМ!$C$39:$C$782,СВЦЭМ!$A$39:$A$782,$A143,СВЦЭМ!$B$39:$B$782,W$119)+'СЕТ СН'!$I$9+СВЦЭМ!$D$10+'СЕТ СН'!$I$5-'СЕТ СН'!$I$17</f>
        <v>5428.5824448399999</v>
      </c>
      <c r="X143" s="36">
        <f>SUMIFS(СВЦЭМ!$C$39:$C$782,СВЦЭМ!$A$39:$A$782,$A143,СВЦЭМ!$B$39:$B$782,X$119)+'СЕТ СН'!$I$9+СВЦЭМ!$D$10+'СЕТ СН'!$I$5-'СЕТ СН'!$I$17</f>
        <v>5482.9944264599999</v>
      </c>
      <c r="Y143" s="36">
        <f>SUMIFS(СВЦЭМ!$C$39:$C$782,СВЦЭМ!$A$39:$A$782,$A143,СВЦЭМ!$B$39:$B$782,Y$119)+'СЕТ СН'!$I$9+СВЦЭМ!$D$10+'СЕТ СН'!$I$5-'СЕТ СН'!$I$17</f>
        <v>5534.4026977900003</v>
      </c>
    </row>
    <row r="144" spans="1:25" ht="15.75" x14ac:dyDescent="0.2">
      <c r="A144" s="35">
        <f t="shared" si="3"/>
        <v>45224</v>
      </c>
      <c r="B144" s="36">
        <f>SUMIFS(СВЦЭМ!$C$39:$C$782,СВЦЭМ!$A$39:$A$782,$A144,СВЦЭМ!$B$39:$B$782,B$119)+'СЕТ СН'!$I$9+СВЦЭМ!$D$10+'СЕТ СН'!$I$5-'СЕТ СН'!$I$17</f>
        <v>5499.7064962200002</v>
      </c>
      <c r="C144" s="36">
        <f>SUMIFS(СВЦЭМ!$C$39:$C$782,СВЦЭМ!$A$39:$A$782,$A144,СВЦЭМ!$B$39:$B$782,C$119)+'СЕТ СН'!$I$9+СВЦЭМ!$D$10+'СЕТ СН'!$I$5-'СЕТ СН'!$I$17</f>
        <v>5549.8029786400002</v>
      </c>
      <c r="D144" s="36">
        <f>SUMIFS(СВЦЭМ!$C$39:$C$782,СВЦЭМ!$A$39:$A$782,$A144,СВЦЭМ!$B$39:$B$782,D$119)+'СЕТ СН'!$I$9+СВЦЭМ!$D$10+'СЕТ СН'!$I$5-'СЕТ СН'!$I$17</f>
        <v>5616.1749102399999</v>
      </c>
      <c r="E144" s="36">
        <f>SUMIFS(СВЦЭМ!$C$39:$C$782,СВЦЭМ!$A$39:$A$782,$A144,СВЦЭМ!$B$39:$B$782,E$119)+'СЕТ СН'!$I$9+СВЦЭМ!$D$10+'СЕТ СН'!$I$5-'СЕТ СН'!$I$17</f>
        <v>5612.3554982000005</v>
      </c>
      <c r="F144" s="36">
        <f>SUMIFS(СВЦЭМ!$C$39:$C$782,СВЦЭМ!$A$39:$A$782,$A144,СВЦЭМ!$B$39:$B$782,F$119)+'СЕТ СН'!$I$9+СВЦЭМ!$D$10+'СЕТ СН'!$I$5-'СЕТ СН'!$I$17</f>
        <v>5611.9273960299997</v>
      </c>
      <c r="G144" s="36">
        <f>SUMIFS(СВЦЭМ!$C$39:$C$782,СВЦЭМ!$A$39:$A$782,$A144,СВЦЭМ!$B$39:$B$782,G$119)+'СЕТ СН'!$I$9+СВЦЭМ!$D$10+'СЕТ СН'!$I$5-'СЕТ СН'!$I$17</f>
        <v>5601.6123020600007</v>
      </c>
      <c r="H144" s="36">
        <f>SUMIFS(СВЦЭМ!$C$39:$C$782,СВЦЭМ!$A$39:$A$782,$A144,СВЦЭМ!$B$39:$B$782,H$119)+'СЕТ СН'!$I$9+СВЦЭМ!$D$10+'СЕТ СН'!$I$5-'СЕТ СН'!$I$17</f>
        <v>5520.9644784100001</v>
      </c>
      <c r="I144" s="36">
        <f>SUMIFS(СВЦЭМ!$C$39:$C$782,СВЦЭМ!$A$39:$A$782,$A144,СВЦЭМ!$B$39:$B$782,I$119)+'СЕТ СН'!$I$9+СВЦЭМ!$D$10+'СЕТ СН'!$I$5-'СЕТ СН'!$I$17</f>
        <v>5433.6814620100004</v>
      </c>
      <c r="J144" s="36">
        <f>SUMIFS(СВЦЭМ!$C$39:$C$782,СВЦЭМ!$A$39:$A$782,$A144,СВЦЭМ!$B$39:$B$782,J$119)+'СЕТ СН'!$I$9+СВЦЭМ!$D$10+'СЕТ СН'!$I$5-'СЕТ СН'!$I$17</f>
        <v>5380.9071462299999</v>
      </c>
      <c r="K144" s="36">
        <f>SUMIFS(СВЦЭМ!$C$39:$C$782,СВЦЭМ!$A$39:$A$782,$A144,СВЦЭМ!$B$39:$B$782,K$119)+'СЕТ СН'!$I$9+СВЦЭМ!$D$10+'СЕТ СН'!$I$5-'СЕТ СН'!$I$17</f>
        <v>5343.1572963799999</v>
      </c>
      <c r="L144" s="36">
        <f>SUMIFS(СВЦЭМ!$C$39:$C$782,СВЦЭМ!$A$39:$A$782,$A144,СВЦЭМ!$B$39:$B$782,L$119)+'СЕТ СН'!$I$9+СВЦЭМ!$D$10+'СЕТ СН'!$I$5-'СЕТ СН'!$I$17</f>
        <v>5344.8740255100001</v>
      </c>
      <c r="M144" s="36">
        <f>SUMIFS(СВЦЭМ!$C$39:$C$782,СВЦЭМ!$A$39:$A$782,$A144,СВЦЭМ!$B$39:$B$782,M$119)+'СЕТ СН'!$I$9+СВЦЭМ!$D$10+'СЕТ СН'!$I$5-'СЕТ СН'!$I$17</f>
        <v>5354.5213807099999</v>
      </c>
      <c r="N144" s="36">
        <f>SUMIFS(СВЦЭМ!$C$39:$C$782,СВЦЭМ!$A$39:$A$782,$A144,СВЦЭМ!$B$39:$B$782,N$119)+'СЕТ СН'!$I$9+СВЦЭМ!$D$10+'СЕТ СН'!$I$5-'СЕТ СН'!$I$17</f>
        <v>5378.46377605</v>
      </c>
      <c r="O144" s="36">
        <f>SUMIFS(СВЦЭМ!$C$39:$C$782,СВЦЭМ!$A$39:$A$782,$A144,СВЦЭМ!$B$39:$B$782,O$119)+'СЕТ СН'!$I$9+СВЦЭМ!$D$10+'СЕТ СН'!$I$5-'СЕТ СН'!$I$17</f>
        <v>5395.1585442200003</v>
      </c>
      <c r="P144" s="36">
        <f>SUMIFS(СВЦЭМ!$C$39:$C$782,СВЦЭМ!$A$39:$A$782,$A144,СВЦЭМ!$B$39:$B$782,P$119)+'СЕТ СН'!$I$9+СВЦЭМ!$D$10+'СЕТ СН'!$I$5-'СЕТ СН'!$I$17</f>
        <v>5406.8390603300004</v>
      </c>
      <c r="Q144" s="36">
        <f>SUMIFS(СВЦЭМ!$C$39:$C$782,СВЦЭМ!$A$39:$A$782,$A144,СВЦЭМ!$B$39:$B$782,Q$119)+'СЕТ СН'!$I$9+СВЦЭМ!$D$10+'СЕТ СН'!$I$5-'СЕТ СН'!$I$17</f>
        <v>5415.7875007000002</v>
      </c>
      <c r="R144" s="36">
        <f>SUMIFS(СВЦЭМ!$C$39:$C$782,СВЦЭМ!$A$39:$A$782,$A144,СВЦЭМ!$B$39:$B$782,R$119)+'СЕТ СН'!$I$9+СВЦЭМ!$D$10+'СЕТ СН'!$I$5-'СЕТ СН'!$I$17</f>
        <v>5430.08045915</v>
      </c>
      <c r="S144" s="36">
        <f>SUMIFS(СВЦЭМ!$C$39:$C$782,СВЦЭМ!$A$39:$A$782,$A144,СВЦЭМ!$B$39:$B$782,S$119)+'СЕТ СН'!$I$9+СВЦЭМ!$D$10+'СЕТ СН'!$I$5-'СЕТ СН'!$I$17</f>
        <v>5395.3538792899999</v>
      </c>
      <c r="T144" s="36">
        <f>SUMIFS(СВЦЭМ!$C$39:$C$782,СВЦЭМ!$A$39:$A$782,$A144,СВЦЭМ!$B$39:$B$782,T$119)+'СЕТ СН'!$I$9+СВЦЭМ!$D$10+'СЕТ СН'!$I$5-'СЕТ СН'!$I$17</f>
        <v>5328.97129657</v>
      </c>
      <c r="U144" s="36">
        <f>SUMIFS(СВЦЭМ!$C$39:$C$782,СВЦЭМ!$A$39:$A$782,$A144,СВЦЭМ!$B$39:$B$782,U$119)+'СЕТ СН'!$I$9+СВЦЭМ!$D$10+'СЕТ СН'!$I$5-'СЕТ СН'!$I$17</f>
        <v>5297.3753174800004</v>
      </c>
      <c r="V144" s="36">
        <f>SUMIFS(СВЦЭМ!$C$39:$C$782,СВЦЭМ!$A$39:$A$782,$A144,СВЦЭМ!$B$39:$B$782,V$119)+'СЕТ СН'!$I$9+СВЦЭМ!$D$10+'СЕТ СН'!$I$5-'СЕТ СН'!$I$17</f>
        <v>5311.3541052800001</v>
      </c>
      <c r="W144" s="36">
        <f>SUMIFS(СВЦЭМ!$C$39:$C$782,СВЦЭМ!$A$39:$A$782,$A144,СВЦЭМ!$B$39:$B$782,W$119)+'СЕТ СН'!$I$9+СВЦЭМ!$D$10+'СЕТ СН'!$I$5-'СЕТ СН'!$I$17</f>
        <v>5328.0907520500004</v>
      </c>
      <c r="X144" s="36">
        <f>SUMIFS(СВЦЭМ!$C$39:$C$782,СВЦЭМ!$A$39:$A$782,$A144,СВЦЭМ!$B$39:$B$782,X$119)+'СЕТ СН'!$I$9+СВЦЭМ!$D$10+'СЕТ СН'!$I$5-'СЕТ СН'!$I$17</f>
        <v>5381.40702573</v>
      </c>
      <c r="Y144" s="36">
        <f>SUMIFS(СВЦЭМ!$C$39:$C$782,СВЦЭМ!$A$39:$A$782,$A144,СВЦЭМ!$B$39:$B$782,Y$119)+'СЕТ СН'!$I$9+СВЦЭМ!$D$10+'СЕТ СН'!$I$5-'СЕТ СН'!$I$17</f>
        <v>5457.2303815400001</v>
      </c>
    </row>
    <row r="145" spans="1:26" ht="15.75" x14ac:dyDescent="0.2">
      <c r="A145" s="35">
        <f t="shared" si="3"/>
        <v>45225</v>
      </c>
      <c r="B145" s="36">
        <f>SUMIFS(СВЦЭМ!$C$39:$C$782,СВЦЭМ!$A$39:$A$782,$A145,СВЦЭМ!$B$39:$B$782,B$119)+'СЕТ СН'!$I$9+СВЦЭМ!$D$10+'СЕТ СН'!$I$5-'СЕТ СН'!$I$17</f>
        <v>5523.21301202</v>
      </c>
      <c r="C145" s="36">
        <f>SUMIFS(СВЦЭМ!$C$39:$C$782,СВЦЭМ!$A$39:$A$782,$A145,СВЦЭМ!$B$39:$B$782,C$119)+'СЕТ СН'!$I$9+СВЦЭМ!$D$10+'СЕТ СН'!$I$5-'СЕТ СН'!$I$17</f>
        <v>5579.7618741799997</v>
      </c>
      <c r="D145" s="36">
        <f>SUMIFS(СВЦЭМ!$C$39:$C$782,СВЦЭМ!$A$39:$A$782,$A145,СВЦЭМ!$B$39:$B$782,D$119)+'СЕТ СН'!$I$9+СВЦЭМ!$D$10+'СЕТ СН'!$I$5-'СЕТ СН'!$I$17</f>
        <v>5626.5273840600003</v>
      </c>
      <c r="E145" s="36">
        <f>SUMIFS(СВЦЭМ!$C$39:$C$782,СВЦЭМ!$A$39:$A$782,$A145,СВЦЭМ!$B$39:$B$782,E$119)+'СЕТ СН'!$I$9+СВЦЭМ!$D$10+'СЕТ СН'!$I$5-'СЕТ СН'!$I$17</f>
        <v>5625.7134884100005</v>
      </c>
      <c r="F145" s="36">
        <f>SUMIFS(СВЦЭМ!$C$39:$C$782,СВЦЭМ!$A$39:$A$782,$A145,СВЦЭМ!$B$39:$B$782,F$119)+'СЕТ СН'!$I$9+СВЦЭМ!$D$10+'СЕТ СН'!$I$5-'СЕТ СН'!$I$17</f>
        <v>5616.6177004900001</v>
      </c>
      <c r="G145" s="36">
        <f>SUMIFS(СВЦЭМ!$C$39:$C$782,СВЦЭМ!$A$39:$A$782,$A145,СВЦЭМ!$B$39:$B$782,G$119)+'СЕТ СН'!$I$9+СВЦЭМ!$D$10+'СЕТ СН'!$I$5-'СЕТ СН'!$I$17</f>
        <v>5597.1538372100003</v>
      </c>
      <c r="H145" s="36">
        <f>SUMIFS(СВЦЭМ!$C$39:$C$782,СВЦЭМ!$A$39:$A$782,$A145,СВЦЭМ!$B$39:$B$782,H$119)+'СЕТ СН'!$I$9+СВЦЭМ!$D$10+'СЕТ СН'!$I$5-'СЕТ СН'!$I$17</f>
        <v>5523.6866768300006</v>
      </c>
      <c r="I145" s="36">
        <f>SUMIFS(СВЦЭМ!$C$39:$C$782,СВЦЭМ!$A$39:$A$782,$A145,СВЦЭМ!$B$39:$B$782,I$119)+'СЕТ СН'!$I$9+СВЦЭМ!$D$10+'СЕТ СН'!$I$5-'СЕТ СН'!$I$17</f>
        <v>5483.7043945000005</v>
      </c>
      <c r="J145" s="36">
        <f>SUMIFS(СВЦЭМ!$C$39:$C$782,СВЦЭМ!$A$39:$A$782,$A145,СВЦЭМ!$B$39:$B$782,J$119)+'СЕТ СН'!$I$9+СВЦЭМ!$D$10+'СЕТ СН'!$I$5-'СЕТ СН'!$I$17</f>
        <v>5428.4928918300002</v>
      </c>
      <c r="K145" s="36">
        <f>SUMIFS(СВЦЭМ!$C$39:$C$782,СВЦЭМ!$A$39:$A$782,$A145,СВЦЭМ!$B$39:$B$782,K$119)+'СЕТ СН'!$I$9+СВЦЭМ!$D$10+'СЕТ СН'!$I$5-'СЕТ СН'!$I$17</f>
        <v>5393.7285283600004</v>
      </c>
      <c r="L145" s="36">
        <f>SUMIFS(СВЦЭМ!$C$39:$C$782,СВЦЭМ!$A$39:$A$782,$A145,СВЦЭМ!$B$39:$B$782,L$119)+'СЕТ СН'!$I$9+СВЦЭМ!$D$10+'СЕТ СН'!$I$5-'СЕТ СН'!$I$17</f>
        <v>5407.1567568999999</v>
      </c>
      <c r="M145" s="36">
        <f>SUMIFS(СВЦЭМ!$C$39:$C$782,СВЦЭМ!$A$39:$A$782,$A145,СВЦЭМ!$B$39:$B$782,M$119)+'СЕТ СН'!$I$9+СВЦЭМ!$D$10+'СЕТ СН'!$I$5-'СЕТ СН'!$I$17</f>
        <v>5413.9517060899998</v>
      </c>
      <c r="N145" s="36">
        <f>SUMIFS(СВЦЭМ!$C$39:$C$782,СВЦЭМ!$A$39:$A$782,$A145,СВЦЭМ!$B$39:$B$782,N$119)+'СЕТ СН'!$I$9+СВЦЭМ!$D$10+'СЕТ СН'!$I$5-'СЕТ СН'!$I$17</f>
        <v>5428.3299591800005</v>
      </c>
      <c r="O145" s="36">
        <f>SUMIFS(СВЦЭМ!$C$39:$C$782,СВЦЭМ!$A$39:$A$782,$A145,СВЦЭМ!$B$39:$B$782,O$119)+'СЕТ СН'!$I$9+СВЦЭМ!$D$10+'СЕТ СН'!$I$5-'СЕТ СН'!$I$17</f>
        <v>5445.5410319600005</v>
      </c>
      <c r="P145" s="36">
        <f>SUMIFS(СВЦЭМ!$C$39:$C$782,СВЦЭМ!$A$39:$A$782,$A145,СВЦЭМ!$B$39:$B$782,P$119)+'СЕТ СН'!$I$9+СВЦЭМ!$D$10+'СЕТ СН'!$I$5-'СЕТ СН'!$I$17</f>
        <v>5454.3546956500004</v>
      </c>
      <c r="Q145" s="36">
        <f>SUMIFS(СВЦЭМ!$C$39:$C$782,СВЦЭМ!$A$39:$A$782,$A145,СВЦЭМ!$B$39:$B$782,Q$119)+'СЕТ СН'!$I$9+СВЦЭМ!$D$10+'СЕТ СН'!$I$5-'СЕТ СН'!$I$17</f>
        <v>5474.9369505499999</v>
      </c>
      <c r="R145" s="36">
        <f>SUMIFS(СВЦЭМ!$C$39:$C$782,СВЦЭМ!$A$39:$A$782,$A145,СВЦЭМ!$B$39:$B$782,R$119)+'СЕТ СН'!$I$9+СВЦЭМ!$D$10+'СЕТ СН'!$I$5-'СЕТ СН'!$I$17</f>
        <v>5494.85350707</v>
      </c>
      <c r="S145" s="36">
        <f>SUMIFS(СВЦЭМ!$C$39:$C$782,СВЦЭМ!$A$39:$A$782,$A145,СВЦЭМ!$B$39:$B$782,S$119)+'СЕТ СН'!$I$9+СВЦЭМ!$D$10+'СЕТ СН'!$I$5-'СЕТ СН'!$I$17</f>
        <v>5467.7322963100005</v>
      </c>
      <c r="T145" s="36">
        <f>SUMIFS(СВЦЭМ!$C$39:$C$782,СВЦЭМ!$A$39:$A$782,$A145,СВЦЭМ!$B$39:$B$782,T$119)+'СЕТ СН'!$I$9+СВЦЭМ!$D$10+'СЕТ СН'!$I$5-'СЕТ СН'!$I$17</f>
        <v>5402.5375430200002</v>
      </c>
      <c r="U145" s="36">
        <f>SUMIFS(СВЦЭМ!$C$39:$C$782,СВЦЭМ!$A$39:$A$782,$A145,СВЦЭМ!$B$39:$B$782,U$119)+'СЕТ СН'!$I$9+СВЦЭМ!$D$10+'СЕТ СН'!$I$5-'СЕТ СН'!$I$17</f>
        <v>5376.4281557600007</v>
      </c>
      <c r="V145" s="36">
        <f>SUMIFS(СВЦЭМ!$C$39:$C$782,СВЦЭМ!$A$39:$A$782,$A145,СВЦЭМ!$B$39:$B$782,V$119)+'СЕТ СН'!$I$9+СВЦЭМ!$D$10+'СЕТ СН'!$I$5-'СЕТ СН'!$I$17</f>
        <v>5389.7920407900001</v>
      </c>
      <c r="W145" s="36">
        <f>SUMIFS(СВЦЭМ!$C$39:$C$782,СВЦЭМ!$A$39:$A$782,$A145,СВЦЭМ!$B$39:$B$782,W$119)+'СЕТ СН'!$I$9+СВЦЭМ!$D$10+'СЕТ СН'!$I$5-'СЕТ СН'!$I$17</f>
        <v>5408.2822070900002</v>
      </c>
      <c r="X145" s="36">
        <f>SUMIFS(СВЦЭМ!$C$39:$C$782,СВЦЭМ!$A$39:$A$782,$A145,СВЦЭМ!$B$39:$B$782,X$119)+'СЕТ СН'!$I$9+СВЦЭМ!$D$10+'СЕТ СН'!$I$5-'СЕТ СН'!$I$17</f>
        <v>5473.2827979399999</v>
      </c>
      <c r="Y145" s="36">
        <f>SUMIFS(СВЦЭМ!$C$39:$C$782,СВЦЭМ!$A$39:$A$782,$A145,СВЦЭМ!$B$39:$B$782,Y$119)+'СЕТ СН'!$I$9+СВЦЭМ!$D$10+'СЕТ СН'!$I$5-'СЕТ СН'!$I$17</f>
        <v>5531.9676716700005</v>
      </c>
    </row>
    <row r="146" spans="1:26" ht="15.75" x14ac:dyDescent="0.2">
      <c r="A146" s="35">
        <f t="shared" si="3"/>
        <v>45226</v>
      </c>
      <c r="B146" s="36">
        <f>SUMIFS(СВЦЭМ!$C$39:$C$782,СВЦЭМ!$A$39:$A$782,$A146,СВЦЭМ!$B$39:$B$782,B$119)+'СЕТ СН'!$I$9+СВЦЭМ!$D$10+'СЕТ СН'!$I$5-'СЕТ СН'!$I$17</f>
        <v>5576.4800369499999</v>
      </c>
      <c r="C146" s="36">
        <f>SUMIFS(СВЦЭМ!$C$39:$C$782,СВЦЭМ!$A$39:$A$782,$A146,СВЦЭМ!$B$39:$B$782,C$119)+'СЕТ СН'!$I$9+СВЦЭМ!$D$10+'СЕТ СН'!$I$5-'СЕТ СН'!$I$17</f>
        <v>5641.3568457300007</v>
      </c>
      <c r="D146" s="36">
        <f>SUMIFS(СВЦЭМ!$C$39:$C$782,СВЦЭМ!$A$39:$A$782,$A146,СВЦЭМ!$B$39:$B$782,D$119)+'СЕТ СН'!$I$9+СВЦЭМ!$D$10+'СЕТ СН'!$I$5-'СЕТ СН'!$I$17</f>
        <v>5684.1986290800005</v>
      </c>
      <c r="E146" s="36">
        <f>SUMIFS(СВЦЭМ!$C$39:$C$782,СВЦЭМ!$A$39:$A$782,$A146,СВЦЭМ!$B$39:$B$782,E$119)+'СЕТ СН'!$I$9+СВЦЭМ!$D$10+'СЕТ СН'!$I$5-'СЕТ СН'!$I$17</f>
        <v>5694.6660467300007</v>
      </c>
      <c r="F146" s="36">
        <f>SUMIFS(СВЦЭМ!$C$39:$C$782,СВЦЭМ!$A$39:$A$782,$A146,СВЦЭМ!$B$39:$B$782,F$119)+'СЕТ СН'!$I$9+СВЦЭМ!$D$10+'СЕТ СН'!$I$5-'СЕТ СН'!$I$17</f>
        <v>5703.3149858200004</v>
      </c>
      <c r="G146" s="36">
        <f>SUMIFS(СВЦЭМ!$C$39:$C$782,СВЦЭМ!$A$39:$A$782,$A146,СВЦЭМ!$B$39:$B$782,G$119)+'СЕТ СН'!$I$9+СВЦЭМ!$D$10+'СЕТ СН'!$I$5-'СЕТ СН'!$I$17</f>
        <v>5679.5008678700005</v>
      </c>
      <c r="H146" s="36">
        <f>SUMIFS(СВЦЭМ!$C$39:$C$782,СВЦЭМ!$A$39:$A$782,$A146,СВЦЭМ!$B$39:$B$782,H$119)+'СЕТ СН'!$I$9+СВЦЭМ!$D$10+'СЕТ СН'!$I$5-'СЕТ СН'!$I$17</f>
        <v>5601.8164121299997</v>
      </c>
      <c r="I146" s="36">
        <f>SUMIFS(СВЦЭМ!$C$39:$C$782,СВЦЭМ!$A$39:$A$782,$A146,СВЦЭМ!$B$39:$B$782,I$119)+'СЕТ СН'!$I$9+СВЦЭМ!$D$10+'СЕТ СН'!$I$5-'СЕТ СН'!$I$17</f>
        <v>5492.6117920699999</v>
      </c>
      <c r="J146" s="36">
        <f>SUMIFS(СВЦЭМ!$C$39:$C$782,СВЦЭМ!$A$39:$A$782,$A146,СВЦЭМ!$B$39:$B$782,J$119)+'СЕТ СН'!$I$9+СВЦЭМ!$D$10+'СЕТ СН'!$I$5-'СЕТ СН'!$I$17</f>
        <v>5427.6857104700002</v>
      </c>
      <c r="K146" s="36">
        <f>SUMIFS(СВЦЭМ!$C$39:$C$782,СВЦЭМ!$A$39:$A$782,$A146,СВЦЭМ!$B$39:$B$782,K$119)+'СЕТ СН'!$I$9+СВЦЭМ!$D$10+'СЕТ СН'!$I$5-'СЕТ СН'!$I$17</f>
        <v>5393.9423397200007</v>
      </c>
      <c r="L146" s="36">
        <f>SUMIFS(СВЦЭМ!$C$39:$C$782,СВЦЭМ!$A$39:$A$782,$A146,СВЦЭМ!$B$39:$B$782,L$119)+'СЕТ СН'!$I$9+СВЦЭМ!$D$10+'СЕТ СН'!$I$5-'СЕТ СН'!$I$17</f>
        <v>5393.8439313400004</v>
      </c>
      <c r="M146" s="36">
        <f>SUMIFS(СВЦЭМ!$C$39:$C$782,СВЦЭМ!$A$39:$A$782,$A146,СВЦЭМ!$B$39:$B$782,M$119)+'СЕТ СН'!$I$9+СВЦЭМ!$D$10+'СЕТ СН'!$I$5-'СЕТ СН'!$I$17</f>
        <v>5410.1318135600004</v>
      </c>
      <c r="N146" s="36">
        <f>SUMIFS(СВЦЭМ!$C$39:$C$782,СВЦЭМ!$A$39:$A$782,$A146,СВЦЭМ!$B$39:$B$782,N$119)+'СЕТ СН'!$I$9+СВЦЭМ!$D$10+'СЕТ СН'!$I$5-'СЕТ СН'!$I$17</f>
        <v>5450.3687404299999</v>
      </c>
      <c r="O146" s="36">
        <f>SUMIFS(СВЦЭМ!$C$39:$C$782,СВЦЭМ!$A$39:$A$782,$A146,СВЦЭМ!$B$39:$B$782,O$119)+'СЕТ СН'!$I$9+СВЦЭМ!$D$10+'СЕТ СН'!$I$5-'СЕТ СН'!$I$17</f>
        <v>5469.6311001000004</v>
      </c>
      <c r="P146" s="36">
        <f>SUMIFS(СВЦЭМ!$C$39:$C$782,СВЦЭМ!$A$39:$A$782,$A146,СВЦЭМ!$B$39:$B$782,P$119)+'СЕТ СН'!$I$9+СВЦЭМ!$D$10+'СЕТ СН'!$I$5-'СЕТ СН'!$I$17</f>
        <v>5497.4367709300004</v>
      </c>
      <c r="Q146" s="36">
        <f>SUMIFS(СВЦЭМ!$C$39:$C$782,СВЦЭМ!$A$39:$A$782,$A146,СВЦЭМ!$B$39:$B$782,Q$119)+'СЕТ СН'!$I$9+СВЦЭМ!$D$10+'СЕТ СН'!$I$5-'СЕТ СН'!$I$17</f>
        <v>5507.0341416600004</v>
      </c>
      <c r="R146" s="36">
        <f>SUMIFS(СВЦЭМ!$C$39:$C$782,СВЦЭМ!$A$39:$A$782,$A146,СВЦЭМ!$B$39:$B$782,R$119)+'СЕТ СН'!$I$9+СВЦЭМ!$D$10+'СЕТ СН'!$I$5-'СЕТ СН'!$I$17</f>
        <v>5513.4789027000006</v>
      </c>
      <c r="S146" s="36">
        <f>SUMIFS(СВЦЭМ!$C$39:$C$782,СВЦЭМ!$A$39:$A$782,$A146,СВЦЭМ!$B$39:$B$782,S$119)+'СЕТ СН'!$I$9+СВЦЭМ!$D$10+'СЕТ СН'!$I$5-'СЕТ СН'!$I$17</f>
        <v>5488.4704545800005</v>
      </c>
      <c r="T146" s="36">
        <f>SUMIFS(СВЦЭМ!$C$39:$C$782,СВЦЭМ!$A$39:$A$782,$A146,СВЦЭМ!$B$39:$B$782,T$119)+'СЕТ СН'!$I$9+СВЦЭМ!$D$10+'СЕТ СН'!$I$5-'СЕТ СН'!$I$17</f>
        <v>5410.9211400700005</v>
      </c>
      <c r="U146" s="36">
        <f>SUMIFS(СВЦЭМ!$C$39:$C$782,СВЦЭМ!$A$39:$A$782,$A146,СВЦЭМ!$B$39:$B$782,U$119)+'СЕТ СН'!$I$9+СВЦЭМ!$D$10+'СЕТ СН'!$I$5-'СЕТ СН'!$I$17</f>
        <v>5378.5303895100005</v>
      </c>
      <c r="V146" s="36">
        <f>SUMIFS(СВЦЭМ!$C$39:$C$782,СВЦЭМ!$A$39:$A$782,$A146,СВЦЭМ!$B$39:$B$782,V$119)+'СЕТ СН'!$I$9+СВЦЭМ!$D$10+'СЕТ СН'!$I$5-'СЕТ СН'!$I$17</f>
        <v>5403.2202289800007</v>
      </c>
      <c r="W146" s="36">
        <f>SUMIFS(СВЦЭМ!$C$39:$C$782,СВЦЭМ!$A$39:$A$782,$A146,СВЦЭМ!$B$39:$B$782,W$119)+'СЕТ СН'!$I$9+СВЦЭМ!$D$10+'СЕТ СН'!$I$5-'СЕТ СН'!$I$17</f>
        <v>5419.8217249899999</v>
      </c>
      <c r="X146" s="36">
        <f>SUMIFS(СВЦЭМ!$C$39:$C$782,СВЦЭМ!$A$39:$A$782,$A146,СВЦЭМ!$B$39:$B$782,X$119)+'СЕТ СН'!$I$9+СВЦЭМ!$D$10+'СЕТ СН'!$I$5-'СЕТ СН'!$I$17</f>
        <v>5479.6432323500003</v>
      </c>
      <c r="Y146" s="36">
        <f>SUMIFS(СВЦЭМ!$C$39:$C$782,СВЦЭМ!$A$39:$A$782,$A146,СВЦЭМ!$B$39:$B$782,Y$119)+'СЕТ СН'!$I$9+СВЦЭМ!$D$10+'СЕТ СН'!$I$5-'СЕТ СН'!$I$17</f>
        <v>5587.9706768599999</v>
      </c>
    </row>
    <row r="147" spans="1:26" ht="15.75" x14ac:dyDescent="0.2">
      <c r="A147" s="35">
        <f t="shared" si="3"/>
        <v>45227</v>
      </c>
      <c r="B147" s="36">
        <f>SUMIFS(СВЦЭМ!$C$39:$C$782,СВЦЭМ!$A$39:$A$782,$A147,СВЦЭМ!$B$39:$B$782,B$119)+'СЕТ СН'!$I$9+СВЦЭМ!$D$10+'СЕТ СН'!$I$5-'СЕТ СН'!$I$17</f>
        <v>5615.4663484499997</v>
      </c>
      <c r="C147" s="36">
        <f>SUMIFS(СВЦЭМ!$C$39:$C$782,СВЦЭМ!$A$39:$A$782,$A147,СВЦЭМ!$B$39:$B$782,C$119)+'СЕТ СН'!$I$9+СВЦЭМ!$D$10+'СЕТ СН'!$I$5-'СЕТ СН'!$I$17</f>
        <v>5580.7961246100003</v>
      </c>
      <c r="D147" s="36">
        <f>SUMIFS(СВЦЭМ!$C$39:$C$782,СВЦЭМ!$A$39:$A$782,$A147,СВЦЭМ!$B$39:$B$782,D$119)+'СЕТ СН'!$I$9+СВЦЭМ!$D$10+'СЕТ СН'!$I$5-'СЕТ СН'!$I$17</f>
        <v>5634.1756019800005</v>
      </c>
      <c r="E147" s="36">
        <f>SUMIFS(СВЦЭМ!$C$39:$C$782,СВЦЭМ!$A$39:$A$782,$A147,СВЦЭМ!$B$39:$B$782,E$119)+'СЕТ СН'!$I$9+СВЦЭМ!$D$10+'СЕТ СН'!$I$5-'СЕТ СН'!$I$17</f>
        <v>5638.7350063499998</v>
      </c>
      <c r="F147" s="36">
        <f>SUMIFS(СВЦЭМ!$C$39:$C$782,СВЦЭМ!$A$39:$A$782,$A147,СВЦЭМ!$B$39:$B$782,F$119)+'СЕТ СН'!$I$9+СВЦЭМ!$D$10+'СЕТ СН'!$I$5-'СЕТ СН'!$I$17</f>
        <v>5639.5337550900003</v>
      </c>
      <c r="G147" s="36">
        <f>SUMIFS(СВЦЭМ!$C$39:$C$782,СВЦЭМ!$A$39:$A$782,$A147,СВЦЭМ!$B$39:$B$782,G$119)+'СЕТ СН'!$I$9+СВЦЭМ!$D$10+'СЕТ СН'!$I$5-'СЕТ СН'!$I$17</f>
        <v>5633.5431288600003</v>
      </c>
      <c r="H147" s="36">
        <f>SUMIFS(СВЦЭМ!$C$39:$C$782,СВЦЭМ!$A$39:$A$782,$A147,СВЦЭМ!$B$39:$B$782,H$119)+'СЕТ СН'!$I$9+СВЦЭМ!$D$10+'СЕТ СН'!$I$5-'СЕТ СН'!$I$17</f>
        <v>5615.4715289400001</v>
      </c>
      <c r="I147" s="36">
        <f>SUMIFS(СВЦЭМ!$C$39:$C$782,СВЦЭМ!$A$39:$A$782,$A147,СВЦЭМ!$B$39:$B$782,I$119)+'СЕТ СН'!$I$9+СВЦЭМ!$D$10+'СЕТ СН'!$I$5-'СЕТ СН'!$I$17</f>
        <v>5569.4011405900001</v>
      </c>
      <c r="J147" s="36">
        <f>SUMIFS(СВЦЭМ!$C$39:$C$782,СВЦЭМ!$A$39:$A$782,$A147,СВЦЭМ!$B$39:$B$782,J$119)+'СЕТ СН'!$I$9+СВЦЭМ!$D$10+'СЕТ СН'!$I$5-'СЕТ СН'!$I$17</f>
        <v>5510.7402455500005</v>
      </c>
      <c r="K147" s="36">
        <f>SUMIFS(СВЦЭМ!$C$39:$C$782,СВЦЭМ!$A$39:$A$782,$A147,СВЦЭМ!$B$39:$B$782,K$119)+'СЕТ СН'!$I$9+СВЦЭМ!$D$10+'СЕТ СН'!$I$5-'СЕТ СН'!$I$17</f>
        <v>5434.2586549900007</v>
      </c>
      <c r="L147" s="36">
        <f>SUMIFS(СВЦЭМ!$C$39:$C$782,СВЦЭМ!$A$39:$A$782,$A147,СВЦЭМ!$B$39:$B$782,L$119)+'СЕТ СН'!$I$9+СВЦЭМ!$D$10+'СЕТ СН'!$I$5-'СЕТ СН'!$I$17</f>
        <v>5410.4434242300003</v>
      </c>
      <c r="M147" s="36">
        <f>SUMIFS(СВЦЭМ!$C$39:$C$782,СВЦЭМ!$A$39:$A$782,$A147,СВЦЭМ!$B$39:$B$782,M$119)+'СЕТ СН'!$I$9+СВЦЭМ!$D$10+'СЕТ СН'!$I$5-'СЕТ СН'!$I$17</f>
        <v>5412.2001955900005</v>
      </c>
      <c r="N147" s="36">
        <f>SUMIFS(СВЦЭМ!$C$39:$C$782,СВЦЭМ!$A$39:$A$782,$A147,СВЦЭМ!$B$39:$B$782,N$119)+'СЕТ СН'!$I$9+СВЦЭМ!$D$10+'СЕТ СН'!$I$5-'СЕТ СН'!$I$17</f>
        <v>5434.0665676400004</v>
      </c>
      <c r="O147" s="36">
        <f>SUMIFS(СВЦЭМ!$C$39:$C$782,СВЦЭМ!$A$39:$A$782,$A147,СВЦЭМ!$B$39:$B$782,O$119)+'СЕТ СН'!$I$9+СВЦЭМ!$D$10+'СЕТ СН'!$I$5-'СЕТ СН'!$I$17</f>
        <v>5445.8386803499998</v>
      </c>
      <c r="P147" s="36">
        <f>SUMIFS(СВЦЭМ!$C$39:$C$782,СВЦЭМ!$A$39:$A$782,$A147,СВЦЭМ!$B$39:$B$782,P$119)+'СЕТ СН'!$I$9+СВЦЭМ!$D$10+'СЕТ СН'!$I$5-'СЕТ СН'!$I$17</f>
        <v>5460.4490569500003</v>
      </c>
      <c r="Q147" s="36">
        <f>SUMIFS(СВЦЭМ!$C$39:$C$782,СВЦЭМ!$A$39:$A$782,$A147,СВЦЭМ!$B$39:$B$782,Q$119)+'СЕТ СН'!$I$9+СВЦЭМ!$D$10+'СЕТ СН'!$I$5-'СЕТ СН'!$I$17</f>
        <v>5473.7011178400007</v>
      </c>
      <c r="R147" s="36">
        <f>SUMIFS(СВЦЭМ!$C$39:$C$782,СВЦЭМ!$A$39:$A$782,$A147,СВЦЭМ!$B$39:$B$782,R$119)+'СЕТ СН'!$I$9+СВЦЭМ!$D$10+'СЕТ СН'!$I$5-'СЕТ СН'!$I$17</f>
        <v>5467.9861452800005</v>
      </c>
      <c r="S147" s="36">
        <f>SUMIFS(СВЦЭМ!$C$39:$C$782,СВЦЭМ!$A$39:$A$782,$A147,СВЦЭМ!$B$39:$B$782,S$119)+'СЕТ СН'!$I$9+СВЦЭМ!$D$10+'СЕТ СН'!$I$5-'СЕТ СН'!$I$17</f>
        <v>5466.1638327000001</v>
      </c>
      <c r="T147" s="36">
        <f>SUMIFS(СВЦЭМ!$C$39:$C$782,СВЦЭМ!$A$39:$A$782,$A147,СВЦЭМ!$B$39:$B$782,T$119)+'СЕТ СН'!$I$9+СВЦЭМ!$D$10+'СЕТ СН'!$I$5-'СЕТ СН'!$I$17</f>
        <v>5401.9689508700003</v>
      </c>
      <c r="U147" s="36">
        <f>SUMIFS(СВЦЭМ!$C$39:$C$782,СВЦЭМ!$A$39:$A$782,$A147,СВЦЭМ!$B$39:$B$782,U$119)+'СЕТ СН'!$I$9+СВЦЭМ!$D$10+'СЕТ СН'!$I$5-'СЕТ СН'!$I$17</f>
        <v>5378.1500850000002</v>
      </c>
      <c r="V147" s="36">
        <f>SUMIFS(СВЦЭМ!$C$39:$C$782,СВЦЭМ!$A$39:$A$782,$A147,СВЦЭМ!$B$39:$B$782,V$119)+'СЕТ СН'!$I$9+СВЦЭМ!$D$10+'СЕТ СН'!$I$5-'СЕТ СН'!$I$17</f>
        <v>5399.8574801000004</v>
      </c>
      <c r="W147" s="36">
        <f>SUMIFS(СВЦЭМ!$C$39:$C$782,СВЦЭМ!$A$39:$A$782,$A147,СВЦЭМ!$B$39:$B$782,W$119)+'СЕТ СН'!$I$9+СВЦЭМ!$D$10+'СЕТ СН'!$I$5-'СЕТ СН'!$I$17</f>
        <v>5422.12824421</v>
      </c>
      <c r="X147" s="36">
        <f>SUMIFS(СВЦЭМ!$C$39:$C$782,СВЦЭМ!$A$39:$A$782,$A147,СВЦЭМ!$B$39:$B$782,X$119)+'СЕТ СН'!$I$9+СВЦЭМ!$D$10+'СЕТ СН'!$I$5-'СЕТ СН'!$I$17</f>
        <v>5455.4942234999999</v>
      </c>
      <c r="Y147" s="36">
        <f>SUMIFS(СВЦЭМ!$C$39:$C$782,СВЦЭМ!$A$39:$A$782,$A147,СВЦЭМ!$B$39:$B$782,Y$119)+'СЕТ СН'!$I$9+СВЦЭМ!$D$10+'СЕТ СН'!$I$5-'СЕТ СН'!$I$17</f>
        <v>5510.7801660800005</v>
      </c>
    </row>
    <row r="148" spans="1:26" ht="15.75" x14ac:dyDescent="0.2">
      <c r="A148" s="35">
        <f t="shared" si="3"/>
        <v>45228</v>
      </c>
      <c r="B148" s="36">
        <f>SUMIFS(СВЦЭМ!$C$39:$C$782,СВЦЭМ!$A$39:$A$782,$A148,СВЦЭМ!$B$39:$B$782,B$119)+'СЕТ СН'!$I$9+СВЦЭМ!$D$10+'СЕТ СН'!$I$5-'СЕТ СН'!$I$17</f>
        <v>5497.8059298099997</v>
      </c>
      <c r="C148" s="36">
        <f>SUMIFS(СВЦЭМ!$C$39:$C$782,СВЦЭМ!$A$39:$A$782,$A148,СВЦЭМ!$B$39:$B$782,C$119)+'СЕТ СН'!$I$9+СВЦЭМ!$D$10+'СЕТ СН'!$I$5-'СЕТ СН'!$I$17</f>
        <v>5555.8200142200003</v>
      </c>
      <c r="D148" s="36">
        <f>SUMIFS(СВЦЭМ!$C$39:$C$782,СВЦЭМ!$A$39:$A$782,$A148,СВЦЭМ!$B$39:$B$782,D$119)+'СЕТ СН'!$I$9+СВЦЭМ!$D$10+'СЕТ СН'!$I$5-'СЕТ СН'!$I$17</f>
        <v>5615.3549640000001</v>
      </c>
      <c r="E148" s="36">
        <f>SUMIFS(СВЦЭМ!$C$39:$C$782,СВЦЭМ!$A$39:$A$782,$A148,СВЦЭМ!$B$39:$B$782,E$119)+'СЕТ СН'!$I$9+СВЦЭМ!$D$10+'СЕТ СН'!$I$5-'СЕТ СН'!$I$17</f>
        <v>5617.4745373300002</v>
      </c>
      <c r="F148" s="36">
        <f>SUMIFS(СВЦЭМ!$C$39:$C$782,СВЦЭМ!$A$39:$A$782,$A148,СВЦЭМ!$B$39:$B$782,F$119)+'СЕТ СН'!$I$9+СВЦЭМ!$D$10+'СЕТ СН'!$I$5-'СЕТ СН'!$I$17</f>
        <v>5619.4625233000006</v>
      </c>
      <c r="G148" s="36">
        <f>SUMIFS(СВЦЭМ!$C$39:$C$782,СВЦЭМ!$A$39:$A$782,$A148,СВЦЭМ!$B$39:$B$782,G$119)+'СЕТ СН'!$I$9+СВЦЭМ!$D$10+'СЕТ СН'!$I$5-'СЕТ СН'!$I$17</f>
        <v>5616.6193472600007</v>
      </c>
      <c r="H148" s="36">
        <f>SUMIFS(СВЦЭМ!$C$39:$C$782,СВЦЭМ!$A$39:$A$782,$A148,СВЦЭМ!$B$39:$B$782,H$119)+'СЕТ СН'!$I$9+СВЦЭМ!$D$10+'СЕТ СН'!$I$5-'СЕТ СН'!$I$17</f>
        <v>5600.0140862000007</v>
      </c>
      <c r="I148" s="36">
        <f>SUMIFS(СВЦЭМ!$C$39:$C$782,СВЦЭМ!$A$39:$A$782,$A148,СВЦЭМ!$B$39:$B$782,I$119)+'СЕТ СН'!$I$9+СВЦЭМ!$D$10+'СЕТ СН'!$I$5-'СЕТ СН'!$I$17</f>
        <v>5574.18582659</v>
      </c>
      <c r="J148" s="36">
        <f>SUMIFS(СВЦЭМ!$C$39:$C$782,СВЦЭМ!$A$39:$A$782,$A148,СВЦЭМ!$B$39:$B$782,J$119)+'СЕТ СН'!$I$9+СВЦЭМ!$D$10+'СЕТ СН'!$I$5-'СЕТ СН'!$I$17</f>
        <v>5567.6259803499997</v>
      </c>
      <c r="K148" s="36">
        <f>SUMIFS(СВЦЭМ!$C$39:$C$782,СВЦЭМ!$A$39:$A$782,$A148,СВЦЭМ!$B$39:$B$782,K$119)+'СЕТ СН'!$I$9+СВЦЭМ!$D$10+'СЕТ СН'!$I$5-'СЕТ СН'!$I$17</f>
        <v>5494.9204782200004</v>
      </c>
      <c r="L148" s="36">
        <f>SUMIFS(СВЦЭМ!$C$39:$C$782,СВЦЭМ!$A$39:$A$782,$A148,СВЦЭМ!$B$39:$B$782,L$119)+'СЕТ СН'!$I$9+СВЦЭМ!$D$10+'СЕТ СН'!$I$5-'СЕТ СН'!$I$17</f>
        <v>5466.4011590700002</v>
      </c>
      <c r="M148" s="36">
        <f>SUMIFS(СВЦЭМ!$C$39:$C$782,СВЦЭМ!$A$39:$A$782,$A148,СВЦЭМ!$B$39:$B$782,M$119)+'СЕТ СН'!$I$9+СВЦЭМ!$D$10+'СЕТ СН'!$I$5-'СЕТ СН'!$I$17</f>
        <v>5468.5947871200005</v>
      </c>
      <c r="N148" s="36">
        <f>SUMIFS(СВЦЭМ!$C$39:$C$782,СВЦЭМ!$A$39:$A$782,$A148,СВЦЭМ!$B$39:$B$782,N$119)+'СЕТ СН'!$I$9+СВЦЭМ!$D$10+'СЕТ СН'!$I$5-'СЕТ СН'!$I$17</f>
        <v>5477.4061711800005</v>
      </c>
      <c r="O148" s="36">
        <f>SUMIFS(СВЦЭМ!$C$39:$C$782,СВЦЭМ!$A$39:$A$782,$A148,СВЦЭМ!$B$39:$B$782,O$119)+'СЕТ СН'!$I$9+СВЦЭМ!$D$10+'СЕТ СН'!$I$5-'СЕТ СН'!$I$17</f>
        <v>5493.1107484100003</v>
      </c>
      <c r="P148" s="36">
        <f>SUMIFS(СВЦЭМ!$C$39:$C$782,СВЦЭМ!$A$39:$A$782,$A148,СВЦЭМ!$B$39:$B$782,P$119)+'СЕТ СН'!$I$9+СВЦЭМ!$D$10+'СЕТ СН'!$I$5-'СЕТ СН'!$I$17</f>
        <v>5510.4965603800001</v>
      </c>
      <c r="Q148" s="36">
        <f>SUMIFS(СВЦЭМ!$C$39:$C$782,СВЦЭМ!$A$39:$A$782,$A148,СВЦЭМ!$B$39:$B$782,Q$119)+'СЕТ СН'!$I$9+СВЦЭМ!$D$10+'СЕТ СН'!$I$5-'СЕТ СН'!$I$17</f>
        <v>5525.7382873799997</v>
      </c>
      <c r="R148" s="36">
        <f>SUMIFS(СВЦЭМ!$C$39:$C$782,СВЦЭМ!$A$39:$A$782,$A148,СВЦЭМ!$B$39:$B$782,R$119)+'СЕТ СН'!$I$9+СВЦЭМ!$D$10+'СЕТ СН'!$I$5-'СЕТ СН'!$I$17</f>
        <v>5516.0513381600003</v>
      </c>
      <c r="S148" s="36">
        <f>SUMIFS(СВЦЭМ!$C$39:$C$782,СВЦЭМ!$A$39:$A$782,$A148,СВЦЭМ!$B$39:$B$782,S$119)+'СЕТ СН'!$I$9+СВЦЭМ!$D$10+'СЕТ СН'!$I$5-'СЕТ СН'!$I$17</f>
        <v>5497.9010952900007</v>
      </c>
      <c r="T148" s="36">
        <f>SUMIFS(СВЦЭМ!$C$39:$C$782,СВЦЭМ!$A$39:$A$782,$A148,СВЦЭМ!$B$39:$B$782,T$119)+'СЕТ СН'!$I$9+СВЦЭМ!$D$10+'СЕТ СН'!$I$5-'СЕТ СН'!$I$17</f>
        <v>5431.5961603900005</v>
      </c>
      <c r="U148" s="36">
        <f>SUMIFS(СВЦЭМ!$C$39:$C$782,СВЦЭМ!$A$39:$A$782,$A148,СВЦЭМ!$B$39:$B$782,U$119)+'СЕТ СН'!$I$9+СВЦЭМ!$D$10+'СЕТ СН'!$I$5-'СЕТ СН'!$I$17</f>
        <v>5403.9207646499999</v>
      </c>
      <c r="V148" s="36">
        <f>SUMIFS(СВЦЭМ!$C$39:$C$782,СВЦЭМ!$A$39:$A$782,$A148,СВЦЭМ!$B$39:$B$782,V$119)+'СЕТ СН'!$I$9+СВЦЭМ!$D$10+'СЕТ СН'!$I$5-'СЕТ СН'!$I$17</f>
        <v>5422.3129002200003</v>
      </c>
      <c r="W148" s="36">
        <f>SUMIFS(СВЦЭМ!$C$39:$C$782,СВЦЭМ!$A$39:$A$782,$A148,СВЦЭМ!$B$39:$B$782,W$119)+'СЕТ СН'!$I$9+СВЦЭМ!$D$10+'СЕТ СН'!$I$5-'СЕТ СН'!$I$17</f>
        <v>5444.1716723500003</v>
      </c>
      <c r="X148" s="36">
        <f>SUMIFS(СВЦЭМ!$C$39:$C$782,СВЦЭМ!$A$39:$A$782,$A148,СВЦЭМ!$B$39:$B$782,X$119)+'СЕТ СН'!$I$9+СВЦЭМ!$D$10+'СЕТ СН'!$I$5-'СЕТ СН'!$I$17</f>
        <v>5481.3842902599999</v>
      </c>
      <c r="Y148" s="36">
        <f>SUMIFS(СВЦЭМ!$C$39:$C$782,СВЦЭМ!$A$39:$A$782,$A148,СВЦЭМ!$B$39:$B$782,Y$119)+'СЕТ СН'!$I$9+СВЦЭМ!$D$10+'СЕТ СН'!$I$5-'СЕТ СН'!$I$17</f>
        <v>5545.8220955500001</v>
      </c>
    </row>
    <row r="149" spans="1:26" ht="15.75" x14ac:dyDescent="0.2">
      <c r="A149" s="35">
        <f t="shared" si="3"/>
        <v>45229</v>
      </c>
      <c r="B149" s="36">
        <f>SUMIFS(СВЦЭМ!$C$39:$C$782,СВЦЭМ!$A$39:$A$782,$A149,СВЦЭМ!$B$39:$B$782,B$119)+'СЕТ СН'!$I$9+СВЦЭМ!$D$10+'СЕТ СН'!$I$5-'СЕТ СН'!$I$17</f>
        <v>5478.0154886</v>
      </c>
      <c r="C149" s="36">
        <f>SUMIFS(СВЦЭМ!$C$39:$C$782,СВЦЭМ!$A$39:$A$782,$A149,СВЦЭМ!$B$39:$B$782,C$119)+'СЕТ СН'!$I$9+СВЦЭМ!$D$10+'СЕТ СН'!$I$5-'СЕТ СН'!$I$17</f>
        <v>5537.5252466700003</v>
      </c>
      <c r="D149" s="36">
        <f>SUMIFS(СВЦЭМ!$C$39:$C$782,СВЦЭМ!$A$39:$A$782,$A149,СВЦЭМ!$B$39:$B$782,D$119)+'СЕТ СН'!$I$9+СВЦЭМ!$D$10+'СЕТ СН'!$I$5-'СЕТ СН'!$I$17</f>
        <v>5573.6255207700005</v>
      </c>
      <c r="E149" s="36">
        <f>SUMIFS(СВЦЭМ!$C$39:$C$782,СВЦЭМ!$A$39:$A$782,$A149,СВЦЭМ!$B$39:$B$782,E$119)+'СЕТ СН'!$I$9+СВЦЭМ!$D$10+'СЕТ СН'!$I$5-'СЕТ СН'!$I$17</f>
        <v>5570.88028244</v>
      </c>
      <c r="F149" s="36">
        <f>SUMIFS(СВЦЭМ!$C$39:$C$782,СВЦЭМ!$A$39:$A$782,$A149,СВЦЭМ!$B$39:$B$782,F$119)+'СЕТ СН'!$I$9+СВЦЭМ!$D$10+'СЕТ СН'!$I$5-'СЕТ СН'!$I$17</f>
        <v>5566.5900653799999</v>
      </c>
      <c r="G149" s="36">
        <f>SUMIFS(СВЦЭМ!$C$39:$C$782,СВЦЭМ!$A$39:$A$782,$A149,СВЦЭМ!$B$39:$B$782,G$119)+'СЕТ СН'!$I$9+СВЦЭМ!$D$10+'СЕТ СН'!$I$5-'СЕТ СН'!$I$17</f>
        <v>5590.1956580799997</v>
      </c>
      <c r="H149" s="36">
        <f>SUMIFS(СВЦЭМ!$C$39:$C$782,СВЦЭМ!$A$39:$A$782,$A149,СВЦЭМ!$B$39:$B$782,H$119)+'СЕТ СН'!$I$9+СВЦЭМ!$D$10+'СЕТ СН'!$I$5-'СЕТ СН'!$I$17</f>
        <v>5628.7947181700001</v>
      </c>
      <c r="I149" s="36">
        <f>SUMIFS(СВЦЭМ!$C$39:$C$782,СВЦЭМ!$A$39:$A$782,$A149,СВЦЭМ!$B$39:$B$782,I$119)+'СЕТ СН'!$I$9+СВЦЭМ!$D$10+'СЕТ СН'!$I$5-'СЕТ СН'!$I$17</f>
        <v>5569.4686666100006</v>
      </c>
      <c r="J149" s="36">
        <f>SUMIFS(СВЦЭМ!$C$39:$C$782,СВЦЭМ!$A$39:$A$782,$A149,СВЦЭМ!$B$39:$B$782,J$119)+'СЕТ СН'!$I$9+СВЦЭМ!$D$10+'СЕТ СН'!$I$5-'СЕТ СН'!$I$17</f>
        <v>5567.5149371799998</v>
      </c>
      <c r="K149" s="36">
        <f>SUMIFS(СВЦЭМ!$C$39:$C$782,СВЦЭМ!$A$39:$A$782,$A149,СВЦЭМ!$B$39:$B$782,K$119)+'СЕТ СН'!$I$9+СВЦЭМ!$D$10+'СЕТ СН'!$I$5-'СЕТ СН'!$I$17</f>
        <v>5539.8288467900002</v>
      </c>
      <c r="L149" s="36">
        <f>SUMIFS(СВЦЭМ!$C$39:$C$782,СВЦЭМ!$A$39:$A$782,$A149,СВЦЭМ!$B$39:$B$782,L$119)+'СЕТ СН'!$I$9+СВЦЭМ!$D$10+'СЕТ СН'!$I$5-'СЕТ СН'!$I$17</f>
        <v>5536.6970105800001</v>
      </c>
      <c r="M149" s="36">
        <f>SUMIFS(СВЦЭМ!$C$39:$C$782,СВЦЭМ!$A$39:$A$782,$A149,СВЦЭМ!$B$39:$B$782,M$119)+'СЕТ СН'!$I$9+СВЦЭМ!$D$10+'СЕТ СН'!$I$5-'СЕТ СН'!$I$17</f>
        <v>5551.48712815</v>
      </c>
      <c r="N149" s="36">
        <f>SUMIFS(СВЦЭМ!$C$39:$C$782,СВЦЭМ!$A$39:$A$782,$A149,СВЦЭМ!$B$39:$B$782,N$119)+'СЕТ СН'!$I$9+СВЦЭМ!$D$10+'СЕТ СН'!$I$5-'СЕТ СН'!$I$17</f>
        <v>5573.6177755200006</v>
      </c>
      <c r="O149" s="36">
        <f>SUMIFS(СВЦЭМ!$C$39:$C$782,СВЦЭМ!$A$39:$A$782,$A149,СВЦЭМ!$B$39:$B$782,O$119)+'СЕТ СН'!$I$9+СВЦЭМ!$D$10+'СЕТ СН'!$I$5-'СЕТ СН'!$I$17</f>
        <v>5593.6394053599997</v>
      </c>
      <c r="P149" s="36">
        <f>SUMIFS(СВЦЭМ!$C$39:$C$782,СВЦЭМ!$A$39:$A$782,$A149,СВЦЭМ!$B$39:$B$782,P$119)+'СЕТ СН'!$I$9+СВЦЭМ!$D$10+'СЕТ СН'!$I$5-'СЕТ СН'!$I$17</f>
        <v>5606.4965850200006</v>
      </c>
      <c r="Q149" s="36">
        <f>SUMIFS(СВЦЭМ!$C$39:$C$782,СВЦЭМ!$A$39:$A$782,$A149,СВЦЭМ!$B$39:$B$782,Q$119)+'СЕТ СН'!$I$9+СВЦЭМ!$D$10+'СЕТ СН'!$I$5-'СЕТ СН'!$I$17</f>
        <v>5621.5957352700007</v>
      </c>
      <c r="R149" s="36">
        <f>SUMIFS(СВЦЭМ!$C$39:$C$782,СВЦЭМ!$A$39:$A$782,$A149,СВЦЭМ!$B$39:$B$782,R$119)+'СЕТ СН'!$I$9+СВЦЭМ!$D$10+'СЕТ СН'!$I$5-'СЕТ СН'!$I$17</f>
        <v>5612.1652078900006</v>
      </c>
      <c r="S149" s="36">
        <f>SUMIFS(СВЦЭМ!$C$39:$C$782,СВЦЭМ!$A$39:$A$782,$A149,СВЦЭМ!$B$39:$B$782,S$119)+'СЕТ СН'!$I$9+СВЦЭМ!$D$10+'СЕТ СН'!$I$5-'СЕТ СН'!$I$17</f>
        <v>5571.1680522799998</v>
      </c>
      <c r="T149" s="36">
        <f>SUMIFS(СВЦЭМ!$C$39:$C$782,СВЦЭМ!$A$39:$A$782,$A149,СВЦЭМ!$B$39:$B$782,T$119)+'СЕТ СН'!$I$9+СВЦЭМ!$D$10+'СЕТ СН'!$I$5-'СЕТ СН'!$I$17</f>
        <v>5523.2466745800002</v>
      </c>
      <c r="U149" s="36">
        <f>SUMIFS(СВЦЭМ!$C$39:$C$782,СВЦЭМ!$A$39:$A$782,$A149,СВЦЭМ!$B$39:$B$782,U$119)+'СЕТ СН'!$I$9+СВЦЭМ!$D$10+'СЕТ СН'!$I$5-'СЕТ СН'!$I$17</f>
        <v>5492.3083289700007</v>
      </c>
      <c r="V149" s="36">
        <f>SUMIFS(СВЦЭМ!$C$39:$C$782,СВЦЭМ!$A$39:$A$782,$A149,СВЦЭМ!$B$39:$B$782,V$119)+'СЕТ СН'!$I$9+СВЦЭМ!$D$10+'СЕТ СН'!$I$5-'СЕТ СН'!$I$17</f>
        <v>5520.8999067499999</v>
      </c>
      <c r="W149" s="36">
        <f>SUMIFS(СВЦЭМ!$C$39:$C$782,СВЦЭМ!$A$39:$A$782,$A149,СВЦЭМ!$B$39:$B$782,W$119)+'СЕТ СН'!$I$9+СВЦЭМ!$D$10+'СЕТ СН'!$I$5-'СЕТ СН'!$I$17</f>
        <v>5536.77052026</v>
      </c>
      <c r="X149" s="36">
        <f>SUMIFS(СВЦЭМ!$C$39:$C$782,СВЦЭМ!$A$39:$A$782,$A149,СВЦЭМ!$B$39:$B$782,X$119)+'СЕТ СН'!$I$9+СВЦЭМ!$D$10+'СЕТ СН'!$I$5-'СЕТ СН'!$I$17</f>
        <v>5597.5150313600006</v>
      </c>
      <c r="Y149" s="36">
        <f>SUMIFS(СВЦЭМ!$C$39:$C$782,СВЦЭМ!$A$39:$A$782,$A149,СВЦЭМ!$B$39:$B$782,Y$119)+'СЕТ СН'!$I$9+СВЦЭМ!$D$10+'СЕТ СН'!$I$5-'СЕТ СН'!$I$17</f>
        <v>5652.4797674600004</v>
      </c>
    </row>
    <row r="150" spans="1:26" ht="15.75" x14ac:dyDescent="0.2">
      <c r="A150" s="35">
        <f t="shared" si="3"/>
        <v>45230</v>
      </c>
      <c r="B150" s="36">
        <f>SUMIFS(СВЦЭМ!$C$39:$C$782,СВЦЭМ!$A$39:$A$782,$A150,СВЦЭМ!$B$39:$B$782,B$119)+'СЕТ СН'!$I$9+СВЦЭМ!$D$10+'СЕТ СН'!$I$5-'СЕТ СН'!$I$17</f>
        <v>5705.4479282600005</v>
      </c>
      <c r="C150" s="36">
        <f>SUMIFS(СВЦЭМ!$C$39:$C$782,СВЦЭМ!$A$39:$A$782,$A150,СВЦЭМ!$B$39:$B$782,C$119)+'СЕТ СН'!$I$9+СВЦЭМ!$D$10+'СЕТ СН'!$I$5-'СЕТ СН'!$I$17</f>
        <v>5763.5156898100004</v>
      </c>
      <c r="D150" s="36">
        <f>SUMIFS(СВЦЭМ!$C$39:$C$782,СВЦЭМ!$A$39:$A$782,$A150,СВЦЭМ!$B$39:$B$782,D$119)+'СЕТ СН'!$I$9+СВЦЭМ!$D$10+'СЕТ СН'!$I$5-'СЕТ СН'!$I$17</f>
        <v>5824.0502308800005</v>
      </c>
      <c r="E150" s="36">
        <f>SUMIFS(СВЦЭМ!$C$39:$C$782,СВЦЭМ!$A$39:$A$782,$A150,СВЦЭМ!$B$39:$B$782,E$119)+'СЕТ СН'!$I$9+СВЦЭМ!$D$10+'СЕТ СН'!$I$5-'СЕТ СН'!$I$17</f>
        <v>5835.5859073900001</v>
      </c>
      <c r="F150" s="36">
        <f>SUMIFS(СВЦЭМ!$C$39:$C$782,СВЦЭМ!$A$39:$A$782,$A150,СВЦЭМ!$B$39:$B$782,F$119)+'СЕТ СН'!$I$9+СВЦЭМ!$D$10+'СЕТ СН'!$I$5-'СЕТ СН'!$I$17</f>
        <v>5836.80891058</v>
      </c>
      <c r="G150" s="36">
        <f>SUMIFS(СВЦЭМ!$C$39:$C$782,СВЦЭМ!$A$39:$A$782,$A150,СВЦЭМ!$B$39:$B$782,G$119)+'СЕТ СН'!$I$9+СВЦЭМ!$D$10+'СЕТ СН'!$I$5-'СЕТ СН'!$I$17</f>
        <v>5820.2871351100002</v>
      </c>
      <c r="H150" s="36">
        <f>SUMIFS(СВЦЭМ!$C$39:$C$782,СВЦЭМ!$A$39:$A$782,$A150,СВЦЭМ!$B$39:$B$782,H$119)+'СЕТ СН'!$I$9+СВЦЭМ!$D$10+'СЕТ СН'!$I$5-'СЕТ СН'!$I$17</f>
        <v>5735.89788082</v>
      </c>
      <c r="I150" s="36">
        <f>SUMIFS(СВЦЭМ!$C$39:$C$782,СВЦЭМ!$A$39:$A$782,$A150,СВЦЭМ!$B$39:$B$782,I$119)+'СЕТ СН'!$I$9+СВЦЭМ!$D$10+'СЕТ СН'!$I$5-'СЕТ СН'!$I$17</f>
        <v>5652.34883937</v>
      </c>
      <c r="J150" s="36">
        <f>SUMIFS(СВЦЭМ!$C$39:$C$782,СВЦЭМ!$A$39:$A$782,$A150,СВЦЭМ!$B$39:$B$782,J$119)+'СЕТ СН'!$I$9+СВЦЭМ!$D$10+'СЕТ СН'!$I$5-'СЕТ СН'!$I$17</f>
        <v>5605.7646480399999</v>
      </c>
      <c r="K150" s="36">
        <f>SUMIFS(СВЦЭМ!$C$39:$C$782,СВЦЭМ!$A$39:$A$782,$A150,СВЦЭМ!$B$39:$B$782,K$119)+'СЕТ СН'!$I$9+СВЦЭМ!$D$10+'СЕТ СН'!$I$5-'СЕТ СН'!$I$17</f>
        <v>5588.5955862000001</v>
      </c>
      <c r="L150" s="36">
        <f>SUMIFS(СВЦЭМ!$C$39:$C$782,СВЦЭМ!$A$39:$A$782,$A150,СВЦЭМ!$B$39:$B$782,L$119)+'СЕТ СН'!$I$9+СВЦЭМ!$D$10+'СЕТ СН'!$I$5-'СЕТ СН'!$I$17</f>
        <v>5557.4355195400003</v>
      </c>
      <c r="M150" s="36">
        <f>SUMIFS(СВЦЭМ!$C$39:$C$782,СВЦЭМ!$A$39:$A$782,$A150,СВЦЭМ!$B$39:$B$782,M$119)+'СЕТ СН'!$I$9+СВЦЭМ!$D$10+'СЕТ СН'!$I$5-'СЕТ СН'!$I$17</f>
        <v>5579.1255615800001</v>
      </c>
      <c r="N150" s="36">
        <f>SUMIFS(СВЦЭМ!$C$39:$C$782,СВЦЭМ!$A$39:$A$782,$A150,СВЦЭМ!$B$39:$B$782,N$119)+'СЕТ СН'!$I$9+СВЦЭМ!$D$10+'СЕТ СН'!$I$5-'СЕТ СН'!$I$17</f>
        <v>5600.2074493500004</v>
      </c>
      <c r="O150" s="36">
        <f>SUMIFS(СВЦЭМ!$C$39:$C$782,СВЦЭМ!$A$39:$A$782,$A150,СВЦЭМ!$B$39:$B$782,O$119)+'СЕТ СН'!$I$9+СВЦЭМ!$D$10+'СЕТ СН'!$I$5-'СЕТ СН'!$I$17</f>
        <v>5615.8029805300002</v>
      </c>
      <c r="P150" s="36">
        <f>SUMIFS(СВЦЭМ!$C$39:$C$782,СВЦЭМ!$A$39:$A$782,$A150,СВЦЭМ!$B$39:$B$782,P$119)+'СЕТ СН'!$I$9+СВЦЭМ!$D$10+'СЕТ СН'!$I$5-'СЕТ СН'!$I$17</f>
        <v>5626.0916421800002</v>
      </c>
      <c r="Q150" s="36">
        <f>SUMIFS(СВЦЭМ!$C$39:$C$782,СВЦЭМ!$A$39:$A$782,$A150,СВЦЭМ!$B$39:$B$782,Q$119)+'СЕТ СН'!$I$9+СВЦЭМ!$D$10+'СЕТ СН'!$I$5-'СЕТ СН'!$I$17</f>
        <v>5637.1060066500004</v>
      </c>
      <c r="R150" s="36">
        <f>SUMIFS(СВЦЭМ!$C$39:$C$782,СВЦЭМ!$A$39:$A$782,$A150,СВЦЭМ!$B$39:$B$782,R$119)+'СЕТ СН'!$I$9+СВЦЭМ!$D$10+'СЕТ СН'!$I$5-'СЕТ СН'!$I$17</f>
        <v>5623.7542240299999</v>
      </c>
      <c r="S150" s="36">
        <f>SUMIFS(СВЦЭМ!$C$39:$C$782,СВЦЭМ!$A$39:$A$782,$A150,СВЦЭМ!$B$39:$B$782,S$119)+'СЕТ СН'!$I$9+СВЦЭМ!$D$10+'СЕТ СН'!$I$5-'СЕТ СН'!$I$17</f>
        <v>5604.2947675800006</v>
      </c>
      <c r="T150" s="36">
        <f>SUMIFS(СВЦЭМ!$C$39:$C$782,СВЦЭМ!$A$39:$A$782,$A150,СВЦЭМ!$B$39:$B$782,T$119)+'СЕТ СН'!$I$9+СВЦЭМ!$D$10+'СЕТ СН'!$I$5-'СЕТ СН'!$I$17</f>
        <v>5540.6382046700001</v>
      </c>
      <c r="U150" s="36">
        <f>SUMIFS(СВЦЭМ!$C$39:$C$782,СВЦЭМ!$A$39:$A$782,$A150,СВЦЭМ!$B$39:$B$782,U$119)+'СЕТ СН'!$I$9+СВЦЭМ!$D$10+'СЕТ СН'!$I$5-'СЕТ СН'!$I$17</f>
        <v>5518.0856575500002</v>
      </c>
      <c r="V150" s="36">
        <f>SUMIFS(СВЦЭМ!$C$39:$C$782,СВЦЭМ!$A$39:$A$782,$A150,СВЦЭМ!$B$39:$B$782,V$119)+'СЕТ СН'!$I$9+СВЦЭМ!$D$10+'СЕТ СН'!$I$5-'СЕТ СН'!$I$17</f>
        <v>5540.5467985600008</v>
      </c>
      <c r="W150" s="36">
        <f>SUMIFS(СВЦЭМ!$C$39:$C$782,СВЦЭМ!$A$39:$A$782,$A150,СВЦЭМ!$B$39:$B$782,W$119)+'СЕТ СН'!$I$9+СВЦЭМ!$D$10+'СЕТ СН'!$I$5-'СЕТ СН'!$I$17</f>
        <v>5547.3819803300003</v>
      </c>
      <c r="X150" s="36">
        <f>SUMIFS(СВЦЭМ!$C$39:$C$782,СВЦЭМ!$A$39:$A$782,$A150,СВЦЭМ!$B$39:$B$782,X$119)+'СЕТ СН'!$I$9+СВЦЭМ!$D$10+'СЕТ СН'!$I$5-'СЕТ СН'!$I$17</f>
        <v>5608.5255603599999</v>
      </c>
      <c r="Y150" s="36">
        <f>SUMIFS(СВЦЭМ!$C$39:$C$782,СВЦЭМ!$A$39:$A$782,$A150,СВЦЭМ!$B$39:$B$782,Y$119)+'СЕТ СН'!$I$9+СВЦЭМ!$D$10+'СЕТ СН'!$I$5-'СЕТ СН'!$I$17</f>
        <v>5624.4165813100008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5" t="s">
        <v>77</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9"/>
      <c r="W154" s="39"/>
      <c r="X154" s="39"/>
      <c r="Y154" s="39"/>
      <c r="Z154" s="39"/>
    </row>
    <row r="155" spans="1:26" ht="15.75" customHeight="1" x14ac:dyDescent="0.2">
      <c r="A155" s="135"/>
      <c r="B155" s="135"/>
      <c r="C155" s="135"/>
      <c r="D155" s="135"/>
      <c r="E155" s="135"/>
      <c r="F155" s="135"/>
      <c r="G155" s="135"/>
      <c r="H155" s="135"/>
      <c r="I155" s="135"/>
      <c r="J155" s="135"/>
      <c r="K155" s="135"/>
      <c r="L155" s="135"/>
      <c r="M155" s="135"/>
      <c r="N155" s="138">
        <f>СВЦЭМ!$D$12+'СЕТ СН'!$F$10-'СЕТ СН'!$F$18</f>
        <v>697458.37796580605</v>
      </c>
      <c r="O155" s="139"/>
      <c r="P155" s="138">
        <f>СВЦЭМ!$D$12+'СЕТ СН'!$F$10-'СЕТ СН'!$G$18</f>
        <v>697458.37796580605</v>
      </c>
      <c r="Q155" s="139"/>
      <c r="R155" s="138">
        <f>СВЦЭМ!$D$12+'СЕТ СН'!$F$10-'СЕТ СН'!$H$18</f>
        <v>697458.37796580605</v>
      </c>
      <c r="S155" s="139"/>
      <c r="T155" s="138">
        <f>СВЦЭМ!$D$12+'СЕТ СН'!$F$10-'СЕТ СН'!$I$18</f>
        <v>697458.37796580605</v>
      </c>
      <c r="U155" s="139"/>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2023г.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39</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3" customHeight="1" x14ac:dyDescent="0.2">
      <c r="A4" s="140" t="s">
        <v>9</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01.10.2023</v>
      </c>
      <c r="B12" s="36">
        <f>SUMIFS(СВЦЭМ!$C$39:$C$782,СВЦЭМ!$A$39:$A$782,$A12,СВЦЭМ!$B$39:$B$782,B$11)+'СЕТ СН'!$F$9+СВЦЭМ!$D$10+'СЕТ СН'!$F$6-'СЕТ СН'!$F$19</f>
        <v>1885.9860375399999</v>
      </c>
      <c r="C12" s="36">
        <f>SUMIFS(СВЦЭМ!$C$39:$C$782,СВЦЭМ!$A$39:$A$782,$A12,СВЦЭМ!$B$39:$B$782,C$11)+'СЕТ СН'!$F$9+СВЦЭМ!$D$10+'СЕТ СН'!$F$6-'СЕТ СН'!$F$19</f>
        <v>1949.1274295900002</v>
      </c>
      <c r="D12" s="36">
        <f>SUMIFS(СВЦЭМ!$C$39:$C$782,СВЦЭМ!$A$39:$A$782,$A12,СВЦЭМ!$B$39:$B$782,D$11)+'СЕТ СН'!$F$9+СВЦЭМ!$D$10+'СЕТ СН'!$F$6-'СЕТ СН'!$F$19</f>
        <v>2022.9298384100002</v>
      </c>
      <c r="E12" s="36">
        <f>SUMIFS(СВЦЭМ!$C$39:$C$782,СВЦЭМ!$A$39:$A$782,$A12,СВЦЭМ!$B$39:$B$782,E$11)+'СЕТ СН'!$F$9+СВЦЭМ!$D$10+'СЕТ СН'!$F$6-'СЕТ СН'!$F$19</f>
        <v>2009.3818741099999</v>
      </c>
      <c r="F12" s="36">
        <f>SUMIFS(СВЦЭМ!$C$39:$C$782,СВЦЭМ!$A$39:$A$782,$A12,СВЦЭМ!$B$39:$B$782,F$11)+'СЕТ СН'!$F$9+СВЦЭМ!$D$10+'СЕТ СН'!$F$6-'СЕТ СН'!$F$19</f>
        <v>2007.9735516400001</v>
      </c>
      <c r="G12" s="36">
        <f>SUMIFS(СВЦЭМ!$C$39:$C$782,СВЦЭМ!$A$39:$A$782,$A12,СВЦЭМ!$B$39:$B$782,G$11)+'СЕТ СН'!$F$9+СВЦЭМ!$D$10+'СЕТ СН'!$F$6-'СЕТ СН'!$F$19</f>
        <v>2012.78438155</v>
      </c>
      <c r="H12" s="36">
        <f>SUMIFS(СВЦЭМ!$C$39:$C$782,СВЦЭМ!$A$39:$A$782,$A12,СВЦЭМ!$B$39:$B$782,H$11)+'СЕТ СН'!$F$9+СВЦЭМ!$D$10+'СЕТ СН'!$F$6-'СЕТ СН'!$F$19</f>
        <v>1969.15287635</v>
      </c>
      <c r="I12" s="36">
        <f>SUMIFS(СВЦЭМ!$C$39:$C$782,СВЦЭМ!$A$39:$A$782,$A12,СВЦЭМ!$B$39:$B$782,I$11)+'СЕТ СН'!$F$9+СВЦЭМ!$D$10+'СЕТ СН'!$F$6-'СЕТ СН'!$F$19</f>
        <v>1951.82942998</v>
      </c>
      <c r="J12" s="36">
        <f>SUMIFS(СВЦЭМ!$C$39:$C$782,СВЦЭМ!$A$39:$A$782,$A12,СВЦЭМ!$B$39:$B$782,J$11)+'СЕТ СН'!$F$9+СВЦЭМ!$D$10+'СЕТ СН'!$F$6-'СЕТ СН'!$F$19</f>
        <v>1940.62606701</v>
      </c>
      <c r="K12" s="36">
        <f>SUMIFS(СВЦЭМ!$C$39:$C$782,СВЦЭМ!$A$39:$A$782,$A12,СВЦЭМ!$B$39:$B$782,K$11)+'СЕТ СН'!$F$9+СВЦЭМ!$D$10+'СЕТ СН'!$F$6-'СЕТ СН'!$F$19</f>
        <v>1912.2991966899999</v>
      </c>
      <c r="L12" s="36">
        <f>SUMIFS(СВЦЭМ!$C$39:$C$782,СВЦЭМ!$A$39:$A$782,$A12,СВЦЭМ!$B$39:$B$782,L$11)+'СЕТ СН'!$F$9+СВЦЭМ!$D$10+'СЕТ СН'!$F$6-'СЕТ СН'!$F$19</f>
        <v>1839.8868469399999</v>
      </c>
      <c r="M12" s="36">
        <f>SUMIFS(СВЦЭМ!$C$39:$C$782,СВЦЭМ!$A$39:$A$782,$A12,СВЦЭМ!$B$39:$B$782,M$11)+'СЕТ СН'!$F$9+СВЦЭМ!$D$10+'СЕТ СН'!$F$6-'СЕТ СН'!$F$19</f>
        <v>1839.0442559900002</v>
      </c>
      <c r="N12" s="36">
        <f>SUMIFS(СВЦЭМ!$C$39:$C$782,СВЦЭМ!$A$39:$A$782,$A12,СВЦЭМ!$B$39:$B$782,N$11)+'СЕТ СН'!$F$9+СВЦЭМ!$D$10+'СЕТ СН'!$F$6-'СЕТ СН'!$F$19</f>
        <v>1806.8865067500001</v>
      </c>
      <c r="O12" s="36">
        <f>SUMIFS(СВЦЭМ!$C$39:$C$782,СВЦЭМ!$A$39:$A$782,$A12,СВЦЭМ!$B$39:$B$782,O$11)+'СЕТ СН'!$F$9+СВЦЭМ!$D$10+'СЕТ СН'!$F$6-'СЕТ СН'!$F$19</f>
        <v>1842.3371155099999</v>
      </c>
      <c r="P12" s="36">
        <f>SUMIFS(СВЦЭМ!$C$39:$C$782,СВЦЭМ!$A$39:$A$782,$A12,СВЦЭМ!$B$39:$B$782,P$11)+'СЕТ СН'!$F$9+СВЦЭМ!$D$10+'СЕТ СН'!$F$6-'СЕТ СН'!$F$19</f>
        <v>1887.1141572000001</v>
      </c>
      <c r="Q12" s="36">
        <f>SUMIFS(СВЦЭМ!$C$39:$C$782,СВЦЭМ!$A$39:$A$782,$A12,СВЦЭМ!$B$39:$B$782,Q$11)+'СЕТ СН'!$F$9+СВЦЭМ!$D$10+'СЕТ СН'!$F$6-'СЕТ СН'!$F$19</f>
        <v>1858.43015221</v>
      </c>
      <c r="R12" s="36">
        <f>SUMIFS(СВЦЭМ!$C$39:$C$782,СВЦЭМ!$A$39:$A$782,$A12,СВЦЭМ!$B$39:$B$782,R$11)+'СЕТ СН'!$F$9+СВЦЭМ!$D$10+'СЕТ СН'!$F$6-'СЕТ СН'!$F$19</f>
        <v>1861.64971294</v>
      </c>
      <c r="S12" s="36">
        <f>SUMIFS(СВЦЭМ!$C$39:$C$782,СВЦЭМ!$A$39:$A$782,$A12,СВЦЭМ!$B$39:$B$782,S$11)+'СЕТ СН'!$F$9+СВЦЭМ!$D$10+'СЕТ СН'!$F$6-'СЕТ СН'!$F$19</f>
        <v>1870.4592854000002</v>
      </c>
      <c r="T12" s="36">
        <f>SUMIFS(СВЦЭМ!$C$39:$C$782,СВЦЭМ!$A$39:$A$782,$A12,СВЦЭМ!$B$39:$B$782,T$11)+'СЕТ СН'!$F$9+СВЦЭМ!$D$10+'СЕТ СН'!$F$6-'СЕТ СН'!$F$19</f>
        <v>1833.1798434800003</v>
      </c>
      <c r="U12" s="36">
        <f>SUMIFS(СВЦЭМ!$C$39:$C$782,СВЦЭМ!$A$39:$A$782,$A12,СВЦЭМ!$B$39:$B$782,U$11)+'СЕТ СН'!$F$9+СВЦЭМ!$D$10+'СЕТ СН'!$F$6-'СЕТ СН'!$F$19</f>
        <v>1763.2185511100001</v>
      </c>
      <c r="V12" s="36">
        <f>SUMIFS(СВЦЭМ!$C$39:$C$782,СВЦЭМ!$A$39:$A$782,$A12,СВЦЭМ!$B$39:$B$782,V$11)+'СЕТ СН'!$F$9+СВЦЭМ!$D$10+'СЕТ СН'!$F$6-'СЕТ СН'!$F$19</f>
        <v>1747.3907325200003</v>
      </c>
      <c r="W12" s="36">
        <f>SUMIFS(СВЦЭМ!$C$39:$C$782,СВЦЭМ!$A$39:$A$782,$A12,СВЦЭМ!$B$39:$B$782,W$11)+'СЕТ СН'!$F$9+СВЦЭМ!$D$10+'СЕТ СН'!$F$6-'СЕТ СН'!$F$19</f>
        <v>1761.77664353</v>
      </c>
      <c r="X12" s="36">
        <f>SUMIFS(СВЦЭМ!$C$39:$C$782,СВЦЭМ!$A$39:$A$782,$A12,СВЦЭМ!$B$39:$B$782,X$11)+'СЕТ СН'!$F$9+СВЦЭМ!$D$10+'СЕТ СН'!$F$6-'СЕТ СН'!$F$19</f>
        <v>1850.5362107599999</v>
      </c>
      <c r="Y12" s="36">
        <f>SUMIFS(СВЦЭМ!$C$39:$C$782,СВЦЭМ!$A$39:$A$782,$A12,СВЦЭМ!$B$39:$B$782,Y$11)+'СЕТ СН'!$F$9+СВЦЭМ!$D$10+'СЕТ СН'!$F$6-'СЕТ СН'!$F$19</f>
        <v>1942.6358628500002</v>
      </c>
      <c r="AA12" s="37"/>
    </row>
    <row r="13" spans="1:27" ht="15.75" x14ac:dyDescent="0.2">
      <c r="A13" s="35">
        <f>A12+1</f>
        <v>45201</v>
      </c>
      <c r="B13" s="36">
        <f>SUMIFS(СВЦЭМ!$C$39:$C$782,СВЦЭМ!$A$39:$A$782,$A13,СВЦЭМ!$B$39:$B$782,B$11)+'СЕТ СН'!$F$9+СВЦЭМ!$D$10+'СЕТ СН'!$F$6-'СЕТ СН'!$F$19</f>
        <v>1983.9994723099999</v>
      </c>
      <c r="C13" s="36">
        <f>SUMIFS(СВЦЭМ!$C$39:$C$782,СВЦЭМ!$A$39:$A$782,$A13,СВЦЭМ!$B$39:$B$782,C$11)+'СЕТ СН'!$F$9+СВЦЭМ!$D$10+'СЕТ СН'!$F$6-'СЕТ СН'!$F$19</f>
        <v>2067.4346007100003</v>
      </c>
      <c r="D13" s="36">
        <f>SUMIFS(СВЦЭМ!$C$39:$C$782,СВЦЭМ!$A$39:$A$782,$A13,СВЦЭМ!$B$39:$B$782,D$11)+'СЕТ СН'!$F$9+СВЦЭМ!$D$10+'СЕТ СН'!$F$6-'СЕТ СН'!$F$19</f>
        <v>2139.8951834499999</v>
      </c>
      <c r="E13" s="36">
        <f>SUMIFS(СВЦЭМ!$C$39:$C$782,СВЦЭМ!$A$39:$A$782,$A13,СВЦЭМ!$B$39:$B$782,E$11)+'СЕТ СН'!$F$9+СВЦЭМ!$D$10+'СЕТ СН'!$F$6-'СЕТ СН'!$F$19</f>
        <v>2091.1226445400002</v>
      </c>
      <c r="F13" s="36">
        <f>SUMIFS(СВЦЭМ!$C$39:$C$782,СВЦЭМ!$A$39:$A$782,$A13,СВЦЭМ!$B$39:$B$782,F$11)+'СЕТ СН'!$F$9+СВЦЭМ!$D$10+'СЕТ СН'!$F$6-'СЕТ СН'!$F$19</f>
        <v>2100.2815541800001</v>
      </c>
      <c r="G13" s="36">
        <f>SUMIFS(СВЦЭМ!$C$39:$C$782,СВЦЭМ!$A$39:$A$782,$A13,СВЦЭМ!$B$39:$B$782,G$11)+'СЕТ СН'!$F$9+СВЦЭМ!$D$10+'СЕТ СН'!$F$6-'СЕТ СН'!$F$19</f>
        <v>2099.4852670800001</v>
      </c>
      <c r="H13" s="36">
        <f>SUMIFS(СВЦЭМ!$C$39:$C$782,СВЦЭМ!$A$39:$A$782,$A13,СВЦЭМ!$B$39:$B$782,H$11)+'СЕТ СН'!$F$9+СВЦЭМ!$D$10+'СЕТ СН'!$F$6-'СЕТ СН'!$F$19</f>
        <v>2022.1466101999999</v>
      </c>
      <c r="I13" s="36">
        <f>SUMIFS(СВЦЭМ!$C$39:$C$782,СВЦЭМ!$A$39:$A$782,$A13,СВЦЭМ!$B$39:$B$782,I$11)+'СЕТ СН'!$F$9+СВЦЭМ!$D$10+'СЕТ СН'!$F$6-'СЕТ СН'!$F$19</f>
        <v>1873.8448396500003</v>
      </c>
      <c r="J13" s="36">
        <f>SUMIFS(СВЦЭМ!$C$39:$C$782,СВЦЭМ!$A$39:$A$782,$A13,СВЦЭМ!$B$39:$B$782,J$11)+'СЕТ СН'!$F$9+СВЦЭМ!$D$10+'СЕТ СН'!$F$6-'СЕТ СН'!$F$19</f>
        <v>1840.3991745399999</v>
      </c>
      <c r="K13" s="36">
        <f>SUMIFS(СВЦЭМ!$C$39:$C$782,СВЦЭМ!$A$39:$A$782,$A13,СВЦЭМ!$B$39:$B$782,K$11)+'СЕТ СН'!$F$9+СВЦЭМ!$D$10+'СЕТ СН'!$F$6-'СЕТ СН'!$F$19</f>
        <v>1802.7376412799999</v>
      </c>
      <c r="L13" s="36">
        <f>SUMIFS(СВЦЭМ!$C$39:$C$782,СВЦЭМ!$A$39:$A$782,$A13,СВЦЭМ!$B$39:$B$782,L$11)+'СЕТ СН'!$F$9+СВЦЭМ!$D$10+'СЕТ СН'!$F$6-'СЕТ СН'!$F$19</f>
        <v>1786.5516730100003</v>
      </c>
      <c r="M13" s="36">
        <f>SUMIFS(СВЦЭМ!$C$39:$C$782,СВЦЭМ!$A$39:$A$782,$A13,СВЦЭМ!$B$39:$B$782,M$11)+'СЕТ СН'!$F$9+СВЦЭМ!$D$10+'СЕТ СН'!$F$6-'СЕТ СН'!$F$19</f>
        <v>1797.8501824099999</v>
      </c>
      <c r="N13" s="36">
        <f>SUMIFS(СВЦЭМ!$C$39:$C$782,СВЦЭМ!$A$39:$A$782,$A13,СВЦЭМ!$B$39:$B$782,N$11)+'СЕТ СН'!$F$9+СВЦЭМ!$D$10+'СЕТ СН'!$F$6-'СЕТ СН'!$F$19</f>
        <v>1787.3310059599999</v>
      </c>
      <c r="O13" s="36">
        <f>SUMIFS(СВЦЭМ!$C$39:$C$782,СВЦЭМ!$A$39:$A$782,$A13,СВЦЭМ!$B$39:$B$782,O$11)+'СЕТ СН'!$F$9+СВЦЭМ!$D$10+'СЕТ СН'!$F$6-'СЕТ СН'!$F$19</f>
        <v>1789.8854331000002</v>
      </c>
      <c r="P13" s="36">
        <f>SUMIFS(СВЦЭМ!$C$39:$C$782,СВЦЭМ!$A$39:$A$782,$A13,СВЦЭМ!$B$39:$B$782,P$11)+'СЕТ СН'!$F$9+СВЦЭМ!$D$10+'СЕТ СН'!$F$6-'СЕТ СН'!$F$19</f>
        <v>1876.4329537600001</v>
      </c>
      <c r="Q13" s="36">
        <f>SUMIFS(СВЦЭМ!$C$39:$C$782,СВЦЭМ!$A$39:$A$782,$A13,СВЦЭМ!$B$39:$B$782,Q$11)+'СЕТ СН'!$F$9+СВЦЭМ!$D$10+'СЕТ СН'!$F$6-'СЕТ СН'!$F$19</f>
        <v>1871.8108677099999</v>
      </c>
      <c r="R13" s="36">
        <f>SUMIFS(СВЦЭМ!$C$39:$C$782,СВЦЭМ!$A$39:$A$782,$A13,СВЦЭМ!$B$39:$B$782,R$11)+'СЕТ СН'!$F$9+СВЦЭМ!$D$10+'СЕТ СН'!$F$6-'СЕТ СН'!$F$19</f>
        <v>1880.4335988100001</v>
      </c>
      <c r="S13" s="36">
        <f>SUMIFS(СВЦЭМ!$C$39:$C$782,СВЦЭМ!$A$39:$A$782,$A13,СВЦЭМ!$B$39:$B$782,S$11)+'СЕТ СН'!$F$9+СВЦЭМ!$D$10+'СЕТ СН'!$F$6-'СЕТ СН'!$F$19</f>
        <v>1880.2489772200001</v>
      </c>
      <c r="T13" s="36">
        <f>SUMIFS(СВЦЭМ!$C$39:$C$782,СВЦЭМ!$A$39:$A$782,$A13,СВЦЭМ!$B$39:$B$782,T$11)+'СЕТ СН'!$F$9+СВЦЭМ!$D$10+'СЕТ СН'!$F$6-'СЕТ СН'!$F$19</f>
        <v>1859.7083527499999</v>
      </c>
      <c r="U13" s="36">
        <f>SUMIFS(СВЦЭМ!$C$39:$C$782,СВЦЭМ!$A$39:$A$782,$A13,СВЦЭМ!$B$39:$B$782,U$11)+'СЕТ СН'!$F$9+СВЦЭМ!$D$10+'СЕТ СН'!$F$6-'СЕТ СН'!$F$19</f>
        <v>1795.3007858700003</v>
      </c>
      <c r="V13" s="36">
        <f>SUMIFS(СВЦЭМ!$C$39:$C$782,СВЦЭМ!$A$39:$A$782,$A13,СВЦЭМ!$B$39:$B$782,V$11)+'СЕТ СН'!$F$9+СВЦЭМ!$D$10+'СЕТ СН'!$F$6-'СЕТ СН'!$F$19</f>
        <v>1786.0879013600002</v>
      </c>
      <c r="W13" s="36">
        <f>SUMIFS(СВЦЭМ!$C$39:$C$782,СВЦЭМ!$A$39:$A$782,$A13,СВЦЭМ!$B$39:$B$782,W$11)+'СЕТ СН'!$F$9+СВЦЭМ!$D$10+'СЕТ СН'!$F$6-'СЕТ СН'!$F$19</f>
        <v>1809.3666397699999</v>
      </c>
      <c r="X13" s="36">
        <f>SUMIFS(СВЦЭМ!$C$39:$C$782,СВЦЭМ!$A$39:$A$782,$A13,СВЦЭМ!$B$39:$B$782,X$11)+'СЕТ СН'!$F$9+СВЦЭМ!$D$10+'СЕТ СН'!$F$6-'СЕТ СН'!$F$19</f>
        <v>1881.4965390100001</v>
      </c>
      <c r="Y13" s="36">
        <f>SUMIFS(СВЦЭМ!$C$39:$C$782,СВЦЭМ!$A$39:$A$782,$A13,СВЦЭМ!$B$39:$B$782,Y$11)+'СЕТ СН'!$F$9+СВЦЭМ!$D$10+'СЕТ СН'!$F$6-'СЕТ СН'!$F$19</f>
        <v>1974.99564994</v>
      </c>
    </row>
    <row r="14" spans="1:27" ht="15.75" x14ac:dyDescent="0.2">
      <c r="A14" s="35">
        <f t="shared" ref="A14:A42" si="0">A13+1</f>
        <v>45202</v>
      </c>
      <c r="B14" s="36">
        <f>SUMIFS(СВЦЭМ!$C$39:$C$782,СВЦЭМ!$A$39:$A$782,$A14,СВЦЭМ!$B$39:$B$782,B$11)+'СЕТ СН'!$F$9+СВЦЭМ!$D$10+'СЕТ СН'!$F$6-'СЕТ СН'!$F$19</f>
        <v>1988.3840504899999</v>
      </c>
      <c r="C14" s="36">
        <f>SUMIFS(СВЦЭМ!$C$39:$C$782,СВЦЭМ!$A$39:$A$782,$A14,СВЦЭМ!$B$39:$B$782,C$11)+'СЕТ СН'!$F$9+СВЦЭМ!$D$10+'СЕТ СН'!$F$6-'СЕТ СН'!$F$19</f>
        <v>2075.9455489900001</v>
      </c>
      <c r="D14" s="36">
        <f>SUMIFS(СВЦЭМ!$C$39:$C$782,СВЦЭМ!$A$39:$A$782,$A14,СВЦЭМ!$B$39:$B$782,D$11)+'СЕТ СН'!$F$9+СВЦЭМ!$D$10+'СЕТ СН'!$F$6-'СЕТ СН'!$F$19</f>
        <v>2160.1918739900002</v>
      </c>
      <c r="E14" s="36">
        <f>SUMIFS(СВЦЭМ!$C$39:$C$782,СВЦЭМ!$A$39:$A$782,$A14,СВЦЭМ!$B$39:$B$782,E$11)+'СЕТ СН'!$F$9+СВЦЭМ!$D$10+'СЕТ СН'!$F$6-'СЕТ СН'!$F$19</f>
        <v>2146.7644462200001</v>
      </c>
      <c r="F14" s="36">
        <f>SUMIFS(СВЦЭМ!$C$39:$C$782,СВЦЭМ!$A$39:$A$782,$A14,СВЦЭМ!$B$39:$B$782,F$11)+'СЕТ СН'!$F$9+СВЦЭМ!$D$10+'СЕТ СН'!$F$6-'СЕТ СН'!$F$19</f>
        <v>2140.5518495900001</v>
      </c>
      <c r="G14" s="36">
        <f>SUMIFS(СВЦЭМ!$C$39:$C$782,СВЦЭМ!$A$39:$A$782,$A14,СВЦЭМ!$B$39:$B$782,G$11)+'СЕТ СН'!$F$9+СВЦЭМ!$D$10+'СЕТ СН'!$F$6-'СЕТ СН'!$F$19</f>
        <v>2135.9365551800001</v>
      </c>
      <c r="H14" s="36">
        <f>SUMIFS(СВЦЭМ!$C$39:$C$782,СВЦЭМ!$A$39:$A$782,$A14,СВЦЭМ!$B$39:$B$782,H$11)+'СЕТ СН'!$F$9+СВЦЭМ!$D$10+'СЕТ СН'!$F$6-'СЕТ СН'!$F$19</f>
        <v>2033.8479256999999</v>
      </c>
      <c r="I14" s="36">
        <f>SUMIFS(СВЦЭМ!$C$39:$C$782,СВЦЭМ!$A$39:$A$782,$A14,СВЦЭМ!$B$39:$B$782,I$11)+'СЕТ СН'!$F$9+СВЦЭМ!$D$10+'СЕТ СН'!$F$6-'СЕТ СН'!$F$19</f>
        <v>1952.7381852399999</v>
      </c>
      <c r="J14" s="36">
        <f>SUMIFS(СВЦЭМ!$C$39:$C$782,СВЦЭМ!$A$39:$A$782,$A14,СВЦЭМ!$B$39:$B$782,J$11)+'СЕТ СН'!$F$9+СВЦЭМ!$D$10+'СЕТ СН'!$F$6-'СЕТ СН'!$F$19</f>
        <v>1888.5372294200001</v>
      </c>
      <c r="K14" s="36">
        <f>SUMIFS(СВЦЭМ!$C$39:$C$782,СВЦЭМ!$A$39:$A$782,$A14,СВЦЭМ!$B$39:$B$782,K$11)+'СЕТ СН'!$F$9+СВЦЭМ!$D$10+'СЕТ СН'!$F$6-'СЕТ СН'!$F$19</f>
        <v>1831.4427105300001</v>
      </c>
      <c r="L14" s="36">
        <f>SUMIFS(СВЦЭМ!$C$39:$C$782,СВЦЭМ!$A$39:$A$782,$A14,СВЦЭМ!$B$39:$B$782,L$11)+'СЕТ СН'!$F$9+СВЦЭМ!$D$10+'СЕТ СН'!$F$6-'СЕТ СН'!$F$19</f>
        <v>1815.6217733600001</v>
      </c>
      <c r="M14" s="36">
        <f>SUMIFS(СВЦЭМ!$C$39:$C$782,СВЦЭМ!$A$39:$A$782,$A14,СВЦЭМ!$B$39:$B$782,M$11)+'СЕТ СН'!$F$9+СВЦЭМ!$D$10+'СЕТ СН'!$F$6-'СЕТ СН'!$F$19</f>
        <v>1818.3450771799999</v>
      </c>
      <c r="N14" s="36">
        <f>SUMIFS(СВЦЭМ!$C$39:$C$782,СВЦЭМ!$A$39:$A$782,$A14,СВЦЭМ!$B$39:$B$782,N$11)+'СЕТ СН'!$F$9+СВЦЭМ!$D$10+'СЕТ СН'!$F$6-'СЕТ СН'!$F$19</f>
        <v>1787.4325775400002</v>
      </c>
      <c r="O14" s="36">
        <f>SUMIFS(СВЦЭМ!$C$39:$C$782,СВЦЭМ!$A$39:$A$782,$A14,СВЦЭМ!$B$39:$B$782,O$11)+'СЕТ СН'!$F$9+СВЦЭМ!$D$10+'СЕТ СН'!$F$6-'СЕТ СН'!$F$19</f>
        <v>1797.7148010400001</v>
      </c>
      <c r="P14" s="36">
        <f>SUMIFS(СВЦЭМ!$C$39:$C$782,СВЦЭМ!$A$39:$A$782,$A14,СВЦЭМ!$B$39:$B$782,P$11)+'СЕТ СН'!$F$9+СВЦЭМ!$D$10+'СЕТ СН'!$F$6-'СЕТ СН'!$F$19</f>
        <v>1838.14324614</v>
      </c>
      <c r="Q14" s="36">
        <f>SUMIFS(СВЦЭМ!$C$39:$C$782,СВЦЭМ!$A$39:$A$782,$A14,СВЦЭМ!$B$39:$B$782,Q$11)+'СЕТ СН'!$F$9+СВЦЭМ!$D$10+'СЕТ СН'!$F$6-'СЕТ СН'!$F$19</f>
        <v>1829.9460612600001</v>
      </c>
      <c r="R14" s="36">
        <f>SUMIFS(СВЦЭМ!$C$39:$C$782,СВЦЭМ!$A$39:$A$782,$A14,СВЦЭМ!$B$39:$B$782,R$11)+'СЕТ СН'!$F$9+СВЦЭМ!$D$10+'СЕТ СН'!$F$6-'СЕТ СН'!$F$19</f>
        <v>1838.7945708400002</v>
      </c>
      <c r="S14" s="36">
        <f>SUMIFS(СВЦЭМ!$C$39:$C$782,СВЦЭМ!$A$39:$A$782,$A14,СВЦЭМ!$B$39:$B$782,S$11)+'СЕТ СН'!$F$9+СВЦЭМ!$D$10+'СЕТ СН'!$F$6-'СЕТ СН'!$F$19</f>
        <v>1840.0355963100001</v>
      </c>
      <c r="T14" s="36">
        <f>SUMIFS(СВЦЭМ!$C$39:$C$782,СВЦЭМ!$A$39:$A$782,$A14,СВЦЭМ!$B$39:$B$782,T$11)+'СЕТ СН'!$F$9+СВЦЭМ!$D$10+'СЕТ СН'!$F$6-'СЕТ СН'!$F$19</f>
        <v>1819.72176653</v>
      </c>
      <c r="U14" s="36">
        <f>SUMIFS(СВЦЭМ!$C$39:$C$782,СВЦЭМ!$A$39:$A$782,$A14,СВЦЭМ!$B$39:$B$782,U$11)+'СЕТ СН'!$F$9+СВЦЭМ!$D$10+'СЕТ СН'!$F$6-'СЕТ СН'!$F$19</f>
        <v>1779.0008115599999</v>
      </c>
      <c r="V14" s="36">
        <f>SUMIFS(СВЦЭМ!$C$39:$C$782,СВЦЭМ!$A$39:$A$782,$A14,СВЦЭМ!$B$39:$B$782,V$11)+'СЕТ СН'!$F$9+СВЦЭМ!$D$10+'СЕТ СН'!$F$6-'СЕТ СН'!$F$19</f>
        <v>1771.2075983499999</v>
      </c>
      <c r="W14" s="36">
        <f>SUMIFS(СВЦЭМ!$C$39:$C$782,СВЦЭМ!$A$39:$A$782,$A14,СВЦЭМ!$B$39:$B$782,W$11)+'СЕТ СН'!$F$9+СВЦЭМ!$D$10+'СЕТ СН'!$F$6-'СЕТ СН'!$F$19</f>
        <v>1802.7032443600001</v>
      </c>
      <c r="X14" s="36">
        <f>SUMIFS(СВЦЭМ!$C$39:$C$782,СВЦЭМ!$A$39:$A$782,$A14,СВЦЭМ!$B$39:$B$782,X$11)+'СЕТ СН'!$F$9+СВЦЭМ!$D$10+'СЕТ СН'!$F$6-'СЕТ СН'!$F$19</f>
        <v>1863.3904644899999</v>
      </c>
      <c r="Y14" s="36">
        <f>SUMIFS(СВЦЭМ!$C$39:$C$782,СВЦЭМ!$A$39:$A$782,$A14,СВЦЭМ!$B$39:$B$782,Y$11)+'СЕТ СН'!$F$9+СВЦЭМ!$D$10+'СЕТ СН'!$F$6-'СЕТ СН'!$F$19</f>
        <v>1963.02997486</v>
      </c>
    </row>
    <row r="15" spans="1:27" ht="15.75" x14ac:dyDescent="0.2">
      <c r="A15" s="35">
        <f t="shared" si="0"/>
        <v>45203</v>
      </c>
      <c r="B15" s="36">
        <f>SUMIFS(СВЦЭМ!$C$39:$C$782,СВЦЭМ!$A$39:$A$782,$A15,СВЦЭМ!$B$39:$B$782,B$11)+'СЕТ СН'!$F$9+СВЦЭМ!$D$10+'СЕТ СН'!$F$6-'СЕТ СН'!$F$19</f>
        <v>1841.5672871199999</v>
      </c>
      <c r="C15" s="36">
        <f>SUMIFS(СВЦЭМ!$C$39:$C$782,СВЦЭМ!$A$39:$A$782,$A15,СВЦЭМ!$B$39:$B$782,C$11)+'СЕТ СН'!$F$9+СВЦЭМ!$D$10+'СЕТ СН'!$F$6-'СЕТ СН'!$F$19</f>
        <v>1927.9740451600001</v>
      </c>
      <c r="D15" s="36">
        <f>SUMIFS(СВЦЭМ!$C$39:$C$782,СВЦЭМ!$A$39:$A$782,$A15,СВЦЭМ!$B$39:$B$782,D$11)+'СЕТ СН'!$F$9+СВЦЭМ!$D$10+'СЕТ СН'!$F$6-'СЕТ СН'!$F$19</f>
        <v>2016.0916321899999</v>
      </c>
      <c r="E15" s="36">
        <f>SUMIFS(СВЦЭМ!$C$39:$C$782,СВЦЭМ!$A$39:$A$782,$A15,СВЦЭМ!$B$39:$B$782,E$11)+'СЕТ СН'!$F$9+СВЦЭМ!$D$10+'СЕТ СН'!$F$6-'СЕТ СН'!$F$19</f>
        <v>2023.6727426400003</v>
      </c>
      <c r="F15" s="36">
        <f>SUMIFS(СВЦЭМ!$C$39:$C$782,СВЦЭМ!$A$39:$A$782,$A15,СВЦЭМ!$B$39:$B$782,F$11)+'СЕТ СН'!$F$9+СВЦЭМ!$D$10+'СЕТ СН'!$F$6-'СЕТ СН'!$F$19</f>
        <v>2013.14656926</v>
      </c>
      <c r="G15" s="36">
        <f>SUMIFS(СВЦЭМ!$C$39:$C$782,СВЦЭМ!$A$39:$A$782,$A15,СВЦЭМ!$B$39:$B$782,G$11)+'СЕТ СН'!$F$9+СВЦЭМ!$D$10+'СЕТ СН'!$F$6-'СЕТ СН'!$F$19</f>
        <v>1985.1353336500001</v>
      </c>
      <c r="H15" s="36">
        <f>SUMIFS(СВЦЭМ!$C$39:$C$782,СВЦЭМ!$A$39:$A$782,$A15,СВЦЭМ!$B$39:$B$782,H$11)+'СЕТ СН'!$F$9+СВЦЭМ!$D$10+'СЕТ СН'!$F$6-'СЕТ СН'!$F$19</f>
        <v>1884.0338303100002</v>
      </c>
      <c r="I15" s="36">
        <f>SUMIFS(СВЦЭМ!$C$39:$C$782,СВЦЭМ!$A$39:$A$782,$A15,СВЦЭМ!$B$39:$B$782,I$11)+'СЕТ СН'!$F$9+СВЦЭМ!$D$10+'СЕТ СН'!$F$6-'СЕТ СН'!$F$19</f>
        <v>1770.7578942200003</v>
      </c>
      <c r="J15" s="36">
        <f>SUMIFS(СВЦЭМ!$C$39:$C$782,СВЦЭМ!$A$39:$A$782,$A15,СВЦЭМ!$B$39:$B$782,J$11)+'СЕТ СН'!$F$9+СВЦЭМ!$D$10+'СЕТ СН'!$F$6-'СЕТ СН'!$F$19</f>
        <v>1744.0880323400002</v>
      </c>
      <c r="K15" s="36">
        <f>SUMIFS(СВЦЭМ!$C$39:$C$782,СВЦЭМ!$A$39:$A$782,$A15,СВЦЭМ!$B$39:$B$782,K$11)+'СЕТ СН'!$F$9+СВЦЭМ!$D$10+'СЕТ СН'!$F$6-'СЕТ СН'!$F$19</f>
        <v>1686.6690458100002</v>
      </c>
      <c r="L15" s="36">
        <f>SUMIFS(СВЦЭМ!$C$39:$C$782,СВЦЭМ!$A$39:$A$782,$A15,СВЦЭМ!$B$39:$B$782,L$11)+'СЕТ СН'!$F$9+СВЦЭМ!$D$10+'СЕТ СН'!$F$6-'СЕТ СН'!$F$19</f>
        <v>1670.68766448</v>
      </c>
      <c r="M15" s="36">
        <f>SUMIFS(СВЦЭМ!$C$39:$C$782,СВЦЭМ!$A$39:$A$782,$A15,СВЦЭМ!$B$39:$B$782,M$11)+'СЕТ СН'!$F$9+СВЦЭМ!$D$10+'СЕТ СН'!$F$6-'СЕТ СН'!$F$19</f>
        <v>1678.5794933400002</v>
      </c>
      <c r="N15" s="36">
        <f>SUMIFS(СВЦЭМ!$C$39:$C$782,СВЦЭМ!$A$39:$A$782,$A15,СВЦЭМ!$B$39:$B$782,N$11)+'СЕТ СН'!$F$9+СВЦЭМ!$D$10+'СЕТ СН'!$F$6-'СЕТ СН'!$F$19</f>
        <v>1662.78722625</v>
      </c>
      <c r="O15" s="36">
        <f>SUMIFS(СВЦЭМ!$C$39:$C$782,СВЦЭМ!$A$39:$A$782,$A15,СВЦЭМ!$B$39:$B$782,O$11)+'СЕТ СН'!$F$9+СВЦЭМ!$D$10+'СЕТ СН'!$F$6-'СЕТ СН'!$F$19</f>
        <v>1675.49098615</v>
      </c>
      <c r="P15" s="36">
        <f>SUMIFS(СВЦЭМ!$C$39:$C$782,СВЦЭМ!$A$39:$A$782,$A15,СВЦЭМ!$B$39:$B$782,P$11)+'СЕТ СН'!$F$9+СВЦЭМ!$D$10+'СЕТ СН'!$F$6-'СЕТ СН'!$F$19</f>
        <v>1712.96722877</v>
      </c>
      <c r="Q15" s="36">
        <f>SUMIFS(СВЦЭМ!$C$39:$C$782,СВЦЭМ!$A$39:$A$782,$A15,СВЦЭМ!$B$39:$B$782,Q$11)+'СЕТ СН'!$F$9+СВЦЭМ!$D$10+'СЕТ СН'!$F$6-'СЕТ СН'!$F$19</f>
        <v>1702.2857507399999</v>
      </c>
      <c r="R15" s="36">
        <f>SUMIFS(СВЦЭМ!$C$39:$C$782,СВЦЭМ!$A$39:$A$782,$A15,СВЦЭМ!$B$39:$B$782,R$11)+'СЕТ СН'!$F$9+СВЦЭМ!$D$10+'СЕТ СН'!$F$6-'СЕТ СН'!$F$19</f>
        <v>1690.7856308200003</v>
      </c>
      <c r="S15" s="36">
        <f>SUMIFS(СВЦЭМ!$C$39:$C$782,СВЦЭМ!$A$39:$A$782,$A15,СВЦЭМ!$B$39:$B$782,S$11)+'СЕТ СН'!$F$9+СВЦЭМ!$D$10+'СЕТ СН'!$F$6-'СЕТ СН'!$F$19</f>
        <v>1703.66309026</v>
      </c>
      <c r="T15" s="36">
        <f>SUMIFS(СВЦЭМ!$C$39:$C$782,СВЦЭМ!$A$39:$A$782,$A15,СВЦЭМ!$B$39:$B$782,T$11)+'СЕТ СН'!$F$9+СВЦЭМ!$D$10+'СЕТ СН'!$F$6-'СЕТ СН'!$F$19</f>
        <v>1675.0639959499999</v>
      </c>
      <c r="U15" s="36">
        <f>SUMIFS(СВЦЭМ!$C$39:$C$782,СВЦЭМ!$A$39:$A$782,$A15,СВЦЭМ!$B$39:$B$782,U$11)+'СЕТ СН'!$F$9+СВЦЭМ!$D$10+'СЕТ СН'!$F$6-'СЕТ СН'!$F$19</f>
        <v>1623.9898819499999</v>
      </c>
      <c r="V15" s="36">
        <f>SUMIFS(СВЦЭМ!$C$39:$C$782,СВЦЭМ!$A$39:$A$782,$A15,СВЦЭМ!$B$39:$B$782,V$11)+'СЕТ СН'!$F$9+СВЦЭМ!$D$10+'СЕТ СН'!$F$6-'СЕТ СН'!$F$19</f>
        <v>1618.8483338199999</v>
      </c>
      <c r="W15" s="36">
        <f>SUMIFS(СВЦЭМ!$C$39:$C$782,СВЦЭМ!$A$39:$A$782,$A15,СВЦЭМ!$B$39:$B$782,W$11)+'СЕТ СН'!$F$9+СВЦЭМ!$D$10+'СЕТ СН'!$F$6-'СЕТ СН'!$F$19</f>
        <v>1645.2053949199999</v>
      </c>
      <c r="X15" s="36">
        <f>SUMIFS(СВЦЭМ!$C$39:$C$782,СВЦЭМ!$A$39:$A$782,$A15,СВЦЭМ!$B$39:$B$782,X$11)+'СЕТ СН'!$F$9+СВЦЭМ!$D$10+'СЕТ СН'!$F$6-'СЕТ СН'!$F$19</f>
        <v>1714.02318401</v>
      </c>
      <c r="Y15" s="36">
        <f>SUMIFS(СВЦЭМ!$C$39:$C$782,СВЦЭМ!$A$39:$A$782,$A15,СВЦЭМ!$B$39:$B$782,Y$11)+'СЕТ СН'!$F$9+СВЦЭМ!$D$10+'СЕТ СН'!$F$6-'СЕТ СН'!$F$19</f>
        <v>1800.2527038000003</v>
      </c>
    </row>
    <row r="16" spans="1:27" ht="15.75" x14ac:dyDescent="0.2">
      <c r="A16" s="35">
        <f t="shared" si="0"/>
        <v>45204</v>
      </c>
      <c r="B16" s="36">
        <f>SUMIFS(СВЦЭМ!$C$39:$C$782,СВЦЭМ!$A$39:$A$782,$A16,СВЦЭМ!$B$39:$B$782,B$11)+'СЕТ СН'!$F$9+СВЦЭМ!$D$10+'СЕТ СН'!$F$6-'СЕТ СН'!$F$19</f>
        <v>1883.6669354200003</v>
      </c>
      <c r="C16" s="36">
        <f>SUMIFS(СВЦЭМ!$C$39:$C$782,СВЦЭМ!$A$39:$A$782,$A16,СВЦЭМ!$B$39:$B$782,C$11)+'СЕТ СН'!$F$9+СВЦЭМ!$D$10+'СЕТ СН'!$F$6-'СЕТ СН'!$F$19</f>
        <v>1956.5105954200003</v>
      </c>
      <c r="D16" s="36">
        <f>SUMIFS(СВЦЭМ!$C$39:$C$782,СВЦЭМ!$A$39:$A$782,$A16,СВЦЭМ!$B$39:$B$782,D$11)+'СЕТ СН'!$F$9+СВЦЭМ!$D$10+'СЕТ СН'!$F$6-'СЕТ СН'!$F$19</f>
        <v>2030.66852436</v>
      </c>
      <c r="E16" s="36">
        <f>SUMIFS(СВЦЭМ!$C$39:$C$782,СВЦЭМ!$A$39:$A$782,$A16,СВЦЭМ!$B$39:$B$782,E$11)+'СЕТ СН'!$F$9+СВЦЭМ!$D$10+'СЕТ СН'!$F$6-'СЕТ СН'!$F$19</f>
        <v>2019.9993443900003</v>
      </c>
      <c r="F16" s="36">
        <f>SUMIFS(СВЦЭМ!$C$39:$C$782,СВЦЭМ!$A$39:$A$782,$A16,СВЦЭМ!$B$39:$B$782,F$11)+'СЕТ СН'!$F$9+СВЦЭМ!$D$10+'СЕТ СН'!$F$6-'СЕТ СН'!$F$19</f>
        <v>2014.09714046</v>
      </c>
      <c r="G16" s="36">
        <f>SUMIFS(СВЦЭМ!$C$39:$C$782,СВЦЭМ!$A$39:$A$782,$A16,СВЦЭМ!$B$39:$B$782,G$11)+'СЕТ СН'!$F$9+СВЦЭМ!$D$10+'СЕТ СН'!$F$6-'СЕТ СН'!$F$19</f>
        <v>2013.2224242000002</v>
      </c>
      <c r="H16" s="36">
        <f>SUMIFS(СВЦЭМ!$C$39:$C$782,СВЦЭМ!$A$39:$A$782,$A16,СВЦЭМ!$B$39:$B$782,H$11)+'СЕТ СН'!$F$9+СВЦЭМ!$D$10+'СЕТ СН'!$F$6-'СЕТ СН'!$F$19</f>
        <v>1928.42352652</v>
      </c>
      <c r="I16" s="36">
        <f>SUMIFS(СВЦЭМ!$C$39:$C$782,СВЦЭМ!$A$39:$A$782,$A16,СВЦЭМ!$B$39:$B$782,I$11)+'СЕТ СН'!$F$9+СВЦЭМ!$D$10+'СЕТ СН'!$F$6-'СЕТ СН'!$F$19</f>
        <v>1844.4990190100002</v>
      </c>
      <c r="J16" s="36">
        <f>SUMIFS(СВЦЭМ!$C$39:$C$782,СВЦЭМ!$A$39:$A$782,$A16,СВЦЭМ!$B$39:$B$782,J$11)+'СЕТ СН'!$F$9+СВЦЭМ!$D$10+'СЕТ СН'!$F$6-'СЕТ СН'!$F$19</f>
        <v>1783.14850346</v>
      </c>
      <c r="K16" s="36">
        <f>SUMIFS(СВЦЭМ!$C$39:$C$782,СВЦЭМ!$A$39:$A$782,$A16,СВЦЭМ!$B$39:$B$782,K$11)+'СЕТ СН'!$F$9+СВЦЭМ!$D$10+'СЕТ СН'!$F$6-'СЕТ СН'!$F$19</f>
        <v>1751.0485927300001</v>
      </c>
      <c r="L16" s="36">
        <f>SUMIFS(СВЦЭМ!$C$39:$C$782,СВЦЭМ!$A$39:$A$782,$A16,СВЦЭМ!$B$39:$B$782,L$11)+'СЕТ СН'!$F$9+СВЦЭМ!$D$10+'СЕТ СН'!$F$6-'СЕТ СН'!$F$19</f>
        <v>1749.2549287100001</v>
      </c>
      <c r="M16" s="36">
        <f>SUMIFS(СВЦЭМ!$C$39:$C$782,СВЦЭМ!$A$39:$A$782,$A16,СВЦЭМ!$B$39:$B$782,M$11)+'СЕТ СН'!$F$9+СВЦЭМ!$D$10+'СЕТ СН'!$F$6-'СЕТ СН'!$F$19</f>
        <v>1752.6956725800001</v>
      </c>
      <c r="N16" s="36">
        <f>SUMIFS(СВЦЭМ!$C$39:$C$782,СВЦЭМ!$A$39:$A$782,$A16,СВЦЭМ!$B$39:$B$782,N$11)+'СЕТ СН'!$F$9+СВЦЭМ!$D$10+'СЕТ СН'!$F$6-'СЕТ СН'!$F$19</f>
        <v>1734.6642693100002</v>
      </c>
      <c r="O16" s="36">
        <f>SUMIFS(СВЦЭМ!$C$39:$C$782,СВЦЭМ!$A$39:$A$782,$A16,СВЦЭМ!$B$39:$B$782,O$11)+'СЕТ СН'!$F$9+СВЦЭМ!$D$10+'СЕТ СН'!$F$6-'СЕТ СН'!$F$19</f>
        <v>1783.4863292600003</v>
      </c>
      <c r="P16" s="36">
        <f>SUMIFS(СВЦЭМ!$C$39:$C$782,СВЦЭМ!$A$39:$A$782,$A16,СВЦЭМ!$B$39:$B$782,P$11)+'СЕТ СН'!$F$9+СВЦЭМ!$D$10+'СЕТ СН'!$F$6-'СЕТ СН'!$F$19</f>
        <v>1813.4380303200001</v>
      </c>
      <c r="Q16" s="36">
        <f>SUMIFS(СВЦЭМ!$C$39:$C$782,СВЦЭМ!$A$39:$A$782,$A16,СВЦЭМ!$B$39:$B$782,Q$11)+'СЕТ СН'!$F$9+СВЦЭМ!$D$10+'СЕТ СН'!$F$6-'СЕТ СН'!$F$19</f>
        <v>1812.9396114700003</v>
      </c>
      <c r="R16" s="36">
        <f>SUMIFS(СВЦЭМ!$C$39:$C$782,СВЦЭМ!$A$39:$A$782,$A16,СВЦЭМ!$B$39:$B$782,R$11)+'СЕТ СН'!$F$9+СВЦЭМ!$D$10+'СЕТ СН'!$F$6-'СЕТ СН'!$F$19</f>
        <v>1804.39495571</v>
      </c>
      <c r="S16" s="36">
        <f>SUMIFS(СВЦЭМ!$C$39:$C$782,СВЦЭМ!$A$39:$A$782,$A16,СВЦЭМ!$B$39:$B$782,S$11)+'СЕТ СН'!$F$9+СВЦЭМ!$D$10+'СЕТ СН'!$F$6-'СЕТ СН'!$F$19</f>
        <v>1808.1487717099999</v>
      </c>
      <c r="T16" s="36">
        <f>SUMIFS(СВЦЭМ!$C$39:$C$782,СВЦЭМ!$A$39:$A$782,$A16,СВЦЭМ!$B$39:$B$782,T$11)+'СЕТ СН'!$F$9+СВЦЭМ!$D$10+'СЕТ СН'!$F$6-'СЕТ СН'!$F$19</f>
        <v>1802.7250153300001</v>
      </c>
      <c r="U16" s="36">
        <f>SUMIFS(СВЦЭМ!$C$39:$C$782,СВЦЭМ!$A$39:$A$782,$A16,СВЦЭМ!$B$39:$B$782,U$11)+'СЕТ СН'!$F$9+СВЦЭМ!$D$10+'СЕТ СН'!$F$6-'СЕТ СН'!$F$19</f>
        <v>1738.3498428100002</v>
      </c>
      <c r="V16" s="36">
        <f>SUMIFS(СВЦЭМ!$C$39:$C$782,СВЦЭМ!$A$39:$A$782,$A16,СВЦЭМ!$B$39:$B$782,V$11)+'СЕТ СН'!$F$9+СВЦЭМ!$D$10+'СЕТ СН'!$F$6-'СЕТ СН'!$F$19</f>
        <v>1747.4479632299999</v>
      </c>
      <c r="W16" s="36">
        <f>SUMIFS(СВЦЭМ!$C$39:$C$782,СВЦЭМ!$A$39:$A$782,$A16,СВЦЭМ!$B$39:$B$782,W$11)+'СЕТ СН'!$F$9+СВЦЭМ!$D$10+'СЕТ СН'!$F$6-'СЕТ СН'!$F$19</f>
        <v>1737.8988160100002</v>
      </c>
      <c r="X16" s="36">
        <f>SUMIFS(СВЦЭМ!$C$39:$C$782,СВЦЭМ!$A$39:$A$782,$A16,СВЦЭМ!$B$39:$B$782,X$11)+'СЕТ СН'!$F$9+СВЦЭМ!$D$10+'СЕТ СН'!$F$6-'СЕТ СН'!$F$19</f>
        <v>1797.7427647200002</v>
      </c>
      <c r="Y16" s="36">
        <f>SUMIFS(СВЦЭМ!$C$39:$C$782,СВЦЭМ!$A$39:$A$782,$A16,СВЦЭМ!$B$39:$B$782,Y$11)+'СЕТ СН'!$F$9+СВЦЭМ!$D$10+'СЕТ СН'!$F$6-'СЕТ СН'!$F$19</f>
        <v>1857.3398391000001</v>
      </c>
    </row>
    <row r="17" spans="1:25" ht="15.75" x14ac:dyDescent="0.2">
      <c r="A17" s="35">
        <f t="shared" si="0"/>
        <v>45205</v>
      </c>
      <c r="B17" s="36">
        <f>SUMIFS(СВЦЭМ!$C$39:$C$782,СВЦЭМ!$A$39:$A$782,$A17,СВЦЭМ!$B$39:$B$782,B$11)+'СЕТ СН'!$F$9+СВЦЭМ!$D$10+'СЕТ СН'!$F$6-'СЕТ СН'!$F$19</f>
        <v>1819.0745120300003</v>
      </c>
      <c r="C17" s="36">
        <f>SUMIFS(СВЦЭМ!$C$39:$C$782,СВЦЭМ!$A$39:$A$782,$A17,СВЦЭМ!$B$39:$B$782,C$11)+'СЕТ СН'!$F$9+СВЦЭМ!$D$10+'СЕТ СН'!$F$6-'СЕТ СН'!$F$19</f>
        <v>1842.6198348500002</v>
      </c>
      <c r="D17" s="36">
        <f>SUMIFS(СВЦЭМ!$C$39:$C$782,СВЦЭМ!$A$39:$A$782,$A17,СВЦЭМ!$B$39:$B$782,D$11)+'СЕТ СН'!$F$9+СВЦЭМ!$D$10+'СЕТ СН'!$F$6-'СЕТ СН'!$F$19</f>
        <v>1913.9789446700001</v>
      </c>
      <c r="E17" s="36">
        <f>SUMIFS(СВЦЭМ!$C$39:$C$782,СВЦЭМ!$A$39:$A$782,$A17,СВЦЭМ!$B$39:$B$782,E$11)+'СЕТ СН'!$F$9+СВЦЭМ!$D$10+'СЕТ СН'!$F$6-'СЕТ СН'!$F$19</f>
        <v>1915.7589479799999</v>
      </c>
      <c r="F17" s="36">
        <f>SUMIFS(СВЦЭМ!$C$39:$C$782,СВЦЭМ!$A$39:$A$782,$A17,СВЦЭМ!$B$39:$B$782,F$11)+'СЕТ СН'!$F$9+СВЦЭМ!$D$10+'СЕТ СН'!$F$6-'СЕТ СН'!$F$19</f>
        <v>1915.0784303099999</v>
      </c>
      <c r="G17" s="36">
        <f>SUMIFS(СВЦЭМ!$C$39:$C$782,СВЦЭМ!$A$39:$A$782,$A17,СВЦЭМ!$B$39:$B$782,G$11)+'СЕТ СН'!$F$9+СВЦЭМ!$D$10+'СЕТ СН'!$F$6-'СЕТ СН'!$F$19</f>
        <v>1903.5264920700001</v>
      </c>
      <c r="H17" s="36">
        <f>SUMIFS(СВЦЭМ!$C$39:$C$782,СВЦЭМ!$A$39:$A$782,$A17,СВЦЭМ!$B$39:$B$782,H$11)+'СЕТ СН'!$F$9+СВЦЭМ!$D$10+'СЕТ СН'!$F$6-'СЕТ СН'!$F$19</f>
        <v>1815.43757246</v>
      </c>
      <c r="I17" s="36">
        <f>SUMIFS(СВЦЭМ!$C$39:$C$782,СВЦЭМ!$A$39:$A$782,$A17,СВЦЭМ!$B$39:$B$782,I$11)+'СЕТ СН'!$F$9+СВЦЭМ!$D$10+'СЕТ СН'!$F$6-'СЕТ СН'!$F$19</f>
        <v>1693.8067559700003</v>
      </c>
      <c r="J17" s="36">
        <f>SUMIFS(СВЦЭМ!$C$39:$C$782,СВЦЭМ!$A$39:$A$782,$A17,СВЦЭМ!$B$39:$B$782,J$11)+'СЕТ СН'!$F$9+СВЦЭМ!$D$10+'СЕТ СН'!$F$6-'СЕТ СН'!$F$19</f>
        <v>1667.60403056</v>
      </c>
      <c r="K17" s="36">
        <f>SUMIFS(СВЦЭМ!$C$39:$C$782,СВЦЭМ!$A$39:$A$782,$A17,СВЦЭМ!$B$39:$B$782,K$11)+'СЕТ СН'!$F$9+СВЦЭМ!$D$10+'СЕТ СН'!$F$6-'СЕТ СН'!$F$19</f>
        <v>1639.5208340100003</v>
      </c>
      <c r="L17" s="36">
        <f>SUMIFS(СВЦЭМ!$C$39:$C$782,СВЦЭМ!$A$39:$A$782,$A17,СВЦЭМ!$B$39:$B$782,L$11)+'СЕТ СН'!$F$9+СВЦЭМ!$D$10+'СЕТ СН'!$F$6-'СЕТ СН'!$F$19</f>
        <v>1632.2599917699999</v>
      </c>
      <c r="M17" s="36">
        <f>SUMIFS(СВЦЭМ!$C$39:$C$782,СВЦЭМ!$A$39:$A$782,$A17,СВЦЭМ!$B$39:$B$782,M$11)+'СЕТ СН'!$F$9+СВЦЭМ!$D$10+'СЕТ СН'!$F$6-'СЕТ СН'!$F$19</f>
        <v>1649.4407934400001</v>
      </c>
      <c r="N17" s="36">
        <f>SUMIFS(СВЦЭМ!$C$39:$C$782,СВЦЭМ!$A$39:$A$782,$A17,СВЦЭМ!$B$39:$B$782,N$11)+'СЕТ СН'!$F$9+СВЦЭМ!$D$10+'СЕТ СН'!$F$6-'СЕТ СН'!$F$19</f>
        <v>1643.1903983400002</v>
      </c>
      <c r="O17" s="36">
        <f>SUMIFS(СВЦЭМ!$C$39:$C$782,СВЦЭМ!$A$39:$A$782,$A17,СВЦЭМ!$B$39:$B$782,O$11)+'СЕТ СН'!$F$9+СВЦЭМ!$D$10+'СЕТ СН'!$F$6-'СЕТ СН'!$F$19</f>
        <v>1646.9622991199999</v>
      </c>
      <c r="P17" s="36">
        <f>SUMIFS(СВЦЭМ!$C$39:$C$782,СВЦЭМ!$A$39:$A$782,$A17,СВЦЭМ!$B$39:$B$782,P$11)+'СЕТ СН'!$F$9+СВЦЭМ!$D$10+'СЕТ СН'!$F$6-'СЕТ СН'!$F$19</f>
        <v>1677.0358866199999</v>
      </c>
      <c r="Q17" s="36">
        <f>SUMIFS(СВЦЭМ!$C$39:$C$782,СВЦЭМ!$A$39:$A$782,$A17,СВЦЭМ!$B$39:$B$782,Q$11)+'СЕТ СН'!$F$9+СВЦЭМ!$D$10+'СЕТ СН'!$F$6-'СЕТ СН'!$F$19</f>
        <v>1687.7807670500001</v>
      </c>
      <c r="R17" s="36">
        <f>SUMIFS(СВЦЭМ!$C$39:$C$782,СВЦЭМ!$A$39:$A$782,$A17,СВЦЭМ!$B$39:$B$782,R$11)+'СЕТ СН'!$F$9+СВЦЭМ!$D$10+'СЕТ СН'!$F$6-'СЕТ СН'!$F$19</f>
        <v>1693.5250564500002</v>
      </c>
      <c r="S17" s="36">
        <f>SUMIFS(СВЦЭМ!$C$39:$C$782,СВЦЭМ!$A$39:$A$782,$A17,СВЦЭМ!$B$39:$B$782,S$11)+'СЕТ СН'!$F$9+СВЦЭМ!$D$10+'СЕТ СН'!$F$6-'СЕТ СН'!$F$19</f>
        <v>1705.43532684</v>
      </c>
      <c r="T17" s="36">
        <f>SUMIFS(СВЦЭМ!$C$39:$C$782,СВЦЭМ!$A$39:$A$782,$A17,СВЦЭМ!$B$39:$B$782,T$11)+'СЕТ СН'!$F$9+СВЦЭМ!$D$10+'СЕТ СН'!$F$6-'СЕТ СН'!$F$19</f>
        <v>1675.7596016299999</v>
      </c>
      <c r="U17" s="36">
        <f>SUMIFS(СВЦЭМ!$C$39:$C$782,СВЦЭМ!$A$39:$A$782,$A17,СВЦЭМ!$B$39:$B$782,U$11)+'СЕТ СН'!$F$9+СВЦЭМ!$D$10+'СЕТ СН'!$F$6-'СЕТ СН'!$F$19</f>
        <v>1623.39885499</v>
      </c>
      <c r="V17" s="36">
        <f>SUMIFS(СВЦЭМ!$C$39:$C$782,СВЦЭМ!$A$39:$A$782,$A17,СВЦЭМ!$B$39:$B$782,V$11)+'СЕТ СН'!$F$9+СВЦЭМ!$D$10+'СЕТ СН'!$F$6-'СЕТ СН'!$F$19</f>
        <v>1625.09517839</v>
      </c>
      <c r="W17" s="36">
        <f>SUMIFS(СВЦЭМ!$C$39:$C$782,СВЦЭМ!$A$39:$A$782,$A17,СВЦЭМ!$B$39:$B$782,W$11)+'СЕТ СН'!$F$9+СВЦЭМ!$D$10+'СЕТ СН'!$F$6-'СЕТ СН'!$F$19</f>
        <v>1640.2388484799999</v>
      </c>
      <c r="X17" s="36">
        <f>SUMIFS(СВЦЭМ!$C$39:$C$782,СВЦЭМ!$A$39:$A$782,$A17,СВЦЭМ!$B$39:$B$782,X$11)+'СЕТ СН'!$F$9+СВЦЭМ!$D$10+'СЕТ СН'!$F$6-'СЕТ СН'!$F$19</f>
        <v>1702.3806436499999</v>
      </c>
      <c r="Y17" s="36">
        <f>SUMIFS(СВЦЭМ!$C$39:$C$782,СВЦЭМ!$A$39:$A$782,$A17,СВЦЭМ!$B$39:$B$782,Y$11)+'СЕТ СН'!$F$9+СВЦЭМ!$D$10+'СЕТ СН'!$F$6-'СЕТ СН'!$F$19</f>
        <v>1813.7623271299999</v>
      </c>
    </row>
    <row r="18" spans="1:25" ht="15.75" x14ac:dyDescent="0.2">
      <c r="A18" s="35">
        <f t="shared" si="0"/>
        <v>45206</v>
      </c>
      <c r="B18" s="36">
        <f>SUMIFS(СВЦЭМ!$C$39:$C$782,СВЦЭМ!$A$39:$A$782,$A18,СВЦЭМ!$B$39:$B$782,B$11)+'СЕТ СН'!$F$9+СВЦЭМ!$D$10+'СЕТ СН'!$F$6-'СЕТ СН'!$F$19</f>
        <v>1779.72251822</v>
      </c>
      <c r="C18" s="36">
        <f>SUMIFS(СВЦЭМ!$C$39:$C$782,СВЦЭМ!$A$39:$A$782,$A18,СВЦЭМ!$B$39:$B$782,C$11)+'СЕТ СН'!$F$9+СВЦЭМ!$D$10+'СЕТ СН'!$F$6-'СЕТ СН'!$F$19</f>
        <v>1830.6513628299999</v>
      </c>
      <c r="D18" s="36">
        <f>SUMIFS(СВЦЭМ!$C$39:$C$782,СВЦЭМ!$A$39:$A$782,$A18,СВЦЭМ!$B$39:$B$782,D$11)+'СЕТ СН'!$F$9+СВЦЭМ!$D$10+'СЕТ СН'!$F$6-'СЕТ СН'!$F$19</f>
        <v>1890.3775245000002</v>
      </c>
      <c r="E18" s="36">
        <f>SUMIFS(СВЦЭМ!$C$39:$C$782,СВЦЭМ!$A$39:$A$782,$A18,СВЦЭМ!$B$39:$B$782,E$11)+'СЕТ СН'!$F$9+СВЦЭМ!$D$10+'СЕТ СН'!$F$6-'СЕТ СН'!$F$19</f>
        <v>1879.4958940300003</v>
      </c>
      <c r="F18" s="36">
        <f>SUMIFS(СВЦЭМ!$C$39:$C$782,СВЦЭМ!$A$39:$A$782,$A18,СВЦЭМ!$B$39:$B$782,F$11)+'СЕТ СН'!$F$9+СВЦЭМ!$D$10+'СЕТ СН'!$F$6-'СЕТ СН'!$F$19</f>
        <v>1881.32956139</v>
      </c>
      <c r="G18" s="36">
        <f>SUMIFS(СВЦЭМ!$C$39:$C$782,СВЦЭМ!$A$39:$A$782,$A18,СВЦЭМ!$B$39:$B$782,G$11)+'СЕТ СН'!$F$9+СВЦЭМ!$D$10+'СЕТ СН'!$F$6-'СЕТ СН'!$F$19</f>
        <v>1880.8829083700002</v>
      </c>
      <c r="H18" s="36">
        <f>SUMIFS(СВЦЭМ!$C$39:$C$782,СВЦЭМ!$A$39:$A$782,$A18,СВЦЭМ!$B$39:$B$782,H$11)+'СЕТ СН'!$F$9+СВЦЭМ!$D$10+'СЕТ СН'!$F$6-'СЕТ СН'!$F$19</f>
        <v>1852.6402972700002</v>
      </c>
      <c r="I18" s="36">
        <f>SUMIFS(СВЦЭМ!$C$39:$C$782,СВЦЭМ!$A$39:$A$782,$A18,СВЦЭМ!$B$39:$B$782,I$11)+'СЕТ СН'!$F$9+СВЦЭМ!$D$10+'СЕТ СН'!$F$6-'СЕТ СН'!$F$19</f>
        <v>1782.2656424000002</v>
      </c>
      <c r="J18" s="36">
        <f>SUMIFS(СВЦЭМ!$C$39:$C$782,СВЦЭМ!$A$39:$A$782,$A18,СВЦЭМ!$B$39:$B$782,J$11)+'СЕТ СН'!$F$9+СВЦЭМ!$D$10+'СЕТ СН'!$F$6-'СЕТ СН'!$F$19</f>
        <v>1698.7941771800001</v>
      </c>
      <c r="K18" s="36">
        <f>SUMIFS(СВЦЭМ!$C$39:$C$782,СВЦЭМ!$A$39:$A$782,$A18,СВЦЭМ!$B$39:$B$782,K$11)+'СЕТ СН'!$F$9+СВЦЭМ!$D$10+'СЕТ СН'!$F$6-'СЕТ СН'!$F$19</f>
        <v>1624.4538881600001</v>
      </c>
      <c r="L18" s="36">
        <f>SUMIFS(СВЦЭМ!$C$39:$C$782,СВЦЭМ!$A$39:$A$782,$A18,СВЦЭМ!$B$39:$B$782,L$11)+'СЕТ СН'!$F$9+СВЦЭМ!$D$10+'СЕТ СН'!$F$6-'СЕТ СН'!$F$19</f>
        <v>1603.4943760800002</v>
      </c>
      <c r="M18" s="36">
        <f>SUMIFS(СВЦЭМ!$C$39:$C$782,СВЦЭМ!$A$39:$A$782,$A18,СВЦЭМ!$B$39:$B$782,M$11)+'СЕТ СН'!$F$9+СВЦЭМ!$D$10+'СЕТ СН'!$F$6-'СЕТ СН'!$F$19</f>
        <v>1606.0431905599999</v>
      </c>
      <c r="N18" s="36">
        <f>SUMIFS(СВЦЭМ!$C$39:$C$782,СВЦЭМ!$A$39:$A$782,$A18,СВЦЭМ!$B$39:$B$782,N$11)+'СЕТ СН'!$F$9+СВЦЭМ!$D$10+'СЕТ СН'!$F$6-'СЕТ СН'!$F$19</f>
        <v>1630.5436609399999</v>
      </c>
      <c r="O18" s="36">
        <f>SUMIFS(СВЦЭМ!$C$39:$C$782,СВЦЭМ!$A$39:$A$782,$A18,СВЦЭМ!$B$39:$B$782,O$11)+'СЕТ СН'!$F$9+СВЦЭМ!$D$10+'СЕТ СН'!$F$6-'СЕТ СН'!$F$19</f>
        <v>1609.2843379800001</v>
      </c>
      <c r="P18" s="36">
        <f>SUMIFS(СВЦЭМ!$C$39:$C$782,СВЦЭМ!$A$39:$A$782,$A18,СВЦЭМ!$B$39:$B$782,P$11)+'СЕТ СН'!$F$9+СВЦЭМ!$D$10+'СЕТ СН'!$F$6-'СЕТ СН'!$F$19</f>
        <v>1642.6687732</v>
      </c>
      <c r="Q18" s="36">
        <f>SUMIFS(СВЦЭМ!$C$39:$C$782,СВЦЭМ!$A$39:$A$782,$A18,СВЦЭМ!$B$39:$B$782,Q$11)+'СЕТ СН'!$F$9+СВЦЭМ!$D$10+'СЕТ СН'!$F$6-'СЕТ СН'!$F$19</f>
        <v>1623.14228336</v>
      </c>
      <c r="R18" s="36">
        <f>SUMIFS(СВЦЭМ!$C$39:$C$782,СВЦЭМ!$A$39:$A$782,$A18,СВЦЭМ!$B$39:$B$782,R$11)+'СЕТ СН'!$F$9+СВЦЭМ!$D$10+'СЕТ СН'!$F$6-'СЕТ СН'!$F$19</f>
        <v>1629.2936465400003</v>
      </c>
      <c r="S18" s="36">
        <f>SUMIFS(СВЦЭМ!$C$39:$C$782,СВЦЭМ!$A$39:$A$782,$A18,СВЦЭМ!$B$39:$B$782,S$11)+'СЕТ СН'!$F$9+СВЦЭМ!$D$10+'СЕТ СН'!$F$6-'СЕТ СН'!$F$19</f>
        <v>1640.02632511</v>
      </c>
      <c r="T18" s="36">
        <f>SUMIFS(СВЦЭМ!$C$39:$C$782,СВЦЭМ!$A$39:$A$782,$A18,СВЦЭМ!$B$39:$B$782,T$11)+'СЕТ СН'!$F$9+СВЦЭМ!$D$10+'СЕТ СН'!$F$6-'СЕТ СН'!$F$19</f>
        <v>1652.76675707</v>
      </c>
      <c r="U18" s="36">
        <f>SUMIFS(СВЦЭМ!$C$39:$C$782,СВЦЭМ!$A$39:$A$782,$A18,СВЦЭМ!$B$39:$B$782,U$11)+'СЕТ СН'!$F$9+СВЦЭМ!$D$10+'СЕТ СН'!$F$6-'СЕТ СН'!$F$19</f>
        <v>1610.3220225099999</v>
      </c>
      <c r="V18" s="36">
        <f>SUMIFS(СВЦЭМ!$C$39:$C$782,СВЦЭМ!$A$39:$A$782,$A18,СВЦЭМ!$B$39:$B$782,V$11)+'СЕТ СН'!$F$9+СВЦЭМ!$D$10+'СЕТ СН'!$F$6-'СЕТ СН'!$F$19</f>
        <v>1619.1156044600002</v>
      </c>
      <c r="W18" s="36">
        <f>SUMIFS(СВЦЭМ!$C$39:$C$782,СВЦЭМ!$A$39:$A$782,$A18,СВЦЭМ!$B$39:$B$782,W$11)+'СЕТ СН'!$F$9+СВЦЭМ!$D$10+'СЕТ СН'!$F$6-'СЕТ СН'!$F$19</f>
        <v>1604.8601623300001</v>
      </c>
      <c r="X18" s="36">
        <f>SUMIFS(СВЦЭМ!$C$39:$C$782,СВЦЭМ!$A$39:$A$782,$A18,СВЦЭМ!$B$39:$B$782,X$11)+'СЕТ СН'!$F$9+СВЦЭМ!$D$10+'СЕТ СН'!$F$6-'СЕТ СН'!$F$19</f>
        <v>1653.0445006800001</v>
      </c>
      <c r="Y18" s="36">
        <f>SUMIFS(СВЦЭМ!$C$39:$C$782,СВЦЭМ!$A$39:$A$782,$A18,СВЦЭМ!$B$39:$B$782,Y$11)+'СЕТ СН'!$F$9+СВЦЭМ!$D$10+'СЕТ СН'!$F$6-'СЕТ СН'!$F$19</f>
        <v>1749.1175195800001</v>
      </c>
    </row>
    <row r="19" spans="1:25" ht="15.75" x14ac:dyDescent="0.2">
      <c r="A19" s="35">
        <f t="shared" si="0"/>
        <v>45207</v>
      </c>
      <c r="B19" s="36">
        <f>SUMIFS(СВЦЭМ!$C$39:$C$782,СВЦЭМ!$A$39:$A$782,$A19,СВЦЭМ!$B$39:$B$782,B$11)+'СЕТ СН'!$F$9+СВЦЭМ!$D$10+'СЕТ СН'!$F$6-'СЕТ СН'!$F$19</f>
        <v>1806.1317626800001</v>
      </c>
      <c r="C19" s="36">
        <f>SUMIFS(СВЦЭМ!$C$39:$C$782,СВЦЭМ!$A$39:$A$782,$A19,СВЦЭМ!$B$39:$B$782,C$11)+'СЕТ СН'!$F$9+СВЦЭМ!$D$10+'СЕТ СН'!$F$6-'СЕТ СН'!$F$19</f>
        <v>1870.2683725699999</v>
      </c>
      <c r="D19" s="36">
        <f>SUMIFS(СВЦЭМ!$C$39:$C$782,СВЦЭМ!$A$39:$A$782,$A19,СВЦЭМ!$B$39:$B$782,D$11)+'СЕТ СН'!$F$9+СВЦЭМ!$D$10+'СЕТ СН'!$F$6-'СЕТ СН'!$F$19</f>
        <v>1940.6560795700002</v>
      </c>
      <c r="E19" s="36">
        <f>SUMIFS(СВЦЭМ!$C$39:$C$782,СВЦЭМ!$A$39:$A$782,$A19,СВЦЭМ!$B$39:$B$782,E$11)+'СЕТ СН'!$F$9+СВЦЭМ!$D$10+'СЕТ СН'!$F$6-'СЕТ СН'!$F$19</f>
        <v>1938.6274945600003</v>
      </c>
      <c r="F19" s="36">
        <f>SUMIFS(СВЦЭМ!$C$39:$C$782,СВЦЭМ!$A$39:$A$782,$A19,СВЦЭМ!$B$39:$B$782,F$11)+'СЕТ СН'!$F$9+СВЦЭМ!$D$10+'СЕТ СН'!$F$6-'СЕТ СН'!$F$19</f>
        <v>1941.0727445900002</v>
      </c>
      <c r="G19" s="36">
        <f>SUMIFS(СВЦЭМ!$C$39:$C$782,СВЦЭМ!$A$39:$A$782,$A19,СВЦЭМ!$B$39:$B$782,G$11)+'СЕТ СН'!$F$9+СВЦЭМ!$D$10+'СЕТ СН'!$F$6-'СЕТ СН'!$F$19</f>
        <v>1958.8196761899999</v>
      </c>
      <c r="H19" s="36">
        <f>SUMIFS(СВЦЭМ!$C$39:$C$782,СВЦЭМ!$A$39:$A$782,$A19,СВЦЭМ!$B$39:$B$782,H$11)+'СЕТ СН'!$F$9+СВЦЭМ!$D$10+'СЕТ СН'!$F$6-'СЕТ СН'!$F$19</f>
        <v>1930.3702649100001</v>
      </c>
      <c r="I19" s="36">
        <f>SUMIFS(СВЦЭМ!$C$39:$C$782,СВЦЭМ!$A$39:$A$782,$A19,СВЦЭМ!$B$39:$B$782,I$11)+'СЕТ СН'!$F$9+СВЦЭМ!$D$10+'СЕТ СН'!$F$6-'СЕТ СН'!$F$19</f>
        <v>1886.3537854700003</v>
      </c>
      <c r="J19" s="36">
        <f>SUMIFS(СВЦЭМ!$C$39:$C$782,СВЦЭМ!$A$39:$A$782,$A19,СВЦЭМ!$B$39:$B$782,J$11)+'СЕТ СН'!$F$9+СВЦЭМ!$D$10+'СЕТ СН'!$F$6-'СЕТ СН'!$F$19</f>
        <v>1812.1672984500001</v>
      </c>
      <c r="K19" s="36">
        <f>SUMIFS(СВЦЭМ!$C$39:$C$782,СВЦЭМ!$A$39:$A$782,$A19,СВЦЭМ!$B$39:$B$782,K$11)+'СЕТ СН'!$F$9+СВЦЭМ!$D$10+'СЕТ СН'!$F$6-'СЕТ СН'!$F$19</f>
        <v>1721.6291054100002</v>
      </c>
      <c r="L19" s="36">
        <f>SUMIFS(СВЦЭМ!$C$39:$C$782,СВЦЭМ!$A$39:$A$782,$A19,СВЦЭМ!$B$39:$B$782,L$11)+'СЕТ СН'!$F$9+СВЦЭМ!$D$10+'СЕТ СН'!$F$6-'СЕТ СН'!$F$19</f>
        <v>1632.0835511999999</v>
      </c>
      <c r="M19" s="36">
        <f>SUMIFS(СВЦЭМ!$C$39:$C$782,СВЦЭМ!$A$39:$A$782,$A19,СВЦЭМ!$B$39:$B$782,M$11)+'СЕТ СН'!$F$9+СВЦЭМ!$D$10+'СЕТ СН'!$F$6-'СЕТ СН'!$F$19</f>
        <v>1623.2535214100003</v>
      </c>
      <c r="N19" s="36">
        <f>SUMIFS(СВЦЭМ!$C$39:$C$782,СВЦЭМ!$A$39:$A$782,$A19,СВЦЭМ!$B$39:$B$782,N$11)+'СЕТ СН'!$F$9+СВЦЭМ!$D$10+'СЕТ СН'!$F$6-'СЕТ СН'!$F$19</f>
        <v>1591.8428766500001</v>
      </c>
      <c r="O19" s="36">
        <f>SUMIFS(СВЦЭМ!$C$39:$C$782,СВЦЭМ!$A$39:$A$782,$A19,СВЦЭМ!$B$39:$B$782,O$11)+'СЕТ СН'!$F$9+СВЦЭМ!$D$10+'СЕТ СН'!$F$6-'СЕТ СН'!$F$19</f>
        <v>1617.6341489400002</v>
      </c>
      <c r="P19" s="36">
        <f>SUMIFS(СВЦЭМ!$C$39:$C$782,СВЦЭМ!$A$39:$A$782,$A19,СВЦЭМ!$B$39:$B$782,P$11)+'СЕТ СН'!$F$9+СВЦЭМ!$D$10+'СЕТ СН'!$F$6-'СЕТ СН'!$F$19</f>
        <v>1658.2473804599999</v>
      </c>
      <c r="Q19" s="36">
        <f>SUMIFS(СВЦЭМ!$C$39:$C$782,СВЦЭМ!$A$39:$A$782,$A19,СВЦЭМ!$B$39:$B$782,Q$11)+'СЕТ СН'!$F$9+СВЦЭМ!$D$10+'СЕТ СН'!$F$6-'СЕТ СН'!$F$19</f>
        <v>1700.9101429400002</v>
      </c>
      <c r="R19" s="36">
        <f>SUMIFS(СВЦЭМ!$C$39:$C$782,СВЦЭМ!$A$39:$A$782,$A19,СВЦЭМ!$B$39:$B$782,R$11)+'СЕТ СН'!$F$9+СВЦЭМ!$D$10+'СЕТ СН'!$F$6-'СЕТ СН'!$F$19</f>
        <v>1692.2744239399999</v>
      </c>
      <c r="S19" s="36">
        <f>SUMIFS(СВЦЭМ!$C$39:$C$782,СВЦЭМ!$A$39:$A$782,$A19,СВЦЭМ!$B$39:$B$782,S$11)+'СЕТ СН'!$F$9+СВЦЭМ!$D$10+'СЕТ СН'!$F$6-'СЕТ СН'!$F$19</f>
        <v>1695.78761227</v>
      </c>
      <c r="T19" s="36">
        <f>SUMIFS(СВЦЭМ!$C$39:$C$782,СВЦЭМ!$A$39:$A$782,$A19,СВЦЭМ!$B$39:$B$782,T$11)+'СЕТ СН'!$F$9+СВЦЭМ!$D$10+'СЕТ СН'!$F$6-'СЕТ СН'!$F$19</f>
        <v>1660.2498890900001</v>
      </c>
      <c r="U19" s="36">
        <f>SUMIFS(СВЦЭМ!$C$39:$C$782,СВЦЭМ!$A$39:$A$782,$A19,СВЦЭМ!$B$39:$B$782,U$11)+'СЕТ СН'!$F$9+СВЦЭМ!$D$10+'СЕТ СН'!$F$6-'СЕТ СН'!$F$19</f>
        <v>1600.1474854799999</v>
      </c>
      <c r="V19" s="36">
        <f>SUMIFS(СВЦЭМ!$C$39:$C$782,СВЦЭМ!$A$39:$A$782,$A19,СВЦЭМ!$B$39:$B$782,V$11)+'СЕТ СН'!$F$9+СВЦЭМ!$D$10+'СЕТ СН'!$F$6-'СЕТ СН'!$F$19</f>
        <v>1606.8051278299999</v>
      </c>
      <c r="W19" s="36">
        <f>SUMIFS(СВЦЭМ!$C$39:$C$782,СВЦЭМ!$A$39:$A$782,$A19,СВЦЭМ!$B$39:$B$782,W$11)+'СЕТ СН'!$F$9+СВЦЭМ!$D$10+'СЕТ СН'!$F$6-'СЕТ СН'!$F$19</f>
        <v>1626.3351866200001</v>
      </c>
      <c r="X19" s="36">
        <f>SUMIFS(СВЦЭМ!$C$39:$C$782,СВЦЭМ!$A$39:$A$782,$A19,СВЦЭМ!$B$39:$B$782,X$11)+'СЕТ СН'!$F$9+СВЦЭМ!$D$10+'СЕТ СН'!$F$6-'СЕТ СН'!$F$19</f>
        <v>1673.5511777500001</v>
      </c>
      <c r="Y19" s="36">
        <f>SUMIFS(СВЦЭМ!$C$39:$C$782,СВЦЭМ!$A$39:$A$782,$A19,СВЦЭМ!$B$39:$B$782,Y$11)+'СЕТ СН'!$F$9+СВЦЭМ!$D$10+'СЕТ СН'!$F$6-'СЕТ СН'!$F$19</f>
        <v>1810.6499519700001</v>
      </c>
    </row>
    <row r="20" spans="1:25" ht="15.75" x14ac:dyDescent="0.2">
      <c r="A20" s="35">
        <f t="shared" si="0"/>
        <v>45208</v>
      </c>
      <c r="B20" s="36">
        <f>SUMIFS(СВЦЭМ!$C$39:$C$782,СВЦЭМ!$A$39:$A$782,$A20,СВЦЭМ!$B$39:$B$782,B$11)+'СЕТ СН'!$F$9+СВЦЭМ!$D$10+'СЕТ СН'!$F$6-'СЕТ СН'!$F$19</f>
        <v>1882.1313361100001</v>
      </c>
      <c r="C20" s="36">
        <f>SUMIFS(СВЦЭМ!$C$39:$C$782,СВЦЭМ!$A$39:$A$782,$A20,СВЦЭМ!$B$39:$B$782,C$11)+'СЕТ СН'!$F$9+СВЦЭМ!$D$10+'СЕТ СН'!$F$6-'СЕТ СН'!$F$19</f>
        <v>1995.7053722300002</v>
      </c>
      <c r="D20" s="36">
        <f>SUMIFS(СВЦЭМ!$C$39:$C$782,СВЦЭМ!$A$39:$A$782,$A20,СВЦЭМ!$B$39:$B$782,D$11)+'СЕТ СН'!$F$9+СВЦЭМ!$D$10+'СЕТ СН'!$F$6-'СЕТ СН'!$F$19</f>
        <v>2090.2884021200002</v>
      </c>
      <c r="E20" s="36">
        <f>SUMIFS(СВЦЭМ!$C$39:$C$782,СВЦЭМ!$A$39:$A$782,$A20,СВЦЭМ!$B$39:$B$782,E$11)+'СЕТ СН'!$F$9+СВЦЭМ!$D$10+'СЕТ СН'!$F$6-'СЕТ СН'!$F$19</f>
        <v>2208.9806290700003</v>
      </c>
      <c r="F20" s="36">
        <f>SUMIFS(СВЦЭМ!$C$39:$C$782,СВЦЭМ!$A$39:$A$782,$A20,СВЦЭМ!$B$39:$B$782,F$11)+'СЕТ СН'!$F$9+СВЦЭМ!$D$10+'СЕТ СН'!$F$6-'СЕТ СН'!$F$19</f>
        <v>2170.4865315400002</v>
      </c>
      <c r="G20" s="36">
        <f>SUMIFS(СВЦЭМ!$C$39:$C$782,СВЦЭМ!$A$39:$A$782,$A20,СВЦЭМ!$B$39:$B$782,G$11)+'СЕТ СН'!$F$9+СВЦЭМ!$D$10+'СЕТ СН'!$F$6-'СЕТ СН'!$F$19</f>
        <v>2155.3809891199999</v>
      </c>
      <c r="H20" s="36">
        <f>SUMIFS(СВЦЭМ!$C$39:$C$782,СВЦЭМ!$A$39:$A$782,$A20,СВЦЭМ!$B$39:$B$782,H$11)+'СЕТ СН'!$F$9+СВЦЭМ!$D$10+'СЕТ СН'!$F$6-'СЕТ СН'!$F$19</f>
        <v>2046.08753781</v>
      </c>
      <c r="I20" s="36">
        <f>SUMIFS(СВЦЭМ!$C$39:$C$782,СВЦЭМ!$A$39:$A$782,$A20,СВЦЭМ!$B$39:$B$782,I$11)+'СЕТ СН'!$F$9+СВЦЭМ!$D$10+'СЕТ СН'!$F$6-'СЕТ СН'!$F$19</f>
        <v>1897.5202573500001</v>
      </c>
      <c r="J20" s="36">
        <f>SUMIFS(СВЦЭМ!$C$39:$C$782,СВЦЭМ!$A$39:$A$782,$A20,СВЦЭМ!$B$39:$B$782,J$11)+'СЕТ СН'!$F$9+СВЦЭМ!$D$10+'СЕТ СН'!$F$6-'СЕТ СН'!$F$19</f>
        <v>1826.6102179899999</v>
      </c>
      <c r="K20" s="36">
        <f>SUMIFS(СВЦЭМ!$C$39:$C$782,СВЦЭМ!$A$39:$A$782,$A20,СВЦЭМ!$B$39:$B$782,K$11)+'СЕТ СН'!$F$9+СВЦЭМ!$D$10+'СЕТ СН'!$F$6-'СЕТ СН'!$F$19</f>
        <v>1785.8493598700002</v>
      </c>
      <c r="L20" s="36">
        <f>SUMIFS(СВЦЭМ!$C$39:$C$782,СВЦЭМ!$A$39:$A$782,$A20,СВЦЭМ!$B$39:$B$782,L$11)+'СЕТ СН'!$F$9+СВЦЭМ!$D$10+'СЕТ СН'!$F$6-'СЕТ СН'!$F$19</f>
        <v>1769.9303392699999</v>
      </c>
      <c r="M20" s="36">
        <f>SUMIFS(СВЦЭМ!$C$39:$C$782,СВЦЭМ!$A$39:$A$782,$A20,СВЦЭМ!$B$39:$B$782,M$11)+'СЕТ СН'!$F$9+СВЦЭМ!$D$10+'СЕТ СН'!$F$6-'СЕТ СН'!$F$19</f>
        <v>1786.9886410100003</v>
      </c>
      <c r="N20" s="36">
        <f>SUMIFS(СВЦЭМ!$C$39:$C$782,СВЦЭМ!$A$39:$A$782,$A20,СВЦЭМ!$B$39:$B$782,N$11)+'СЕТ СН'!$F$9+СВЦЭМ!$D$10+'СЕТ СН'!$F$6-'СЕТ СН'!$F$19</f>
        <v>1774.19633974</v>
      </c>
      <c r="O20" s="36">
        <f>SUMIFS(СВЦЭМ!$C$39:$C$782,СВЦЭМ!$A$39:$A$782,$A20,СВЦЭМ!$B$39:$B$782,O$11)+'СЕТ СН'!$F$9+СВЦЭМ!$D$10+'СЕТ СН'!$F$6-'СЕТ СН'!$F$19</f>
        <v>1763.7578417700001</v>
      </c>
      <c r="P20" s="36">
        <f>SUMIFS(СВЦЭМ!$C$39:$C$782,СВЦЭМ!$A$39:$A$782,$A20,СВЦЭМ!$B$39:$B$782,P$11)+'СЕТ СН'!$F$9+СВЦЭМ!$D$10+'СЕТ СН'!$F$6-'СЕТ СН'!$F$19</f>
        <v>1813.68729807</v>
      </c>
      <c r="Q20" s="36">
        <f>SUMIFS(СВЦЭМ!$C$39:$C$782,СВЦЭМ!$A$39:$A$782,$A20,СВЦЭМ!$B$39:$B$782,Q$11)+'СЕТ СН'!$F$9+СВЦЭМ!$D$10+'СЕТ СН'!$F$6-'СЕТ СН'!$F$19</f>
        <v>1785.3295872600002</v>
      </c>
      <c r="R20" s="36">
        <f>SUMIFS(СВЦЭМ!$C$39:$C$782,СВЦЭМ!$A$39:$A$782,$A20,СВЦЭМ!$B$39:$B$782,R$11)+'СЕТ СН'!$F$9+СВЦЭМ!$D$10+'СЕТ СН'!$F$6-'СЕТ СН'!$F$19</f>
        <v>1784.1458360000001</v>
      </c>
      <c r="S20" s="36">
        <f>SUMIFS(СВЦЭМ!$C$39:$C$782,СВЦЭМ!$A$39:$A$782,$A20,СВЦЭМ!$B$39:$B$782,S$11)+'СЕТ СН'!$F$9+СВЦЭМ!$D$10+'СЕТ СН'!$F$6-'СЕТ СН'!$F$19</f>
        <v>1800.58388208</v>
      </c>
      <c r="T20" s="36">
        <f>SUMIFS(СВЦЭМ!$C$39:$C$782,СВЦЭМ!$A$39:$A$782,$A20,СВЦЭМ!$B$39:$B$782,T$11)+'СЕТ СН'!$F$9+СВЦЭМ!$D$10+'СЕТ СН'!$F$6-'СЕТ СН'!$F$19</f>
        <v>1773.6559945200001</v>
      </c>
      <c r="U20" s="36">
        <f>SUMIFS(СВЦЭМ!$C$39:$C$782,СВЦЭМ!$A$39:$A$782,$A20,СВЦЭМ!$B$39:$B$782,U$11)+'СЕТ СН'!$F$9+СВЦЭМ!$D$10+'СЕТ СН'!$F$6-'СЕТ СН'!$F$19</f>
        <v>1715.5937380600003</v>
      </c>
      <c r="V20" s="36">
        <f>SUMIFS(СВЦЭМ!$C$39:$C$782,СВЦЭМ!$A$39:$A$782,$A20,СВЦЭМ!$B$39:$B$782,V$11)+'СЕТ СН'!$F$9+СВЦЭМ!$D$10+'СЕТ СН'!$F$6-'СЕТ СН'!$F$19</f>
        <v>1719.8439557300003</v>
      </c>
      <c r="W20" s="36">
        <f>SUMIFS(СВЦЭМ!$C$39:$C$782,СВЦЭМ!$A$39:$A$782,$A20,СВЦЭМ!$B$39:$B$782,W$11)+'СЕТ СН'!$F$9+СВЦЭМ!$D$10+'СЕТ СН'!$F$6-'СЕТ СН'!$F$19</f>
        <v>1742.6719266</v>
      </c>
      <c r="X20" s="36">
        <f>SUMIFS(СВЦЭМ!$C$39:$C$782,СВЦЭМ!$A$39:$A$782,$A20,СВЦЭМ!$B$39:$B$782,X$11)+'СЕТ СН'!$F$9+СВЦЭМ!$D$10+'СЕТ СН'!$F$6-'СЕТ СН'!$F$19</f>
        <v>1815.1942195900001</v>
      </c>
      <c r="Y20" s="36">
        <f>SUMIFS(СВЦЭМ!$C$39:$C$782,СВЦЭМ!$A$39:$A$782,$A20,СВЦЭМ!$B$39:$B$782,Y$11)+'СЕТ СН'!$F$9+СВЦЭМ!$D$10+'СЕТ СН'!$F$6-'СЕТ СН'!$F$19</f>
        <v>1875.78283091</v>
      </c>
    </row>
    <row r="21" spans="1:25" ht="15.75" x14ac:dyDescent="0.2">
      <c r="A21" s="35">
        <f t="shared" si="0"/>
        <v>45209</v>
      </c>
      <c r="B21" s="36">
        <f>SUMIFS(СВЦЭМ!$C$39:$C$782,СВЦЭМ!$A$39:$A$782,$A21,СВЦЭМ!$B$39:$B$782,B$11)+'СЕТ СН'!$F$9+СВЦЭМ!$D$10+'СЕТ СН'!$F$6-'СЕТ СН'!$F$19</f>
        <v>1948.9613781500002</v>
      </c>
      <c r="C21" s="36">
        <f>SUMIFS(СВЦЭМ!$C$39:$C$782,СВЦЭМ!$A$39:$A$782,$A21,СВЦЭМ!$B$39:$B$782,C$11)+'СЕТ СН'!$F$9+СВЦЭМ!$D$10+'СЕТ СН'!$F$6-'СЕТ СН'!$F$19</f>
        <v>2005.3146051399999</v>
      </c>
      <c r="D21" s="36">
        <f>SUMIFS(СВЦЭМ!$C$39:$C$782,СВЦЭМ!$A$39:$A$782,$A21,СВЦЭМ!$B$39:$B$782,D$11)+'СЕТ СН'!$F$9+СВЦЭМ!$D$10+'СЕТ СН'!$F$6-'СЕТ СН'!$F$19</f>
        <v>2076.8483466400003</v>
      </c>
      <c r="E21" s="36">
        <f>SUMIFS(СВЦЭМ!$C$39:$C$782,СВЦЭМ!$A$39:$A$782,$A21,СВЦЭМ!$B$39:$B$782,E$11)+'СЕТ СН'!$F$9+СВЦЭМ!$D$10+'СЕТ СН'!$F$6-'СЕТ СН'!$F$19</f>
        <v>2072.6243156200003</v>
      </c>
      <c r="F21" s="36">
        <f>SUMIFS(СВЦЭМ!$C$39:$C$782,СВЦЭМ!$A$39:$A$782,$A21,СВЦЭМ!$B$39:$B$782,F$11)+'СЕТ СН'!$F$9+СВЦЭМ!$D$10+'СЕТ СН'!$F$6-'СЕТ СН'!$F$19</f>
        <v>2075.5082065000001</v>
      </c>
      <c r="G21" s="36">
        <f>SUMIFS(СВЦЭМ!$C$39:$C$782,СВЦЭМ!$A$39:$A$782,$A21,СВЦЭМ!$B$39:$B$782,G$11)+'СЕТ СН'!$F$9+СВЦЭМ!$D$10+'СЕТ СН'!$F$6-'СЕТ СН'!$F$19</f>
        <v>2052.27348381</v>
      </c>
      <c r="H21" s="36">
        <f>SUMIFS(СВЦЭМ!$C$39:$C$782,СВЦЭМ!$A$39:$A$782,$A21,СВЦЭМ!$B$39:$B$782,H$11)+'СЕТ СН'!$F$9+СВЦЭМ!$D$10+'СЕТ СН'!$F$6-'СЕТ СН'!$F$19</f>
        <v>1984.5011233</v>
      </c>
      <c r="I21" s="36">
        <f>SUMIFS(СВЦЭМ!$C$39:$C$782,СВЦЭМ!$A$39:$A$782,$A21,СВЦЭМ!$B$39:$B$782,I$11)+'СЕТ СН'!$F$9+СВЦЭМ!$D$10+'СЕТ СН'!$F$6-'СЕТ СН'!$F$19</f>
        <v>1908.24356072</v>
      </c>
      <c r="J21" s="36">
        <f>SUMIFS(СВЦЭМ!$C$39:$C$782,СВЦЭМ!$A$39:$A$782,$A21,СВЦЭМ!$B$39:$B$782,J$11)+'СЕТ СН'!$F$9+СВЦЭМ!$D$10+'СЕТ СН'!$F$6-'СЕТ СН'!$F$19</f>
        <v>1837.6590679199999</v>
      </c>
      <c r="K21" s="36">
        <f>SUMIFS(СВЦЭМ!$C$39:$C$782,СВЦЭМ!$A$39:$A$782,$A21,СВЦЭМ!$B$39:$B$782,K$11)+'СЕТ СН'!$F$9+СВЦЭМ!$D$10+'СЕТ СН'!$F$6-'СЕТ СН'!$F$19</f>
        <v>1776.9254519900001</v>
      </c>
      <c r="L21" s="36">
        <f>SUMIFS(СВЦЭМ!$C$39:$C$782,СВЦЭМ!$A$39:$A$782,$A21,СВЦЭМ!$B$39:$B$782,L$11)+'СЕТ СН'!$F$9+СВЦЭМ!$D$10+'СЕТ СН'!$F$6-'СЕТ СН'!$F$19</f>
        <v>1769.5088977700002</v>
      </c>
      <c r="M21" s="36">
        <f>SUMIFS(СВЦЭМ!$C$39:$C$782,СВЦЭМ!$A$39:$A$782,$A21,СВЦЭМ!$B$39:$B$782,M$11)+'СЕТ СН'!$F$9+СВЦЭМ!$D$10+'СЕТ СН'!$F$6-'СЕТ СН'!$F$19</f>
        <v>1785.52806839</v>
      </c>
      <c r="N21" s="36">
        <f>SUMIFS(СВЦЭМ!$C$39:$C$782,СВЦЭМ!$A$39:$A$782,$A21,СВЦЭМ!$B$39:$B$782,N$11)+'СЕТ СН'!$F$9+СВЦЭМ!$D$10+'СЕТ СН'!$F$6-'СЕТ СН'!$F$19</f>
        <v>1780.77439379</v>
      </c>
      <c r="O21" s="36">
        <f>SUMIFS(СВЦЭМ!$C$39:$C$782,СВЦЭМ!$A$39:$A$782,$A21,СВЦЭМ!$B$39:$B$782,O$11)+'СЕТ СН'!$F$9+СВЦЭМ!$D$10+'СЕТ СН'!$F$6-'СЕТ СН'!$F$19</f>
        <v>1800.7749479100003</v>
      </c>
      <c r="P21" s="36">
        <f>SUMIFS(СВЦЭМ!$C$39:$C$782,СВЦЭМ!$A$39:$A$782,$A21,СВЦЭМ!$B$39:$B$782,P$11)+'СЕТ СН'!$F$9+СВЦЭМ!$D$10+'СЕТ СН'!$F$6-'СЕТ СН'!$F$19</f>
        <v>1833.8822584499999</v>
      </c>
      <c r="Q21" s="36">
        <f>SUMIFS(СВЦЭМ!$C$39:$C$782,СВЦЭМ!$A$39:$A$782,$A21,СВЦЭМ!$B$39:$B$782,Q$11)+'СЕТ СН'!$F$9+СВЦЭМ!$D$10+'СЕТ СН'!$F$6-'СЕТ СН'!$F$19</f>
        <v>1820.1336242800003</v>
      </c>
      <c r="R21" s="36">
        <f>SUMIFS(СВЦЭМ!$C$39:$C$782,СВЦЭМ!$A$39:$A$782,$A21,СВЦЭМ!$B$39:$B$782,R$11)+'СЕТ СН'!$F$9+СВЦЭМ!$D$10+'СЕТ СН'!$F$6-'СЕТ СН'!$F$19</f>
        <v>1822.23435311</v>
      </c>
      <c r="S21" s="36">
        <f>SUMIFS(СВЦЭМ!$C$39:$C$782,СВЦЭМ!$A$39:$A$782,$A21,СВЦЭМ!$B$39:$B$782,S$11)+'СЕТ СН'!$F$9+СВЦЭМ!$D$10+'СЕТ СН'!$F$6-'СЕТ СН'!$F$19</f>
        <v>1815.2883108700003</v>
      </c>
      <c r="T21" s="36">
        <f>SUMIFS(СВЦЭМ!$C$39:$C$782,СВЦЭМ!$A$39:$A$782,$A21,СВЦЭМ!$B$39:$B$782,T$11)+'СЕТ СН'!$F$9+СВЦЭМ!$D$10+'СЕТ СН'!$F$6-'СЕТ СН'!$F$19</f>
        <v>1789.0573188399999</v>
      </c>
      <c r="U21" s="36">
        <f>SUMIFS(СВЦЭМ!$C$39:$C$782,СВЦЭМ!$A$39:$A$782,$A21,СВЦЭМ!$B$39:$B$782,U$11)+'СЕТ СН'!$F$9+СВЦЭМ!$D$10+'СЕТ СН'!$F$6-'СЕТ СН'!$F$19</f>
        <v>1734.62619154</v>
      </c>
      <c r="V21" s="36">
        <f>SUMIFS(СВЦЭМ!$C$39:$C$782,СВЦЭМ!$A$39:$A$782,$A21,СВЦЭМ!$B$39:$B$782,V$11)+'СЕТ СН'!$F$9+СВЦЭМ!$D$10+'СЕТ СН'!$F$6-'СЕТ СН'!$F$19</f>
        <v>1729.4821412700003</v>
      </c>
      <c r="W21" s="36">
        <f>SUMIFS(СВЦЭМ!$C$39:$C$782,СВЦЭМ!$A$39:$A$782,$A21,СВЦЭМ!$B$39:$B$782,W$11)+'СЕТ СН'!$F$9+СВЦЭМ!$D$10+'СЕТ СН'!$F$6-'СЕТ СН'!$F$19</f>
        <v>1751.8301122799999</v>
      </c>
      <c r="X21" s="36">
        <f>SUMIFS(СВЦЭМ!$C$39:$C$782,СВЦЭМ!$A$39:$A$782,$A21,СВЦЭМ!$B$39:$B$782,X$11)+'СЕТ СН'!$F$9+СВЦЭМ!$D$10+'СЕТ СН'!$F$6-'СЕТ СН'!$F$19</f>
        <v>1827.0052793</v>
      </c>
      <c r="Y21" s="36">
        <f>SUMIFS(СВЦЭМ!$C$39:$C$782,СВЦЭМ!$A$39:$A$782,$A21,СВЦЭМ!$B$39:$B$782,Y$11)+'СЕТ СН'!$F$9+СВЦЭМ!$D$10+'СЕТ СН'!$F$6-'СЕТ СН'!$F$19</f>
        <v>1906.7157754499999</v>
      </c>
    </row>
    <row r="22" spans="1:25" ht="15.75" x14ac:dyDescent="0.2">
      <c r="A22" s="35">
        <f t="shared" si="0"/>
        <v>45210</v>
      </c>
      <c r="B22" s="36">
        <f>SUMIFS(СВЦЭМ!$C$39:$C$782,СВЦЭМ!$A$39:$A$782,$A22,СВЦЭМ!$B$39:$B$782,B$11)+'СЕТ СН'!$F$9+СВЦЭМ!$D$10+'СЕТ СН'!$F$6-'СЕТ СН'!$F$19</f>
        <v>1944.9757687400001</v>
      </c>
      <c r="C22" s="36">
        <f>SUMIFS(СВЦЭМ!$C$39:$C$782,СВЦЭМ!$A$39:$A$782,$A22,СВЦЭМ!$B$39:$B$782,C$11)+'СЕТ СН'!$F$9+СВЦЭМ!$D$10+'СЕТ СН'!$F$6-'СЕТ СН'!$F$19</f>
        <v>2006.1926317299999</v>
      </c>
      <c r="D22" s="36">
        <f>SUMIFS(СВЦЭМ!$C$39:$C$782,СВЦЭМ!$A$39:$A$782,$A22,СВЦЭМ!$B$39:$B$782,D$11)+'СЕТ СН'!$F$9+СВЦЭМ!$D$10+'СЕТ СН'!$F$6-'СЕТ СН'!$F$19</f>
        <v>2062.30871432</v>
      </c>
      <c r="E22" s="36">
        <f>SUMIFS(СВЦЭМ!$C$39:$C$782,СВЦЭМ!$A$39:$A$782,$A22,СВЦЭМ!$B$39:$B$782,E$11)+'СЕТ СН'!$F$9+СВЦЭМ!$D$10+'СЕТ СН'!$F$6-'СЕТ СН'!$F$19</f>
        <v>2057.9801579800001</v>
      </c>
      <c r="F22" s="36">
        <f>SUMIFS(СВЦЭМ!$C$39:$C$782,СВЦЭМ!$A$39:$A$782,$A22,СВЦЭМ!$B$39:$B$782,F$11)+'СЕТ СН'!$F$9+СВЦЭМ!$D$10+'СЕТ СН'!$F$6-'СЕТ СН'!$F$19</f>
        <v>2040.7368538999999</v>
      </c>
      <c r="G22" s="36">
        <f>SUMIFS(СВЦЭМ!$C$39:$C$782,СВЦЭМ!$A$39:$A$782,$A22,СВЦЭМ!$B$39:$B$782,G$11)+'СЕТ СН'!$F$9+СВЦЭМ!$D$10+'СЕТ СН'!$F$6-'СЕТ СН'!$F$19</f>
        <v>2045.1297203899999</v>
      </c>
      <c r="H22" s="36">
        <f>SUMIFS(СВЦЭМ!$C$39:$C$782,СВЦЭМ!$A$39:$A$782,$A22,СВЦЭМ!$B$39:$B$782,H$11)+'СЕТ СН'!$F$9+СВЦЭМ!$D$10+'СЕТ СН'!$F$6-'СЕТ СН'!$F$19</f>
        <v>1960.1147830300001</v>
      </c>
      <c r="I22" s="36">
        <f>SUMIFS(СВЦЭМ!$C$39:$C$782,СВЦЭМ!$A$39:$A$782,$A22,СВЦЭМ!$B$39:$B$782,I$11)+'СЕТ СН'!$F$9+СВЦЭМ!$D$10+'СЕТ СН'!$F$6-'СЕТ СН'!$F$19</f>
        <v>1870.1397236000003</v>
      </c>
      <c r="J22" s="36">
        <f>SUMIFS(СВЦЭМ!$C$39:$C$782,СВЦЭМ!$A$39:$A$782,$A22,СВЦЭМ!$B$39:$B$782,J$11)+'СЕТ СН'!$F$9+СВЦЭМ!$D$10+'СЕТ СН'!$F$6-'СЕТ СН'!$F$19</f>
        <v>1822.2620980400002</v>
      </c>
      <c r="K22" s="36">
        <f>SUMIFS(СВЦЭМ!$C$39:$C$782,СВЦЭМ!$A$39:$A$782,$A22,СВЦЭМ!$B$39:$B$782,K$11)+'СЕТ СН'!$F$9+СВЦЭМ!$D$10+'СЕТ СН'!$F$6-'СЕТ СН'!$F$19</f>
        <v>1781.3776425400001</v>
      </c>
      <c r="L22" s="36">
        <f>SUMIFS(СВЦЭМ!$C$39:$C$782,СВЦЭМ!$A$39:$A$782,$A22,СВЦЭМ!$B$39:$B$782,L$11)+'СЕТ СН'!$F$9+СВЦЭМ!$D$10+'СЕТ СН'!$F$6-'СЕТ СН'!$F$19</f>
        <v>1789.0265315800002</v>
      </c>
      <c r="M22" s="36">
        <f>SUMIFS(СВЦЭМ!$C$39:$C$782,СВЦЭМ!$A$39:$A$782,$A22,СВЦЭМ!$B$39:$B$782,M$11)+'СЕТ СН'!$F$9+СВЦЭМ!$D$10+'СЕТ СН'!$F$6-'СЕТ СН'!$F$19</f>
        <v>1786.7243980799999</v>
      </c>
      <c r="N22" s="36">
        <f>SUMIFS(СВЦЭМ!$C$39:$C$782,СВЦЭМ!$A$39:$A$782,$A22,СВЦЭМ!$B$39:$B$782,N$11)+'СЕТ СН'!$F$9+СВЦЭМ!$D$10+'СЕТ СН'!$F$6-'СЕТ СН'!$F$19</f>
        <v>1787.3400895</v>
      </c>
      <c r="O22" s="36">
        <f>SUMIFS(СВЦЭМ!$C$39:$C$782,СВЦЭМ!$A$39:$A$782,$A22,СВЦЭМ!$B$39:$B$782,O$11)+'СЕТ СН'!$F$9+СВЦЭМ!$D$10+'СЕТ СН'!$F$6-'СЕТ СН'!$F$19</f>
        <v>1796.4724334500002</v>
      </c>
      <c r="P22" s="36">
        <f>SUMIFS(СВЦЭМ!$C$39:$C$782,СВЦЭМ!$A$39:$A$782,$A22,СВЦЭМ!$B$39:$B$782,P$11)+'СЕТ СН'!$F$9+СВЦЭМ!$D$10+'СЕТ СН'!$F$6-'СЕТ СН'!$F$19</f>
        <v>1835.07331479</v>
      </c>
      <c r="Q22" s="36">
        <f>SUMIFS(СВЦЭМ!$C$39:$C$782,СВЦЭМ!$A$39:$A$782,$A22,СВЦЭМ!$B$39:$B$782,Q$11)+'СЕТ СН'!$F$9+СВЦЭМ!$D$10+'СЕТ СН'!$F$6-'СЕТ СН'!$F$19</f>
        <v>1824.1176452300001</v>
      </c>
      <c r="R22" s="36">
        <f>SUMIFS(СВЦЭМ!$C$39:$C$782,СВЦЭМ!$A$39:$A$782,$A22,СВЦЭМ!$B$39:$B$782,R$11)+'СЕТ СН'!$F$9+СВЦЭМ!$D$10+'СЕТ СН'!$F$6-'СЕТ СН'!$F$19</f>
        <v>1825.8180237800002</v>
      </c>
      <c r="S22" s="36">
        <f>SUMIFS(СВЦЭМ!$C$39:$C$782,СВЦЭМ!$A$39:$A$782,$A22,СВЦЭМ!$B$39:$B$782,S$11)+'СЕТ СН'!$F$9+СВЦЭМ!$D$10+'СЕТ СН'!$F$6-'СЕТ СН'!$F$19</f>
        <v>1831.7477370000001</v>
      </c>
      <c r="T22" s="36">
        <f>SUMIFS(СВЦЭМ!$C$39:$C$782,СВЦЭМ!$A$39:$A$782,$A22,СВЦЭМ!$B$39:$B$782,T$11)+'СЕТ СН'!$F$9+СВЦЭМ!$D$10+'СЕТ СН'!$F$6-'СЕТ СН'!$F$19</f>
        <v>1801.1477244299999</v>
      </c>
      <c r="U22" s="36">
        <f>SUMIFS(СВЦЭМ!$C$39:$C$782,СВЦЭМ!$A$39:$A$782,$A22,СВЦЭМ!$B$39:$B$782,U$11)+'СЕТ СН'!$F$9+СВЦЭМ!$D$10+'СЕТ СН'!$F$6-'СЕТ СН'!$F$19</f>
        <v>1743.04007017</v>
      </c>
      <c r="V22" s="36">
        <f>SUMIFS(СВЦЭМ!$C$39:$C$782,СВЦЭМ!$A$39:$A$782,$A22,СВЦЭМ!$B$39:$B$782,V$11)+'СЕТ СН'!$F$9+СВЦЭМ!$D$10+'СЕТ СН'!$F$6-'СЕТ СН'!$F$19</f>
        <v>1736.87423446</v>
      </c>
      <c r="W22" s="36">
        <f>SUMIFS(СВЦЭМ!$C$39:$C$782,СВЦЭМ!$A$39:$A$782,$A22,СВЦЭМ!$B$39:$B$782,W$11)+'СЕТ СН'!$F$9+СВЦЭМ!$D$10+'СЕТ СН'!$F$6-'СЕТ СН'!$F$19</f>
        <v>1749.3942641600001</v>
      </c>
      <c r="X22" s="36">
        <f>SUMIFS(СВЦЭМ!$C$39:$C$782,СВЦЭМ!$A$39:$A$782,$A22,СВЦЭМ!$B$39:$B$782,X$11)+'СЕТ СН'!$F$9+СВЦЭМ!$D$10+'СЕТ СН'!$F$6-'СЕТ СН'!$F$19</f>
        <v>1820.6568727600002</v>
      </c>
      <c r="Y22" s="36">
        <f>SUMIFS(СВЦЭМ!$C$39:$C$782,СВЦЭМ!$A$39:$A$782,$A22,СВЦЭМ!$B$39:$B$782,Y$11)+'СЕТ СН'!$F$9+СВЦЭМ!$D$10+'СЕТ СН'!$F$6-'СЕТ СН'!$F$19</f>
        <v>1897.7205484700003</v>
      </c>
    </row>
    <row r="23" spans="1:25" ht="15.75" x14ac:dyDescent="0.2">
      <c r="A23" s="35">
        <f t="shared" si="0"/>
        <v>45211</v>
      </c>
      <c r="B23" s="36">
        <f>SUMIFS(СВЦЭМ!$C$39:$C$782,СВЦЭМ!$A$39:$A$782,$A23,СВЦЭМ!$B$39:$B$782,B$11)+'СЕТ СН'!$F$9+СВЦЭМ!$D$10+'СЕТ СН'!$F$6-'СЕТ СН'!$F$19</f>
        <v>1956.5519436600002</v>
      </c>
      <c r="C23" s="36">
        <f>SUMIFS(СВЦЭМ!$C$39:$C$782,СВЦЭМ!$A$39:$A$782,$A23,СВЦЭМ!$B$39:$B$782,C$11)+'СЕТ СН'!$F$9+СВЦЭМ!$D$10+'СЕТ СН'!$F$6-'СЕТ СН'!$F$19</f>
        <v>2016.55620443</v>
      </c>
      <c r="D23" s="36">
        <f>SUMIFS(СВЦЭМ!$C$39:$C$782,СВЦЭМ!$A$39:$A$782,$A23,СВЦЭМ!$B$39:$B$782,D$11)+'СЕТ СН'!$F$9+СВЦЭМ!$D$10+'СЕТ СН'!$F$6-'СЕТ СН'!$F$19</f>
        <v>2078.3924901400001</v>
      </c>
      <c r="E23" s="36">
        <f>SUMIFS(СВЦЭМ!$C$39:$C$782,СВЦЭМ!$A$39:$A$782,$A23,СВЦЭМ!$B$39:$B$782,E$11)+'СЕТ СН'!$F$9+СВЦЭМ!$D$10+'СЕТ СН'!$F$6-'СЕТ СН'!$F$19</f>
        <v>2074.9931378400001</v>
      </c>
      <c r="F23" s="36">
        <f>SUMIFS(СВЦЭМ!$C$39:$C$782,СВЦЭМ!$A$39:$A$782,$A23,СВЦЭМ!$B$39:$B$782,F$11)+'СЕТ СН'!$F$9+СВЦЭМ!$D$10+'СЕТ СН'!$F$6-'СЕТ СН'!$F$19</f>
        <v>2069.41879002</v>
      </c>
      <c r="G23" s="36">
        <f>SUMIFS(СВЦЭМ!$C$39:$C$782,СВЦЭМ!$A$39:$A$782,$A23,СВЦЭМ!$B$39:$B$782,G$11)+'СЕТ СН'!$F$9+СВЦЭМ!$D$10+'СЕТ СН'!$F$6-'СЕТ СН'!$F$19</f>
        <v>2057.0968367999999</v>
      </c>
      <c r="H23" s="36">
        <f>SUMIFS(СВЦЭМ!$C$39:$C$782,СВЦЭМ!$A$39:$A$782,$A23,СВЦЭМ!$B$39:$B$782,H$11)+'СЕТ СН'!$F$9+СВЦЭМ!$D$10+'СЕТ СН'!$F$6-'СЕТ СН'!$F$19</f>
        <v>1969.43100559</v>
      </c>
      <c r="I23" s="36">
        <f>SUMIFS(СВЦЭМ!$C$39:$C$782,СВЦЭМ!$A$39:$A$782,$A23,СВЦЭМ!$B$39:$B$782,I$11)+'СЕТ СН'!$F$9+СВЦЭМ!$D$10+'СЕТ СН'!$F$6-'СЕТ СН'!$F$19</f>
        <v>1875.78257317</v>
      </c>
      <c r="J23" s="36">
        <f>SUMIFS(СВЦЭМ!$C$39:$C$782,СВЦЭМ!$A$39:$A$782,$A23,СВЦЭМ!$B$39:$B$782,J$11)+'СЕТ СН'!$F$9+СВЦЭМ!$D$10+'СЕТ СН'!$F$6-'СЕТ СН'!$F$19</f>
        <v>1843.75509169</v>
      </c>
      <c r="K23" s="36">
        <f>SUMIFS(СВЦЭМ!$C$39:$C$782,СВЦЭМ!$A$39:$A$782,$A23,СВЦЭМ!$B$39:$B$782,K$11)+'СЕТ СН'!$F$9+СВЦЭМ!$D$10+'СЕТ СН'!$F$6-'СЕТ СН'!$F$19</f>
        <v>1801.4533731500001</v>
      </c>
      <c r="L23" s="36">
        <f>SUMIFS(СВЦЭМ!$C$39:$C$782,СВЦЭМ!$A$39:$A$782,$A23,СВЦЭМ!$B$39:$B$782,L$11)+'СЕТ СН'!$F$9+СВЦЭМ!$D$10+'СЕТ СН'!$F$6-'СЕТ СН'!$F$19</f>
        <v>1805.0852881800001</v>
      </c>
      <c r="M23" s="36">
        <f>SUMIFS(СВЦЭМ!$C$39:$C$782,СВЦЭМ!$A$39:$A$782,$A23,СВЦЭМ!$B$39:$B$782,M$11)+'СЕТ СН'!$F$9+СВЦЭМ!$D$10+'СЕТ СН'!$F$6-'СЕТ СН'!$F$19</f>
        <v>1811.9163554199999</v>
      </c>
      <c r="N23" s="36">
        <f>SUMIFS(СВЦЭМ!$C$39:$C$782,СВЦЭМ!$A$39:$A$782,$A23,СВЦЭМ!$B$39:$B$782,N$11)+'СЕТ СН'!$F$9+СВЦЭМ!$D$10+'СЕТ СН'!$F$6-'СЕТ СН'!$F$19</f>
        <v>1815.5473184400003</v>
      </c>
      <c r="O23" s="36">
        <f>SUMIFS(СВЦЭМ!$C$39:$C$782,СВЦЭМ!$A$39:$A$782,$A23,СВЦЭМ!$B$39:$B$782,O$11)+'СЕТ СН'!$F$9+СВЦЭМ!$D$10+'СЕТ СН'!$F$6-'СЕТ СН'!$F$19</f>
        <v>1842.7360700600002</v>
      </c>
      <c r="P23" s="36">
        <f>SUMIFS(СВЦЭМ!$C$39:$C$782,СВЦЭМ!$A$39:$A$782,$A23,СВЦЭМ!$B$39:$B$782,P$11)+'СЕТ СН'!$F$9+СВЦЭМ!$D$10+'СЕТ СН'!$F$6-'СЕТ СН'!$F$19</f>
        <v>1875.3564281600002</v>
      </c>
      <c r="Q23" s="36">
        <f>SUMIFS(СВЦЭМ!$C$39:$C$782,СВЦЭМ!$A$39:$A$782,$A23,СВЦЭМ!$B$39:$B$782,Q$11)+'СЕТ СН'!$F$9+СВЦЭМ!$D$10+'СЕТ СН'!$F$6-'СЕТ СН'!$F$19</f>
        <v>1860.39662632</v>
      </c>
      <c r="R23" s="36">
        <f>SUMIFS(СВЦЭМ!$C$39:$C$782,СВЦЭМ!$A$39:$A$782,$A23,СВЦЭМ!$B$39:$B$782,R$11)+'СЕТ СН'!$F$9+СВЦЭМ!$D$10+'СЕТ СН'!$F$6-'СЕТ СН'!$F$19</f>
        <v>1873.72508685</v>
      </c>
      <c r="S23" s="36">
        <f>SUMIFS(СВЦЭМ!$C$39:$C$782,СВЦЭМ!$A$39:$A$782,$A23,СВЦЭМ!$B$39:$B$782,S$11)+'СЕТ СН'!$F$9+СВЦЭМ!$D$10+'СЕТ СН'!$F$6-'СЕТ СН'!$F$19</f>
        <v>1873.1848705100001</v>
      </c>
      <c r="T23" s="36">
        <f>SUMIFS(СВЦЭМ!$C$39:$C$782,СВЦЭМ!$A$39:$A$782,$A23,СВЦЭМ!$B$39:$B$782,T$11)+'СЕТ СН'!$F$9+СВЦЭМ!$D$10+'СЕТ СН'!$F$6-'СЕТ СН'!$F$19</f>
        <v>1826.3468054300001</v>
      </c>
      <c r="U23" s="36">
        <f>SUMIFS(СВЦЭМ!$C$39:$C$782,СВЦЭМ!$A$39:$A$782,$A23,СВЦЭМ!$B$39:$B$782,U$11)+'СЕТ СН'!$F$9+СВЦЭМ!$D$10+'СЕТ СН'!$F$6-'СЕТ СН'!$F$19</f>
        <v>1763.1740216600001</v>
      </c>
      <c r="V23" s="36">
        <f>SUMIFS(СВЦЭМ!$C$39:$C$782,СВЦЭМ!$A$39:$A$782,$A23,СВЦЭМ!$B$39:$B$782,V$11)+'СЕТ СН'!$F$9+СВЦЭМ!$D$10+'СЕТ СН'!$F$6-'СЕТ СН'!$F$19</f>
        <v>1756.4010757199999</v>
      </c>
      <c r="W23" s="36">
        <f>SUMIFS(СВЦЭМ!$C$39:$C$782,СВЦЭМ!$A$39:$A$782,$A23,СВЦЭМ!$B$39:$B$782,W$11)+'СЕТ СН'!$F$9+СВЦЭМ!$D$10+'СЕТ СН'!$F$6-'СЕТ СН'!$F$19</f>
        <v>1775.3461722400002</v>
      </c>
      <c r="X23" s="36">
        <f>SUMIFS(СВЦЭМ!$C$39:$C$782,СВЦЭМ!$A$39:$A$782,$A23,СВЦЭМ!$B$39:$B$782,X$11)+'СЕТ СН'!$F$9+СВЦЭМ!$D$10+'СЕТ СН'!$F$6-'СЕТ СН'!$F$19</f>
        <v>1840.4045134600001</v>
      </c>
      <c r="Y23" s="36">
        <f>SUMIFS(СВЦЭМ!$C$39:$C$782,СВЦЭМ!$A$39:$A$782,$A23,СВЦЭМ!$B$39:$B$782,Y$11)+'СЕТ СН'!$F$9+СВЦЭМ!$D$10+'СЕТ СН'!$F$6-'СЕТ СН'!$F$19</f>
        <v>1900.8684311000002</v>
      </c>
    </row>
    <row r="24" spans="1:25" ht="15.75" x14ac:dyDescent="0.2">
      <c r="A24" s="35">
        <f t="shared" si="0"/>
        <v>45212</v>
      </c>
      <c r="B24" s="36">
        <f>SUMIFS(СВЦЭМ!$C$39:$C$782,СВЦЭМ!$A$39:$A$782,$A24,СВЦЭМ!$B$39:$B$782,B$11)+'СЕТ СН'!$F$9+СВЦЭМ!$D$10+'СЕТ СН'!$F$6-'СЕТ СН'!$F$19</f>
        <v>1907.8862666499999</v>
      </c>
      <c r="C24" s="36">
        <f>SUMIFS(СВЦЭМ!$C$39:$C$782,СВЦЭМ!$A$39:$A$782,$A24,СВЦЭМ!$B$39:$B$782,C$11)+'СЕТ СН'!$F$9+СВЦЭМ!$D$10+'СЕТ СН'!$F$6-'СЕТ СН'!$F$19</f>
        <v>1946.0880807100002</v>
      </c>
      <c r="D24" s="36">
        <f>SUMIFS(СВЦЭМ!$C$39:$C$782,СВЦЭМ!$A$39:$A$782,$A24,СВЦЭМ!$B$39:$B$782,D$11)+'СЕТ СН'!$F$9+СВЦЭМ!$D$10+'СЕТ СН'!$F$6-'СЕТ СН'!$F$19</f>
        <v>2012.04638613</v>
      </c>
      <c r="E24" s="36">
        <f>SUMIFS(СВЦЭМ!$C$39:$C$782,СВЦЭМ!$A$39:$A$782,$A24,СВЦЭМ!$B$39:$B$782,E$11)+'СЕТ СН'!$F$9+СВЦЭМ!$D$10+'СЕТ СН'!$F$6-'СЕТ СН'!$F$19</f>
        <v>2019.4450024500002</v>
      </c>
      <c r="F24" s="36">
        <f>SUMIFS(СВЦЭМ!$C$39:$C$782,СВЦЭМ!$A$39:$A$782,$A24,СВЦЭМ!$B$39:$B$782,F$11)+'СЕТ СН'!$F$9+СВЦЭМ!$D$10+'СЕТ СН'!$F$6-'СЕТ СН'!$F$19</f>
        <v>2017.8951785700001</v>
      </c>
      <c r="G24" s="36">
        <f>SUMIFS(СВЦЭМ!$C$39:$C$782,СВЦЭМ!$A$39:$A$782,$A24,СВЦЭМ!$B$39:$B$782,G$11)+'СЕТ СН'!$F$9+СВЦЭМ!$D$10+'СЕТ СН'!$F$6-'СЕТ СН'!$F$19</f>
        <v>1999.1739479799999</v>
      </c>
      <c r="H24" s="36">
        <f>SUMIFS(СВЦЭМ!$C$39:$C$782,СВЦЭМ!$A$39:$A$782,$A24,СВЦЭМ!$B$39:$B$782,H$11)+'СЕТ СН'!$F$9+СВЦЭМ!$D$10+'СЕТ СН'!$F$6-'СЕТ СН'!$F$19</f>
        <v>1903.7486389599999</v>
      </c>
      <c r="I24" s="36">
        <f>SUMIFS(СВЦЭМ!$C$39:$C$782,СВЦЭМ!$A$39:$A$782,$A24,СВЦЭМ!$B$39:$B$782,I$11)+'СЕТ СН'!$F$9+СВЦЭМ!$D$10+'СЕТ СН'!$F$6-'СЕТ СН'!$F$19</f>
        <v>1804.1329763700001</v>
      </c>
      <c r="J24" s="36">
        <f>SUMIFS(СВЦЭМ!$C$39:$C$782,СВЦЭМ!$A$39:$A$782,$A24,СВЦЭМ!$B$39:$B$782,J$11)+'СЕТ СН'!$F$9+СВЦЭМ!$D$10+'СЕТ СН'!$F$6-'СЕТ СН'!$F$19</f>
        <v>1779.55488999</v>
      </c>
      <c r="K24" s="36">
        <f>SUMIFS(СВЦЭМ!$C$39:$C$782,СВЦЭМ!$A$39:$A$782,$A24,СВЦЭМ!$B$39:$B$782,K$11)+'СЕТ СН'!$F$9+СВЦЭМ!$D$10+'СЕТ СН'!$F$6-'СЕТ СН'!$F$19</f>
        <v>1751.9967575000001</v>
      </c>
      <c r="L24" s="36">
        <f>SUMIFS(СВЦЭМ!$C$39:$C$782,СВЦЭМ!$A$39:$A$782,$A24,СВЦЭМ!$B$39:$B$782,L$11)+'СЕТ СН'!$F$9+СВЦЭМ!$D$10+'СЕТ СН'!$F$6-'СЕТ СН'!$F$19</f>
        <v>1762.8813973800002</v>
      </c>
      <c r="M24" s="36">
        <f>SUMIFS(СВЦЭМ!$C$39:$C$782,СВЦЭМ!$A$39:$A$782,$A24,СВЦЭМ!$B$39:$B$782,M$11)+'СЕТ СН'!$F$9+СВЦЭМ!$D$10+'СЕТ СН'!$F$6-'СЕТ СН'!$F$19</f>
        <v>1746.8358030200002</v>
      </c>
      <c r="N24" s="36">
        <f>SUMIFS(СВЦЭМ!$C$39:$C$782,СВЦЭМ!$A$39:$A$782,$A24,СВЦЭМ!$B$39:$B$782,N$11)+'СЕТ СН'!$F$9+СВЦЭМ!$D$10+'СЕТ СН'!$F$6-'СЕТ СН'!$F$19</f>
        <v>1757.6707115500003</v>
      </c>
      <c r="O24" s="36">
        <f>SUMIFS(СВЦЭМ!$C$39:$C$782,СВЦЭМ!$A$39:$A$782,$A24,СВЦЭМ!$B$39:$B$782,O$11)+'СЕТ СН'!$F$9+СВЦЭМ!$D$10+'СЕТ СН'!$F$6-'СЕТ СН'!$F$19</f>
        <v>1777.8249578200002</v>
      </c>
      <c r="P24" s="36">
        <f>SUMIFS(СВЦЭМ!$C$39:$C$782,СВЦЭМ!$A$39:$A$782,$A24,СВЦЭМ!$B$39:$B$782,P$11)+'СЕТ СН'!$F$9+СВЦЭМ!$D$10+'СЕТ СН'!$F$6-'СЕТ СН'!$F$19</f>
        <v>1831.9416208500002</v>
      </c>
      <c r="Q24" s="36">
        <f>SUMIFS(СВЦЭМ!$C$39:$C$782,СВЦЭМ!$A$39:$A$782,$A24,СВЦЭМ!$B$39:$B$782,Q$11)+'СЕТ СН'!$F$9+СВЦЭМ!$D$10+'СЕТ СН'!$F$6-'СЕТ СН'!$F$19</f>
        <v>1822.4485654999999</v>
      </c>
      <c r="R24" s="36">
        <f>SUMIFS(СВЦЭМ!$C$39:$C$782,СВЦЭМ!$A$39:$A$782,$A24,СВЦЭМ!$B$39:$B$782,R$11)+'СЕТ СН'!$F$9+СВЦЭМ!$D$10+'СЕТ СН'!$F$6-'СЕТ СН'!$F$19</f>
        <v>1820.9456794299999</v>
      </c>
      <c r="S24" s="36">
        <f>SUMIFS(СВЦЭМ!$C$39:$C$782,СВЦЭМ!$A$39:$A$782,$A24,СВЦЭМ!$B$39:$B$782,S$11)+'СЕТ СН'!$F$9+СВЦЭМ!$D$10+'СЕТ СН'!$F$6-'СЕТ СН'!$F$19</f>
        <v>1834.0521991999999</v>
      </c>
      <c r="T24" s="36">
        <f>SUMIFS(СВЦЭМ!$C$39:$C$782,СВЦЭМ!$A$39:$A$782,$A24,СВЦЭМ!$B$39:$B$782,T$11)+'СЕТ СН'!$F$9+СВЦЭМ!$D$10+'СЕТ СН'!$F$6-'СЕТ СН'!$F$19</f>
        <v>1794.6066080099999</v>
      </c>
      <c r="U24" s="36">
        <f>SUMIFS(СВЦЭМ!$C$39:$C$782,СВЦЭМ!$A$39:$A$782,$A24,СВЦЭМ!$B$39:$B$782,U$11)+'СЕТ СН'!$F$9+СВЦЭМ!$D$10+'СЕТ СН'!$F$6-'СЕТ СН'!$F$19</f>
        <v>1700.5210420500002</v>
      </c>
      <c r="V24" s="36">
        <f>SUMIFS(СВЦЭМ!$C$39:$C$782,СВЦЭМ!$A$39:$A$782,$A24,СВЦЭМ!$B$39:$B$782,V$11)+'СЕТ СН'!$F$9+СВЦЭМ!$D$10+'СЕТ СН'!$F$6-'СЕТ СН'!$F$19</f>
        <v>1690.1075883500002</v>
      </c>
      <c r="W24" s="36">
        <f>SUMIFS(СВЦЭМ!$C$39:$C$782,СВЦЭМ!$A$39:$A$782,$A24,СВЦЭМ!$B$39:$B$782,W$11)+'СЕТ СН'!$F$9+СВЦЭМ!$D$10+'СЕТ СН'!$F$6-'СЕТ СН'!$F$19</f>
        <v>1700.7270329400003</v>
      </c>
      <c r="X24" s="36">
        <f>SUMIFS(СВЦЭМ!$C$39:$C$782,СВЦЭМ!$A$39:$A$782,$A24,СВЦЭМ!$B$39:$B$782,X$11)+'СЕТ СН'!$F$9+СВЦЭМ!$D$10+'СЕТ СН'!$F$6-'СЕТ СН'!$F$19</f>
        <v>1769.40341231</v>
      </c>
      <c r="Y24" s="36">
        <f>SUMIFS(СВЦЭМ!$C$39:$C$782,СВЦЭМ!$A$39:$A$782,$A24,СВЦЭМ!$B$39:$B$782,Y$11)+'СЕТ СН'!$F$9+СВЦЭМ!$D$10+'СЕТ СН'!$F$6-'СЕТ СН'!$F$19</f>
        <v>1910.0539631000001</v>
      </c>
    </row>
    <row r="25" spans="1:25" ht="15.75" x14ac:dyDescent="0.2">
      <c r="A25" s="35">
        <f t="shared" si="0"/>
        <v>45213</v>
      </c>
      <c r="B25" s="36">
        <f>SUMIFS(СВЦЭМ!$C$39:$C$782,СВЦЭМ!$A$39:$A$782,$A25,СВЦЭМ!$B$39:$B$782,B$11)+'СЕТ СН'!$F$9+СВЦЭМ!$D$10+'СЕТ СН'!$F$6-'СЕТ СН'!$F$19</f>
        <v>1744.49212782</v>
      </c>
      <c r="C25" s="36">
        <f>SUMIFS(СВЦЭМ!$C$39:$C$782,СВЦЭМ!$A$39:$A$782,$A25,СВЦЭМ!$B$39:$B$782,C$11)+'СЕТ СН'!$F$9+СВЦЭМ!$D$10+'СЕТ СН'!$F$6-'СЕТ СН'!$F$19</f>
        <v>1784.6941531699999</v>
      </c>
      <c r="D25" s="36">
        <f>SUMIFS(СВЦЭМ!$C$39:$C$782,СВЦЭМ!$A$39:$A$782,$A25,СВЦЭМ!$B$39:$B$782,D$11)+'СЕТ СН'!$F$9+СВЦЭМ!$D$10+'СЕТ СН'!$F$6-'СЕТ СН'!$F$19</f>
        <v>1834.9860047100001</v>
      </c>
      <c r="E25" s="36">
        <f>SUMIFS(СВЦЭМ!$C$39:$C$782,СВЦЭМ!$A$39:$A$782,$A25,СВЦЭМ!$B$39:$B$782,E$11)+'СЕТ СН'!$F$9+СВЦЭМ!$D$10+'СЕТ СН'!$F$6-'СЕТ СН'!$F$19</f>
        <v>1856.1027627500002</v>
      </c>
      <c r="F25" s="36">
        <f>SUMIFS(СВЦЭМ!$C$39:$C$782,СВЦЭМ!$A$39:$A$782,$A25,СВЦЭМ!$B$39:$B$782,F$11)+'СЕТ СН'!$F$9+СВЦЭМ!$D$10+'СЕТ СН'!$F$6-'СЕТ СН'!$F$19</f>
        <v>1853.5710914900001</v>
      </c>
      <c r="G25" s="36">
        <f>SUMIFS(СВЦЭМ!$C$39:$C$782,СВЦЭМ!$A$39:$A$782,$A25,СВЦЭМ!$B$39:$B$782,G$11)+'СЕТ СН'!$F$9+СВЦЭМ!$D$10+'СЕТ СН'!$F$6-'СЕТ СН'!$F$19</f>
        <v>1829.5217860799999</v>
      </c>
      <c r="H25" s="36">
        <f>SUMIFS(СВЦЭМ!$C$39:$C$782,СВЦЭМ!$A$39:$A$782,$A25,СВЦЭМ!$B$39:$B$782,H$11)+'СЕТ СН'!$F$9+СВЦЭМ!$D$10+'СЕТ СН'!$F$6-'СЕТ СН'!$F$19</f>
        <v>1786.8307797100001</v>
      </c>
      <c r="I25" s="36">
        <f>SUMIFS(СВЦЭМ!$C$39:$C$782,СВЦЭМ!$A$39:$A$782,$A25,СВЦЭМ!$B$39:$B$782,I$11)+'СЕТ СН'!$F$9+СВЦЭМ!$D$10+'СЕТ СН'!$F$6-'СЕТ СН'!$F$19</f>
        <v>1722.3565770099999</v>
      </c>
      <c r="J25" s="36">
        <f>SUMIFS(СВЦЭМ!$C$39:$C$782,СВЦЭМ!$A$39:$A$782,$A25,СВЦЭМ!$B$39:$B$782,J$11)+'СЕТ СН'!$F$9+СВЦЭМ!$D$10+'СЕТ СН'!$F$6-'СЕТ СН'!$F$19</f>
        <v>1674.1747071499999</v>
      </c>
      <c r="K25" s="36">
        <f>SUMIFS(СВЦЭМ!$C$39:$C$782,СВЦЭМ!$A$39:$A$782,$A25,СВЦЭМ!$B$39:$B$782,K$11)+'СЕТ СН'!$F$9+СВЦЭМ!$D$10+'СЕТ СН'!$F$6-'СЕТ СН'!$F$19</f>
        <v>1658.93439476</v>
      </c>
      <c r="L25" s="36">
        <f>SUMIFS(СВЦЭМ!$C$39:$C$782,СВЦЭМ!$A$39:$A$782,$A25,СВЦЭМ!$B$39:$B$782,L$11)+'СЕТ СН'!$F$9+СВЦЭМ!$D$10+'СЕТ СН'!$F$6-'СЕТ СН'!$F$19</f>
        <v>1623.3060948400002</v>
      </c>
      <c r="M25" s="36">
        <f>SUMIFS(СВЦЭМ!$C$39:$C$782,СВЦЭМ!$A$39:$A$782,$A25,СВЦЭМ!$B$39:$B$782,M$11)+'СЕТ СН'!$F$9+СВЦЭМ!$D$10+'СЕТ СН'!$F$6-'СЕТ СН'!$F$19</f>
        <v>1626.34187922</v>
      </c>
      <c r="N25" s="36">
        <f>SUMIFS(СВЦЭМ!$C$39:$C$782,СВЦЭМ!$A$39:$A$782,$A25,СВЦЭМ!$B$39:$B$782,N$11)+'СЕТ СН'!$F$9+СВЦЭМ!$D$10+'СЕТ СН'!$F$6-'СЕТ СН'!$F$19</f>
        <v>1611.3293839400003</v>
      </c>
      <c r="O25" s="36">
        <f>SUMIFS(СВЦЭМ!$C$39:$C$782,СВЦЭМ!$A$39:$A$782,$A25,СВЦЭМ!$B$39:$B$782,O$11)+'СЕТ СН'!$F$9+СВЦЭМ!$D$10+'СЕТ СН'!$F$6-'СЕТ СН'!$F$19</f>
        <v>1636.2178090800003</v>
      </c>
      <c r="P25" s="36">
        <f>SUMIFS(СВЦЭМ!$C$39:$C$782,СВЦЭМ!$A$39:$A$782,$A25,СВЦЭМ!$B$39:$B$782,P$11)+'СЕТ СН'!$F$9+СВЦЭМ!$D$10+'СЕТ СН'!$F$6-'СЕТ СН'!$F$19</f>
        <v>1671.5544336200001</v>
      </c>
      <c r="Q25" s="36">
        <f>SUMIFS(СВЦЭМ!$C$39:$C$782,СВЦЭМ!$A$39:$A$782,$A25,СВЦЭМ!$B$39:$B$782,Q$11)+'СЕТ СН'!$F$9+СВЦЭМ!$D$10+'СЕТ СН'!$F$6-'СЕТ СН'!$F$19</f>
        <v>1670.2086058499999</v>
      </c>
      <c r="R25" s="36">
        <f>SUMIFS(СВЦЭМ!$C$39:$C$782,СВЦЭМ!$A$39:$A$782,$A25,СВЦЭМ!$B$39:$B$782,R$11)+'СЕТ СН'!$F$9+СВЦЭМ!$D$10+'СЕТ СН'!$F$6-'СЕТ СН'!$F$19</f>
        <v>1673.5947133</v>
      </c>
      <c r="S25" s="36">
        <f>SUMIFS(СВЦЭМ!$C$39:$C$782,СВЦЭМ!$A$39:$A$782,$A25,СВЦЭМ!$B$39:$B$782,S$11)+'СЕТ СН'!$F$9+СВЦЭМ!$D$10+'СЕТ СН'!$F$6-'СЕТ СН'!$F$19</f>
        <v>1665.1798505900001</v>
      </c>
      <c r="T25" s="36">
        <f>SUMIFS(СВЦЭМ!$C$39:$C$782,СВЦЭМ!$A$39:$A$782,$A25,СВЦЭМ!$B$39:$B$782,T$11)+'СЕТ СН'!$F$9+СВЦЭМ!$D$10+'СЕТ СН'!$F$6-'СЕТ СН'!$F$19</f>
        <v>1619.5696982600002</v>
      </c>
      <c r="U25" s="36">
        <f>SUMIFS(СВЦЭМ!$C$39:$C$782,СВЦЭМ!$A$39:$A$782,$A25,СВЦЭМ!$B$39:$B$782,U$11)+'СЕТ СН'!$F$9+СВЦЭМ!$D$10+'СЕТ СН'!$F$6-'СЕТ СН'!$F$19</f>
        <v>1602.70946835</v>
      </c>
      <c r="V25" s="36">
        <f>SUMIFS(СВЦЭМ!$C$39:$C$782,СВЦЭМ!$A$39:$A$782,$A25,СВЦЭМ!$B$39:$B$782,V$11)+'СЕТ СН'!$F$9+СВЦЭМ!$D$10+'СЕТ СН'!$F$6-'СЕТ СН'!$F$19</f>
        <v>1597.8668618300003</v>
      </c>
      <c r="W25" s="36">
        <f>SUMIFS(СВЦЭМ!$C$39:$C$782,СВЦЭМ!$A$39:$A$782,$A25,СВЦЭМ!$B$39:$B$782,W$11)+'СЕТ СН'!$F$9+СВЦЭМ!$D$10+'СЕТ СН'!$F$6-'СЕТ СН'!$F$19</f>
        <v>1618.62837193</v>
      </c>
      <c r="X25" s="36">
        <f>SUMIFS(СВЦЭМ!$C$39:$C$782,СВЦЭМ!$A$39:$A$782,$A25,СВЦЭМ!$B$39:$B$782,X$11)+'СЕТ СН'!$F$9+СВЦЭМ!$D$10+'СЕТ СН'!$F$6-'СЕТ СН'!$F$19</f>
        <v>1680.56826211</v>
      </c>
      <c r="Y25" s="36">
        <f>SUMIFS(СВЦЭМ!$C$39:$C$782,СВЦЭМ!$A$39:$A$782,$A25,СВЦЭМ!$B$39:$B$782,Y$11)+'СЕТ СН'!$F$9+СВЦЭМ!$D$10+'СЕТ СН'!$F$6-'СЕТ СН'!$F$19</f>
        <v>1726.99062263</v>
      </c>
    </row>
    <row r="26" spans="1:25" ht="15.75" x14ac:dyDescent="0.2">
      <c r="A26" s="35">
        <f t="shared" si="0"/>
        <v>45214</v>
      </c>
      <c r="B26" s="36">
        <f>SUMIFS(СВЦЭМ!$C$39:$C$782,СВЦЭМ!$A$39:$A$782,$A26,СВЦЭМ!$B$39:$B$782,B$11)+'СЕТ СН'!$F$9+СВЦЭМ!$D$10+'СЕТ СН'!$F$6-'СЕТ СН'!$F$19</f>
        <v>1810.3313043200001</v>
      </c>
      <c r="C26" s="36">
        <f>SUMIFS(СВЦЭМ!$C$39:$C$782,СВЦЭМ!$A$39:$A$782,$A26,СВЦЭМ!$B$39:$B$782,C$11)+'СЕТ СН'!$F$9+СВЦЭМ!$D$10+'СЕТ СН'!$F$6-'СЕТ СН'!$F$19</f>
        <v>1871.5913734800001</v>
      </c>
      <c r="D26" s="36">
        <f>SUMIFS(СВЦЭМ!$C$39:$C$782,СВЦЭМ!$A$39:$A$782,$A26,СВЦЭМ!$B$39:$B$782,D$11)+'СЕТ СН'!$F$9+СВЦЭМ!$D$10+'СЕТ СН'!$F$6-'СЕТ СН'!$F$19</f>
        <v>1909.51320992</v>
      </c>
      <c r="E26" s="36">
        <f>SUMIFS(СВЦЭМ!$C$39:$C$782,СВЦЭМ!$A$39:$A$782,$A26,СВЦЭМ!$B$39:$B$782,E$11)+'СЕТ СН'!$F$9+СВЦЭМ!$D$10+'СЕТ СН'!$F$6-'СЕТ СН'!$F$19</f>
        <v>1903.7543306800003</v>
      </c>
      <c r="F26" s="36">
        <f>SUMIFS(СВЦЭМ!$C$39:$C$782,СВЦЭМ!$A$39:$A$782,$A26,СВЦЭМ!$B$39:$B$782,F$11)+'СЕТ СН'!$F$9+СВЦЭМ!$D$10+'СЕТ СН'!$F$6-'СЕТ СН'!$F$19</f>
        <v>1907.9619862600002</v>
      </c>
      <c r="G26" s="36">
        <f>SUMIFS(СВЦЭМ!$C$39:$C$782,СВЦЭМ!$A$39:$A$782,$A26,СВЦЭМ!$B$39:$B$782,G$11)+'СЕТ СН'!$F$9+СВЦЭМ!$D$10+'СЕТ СН'!$F$6-'СЕТ СН'!$F$19</f>
        <v>1915.1290983399999</v>
      </c>
      <c r="H26" s="36">
        <f>SUMIFS(СВЦЭМ!$C$39:$C$782,СВЦЭМ!$A$39:$A$782,$A26,СВЦЭМ!$B$39:$B$782,H$11)+'СЕТ СН'!$F$9+СВЦЭМ!$D$10+'СЕТ СН'!$F$6-'СЕТ СН'!$F$19</f>
        <v>1871.1527692600002</v>
      </c>
      <c r="I26" s="36">
        <f>SUMIFS(СВЦЭМ!$C$39:$C$782,СВЦЭМ!$A$39:$A$782,$A26,СВЦЭМ!$B$39:$B$782,I$11)+'СЕТ СН'!$F$9+СВЦЭМ!$D$10+'СЕТ СН'!$F$6-'СЕТ СН'!$F$19</f>
        <v>1839.1505183100003</v>
      </c>
      <c r="J26" s="36">
        <f>SUMIFS(СВЦЭМ!$C$39:$C$782,СВЦЭМ!$A$39:$A$782,$A26,СВЦЭМ!$B$39:$B$782,J$11)+'СЕТ СН'!$F$9+СВЦЭМ!$D$10+'СЕТ СН'!$F$6-'СЕТ СН'!$F$19</f>
        <v>1769.6847698000001</v>
      </c>
      <c r="K26" s="36">
        <f>SUMIFS(СВЦЭМ!$C$39:$C$782,СВЦЭМ!$A$39:$A$782,$A26,СВЦЭМ!$B$39:$B$782,K$11)+'СЕТ СН'!$F$9+СВЦЭМ!$D$10+'СЕТ СН'!$F$6-'СЕТ СН'!$F$19</f>
        <v>1702.3261645100001</v>
      </c>
      <c r="L26" s="36">
        <f>SUMIFS(СВЦЭМ!$C$39:$C$782,СВЦЭМ!$A$39:$A$782,$A26,СВЦЭМ!$B$39:$B$782,L$11)+'СЕТ СН'!$F$9+СВЦЭМ!$D$10+'СЕТ СН'!$F$6-'СЕТ СН'!$F$19</f>
        <v>1681.7320617999999</v>
      </c>
      <c r="M26" s="36">
        <f>SUMIFS(СВЦЭМ!$C$39:$C$782,СВЦЭМ!$A$39:$A$782,$A26,СВЦЭМ!$B$39:$B$782,M$11)+'СЕТ СН'!$F$9+СВЦЭМ!$D$10+'СЕТ СН'!$F$6-'СЕТ СН'!$F$19</f>
        <v>1687.4137075600001</v>
      </c>
      <c r="N26" s="36">
        <f>SUMIFS(СВЦЭМ!$C$39:$C$782,СВЦЭМ!$A$39:$A$782,$A26,СВЦЭМ!$B$39:$B$782,N$11)+'СЕТ СН'!$F$9+СВЦЭМ!$D$10+'СЕТ СН'!$F$6-'СЕТ СН'!$F$19</f>
        <v>1664.4303911900001</v>
      </c>
      <c r="O26" s="36">
        <f>SUMIFS(СВЦЭМ!$C$39:$C$782,СВЦЭМ!$A$39:$A$782,$A26,СВЦЭМ!$B$39:$B$782,O$11)+'СЕТ СН'!$F$9+СВЦЭМ!$D$10+'СЕТ СН'!$F$6-'СЕТ СН'!$F$19</f>
        <v>1702.1080864700002</v>
      </c>
      <c r="P26" s="36">
        <f>SUMIFS(СВЦЭМ!$C$39:$C$782,СВЦЭМ!$A$39:$A$782,$A26,СВЦЭМ!$B$39:$B$782,P$11)+'СЕТ СН'!$F$9+СВЦЭМ!$D$10+'СЕТ СН'!$F$6-'СЕТ СН'!$F$19</f>
        <v>1720.12698215</v>
      </c>
      <c r="Q26" s="36">
        <f>SUMIFS(СВЦЭМ!$C$39:$C$782,СВЦЭМ!$A$39:$A$782,$A26,СВЦЭМ!$B$39:$B$782,Q$11)+'СЕТ СН'!$F$9+СВЦЭМ!$D$10+'СЕТ СН'!$F$6-'СЕТ СН'!$F$19</f>
        <v>1712.5090755700003</v>
      </c>
      <c r="R26" s="36">
        <f>SUMIFS(СВЦЭМ!$C$39:$C$782,СВЦЭМ!$A$39:$A$782,$A26,СВЦЭМ!$B$39:$B$782,R$11)+'СЕТ СН'!$F$9+СВЦЭМ!$D$10+'СЕТ СН'!$F$6-'СЕТ СН'!$F$19</f>
        <v>1712.2060249900001</v>
      </c>
      <c r="S26" s="36">
        <f>SUMIFS(СВЦЭМ!$C$39:$C$782,СВЦЭМ!$A$39:$A$782,$A26,СВЦЭМ!$B$39:$B$782,S$11)+'СЕТ СН'!$F$9+СВЦЭМ!$D$10+'СЕТ СН'!$F$6-'СЕТ СН'!$F$19</f>
        <v>1712.3312266299999</v>
      </c>
      <c r="T26" s="36">
        <f>SUMIFS(СВЦЭМ!$C$39:$C$782,СВЦЭМ!$A$39:$A$782,$A26,СВЦЭМ!$B$39:$B$782,T$11)+'СЕТ СН'!$F$9+СВЦЭМ!$D$10+'СЕТ СН'!$F$6-'СЕТ СН'!$F$19</f>
        <v>1676.8108373</v>
      </c>
      <c r="U26" s="36">
        <f>SUMIFS(СВЦЭМ!$C$39:$C$782,СВЦЭМ!$A$39:$A$782,$A26,СВЦЭМ!$B$39:$B$782,U$11)+'СЕТ СН'!$F$9+СВЦЭМ!$D$10+'СЕТ СН'!$F$6-'СЕТ СН'!$F$19</f>
        <v>1616.5871986100001</v>
      </c>
      <c r="V26" s="36">
        <f>SUMIFS(СВЦЭМ!$C$39:$C$782,СВЦЭМ!$A$39:$A$782,$A26,СВЦЭМ!$B$39:$B$782,V$11)+'СЕТ СН'!$F$9+СВЦЭМ!$D$10+'СЕТ СН'!$F$6-'СЕТ СН'!$F$19</f>
        <v>1616.3892357700001</v>
      </c>
      <c r="W26" s="36">
        <f>SUMIFS(СВЦЭМ!$C$39:$C$782,СВЦЭМ!$A$39:$A$782,$A26,СВЦЭМ!$B$39:$B$782,W$11)+'СЕТ СН'!$F$9+СВЦЭМ!$D$10+'СЕТ СН'!$F$6-'СЕТ СН'!$F$19</f>
        <v>1631.9012146499999</v>
      </c>
      <c r="X26" s="36">
        <f>SUMIFS(СВЦЭМ!$C$39:$C$782,СВЦЭМ!$A$39:$A$782,$A26,СВЦЭМ!$B$39:$B$782,X$11)+'СЕТ СН'!$F$9+СВЦЭМ!$D$10+'СЕТ СН'!$F$6-'СЕТ СН'!$F$19</f>
        <v>1689.0122651800002</v>
      </c>
      <c r="Y26" s="36">
        <f>SUMIFS(СВЦЭМ!$C$39:$C$782,СВЦЭМ!$A$39:$A$782,$A26,СВЦЭМ!$B$39:$B$782,Y$11)+'СЕТ СН'!$F$9+СВЦЭМ!$D$10+'СЕТ СН'!$F$6-'СЕТ СН'!$F$19</f>
        <v>1767.0140125200001</v>
      </c>
    </row>
    <row r="27" spans="1:25" ht="15.75" x14ac:dyDescent="0.2">
      <c r="A27" s="35">
        <f t="shared" si="0"/>
        <v>45215</v>
      </c>
      <c r="B27" s="36">
        <f>SUMIFS(СВЦЭМ!$C$39:$C$782,СВЦЭМ!$A$39:$A$782,$A27,СВЦЭМ!$B$39:$B$782,B$11)+'СЕТ СН'!$F$9+СВЦЭМ!$D$10+'СЕТ СН'!$F$6-'СЕТ СН'!$F$19</f>
        <v>1822.9103739400002</v>
      </c>
      <c r="C27" s="36">
        <f>SUMIFS(СВЦЭМ!$C$39:$C$782,СВЦЭМ!$A$39:$A$782,$A27,СВЦЭМ!$B$39:$B$782,C$11)+'СЕТ СН'!$F$9+СВЦЭМ!$D$10+'СЕТ СН'!$F$6-'СЕТ СН'!$F$19</f>
        <v>1898.4500914400001</v>
      </c>
      <c r="D27" s="36">
        <f>SUMIFS(СВЦЭМ!$C$39:$C$782,СВЦЭМ!$A$39:$A$782,$A27,СВЦЭМ!$B$39:$B$782,D$11)+'СЕТ СН'!$F$9+СВЦЭМ!$D$10+'СЕТ СН'!$F$6-'СЕТ СН'!$F$19</f>
        <v>1974.0055072099999</v>
      </c>
      <c r="E27" s="36">
        <f>SUMIFS(СВЦЭМ!$C$39:$C$782,СВЦЭМ!$A$39:$A$782,$A27,СВЦЭМ!$B$39:$B$782,E$11)+'СЕТ СН'!$F$9+СВЦЭМ!$D$10+'СЕТ СН'!$F$6-'СЕТ СН'!$F$19</f>
        <v>2003.4978862400003</v>
      </c>
      <c r="F27" s="36">
        <f>SUMIFS(СВЦЭМ!$C$39:$C$782,СВЦЭМ!$A$39:$A$782,$A27,СВЦЭМ!$B$39:$B$782,F$11)+'СЕТ СН'!$F$9+СВЦЭМ!$D$10+'СЕТ СН'!$F$6-'СЕТ СН'!$F$19</f>
        <v>2004.09488349</v>
      </c>
      <c r="G27" s="36">
        <f>SUMIFS(СВЦЭМ!$C$39:$C$782,СВЦЭМ!$A$39:$A$782,$A27,СВЦЭМ!$B$39:$B$782,G$11)+'СЕТ СН'!$F$9+СВЦЭМ!$D$10+'СЕТ СН'!$F$6-'СЕТ СН'!$F$19</f>
        <v>1997.85168368</v>
      </c>
      <c r="H27" s="36">
        <f>SUMIFS(СВЦЭМ!$C$39:$C$782,СВЦЭМ!$A$39:$A$782,$A27,СВЦЭМ!$B$39:$B$782,H$11)+'СЕТ СН'!$F$9+СВЦЭМ!$D$10+'СЕТ СН'!$F$6-'СЕТ СН'!$F$19</f>
        <v>1909.16050116</v>
      </c>
      <c r="I27" s="36">
        <f>SUMIFS(СВЦЭМ!$C$39:$C$782,СВЦЭМ!$A$39:$A$782,$A27,СВЦЭМ!$B$39:$B$782,I$11)+'СЕТ СН'!$F$9+СВЦЭМ!$D$10+'СЕТ СН'!$F$6-'СЕТ СН'!$F$19</f>
        <v>1831.2110446300003</v>
      </c>
      <c r="J27" s="36">
        <f>SUMIFS(СВЦЭМ!$C$39:$C$782,СВЦЭМ!$A$39:$A$782,$A27,СВЦЭМ!$B$39:$B$782,J$11)+'СЕТ СН'!$F$9+СВЦЭМ!$D$10+'СЕТ СН'!$F$6-'СЕТ СН'!$F$19</f>
        <v>1787.0881545800003</v>
      </c>
      <c r="K27" s="36">
        <f>SUMIFS(СВЦЭМ!$C$39:$C$782,СВЦЭМ!$A$39:$A$782,$A27,СВЦЭМ!$B$39:$B$782,K$11)+'СЕТ СН'!$F$9+СВЦЭМ!$D$10+'СЕТ СН'!$F$6-'СЕТ СН'!$F$19</f>
        <v>1759.1782921200002</v>
      </c>
      <c r="L27" s="36">
        <f>SUMIFS(СВЦЭМ!$C$39:$C$782,СВЦЭМ!$A$39:$A$782,$A27,СВЦЭМ!$B$39:$B$782,L$11)+'СЕТ СН'!$F$9+СВЦЭМ!$D$10+'СЕТ СН'!$F$6-'СЕТ СН'!$F$19</f>
        <v>1757.2478973900002</v>
      </c>
      <c r="M27" s="36">
        <f>SUMIFS(СВЦЭМ!$C$39:$C$782,СВЦЭМ!$A$39:$A$782,$A27,СВЦЭМ!$B$39:$B$782,M$11)+'СЕТ СН'!$F$9+СВЦЭМ!$D$10+'СЕТ СН'!$F$6-'СЕТ СН'!$F$19</f>
        <v>1762.1096228199999</v>
      </c>
      <c r="N27" s="36">
        <f>SUMIFS(СВЦЭМ!$C$39:$C$782,СВЦЭМ!$A$39:$A$782,$A27,СВЦЭМ!$B$39:$B$782,N$11)+'СЕТ СН'!$F$9+СВЦЭМ!$D$10+'СЕТ СН'!$F$6-'СЕТ СН'!$F$19</f>
        <v>1759.5075893799999</v>
      </c>
      <c r="O27" s="36">
        <f>SUMIFS(СВЦЭМ!$C$39:$C$782,СВЦЭМ!$A$39:$A$782,$A27,СВЦЭМ!$B$39:$B$782,O$11)+'СЕТ СН'!$F$9+СВЦЭМ!$D$10+'СЕТ СН'!$F$6-'СЕТ СН'!$F$19</f>
        <v>1770.1702409100003</v>
      </c>
      <c r="P27" s="36">
        <f>SUMIFS(СВЦЭМ!$C$39:$C$782,СВЦЭМ!$A$39:$A$782,$A27,СВЦЭМ!$B$39:$B$782,P$11)+'СЕТ СН'!$F$9+СВЦЭМ!$D$10+'СЕТ СН'!$F$6-'СЕТ СН'!$F$19</f>
        <v>1796.3048504100002</v>
      </c>
      <c r="Q27" s="36">
        <f>SUMIFS(СВЦЭМ!$C$39:$C$782,СВЦЭМ!$A$39:$A$782,$A27,СВЦЭМ!$B$39:$B$782,Q$11)+'СЕТ СН'!$F$9+СВЦЭМ!$D$10+'СЕТ СН'!$F$6-'СЕТ СН'!$F$19</f>
        <v>1778.7167918099999</v>
      </c>
      <c r="R27" s="36">
        <f>SUMIFS(СВЦЭМ!$C$39:$C$782,СВЦЭМ!$A$39:$A$782,$A27,СВЦЭМ!$B$39:$B$782,R$11)+'СЕТ СН'!$F$9+СВЦЭМ!$D$10+'СЕТ СН'!$F$6-'СЕТ СН'!$F$19</f>
        <v>1780.5763228000001</v>
      </c>
      <c r="S27" s="36">
        <f>SUMIFS(СВЦЭМ!$C$39:$C$782,СВЦЭМ!$A$39:$A$782,$A27,СВЦЭМ!$B$39:$B$782,S$11)+'СЕТ СН'!$F$9+СВЦЭМ!$D$10+'СЕТ СН'!$F$6-'СЕТ СН'!$F$19</f>
        <v>1791.7298826199999</v>
      </c>
      <c r="T27" s="36">
        <f>SUMIFS(СВЦЭМ!$C$39:$C$782,СВЦЭМ!$A$39:$A$782,$A27,СВЦЭМ!$B$39:$B$782,T$11)+'СЕТ СН'!$F$9+СВЦЭМ!$D$10+'СЕТ СН'!$F$6-'СЕТ СН'!$F$19</f>
        <v>1750.2304021</v>
      </c>
      <c r="U27" s="36">
        <f>SUMIFS(СВЦЭМ!$C$39:$C$782,СВЦЭМ!$A$39:$A$782,$A27,СВЦЭМ!$B$39:$B$782,U$11)+'СЕТ СН'!$F$9+СВЦЭМ!$D$10+'СЕТ СН'!$F$6-'СЕТ СН'!$F$19</f>
        <v>1696.6386680999999</v>
      </c>
      <c r="V27" s="36">
        <f>SUMIFS(СВЦЭМ!$C$39:$C$782,СВЦЭМ!$A$39:$A$782,$A27,СВЦЭМ!$B$39:$B$782,V$11)+'СЕТ СН'!$F$9+СВЦЭМ!$D$10+'СЕТ СН'!$F$6-'СЕТ СН'!$F$19</f>
        <v>1718.41770769</v>
      </c>
      <c r="W27" s="36">
        <f>SUMIFS(СВЦЭМ!$C$39:$C$782,СВЦЭМ!$A$39:$A$782,$A27,СВЦЭМ!$B$39:$B$782,W$11)+'СЕТ СН'!$F$9+СВЦЭМ!$D$10+'СЕТ СН'!$F$6-'СЕТ СН'!$F$19</f>
        <v>1736.8504689300003</v>
      </c>
      <c r="X27" s="36">
        <f>SUMIFS(СВЦЭМ!$C$39:$C$782,СВЦЭМ!$A$39:$A$782,$A27,СВЦЭМ!$B$39:$B$782,X$11)+'СЕТ СН'!$F$9+СВЦЭМ!$D$10+'СЕТ СН'!$F$6-'СЕТ СН'!$F$19</f>
        <v>1779.4684764399999</v>
      </c>
      <c r="Y27" s="36">
        <f>SUMIFS(СВЦЭМ!$C$39:$C$782,СВЦЭМ!$A$39:$A$782,$A27,СВЦЭМ!$B$39:$B$782,Y$11)+'СЕТ СН'!$F$9+СВЦЭМ!$D$10+'СЕТ СН'!$F$6-'СЕТ СН'!$F$19</f>
        <v>1840.7510004000001</v>
      </c>
    </row>
    <row r="28" spans="1:25" ht="15.75" x14ac:dyDescent="0.2">
      <c r="A28" s="35">
        <f t="shared" si="0"/>
        <v>45216</v>
      </c>
      <c r="B28" s="36">
        <f>SUMIFS(СВЦЭМ!$C$39:$C$782,СВЦЭМ!$A$39:$A$782,$A28,СВЦЭМ!$B$39:$B$782,B$11)+'СЕТ СН'!$F$9+СВЦЭМ!$D$10+'СЕТ СН'!$F$6-'СЕТ СН'!$F$19</f>
        <v>1968.4934118400001</v>
      </c>
      <c r="C28" s="36">
        <f>SUMIFS(СВЦЭМ!$C$39:$C$782,СВЦЭМ!$A$39:$A$782,$A28,СВЦЭМ!$B$39:$B$782,C$11)+'СЕТ СН'!$F$9+СВЦЭМ!$D$10+'СЕТ СН'!$F$6-'СЕТ СН'!$F$19</f>
        <v>2027.1410130499999</v>
      </c>
      <c r="D28" s="36">
        <f>SUMIFS(СВЦЭМ!$C$39:$C$782,СВЦЭМ!$A$39:$A$782,$A28,СВЦЭМ!$B$39:$B$782,D$11)+'СЕТ СН'!$F$9+СВЦЭМ!$D$10+'СЕТ СН'!$F$6-'СЕТ СН'!$F$19</f>
        <v>2095.1202567600003</v>
      </c>
      <c r="E28" s="36">
        <f>SUMIFS(СВЦЭМ!$C$39:$C$782,СВЦЭМ!$A$39:$A$782,$A28,СВЦЭМ!$B$39:$B$782,E$11)+'СЕТ СН'!$F$9+СВЦЭМ!$D$10+'СЕТ СН'!$F$6-'СЕТ СН'!$F$19</f>
        <v>2062.8909130100001</v>
      </c>
      <c r="F28" s="36">
        <f>SUMIFS(СВЦЭМ!$C$39:$C$782,СВЦЭМ!$A$39:$A$782,$A28,СВЦЭМ!$B$39:$B$782,F$11)+'СЕТ СН'!$F$9+СВЦЭМ!$D$10+'СЕТ СН'!$F$6-'СЕТ СН'!$F$19</f>
        <v>2065.94117164</v>
      </c>
      <c r="G28" s="36">
        <f>SUMIFS(СВЦЭМ!$C$39:$C$782,СВЦЭМ!$A$39:$A$782,$A28,СВЦЭМ!$B$39:$B$782,G$11)+'СЕТ СН'!$F$9+СВЦЭМ!$D$10+'СЕТ СН'!$F$6-'СЕТ СН'!$F$19</f>
        <v>2078.1292069400001</v>
      </c>
      <c r="H28" s="36">
        <f>SUMIFS(СВЦЭМ!$C$39:$C$782,СВЦЭМ!$A$39:$A$782,$A28,СВЦЭМ!$B$39:$B$782,H$11)+'СЕТ СН'!$F$9+СВЦЭМ!$D$10+'СЕТ СН'!$F$6-'СЕТ СН'!$F$19</f>
        <v>1984.8453897700001</v>
      </c>
      <c r="I28" s="36">
        <f>SUMIFS(СВЦЭМ!$C$39:$C$782,СВЦЭМ!$A$39:$A$782,$A28,СВЦЭМ!$B$39:$B$782,I$11)+'СЕТ СН'!$F$9+СВЦЭМ!$D$10+'СЕТ СН'!$F$6-'СЕТ СН'!$F$19</f>
        <v>1889.3093531600002</v>
      </c>
      <c r="J28" s="36">
        <f>SUMIFS(СВЦЭМ!$C$39:$C$782,СВЦЭМ!$A$39:$A$782,$A28,СВЦЭМ!$B$39:$B$782,J$11)+'СЕТ СН'!$F$9+СВЦЭМ!$D$10+'СЕТ СН'!$F$6-'СЕТ СН'!$F$19</f>
        <v>1833.5256893700002</v>
      </c>
      <c r="K28" s="36">
        <f>SUMIFS(СВЦЭМ!$C$39:$C$782,СВЦЭМ!$A$39:$A$782,$A28,СВЦЭМ!$B$39:$B$782,K$11)+'СЕТ СН'!$F$9+СВЦЭМ!$D$10+'СЕТ СН'!$F$6-'СЕТ СН'!$F$19</f>
        <v>1803.5976406099999</v>
      </c>
      <c r="L28" s="36">
        <f>SUMIFS(СВЦЭМ!$C$39:$C$782,СВЦЭМ!$A$39:$A$782,$A28,СВЦЭМ!$B$39:$B$782,L$11)+'СЕТ СН'!$F$9+СВЦЭМ!$D$10+'СЕТ СН'!$F$6-'СЕТ СН'!$F$19</f>
        <v>1799.4459657299999</v>
      </c>
      <c r="M28" s="36">
        <f>SUMIFS(СВЦЭМ!$C$39:$C$782,СВЦЭМ!$A$39:$A$782,$A28,СВЦЭМ!$B$39:$B$782,M$11)+'СЕТ СН'!$F$9+СВЦЭМ!$D$10+'СЕТ СН'!$F$6-'СЕТ СН'!$F$19</f>
        <v>1811.18036244</v>
      </c>
      <c r="N28" s="36">
        <f>SUMIFS(СВЦЭМ!$C$39:$C$782,СВЦЭМ!$A$39:$A$782,$A28,СВЦЭМ!$B$39:$B$782,N$11)+'СЕТ СН'!$F$9+СВЦЭМ!$D$10+'СЕТ СН'!$F$6-'СЕТ СН'!$F$19</f>
        <v>1805.2125954000003</v>
      </c>
      <c r="O28" s="36">
        <f>SUMIFS(СВЦЭМ!$C$39:$C$782,СВЦЭМ!$A$39:$A$782,$A28,СВЦЭМ!$B$39:$B$782,O$11)+'СЕТ СН'!$F$9+СВЦЭМ!$D$10+'СЕТ СН'!$F$6-'СЕТ СН'!$F$19</f>
        <v>1822.7721315200001</v>
      </c>
      <c r="P28" s="36">
        <f>SUMIFS(СВЦЭМ!$C$39:$C$782,СВЦЭМ!$A$39:$A$782,$A28,СВЦЭМ!$B$39:$B$782,P$11)+'СЕТ СН'!$F$9+СВЦЭМ!$D$10+'СЕТ СН'!$F$6-'СЕТ СН'!$F$19</f>
        <v>1849.2431979799999</v>
      </c>
      <c r="Q28" s="36">
        <f>SUMIFS(СВЦЭМ!$C$39:$C$782,СВЦЭМ!$A$39:$A$782,$A28,СВЦЭМ!$B$39:$B$782,Q$11)+'СЕТ СН'!$F$9+СВЦЭМ!$D$10+'СЕТ СН'!$F$6-'СЕТ СН'!$F$19</f>
        <v>1805.8702549</v>
      </c>
      <c r="R28" s="36">
        <f>SUMIFS(СВЦЭМ!$C$39:$C$782,СВЦЭМ!$A$39:$A$782,$A28,СВЦЭМ!$B$39:$B$782,R$11)+'СЕТ СН'!$F$9+СВЦЭМ!$D$10+'СЕТ СН'!$F$6-'СЕТ СН'!$F$19</f>
        <v>1800.0849384000003</v>
      </c>
      <c r="S28" s="36">
        <f>SUMIFS(СВЦЭМ!$C$39:$C$782,СВЦЭМ!$A$39:$A$782,$A28,СВЦЭМ!$B$39:$B$782,S$11)+'СЕТ СН'!$F$9+СВЦЭМ!$D$10+'СЕТ СН'!$F$6-'СЕТ СН'!$F$19</f>
        <v>1821.08856621</v>
      </c>
      <c r="T28" s="36">
        <f>SUMIFS(СВЦЭМ!$C$39:$C$782,СВЦЭМ!$A$39:$A$782,$A28,СВЦЭМ!$B$39:$B$782,T$11)+'СЕТ СН'!$F$9+СВЦЭМ!$D$10+'СЕТ СН'!$F$6-'СЕТ СН'!$F$19</f>
        <v>1782.8457651100002</v>
      </c>
      <c r="U28" s="36">
        <f>SUMIFS(СВЦЭМ!$C$39:$C$782,СВЦЭМ!$A$39:$A$782,$A28,СВЦЭМ!$B$39:$B$782,U$11)+'СЕТ СН'!$F$9+СВЦЭМ!$D$10+'СЕТ СН'!$F$6-'СЕТ СН'!$F$19</f>
        <v>1736.5300818800001</v>
      </c>
      <c r="V28" s="36">
        <f>SUMIFS(СВЦЭМ!$C$39:$C$782,СВЦЭМ!$A$39:$A$782,$A28,СВЦЭМ!$B$39:$B$782,V$11)+'СЕТ СН'!$F$9+СВЦЭМ!$D$10+'СЕТ СН'!$F$6-'СЕТ СН'!$F$19</f>
        <v>1740.2294981700002</v>
      </c>
      <c r="W28" s="36">
        <f>SUMIFS(СВЦЭМ!$C$39:$C$782,СВЦЭМ!$A$39:$A$782,$A28,СВЦЭМ!$B$39:$B$782,W$11)+'СЕТ СН'!$F$9+СВЦЭМ!$D$10+'СЕТ СН'!$F$6-'СЕТ СН'!$F$19</f>
        <v>1762.31064388</v>
      </c>
      <c r="X28" s="36">
        <f>SUMIFS(СВЦЭМ!$C$39:$C$782,СВЦЭМ!$A$39:$A$782,$A28,СВЦЭМ!$B$39:$B$782,X$11)+'СЕТ СН'!$F$9+СВЦЭМ!$D$10+'СЕТ СН'!$F$6-'СЕТ СН'!$F$19</f>
        <v>1816.24268041</v>
      </c>
      <c r="Y28" s="36">
        <f>SUMIFS(СВЦЭМ!$C$39:$C$782,СВЦЭМ!$A$39:$A$782,$A28,СВЦЭМ!$B$39:$B$782,Y$11)+'СЕТ СН'!$F$9+СВЦЭМ!$D$10+'СЕТ СН'!$F$6-'СЕТ СН'!$F$19</f>
        <v>1885.8793683399999</v>
      </c>
    </row>
    <row r="29" spans="1:25" ht="15.75" x14ac:dyDescent="0.2">
      <c r="A29" s="35">
        <f t="shared" si="0"/>
        <v>45217</v>
      </c>
      <c r="B29" s="36">
        <f>SUMIFS(СВЦЭМ!$C$39:$C$782,СВЦЭМ!$A$39:$A$782,$A29,СВЦЭМ!$B$39:$B$782,B$11)+'СЕТ СН'!$F$9+СВЦЭМ!$D$10+'СЕТ СН'!$F$6-'СЕТ СН'!$F$19</f>
        <v>1980.4653854500002</v>
      </c>
      <c r="C29" s="36">
        <f>SUMIFS(СВЦЭМ!$C$39:$C$782,СВЦЭМ!$A$39:$A$782,$A29,СВЦЭМ!$B$39:$B$782,C$11)+'СЕТ СН'!$F$9+СВЦЭМ!$D$10+'СЕТ СН'!$F$6-'СЕТ СН'!$F$19</f>
        <v>2032.5935789700002</v>
      </c>
      <c r="D29" s="36">
        <f>SUMIFS(СВЦЭМ!$C$39:$C$782,СВЦЭМ!$A$39:$A$782,$A29,СВЦЭМ!$B$39:$B$782,D$11)+'СЕТ СН'!$F$9+СВЦЭМ!$D$10+'СЕТ СН'!$F$6-'СЕТ СН'!$F$19</f>
        <v>2101.16589965</v>
      </c>
      <c r="E29" s="36">
        <f>SUMIFS(СВЦЭМ!$C$39:$C$782,СВЦЭМ!$A$39:$A$782,$A29,СВЦЭМ!$B$39:$B$782,E$11)+'СЕТ СН'!$F$9+СВЦЭМ!$D$10+'СЕТ СН'!$F$6-'СЕТ СН'!$F$19</f>
        <v>2100.1105164000001</v>
      </c>
      <c r="F29" s="36">
        <f>SUMIFS(СВЦЭМ!$C$39:$C$782,СВЦЭМ!$A$39:$A$782,$A29,СВЦЭМ!$B$39:$B$782,F$11)+'СЕТ СН'!$F$9+СВЦЭМ!$D$10+'СЕТ СН'!$F$6-'СЕТ СН'!$F$19</f>
        <v>2096.77080363</v>
      </c>
      <c r="G29" s="36">
        <f>SUMIFS(СВЦЭМ!$C$39:$C$782,СВЦЭМ!$A$39:$A$782,$A29,СВЦЭМ!$B$39:$B$782,G$11)+'СЕТ СН'!$F$9+СВЦЭМ!$D$10+'СЕТ СН'!$F$6-'СЕТ СН'!$F$19</f>
        <v>2084.72996216</v>
      </c>
      <c r="H29" s="36">
        <f>SUMIFS(СВЦЭМ!$C$39:$C$782,СВЦЭМ!$A$39:$A$782,$A29,СВЦЭМ!$B$39:$B$782,H$11)+'СЕТ СН'!$F$9+СВЦЭМ!$D$10+'СЕТ СН'!$F$6-'СЕТ СН'!$F$19</f>
        <v>1995.0804725000003</v>
      </c>
      <c r="I29" s="36">
        <f>SUMIFS(СВЦЭМ!$C$39:$C$782,СВЦЭМ!$A$39:$A$782,$A29,СВЦЭМ!$B$39:$B$782,I$11)+'СЕТ СН'!$F$9+СВЦЭМ!$D$10+'СЕТ СН'!$F$6-'СЕТ СН'!$F$19</f>
        <v>1916.65903764</v>
      </c>
      <c r="J29" s="36">
        <f>SUMIFS(СВЦЭМ!$C$39:$C$782,СВЦЭМ!$A$39:$A$782,$A29,СВЦЭМ!$B$39:$B$782,J$11)+'СЕТ СН'!$F$9+СВЦЭМ!$D$10+'СЕТ СН'!$F$6-'СЕТ СН'!$F$19</f>
        <v>1868.1406345200003</v>
      </c>
      <c r="K29" s="36">
        <f>SUMIFS(СВЦЭМ!$C$39:$C$782,СВЦЭМ!$A$39:$A$782,$A29,СВЦЭМ!$B$39:$B$782,K$11)+'СЕТ СН'!$F$9+СВЦЭМ!$D$10+'СЕТ СН'!$F$6-'СЕТ СН'!$F$19</f>
        <v>1770.7650718200002</v>
      </c>
      <c r="L29" s="36">
        <f>SUMIFS(СВЦЭМ!$C$39:$C$782,СВЦЭМ!$A$39:$A$782,$A29,СВЦЭМ!$B$39:$B$782,L$11)+'СЕТ СН'!$F$9+СВЦЭМ!$D$10+'СЕТ СН'!$F$6-'СЕТ СН'!$F$19</f>
        <v>1781.2311221099999</v>
      </c>
      <c r="M29" s="36">
        <f>SUMIFS(СВЦЭМ!$C$39:$C$782,СВЦЭМ!$A$39:$A$782,$A29,СВЦЭМ!$B$39:$B$782,M$11)+'СЕТ СН'!$F$9+СВЦЭМ!$D$10+'СЕТ СН'!$F$6-'СЕТ СН'!$F$19</f>
        <v>1795.0235756100001</v>
      </c>
      <c r="N29" s="36">
        <f>SUMIFS(СВЦЭМ!$C$39:$C$782,СВЦЭМ!$A$39:$A$782,$A29,СВЦЭМ!$B$39:$B$782,N$11)+'СЕТ СН'!$F$9+СВЦЭМ!$D$10+'СЕТ СН'!$F$6-'СЕТ СН'!$F$19</f>
        <v>1815.4748008500001</v>
      </c>
      <c r="O29" s="36">
        <f>SUMIFS(СВЦЭМ!$C$39:$C$782,СВЦЭМ!$A$39:$A$782,$A29,СВЦЭМ!$B$39:$B$782,O$11)+'СЕТ СН'!$F$9+СВЦЭМ!$D$10+'СЕТ СН'!$F$6-'СЕТ СН'!$F$19</f>
        <v>1823.33866567</v>
      </c>
      <c r="P29" s="36">
        <f>SUMIFS(СВЦЭМ!$C$39:$C$782,СВЦЭМ!$A$39:$A$782,$A29,СВЦЭМ!$B$39:$B$782,P$11)+'СЕТ СН'!$F$9+СВЦЭМ!$D$10+'СЕТ СН'!$F$6-'СЕТ СН'!$F$19</f>
        <v>1836.8645230400002</v>
      </c>
      <c r="Q29" s="36">
        <f>SUMIFS(СВЦЭМ!$C$39:$C$782,СВЦЭМ!$A$39:$A$782,$A29,СВЦЭМ!$B$39:$B$782,Q$11)+'СЕТ СН'!$F$9+СВЦЭМ!$D$10+'СЕТ СН'!$F$6-'СЕТ СН'!$F$19</f>
        <v>1802.36466535</v>
      </c>
      <c r="R29" s="36">
        <f>SUMIFS(СВЦЭМ!$C$39:$C$782,СВЦЭМ!$A$39:$A$782,$A29,СВЦЭМ!$B$39:$B$782,R$11)+'СЕТ СН'!$F$9+СВЦЭМ!$D$10+'СЕТ СН'!$F$6-'СЕТ СН'!$F$19</f>
        <v>1812.7463811299999</v>
      </c>
      <c r="S29" s="36">
        <f>SUMIFS(СВЦЭМ!$C$39:$C$782,СВЦЭМ!$A$39:$A$782,$A29,СВЦЭМ!$B$39:$B$782,S$11)+'СЕТ СН'!$F$9+СВЦЭМ!$D$10+'СЕТ СН'!$F$6-'СЕТ СН'!$F$19</f>
        <v>1818.10029579</v>
      </c>
      <c r="T29" s="36">
        <f>SUMIFS(СВЦЭМ!$C$39:$C$782,СВЦЭМ!$A$39:$A$782,$A29,СВЦЭМ!$B$39:$B$782,T$11)+'СЕТ СН'!$F$9+СВЦЭМ!$D$10+'СЕТ СН'!$F$6-'СЕТ СН'!$F$19</f>
        <v>1839.1540967800001</v>
      </c>
      <c r="U29" s="36">
        <f>SUMIFS(СВЦЭМ!$C$39:$C$782,СВЦЭМ!$A$39:$A$782,$A29,СВЦЭМ!$B$39:$B$782,U$11)+'СЕТ СН'!$F$9+СВЦЭМ!$D$10+'СЕТ СН'!$F$6-'СЕТ СН'!$F$19</f>
        <v>1794.2822351099999</v>
      </c>
      <c r="V29" s="36">
        <f>SUMIFS(СВЦЭМ!$C$39:$C$782,СВЦЭМ!$A$39:$A$782,$A29,СВЦЭМ!$B$39:$B$782,V$11)+'СЕТ СН'!$F$9+СВЦЭМ!$D$10+'СЕТ СН'!$F$6-'СЕТ СН'!$F$19</f>
        <v>1808.9398309399999</v>
      </c>
      <c r="W29" s="36">
        <f>SUMIFS(СВЦЭМ!$C$39:$C$782,СВЦЭМ!$A$39:$A$782,$A29,СВЦЭМ!$B$39:$B$782,W$11)+'СЕТ СН'!$F$9+СВЦЭМ!$D$10+'СЕТ СН'!$F$6-'СЕТ СН'!$F$19</f>
        <v>1834.68490806</v>
      </c>
      <c r="X29" s="36">
        <f>SUMIFS(СВЦЭМ!$C$39:$C$782,СВЦЭМ!$A$39:$A$782,$A29,СВЦЭМ!$B$39:$B$782,X$11)+'СЕТ СН'!$F$9+СВЦЭМ!$D$10+'СЕТ СН'!$F$6-'СЕТ СН'!$F$19</f>
        <v>1887.2724069300002</v>
      </c>
      <c r="Y29" s="36">
        <f>SUMIFS(СВЦЭМ!$C$39:$C$782,СВЦЭМ!$A$39:$A$782,$A29,СВЦЭМ!$B$39:$B$782,Y$11)+'СЕТ СН'!$F$9+СВЦЭМ!$D$10+'СЕТ СН'!$F$6-'СЕТ СН'!$F$19</f>
        <v>1926.2219107199999</v>
      </c>
    </row>
    <row r="30" spans="1:25" ht="15.75" x14ac:dyDescent="0.2">
      <c r="A30" s="35">
        <f t="shared" si="0"/>
        <v>45218</v>
      </c>
      <c r="B30" s="36">
        <f>SUMIFS(СВЦЭМ!$C$39:$C$782,СВЦЭМ!$A$39:$A$782,$A30,СВЦЭМ!$B$39:$B$782,B$11)+'СЕТ СН'!$F$9+СВЦЭМ!$D$10+'СЕТ СН'!$F$6-'СЕТ СН'!$F$19</f>
        <v>1946.4302833199999</v>
      </c>
      <c r="C30" s="36">
        <f>SUMIFS(СВЦЭМ!$C$39:$C$782,СВЦЭМ!$A$39:$A$782,$A30,СВЦЭМ!$B$39:$B$782,C$11)+'СЕТ СН'!$F$9+СВЦЭМ!$D$10+'СЕТ СН'!$F$6-'СЕТ СН'!$F$19</f>
        <v>2000.6548063099999</v>
      </c>
      <c r="D30" s="36">
        <f>SUMIFS(СВЦЭМ!$C$39:$C$782,СВЦЭМ!$A$39:$A$782,$A30,СВЦЭМ!$B$39:$B$782,D$11)+'СЕТ СН'!$F$9+СВЦЭМ!$D$10+'СЕТ СН'!$F$6-'СЕТ СН'!$F$19</f>
        <v>2057.8740719100001</v>
      </c>
      <c r="E30" s="36">
        <f>SUMIFS(СВЦЭМ!$C$39:$C$782,СВЦЭМ!$A$39:$A$782,$A30,СВЦЭМ!$B$39:$B$782,E$11)+'СЕТ СН'!$F$9+СВЦЭМ!$D$10+'СЕТ СН'!$F$6-'СЕТ СН'!$F$19</f>
        <v>2023.3711472099999</v>
      </c>
      <c r="F30" s="36">
        <f>SUMIFS(СВЦЭМ!$C$39:$C$782,СВЦЭМ!$A$39:$A$782,$A30,СВЦЭМ!$B$39:$B$782,F$11)+'СЕТ СН'!$F$9+СВЦЭМ!$D$10+'СЕТ СН'!$F$6-'СЕТ СН'!$F$19</f>
        <v>2014.45773551</v>
      </c>
      <c r="G30" s="36">
        <f>SUMIFS(СВЦЭМ!$C$39:$C$782,СВЦЭМ!$A$39:$A$782,$A30,СВЦЭМ!$B$39:$B$782,G$11)+'СЕТ СН'!$F$9+СВЦЭМ!$D$10+'СЕТ СН'!$F$6-'СЕТ СН'!$F$19</f>
        <v>2039.0012384800002</v>
      </c>
      <c r="H30" s="36">
        <f>SUMIFS(СВЦЭМ!$C$39:$C$782,СВЦЭМ!$A$39:$A$782,$A30,СВЦЭМ!$B$39:$B$782,H$11)+'СЕТ СН'!$F$9+СВЦЭМ!$D$10+'СЕТ СН'!$F$6-'СЕТ СН'!$F$19</f>
        <v>1958.2217678699999</v>
      </c>
      <c r="I30" s="36">
        <f>SUMIFS(СВЦЭМ!$C$39:$C$782,СВЦЭМ!$A$39:$A$782,$A30,СВЦЭМ!$B$39:$B$782,I$11)+'СЕТ СН'!$F$9+СВЦЭМ!$D$10+'СЕТ СН'!$F$6-'СЕТ СН'!$F$19</f>
        <v>1883.6665393900003</v>
      </c>
      <c r="J30" s="36">
        <f>SUMIFS(СВЦЭМ!$C$39:$C$782,СВЦЭМ!$A$39:$A$782,$A30,СВЦЭМ!$B$39:$B$782,J$11)+'СЕТ СН'!$F$9+СВЦЭМ!$D$10+'СЕТ СН'!$F$6-'СЕТ СН'!$F$19</f>
        <v>1825.34129248</v>
      </c>
      <c r="K30" s="36">
        <f>SUMIFS(СВЦЭМ!$C$39:$C$782,СВЦЭМ!$A$39:$A$782,$A30,СВЦЭМ!$B$39:$B$782,K$11)+'СЕТ СН'!$F$9+СВЦЭМ!$D$10+'СЕТ СН'!$F$6-'СЕТ СН'!$F$19</f>
        <v>1728.2689918000001</v>
      </c>
      <c r="L30" s="36">
        <f>SUMIFS(СВЦЭМ!$C$39:$C$782,СВЦЭМ!$A$39:$A$782,$A30,СВЦЭМ!$B$39:$B$782,L$11)+'СЕТ СН'!$F$9+СВЦЭМ!$D$10+'СЕТ СН'!$F$6-'СЕТ СН'!$F$19</f>
        <v>1726.3148183600001</v>
      </c>
      <c r="M30" s="36">
        <f>SUMIFS(СВЦЭМ!$C$39:$C$782,СВЦЭМ!$A$39:$A$782,$A30,СВЦЭМ!$B$39:$B$782,M$11)+'СЕТ СН'!$F$9+СВЦЭМ!$D$10+'СЕТ СН'!$F$6-'СЕТ СН'!$F$19</f>
        <v>1750.4477581700003</v>
      </c>
      <c r="N30" s="36">
        <f>SUMIFS(СВЦЭМ!$C$39:$C$782,СВЦЭМ!$A$39:$A$782,$A30,СВЦЭМ!$B$39:$B$782,N$11)+'СЕТ СН'!$F$9+СВЦЭМ!$D$10+'СЕТ СН'!$F$6-'СЕТ СН'!$F$19</f>
        <v>1764.9384628000003</v>
      </c>
      <c r="O30" s="36">
        <f>SUMIFS(СВЦЭМ!$C$39:$C$782,СВЦЭМ!$A$39:$A$782,$A30,СВЦЭМ!$B$39:$B$782,O$11)+'СЕТ СН'!$F$9+СВЦЭМ!$D$10+'СЕТ СН'!$F$6-'СЕТ СН'!$F$19</f>
        <v>1784.54870927</v>
      </c>
      <c r="P30" s="36">
        <f>SUMIFS(СВЦЭМ!$C$39:$C$782,СВЦЭМ!$A$39:$A$782,$A30,СВЦЭМ!$B$39:$B$782,P$11)+'СЕТ СН'!$F$9+СВЦЭМ!$D$10+'СЕТ СН'!$F$6-'СЕТ СН'!$F$19</f>
        <v>1816.35105114</v>
      </c>
      <c r="Q30" s="36">
        <f>SUMIFS(СВЦЭМ!$C$39:$C$782,СВЦЭМ!$A$39:$A$782,$A30,СВЦЭМ!$B$39:$B$782,Q$11)+'СЕТ СН'!$F$9+СВЦЭМ!$D$10+'СЕТ СН'!$F$6-'СЕТ СН'!$F$19</f>
        <v>1834.35833791</v>
      </c>
      <c r="R30" s="36">
        <f>SUMIFS(СВЦЭМ!$C$39:$C$782,СВЦЭМ!$A$39:$A$782,$A30,СВЦЭМ!$B$39:$B$782,R$11)+'СЕТ СН'!$F$9+СВЦЭМ!$D$10+'СЕТ СН'!$F$6-'СЕТ СН'!$F$19</f>
        <v>1842.0251011200003</v>
      </c>
      <c r="S30" s="36">
        <f>SUMIFS(СВЦЭМ!$C$39:$C$782,СВЦЭМ!$A$39:$A$782,$A30,СВЦЭМ!$B$39:$B$782,S$11)+'СЕТ СН'!$F$9+СВЦЭМ!$D$10+'СЕТ СН'!$F$6-'СЕТ СН'!$F$19</f>
        <v>1824.71791007</v>
      </c>
      <c r="T30" s="36">
        <f>SUMIFS(СВЦЭМ!$C$39:$C$782,СВЦЭМ!$A$39:$A$782,$A30,СВЦЭМ!$B$39:$B$782,T$11)+'СЕТ СН'!$F$9+СВЦЭМ!$D$10+'СЕТ СН'!$F$6-'СЕТ СН'!$F$19</f>
        <v>1829.2588187000001</v>
      </c>
      <c r="U30" s="36">
        <f>SUMIFS(СВЦЭМ!$C$39:$C$782,СВЦЭМ!$A$39:$A$782,$A30,СВЦЭМ!$B$39:$B$782,U$11)+'СЕТ СН'!$F$9+СВЦЭМ!$D$10+'СЕТ СН'!$F$6-'СЕТ СН'!$F$19</f>
        <v>1778.6975280800002</v>
      </c>
      <c r="V30" s="36">
        <f>SUMIFS(СВЦЭМ!$C$39:$C$782,СВЦЭМ!$A$39:$A$782,$A30,СВЦЭМ!$B$39:$B$782,V$11)+'СЕТ СН'!$F$9+СВЦЭМ!$D$10+'СЕТ СН'!$F$6-'СЕТ СН'!$F$19</f>
        <v>1787.0214542900003</v>
      </c>
      <c r="W30" s="36">
        <f>SUMIFS(СВЦЭМ!$C$39:$C$782,СВЦЭМ!$A$39:$A$782,$A30,СВЦЭМ!$B$39:$B$782,W$11)+'СЕТ СН'!$F$9+СВЦЭМ!$D$10+'СЕТ СН'!$F$6-'СЕТ СН'!$F$19</f>
        <v>1809.9959737500003</v>
      </c>
      <c r="X30" s="36">
        <f>SUMIFS(СВЦЭМ!$C$39:$C$782,СВЦЭМ!$A$39:$A$782,$A30,СВЦЭМ!$B$39:$B$782,X$11)+'СЕТ СН'!$F$9+СВЦЭМ!$D$10+'СЕТ СН'!$F$6-'СЕТ СН'!$F$19</f>
        <v>1869.7172081200001</v>
      </c>
      <c r="Y30" s="36">
        <f>SUMIFS(СВЦЭМ!$C$39:$C$782,СВЦЭМ!$A$39:$A$782,$A30,СВЦЭМ!$B$39:$B$782,Y$11)+'СЕТ СН'!$F$9+СВЦЭМ!$D$10+'СЕТ СН'!$F$6-'СЕТ СН'!$F$19</f>
        <v>1938.0793558400001</v>
      </c>
    </row>
    <row r="31" spans="1:25" ht="15.75" x14ac:dyDescent="0.2">
      <c r="A31" s="35">
        <f t="shared" si="0"/>
        <v>45219</v>
      </c>
      <c r="B31" s="36">
        <f>SUMIFS(СВЦЭМ!$C$39:$C$782,СВЦЭМ!$A$39:$A$782,$A31,СВЦЭМ!$B$39:$B$782,B$11)+'СЕТ СН'!$F$9+СВЦЭМ!$D$10+'СЕТ СН'!$F$6-'СЕТ СН'!$F$19</f>
        <v>1978.9165867300003</v>
      </c>
      <c r="C31" s="36">
        <f>SUMIFS(СВЦЭМ!$C$39:$C$782,СВЦЭМ!$A$39:$A$782,$A31,СВЦЭМ!$B$39:$B$782,C$11)+'СЕТ СН'!$F$9+СВЦЭМ!$D$10+'СЕТ СН'!$F$6-'СЕТ СН'!$F$19</f>
        <v>2050.9470803200002</v>
      </c>
      <c r="D31" s="36">
        <f>SUMIFS(СВЦЭМ!$C$39:$C$782,СВЦЭМ!$A$39:$A$782,$A31,СВЦЭМ!$B$39:$B$782,D$11)+'СЕТ СН'!$F$9+СВЦЭМ!$D$10+'СЕТ СН'!$F$6-'СЕТ СН'!$F$19</f>
        <v>2089.3152417000001</v>
      </c>
      <c r="E31" s="36">
        <f>SUMIFS(СВЦЭМ!$C$39:$C$782,СВЦЭМ!$A$39:$A$782,$A31,СВЦЭМ!$B$39:$B$782,E$11)+'СЕТ СН'!$F$9+СВЦЭМ!$D$10+'СЕТ СН'!$F$6-'СЕТ СН'!$F$19</f>
        <v>2073.5587826400001</v>
      </c>
      <c r="F31" s="36">
        <f>SUMIFS(СВЦЭМ!$C$39:$C$782,СВЦЭМ!$A$39:$A$782,$A31,СВЦЭМ!$B$39:$B$782,F$11)+'СЕТ СН'!$F$9+СВЦЭМ!$D$10+'СЕТ СН'!$F$6-'СЕТ СН'!$F$19</f>
        <v>2072.6536040999999</v>
      </c>
      <c r="G31" s="36">
        <f>SUMIFS(СВЦЭМ!$C$39:$C$782,СВЦЭМ!$A$39:$A$782,$A31,СВЦЭМ!$B$39:$B$782,G$11)+'СЕТ СН'!$F$9+СВЦЭМ!$D$10+'СЕТ СН'!$F$6-'СЕТ СН'!$F$19</f>
        <v>2073.7639712700002</v>
      </c>
      <c r="H31" s="36">
        <f>SUMIFS(СВЦЭМ!$C$39:$C$782,СВЦЭМ!$A$39:$A$782,$A31,СВЦЭМ!$B$39:$B$782,H$11)+'СЕТ СН'!$F$9+СВЦЭМ!$D$10+'СЕТ СН'!$F$6-'СЕТ СН'!$F$19</f>
        <v>1992.3088683000001</v>
      </c>
      <c r="I31" s="36">
        <f>SUMIFS(СВЦЭМ!$C$39:$C$782,СВЦЭМ!$A$39:$A$782,$A31,СВЦЭМ!$B$39:$B$782,I$11)+'СЕТ СН'!$F$9+СВЦЭМ!$D$10+'СЕТ СН'!$F$6-'СЕТ СН'!$F$19</f>
        <v>1911.3059258100002</v>
      </c>
      <c r="J31" s="36">
        <f>SUMIFS(СВЦЭМ!$C$39:$C$782,СВЦЭМ!$A$39:$A$782,$A31,СВЦЭМ!$B$39:$B$782,J$11)+'СЕТ СН'!$F$9+СВЦЭМ!$D$10+'СЕТ СН'!$F$6-'СЕТ СН'!$F$19</f>
        <v>1843.0848826800002</v>
      </c>
      <c r="K31" s="36">
        <f>SUMIFS(СВЦЭМ!$C$39:$C$782,СВЦЭМ!$A$39:$A$782,$A31,СВЦЭМ!$B$39:$B$782,K$11)+'СЕТ СН'!$F$9+СВЦЭМ!$D$10+'СЕТ СН'!$F$6-'СЕТ СН'!$F$19</f>
        <v>1819.8569580500002</v>
      </c>
      <c r="L31" s="36">
        <f>SUMIFS(СВЦЭМ!$C$39:$C$782,СВЦЭМ!$A$39:$A$782,$A31,СВЦЭМ!$B$39:$B$782,L$11)+'СЕТ СН'!$F$9+СВЦЭМ!$D$10+'СЕТ СН'!$F$6-'СЕТ СН'!$F$19</f>
        <v>1793.52314071</v>
      </c>
      <c r="M31" s="36">
        <f>SUMIFS(СВЦЭМ!$C$39:$C$782,СВЦЭМ!$A$39:$A$782,$A31,СВЦЭМ!$B$39:$B$782,M$11)+'СЕТ СН'!$F$9+СВЦЭМ!$D$10+'СЕТ СН'!$F$6-'СЕТ СН'!$F$19</f>
        <v>1818.9984199599999</v>
      </c>
      <c r="N31" s="36">
        <f>SUMIFS(СВЦЭМ!$C$39:$C$782,СВЦЭМ!$A$39:$A$782,$A31,СВЦЭМ!$B$39:$B$782,N$11)+'СЕТ СН'!$F$9+СВЦЭМ!$D$10+'СЕТ СН'!$F$6-'СЕТ СН'!$F$19</f>
        <v>1839.87054429</v>
      </c>
      <c r="O31" s="36">
        <f>SUMIFS(СВЦЭМ!$C$39:$C$782,СВЦЭМ!$A$39:$A$782,$A31,СВЦЭМ!$B$39:$B$782,O$11)+'СЕТ СН'!$F$9+СВЦЭМ!$D$10+'СЕТ СН'!$F$6-'СЕТ СН'!$F$19</f>
        <v>1832.0514034799999</v>
      </c>
      <c r="P31" s="36">
        <f>SUMIFS(СВЦЭМ!$C$39:$C$782,СВЦЭМ!$A$39:$A$782,$A31,СВЦЭМ!$B$39:$B$782,P$11)+'СЕТ СН'!$F$9+СВЦЭМ!$D$10+'СЕТ СН'!$F$6-'СЕТ СН'!$F$19</f>
        <v>1879.6067217499999</v>
      </c>
      <c r="Q31" s="36">
        <f>SUMIFS(СВЦЭМ!$C$39:$C$782,СВЦЭМ!$A$39:$A$782,$A31,СВЦЭМ!$B$39:$B$782,Q$11)+'СЕТ СН'!$F$9+СВЦЭМ!$D$10+'СЕТ СН'!$F$6-'СЕТ СН'!$F$19</f>
        <v>1853.6836701500001</v>
      </c>
      <c r="R31" s="36">
        <f>SUMIFS(СВЦЭМ!$C$39:$C$782,СВЦЭМ!$A$39:$A$782,$A31,СВЦЭМ!$B$39:$B$782,R$11)+'СЕТ СН'!$F$9+СВЦЭМ!$D$10+'СЕТ СН'!$F$6-'СЕТ СН'!$F$19</f>
        <v>1884.1109824600003</v>
      </c>
      <c r="S31" s="36">
        <f>SUMIFS(СВЦЭМ!$C$39:$C$782,СВЦЭМ!$A$39:$A$782,$A31,СВЦЭМ!$B$39:$B$782,S$11)+'СЕТ СН'!$F$9+СВЦЭМ!$D$10+'СЕТ СН'!$F$6-'СЕТ СН'!$F$19</f>
        <v>1892.10320804</v>
      </c>
      <c r="T31" s="36">
        <f>SUMIFS(СВЦЭМ!$C$39:$C$782,СВЦЭМ!$A$39:$A$782,$A31,СВЦЭМ!$B$39:$B$782,T$11)+'СЕТ СН'!$F$9+СВЦЭМ!$D$10+'СЕТ СН'!$F$6-'СЕТ СН'!$F$19</f>
        <v>1821.4342113600001</v>
      </c>
      <c r="U31" s="36">
        <f>SUMIFS(СВЦЭМ!$C$39:$C$782,СВЦЭМ!$A$39:$A$782,$A31,СВЦЭМ!$B$39:$B$782,U$11)+'СЕТ СН'!$F$9+СВЦЭМ!$D$10+'СЕТ СН'!$F$6-'СЕТ СН'!$F$19</f>
        <v>1783.3711038199999</v>
      </c>
      <c r="V31" s="36">
        <f>SUMIFS(СВЦЭМ!$C$39:$C$782,СВЦЭМ!$A$39:$A$782,$A31,СВЦЭМ!$B$39:$B$782,V$11)+'СЕТ СН'!$F$9+СВЦЭМ!$D$10+'СЕТ СН'!$F$6-'СЕТ СН'!$F$19</f>
        <v>1805.7834298500002</v>
      </c>
      <c r="W31" s="36">
        <f>SUMIFS(СВЦЭМ!$C$39:$C$782,СВЦЭМ!$A$39:$A$782,$A31,СВЦЭМ!$B$39:$B$782,W$11)+'СЕТ СН'!$F$9+СВЦЭМ!$D$10+'СЕТ СН'!$F$6-'СЕТ СН'!$F$19</f>
        <v>1841.8008707700001</v>
      </c>
      <c r="X31" s="36">
        <f>SUMIFS(СВЦЭМ!$C$39:$C$782,СВЦЭМ!$A$39:$A$782,$A31,СВЦЭМ!$B$39:$B$782,X$11)+'СЕТ СН'!$F$9+СВЦЭМ!$D$10+'СЕТ СН'!$F$6-'СЕТ СН'!$F$19</f>
        <v>1898.85821704</v>
      </c>
      <c r="Y31" s="36">
        <f>SUMIFS(СВЦЭМ!$C$39:$C$782,СВЦЭМ!$A$39:$A$782,$A31,СВЦЭМ!$B$39:$B$782,Y$11)+'СЕТ СН'!$F$9+СВЦЭМ!$D$10+'СЕТ СН'!$F$6-'СЕТ СН'!$F$19</f>
        <v>1900.1165797500003</v>
      </c>
    </row>
    <row r="32" spans="1:25" ht="15.75" x14ac:dyDescent="0.2">
      <c r="A32" s="35">
        <f t="shared" si="0"/>
        <v>45220</v>
      </c>
      <c r="B32" s="36">
        <f>SUMIFS(СВЦЭМ!$C$39:$C$782,СВЦЭМ!$A$39:$A$782,$A32,СВЦЭМ!$B$39:$B$782,B$11)+'СЕТ СН'!$F$9+СВЦЭМ!$D$10+'СЕТ СН'!$F$6-'СЕТ СН'!$F$19</f>
        <v>1950.6089151800002</v>
      </c>
      <c r="C32" s="36">
        <f>SUMIFS(СВЦЭМ!$C$39:$C$782,СВЦЭМ!$A$39:$A$782,$A32,СВЦЭМ!$B$39:$B$782,C$11)+'СЕТ СН'!$F$9+СВЦЭМ!$D$10+'СЕТ СН'!$F$6-'СЕТ СН'!$F$19</f>
        <v>1981.21967761</v>
      </c>
      <c r="D32" s="36">
        <f>SUMIFS(СВЦЭМ!$C$39:$C$782,СВЦЭМ!$A$39:$A$782,$A32,СВЦЭМ!$B$39:$B$782,D$11)+'СЕТ СН'!$F$9+СВЦЭМ!$D$10+'СЕТ СН'!$F$6-'СЕТ СН'!$F$19</f>
        <v>2032.8123326499999</v>
      </c>
      <c r="E32" s="36">
        <f>SUMIFS(СВЦЭМ!$C$39:$C$782,СВЦЭМ!$A$39:$A$782,$A32,СВЦЭМ!$B$39:$B$782,E$11)+'СЕТ СН'!$F$9+СВЦЭМ!$D$10+'СЕТ СН'!$F$6-'СЕТ СН'!$F$19</f>
        <v>2032.66824215</v>
      </c>
      <c r="F32" s="36">
        <f>SUMIFS(СВЦЭМ!$C$39:$C$782,СВЦЭМ!$A$39:$A$782,$A32,СВЦЭМ!$B$39:$B$782,F$11)+'СЕТ СН'!$F$9+СВЦЭМ!$D$10+'СЕТ СН'!$F$6-'СЕТ СН'!$F$19</f>
        <v>2035.4332522700001</v>
      </c>
      <c r="G32" s="36">
        <f>SUMIFS(СВЦЭМ!$C$39:$C$782,СВЦЭМ!$A$39:$A$782,$A32,СВЦЭМ!$B$39:$B$782,G$11)+'СЕТ СН'!$F$9+СВЦЭМ!$D$10+'СЕТ СН'!$F$6-'СЕТ СН'!$F$19</f>
        <v>2006.2923196800002</v>
      </c>
      <c r="H32" s="36">
        <f>SUMIFS(СВЦЭМ!$C$39:$C$782,СВЦЭМ!$A$39:$A$782,$A32,СВЦЭМ!$B$39:$B$782,H$11)+'СЕТ СН'!$F$9+СВЦЭМ!$D$10+'СЕТ СН'!$F$6-'СЕТ СН'!$F$19</f>
        <v>1976.2219092</v>
      </c>
      <c r="I32" s="36">
        <f>SUMIFS(СВЦЭМ!$C$39:$C$782,СВЦЭМ!$A$39:$A$782,$A32,СВЦЭМ!$B$39:$B$782,I$11)+'СЕТ СН'!$F$9+СВЦЭМ!$D$10+'СЕТ СН'!$F$6-'СЕТ СН'!$F$19</f>
        <v>1895.1119343600003</v>
      </c>
      <c r="J32" s="36">
        <f>SUMIFS(СВЦЭМ!$C$39:$C$782,СВЦЭМ!$A$39:$A$782,$A32,СВЦЭМ!$B$39:$B$782,J$11)+'СЕТ СН'!$F$9+СВЦЭМ!$D$10+'СЕТ СН'!$F$6-'СЕТ СН'!$F$19</f>
        <v>1846.3385778000002</v>
      </c>
      <c r="K32" s="36">
        <f>SUMIFS(СВЦЭМ!$C$39:$C$782,СВЦЭМ!$A$39:$A$782,$A32,СВЦЭМ!$B$39:$B$782,K$11)+'СЕТ СН'!$F$9+СВЦЭМ!$D$10+'СЕТ СН'!$F$6-'СЕТ СН'!$F$19</f>
        <v>1792.0853095000002</v>
      </c>
      <c r="L32" s="36">
        <f>SUMIFS(СВЦЭМ!$C$39:$C$782,СВЦЭМ!$A$39:$A$782,$A32,СВЦЭМ!$B$39:$B$782,L$11)+'СЕТ СН'!$F$9+СВЦЭМ!$D$10+'СЕТ СН'!$F$6-'СЕТ СН'!$F$19</f>
        <v>1762.30735899</v>
      </c>
      <c r="M32" s="36">
        <f>SUMIFS(СВЦЭМ!$C$39:$C$782,СВЦЭМ!$A$39:$A$782,$A32,СВЦЭМ!$B$39:$B$782,M$11)+'СЕТ СН'!$F$9+СВЦЭМ!$D$10+'СЕТ СН'!$F$6-'СЕТ СН'!$F$19</f>
        <v>1768.8796415300003</v>
      </c>
      <c r="N32" s="36">
        <f>SUMIFS(СВЦЭМ!$C$39:$C$782,СВЦЭМ!$A$39:$A$782,$A32,СВЦЭМ!$B$39:$B$782,N$11)+'СЕТ СН'!$F$9+СВЦЭМ!$D$10+'СЕТ СН'!$F$6-'СЕТ СН'!$F$19</f>
        <v>1761.4351500600001</v>
      </c>
      <c r="O32" s="36">
        <f>SUMIFS(СВЦЭМ!$C$39:$C$782,СВЦЭМ!$A$39:$A$782,$A32,СВЦЭМ!$B$39:$B$782,O$11)+'СЕТ СН'!$F$9+СВЦЭМ!$D$10+'СЕТ СН'!$F$6-'СЕТ СН'!$F$19</f>
        <v>1778.5892203399999</v>
      </c>
      <c r="P32" s="36">
        <f>SUMIFS(СВЦЭМ!$C$39:$C$782,СВЦЭМ!$A$39:$A$782,$A32,СВЦЭМ!$B$39:$B$782,P$11)+'СЕТ СН'!$F$9+СВЦЭМ!$D$10+'СЕТ СН'!$F$6-'СЕТ СН'!$F$19</f>
        <v>1812.0547285600001</v>
      </c>
      <c r="Q32" s="36">
        <f>SUMIFS(СВЦЭМ!$C$39:$C$782,СВЦЭМ!$A$39:$A$782,$A32,СВЦЭМ!$B$39:$B$782,Q$11)+'СЕТ СН'!$F$9+СВЦЭМ!$D$10+'СЕТ СН'!$F$6-'СЕТ СН'!$F$19</f>
        <v>1793.9280622300003</v>
      </c>
      <c r="R32" s="36">
        <f>SUMIFS(СВЦЭМ!$C$39:$C$782,СВЦЭМ!$A$39:$A$782,$A32,СВЦЭМ!$B$39:$B$782,R$11)+'СЕТ СН'!$F$9+СВЦЭМ!$D$10+'СЕТ СН'!$F$6-'СЕТ СН'!$F$19</f>
        <v>1798.4691283900002</v>
      </c>
      <c r="S32" s="36">
        <f>SUMIFS(СВЦЭМ!$C$39:$C$782,СВЦЭМ!$A$39:$A$782,$A32,СВЦЭМ!$B$39:$B$782,S$11)+'СЕТ СН'!$F$9+СВЦЭМ!$D$10+'СЕТ СН'!$F$6-'СЕТ СН'!$F$19</f>
        <v>1802.5715894</v>
      </c>
      <c r="T32" s="36">
        <f>SUMIFS(СВЦЭМ!$C$39:$C$782,СВЦЭМ!$A$39:$A$782,$A32,СВЦЭМ!$B$39:$B$782,T$11)+'СЕТ СН'!$F$9+СВЦЭМ!$D$10+'СЕТ СН'!$F$6-'СЕТ СН'!$F$19</f>
        <v>1753.6483109700002</v>
      </c>
      <c r="U32" s="36">
        <f>SUMIFS(СВЦЭМ!$C$39:$C$782,СВЦЭМ!$A$39:$A$782,$A32,СВЦЭМ!$B$39:$B$782,U$11)+'СЕТ СН'!$F$9+СВЦЭМ!$D$10+'СЕТ СН'!$F$6-'СЕТ СН'!$F$19</f>
        <v>1712.1363039500002</v>
      </c>
      <c r="V32" s="36">
        <f>SUMIFS(СВЦЭМ!$C$39:$C$782,СВЦЭМ!$A$39:$A$782,$A32,СВЦЭМ!$B$39:$B$782,V$11)+'СЕТ СН'!$F$9+СВЦЭМ!$D$10+'СЕТ СН'!$F$6-'СЕТ СН'!$F$19</f>
        <v>1722.1559371200001</v>
      </c>
      <c r="W32" s="36">
        <f>SUMIFS(СВЦЭМ!$C$39:$C$782,СВЦЭМ!$A$39:$A$782,$A32,СВЦЭМ!$B$39:$B$782,W$11)+'СЕТ СН'!$F$9+СВЦЭМ!$D$10+'СЕТ СН'!$F$6-'СЕТ СН'!$F$19</f>
        <v>1750.42107777</v>
      </c>
      <c r="X32" s="36">
        <f>SUMIFS(СВЦЭМ!$C$39:$C$782,СВЦЭМ!$A$39:$A$782,$A32,СВЦЭМ!$B$39:$B$782,X$11)+'СЕТ СН'!$F$9+СВЦЭМ!$D$10+'СЕТ СН'!$F$6-'СЕТ СН'!$F$19</f>
        <v>1795.1898246999999</v>
      </c>
      <c r="Y32" s="36">
        <f>SUMIFS(СВЦЭМ!$C$39:$C$782,СВЦЭМ!$A$39:$A$782,$A32,СВЦЭМ!$B$39:$B$782,Y$11)+'СЕТ СН'!$F$9+СВЦЭМ!$D$10+'СЕТ СН'!$F$6-'СЕТ СН'!$F$19</f>
        <v>1838.1170918000003</v>
      </c>
    </row>
    <row r="33" spans="1:25" ht="15.75" x14ac:dyDescent="0.2">
      <c r="A33" s="35">
        <f t="shared" si="0"/>
        <v>45221</v>
      </c>
      <c r="B33" s="36">
        <f>SUMIFS(СВЦЭМ!$C$39:$C$782,СВЦЭМ!$A$39:$A$782,$A33,СВЦЭМ!$B$39:$B$782,B$11)+'СЕТ СН'!$F$9+СВЦЭМ!$D$10+'СЕТ СН'!$F$6-'СЕТ СН'!$F$19</f>
        <v>1920.5012407600002</v>
      </c>
      <c r="C33" s="36">
        <f>SUMIFS(СВЦЭМ!$C$39:$C$782,СВЦЭМ!$A$39:$A$782,$A33,СВЦЭМ!$B$39:$B$782,C$11)+'СЕТ СН'!$F$9+СВЦЭМ!$D$10+'СЕТ СН'!$F$6-'СЕТ СН'!$F$19</f>
        <v>1988.1554152399999</v>
      </c>
      <c r="D33" s="36">
        <f>SUMIFS(СВЦЭМ!$C$39:$C$782,СВЦЭМ!$A$39:$A$782,$A33,СВЦЭМ!$B$39:$B$782,D$11)+'СЕТ СН'!$F$9+СВЦЭМ!$D$10+'СЕТ СН'!$F$6-'СЕТ СН'!$F$19</f>
        <v>2017.08223043</v>
      </c>
      <c r="E33" s="36">
        <f>SUMIFS(СВЦЭМ!$C$39:$C$782,СВЦЭМ!$A$39:$A$782,$A33,СВЦЭМ!$B$39:$B$782,E$11)+'СЕТ СН'!$F$9+СВЦЭМ!$D$10+'СЕТ СН'!$F$6-'СЕТ СН'!$F$19</f>
        <v>2020.8254883099999</v>
      </c>
      <c r="F33" s="36">
        <f>SUMIFS(СВЦЭМ!$C$39:$C$782,СВЦЭМ!$A$39:$A$782,$A33,СВЦЭМ!$B$39:$B$782,F$11)+'СЕТ СН'!$F$9+СВЦЭМ!$D$10+'СЕТ СН'!$F$6-'СЕТ СН'!$F$19</f>
        <v>2012.7169313700001</v>
      </c>
      <c r="G33" s="36">
        <f>SUMIFS(СВЦЭМ!$C$39:$C$782,СВЦЭМ!$A$39:$A$782,$A33,СВЦЭМ!$B$39:$B$782,G$11)+'СЕТ СН'!$F$9+СВЦЭМ!$D$10+'СЕТ СН'!$F$6-'СЕТ СН'!$F$19</f>
        <v>2016.0918008900003</v>
      </c>
      <c r="H33" s="36">
        <f>SUMIFS(СВЦЭМ!$C$39:$C$782,СВЦЭМ!$A$39:$A$782,$A33,СВЦЭМ!$B$39:$B$782,H$11)+'СЕТ СН'!$F$9+СВЦЭМ!$D$10+'СЕТ СН'!$F$6-'СЕТ СН'!$F$19</f>
        <v>1986.2058164800001</v>
      </c>
      <c r="I33" s="36">
        <f>SUMIFS(СВЦЭМ!$C$39:$C$782,СВЦЭМ!$A$39:$A$782,$A33,СВЦЭМ!$B$39:$B$782,I$11)+'СЕТ СН'!$F$9+СВЦЭМ!$D$10+'СЕТ СН'!$F$6-'СЕТ СН'!$F$19</f>
        <v>1961.6823862400001</v>
      </c>
      <c r="J33" s="36">
        <f>SUMIFS(СВЦЭМ!$C$39:$C$782,СВЦЭМ!$A$39:$A$782,$A33,СВЦЭМ!$B$39:$B$782,J$11)+'СЕТ СН'!$F$9+СВЦЭМ!$D$10+'СЕТ СН'!$F$6-'СЕТ СН'!$F$19</f>
        <v>1863.9759507700001</v>
      </c>
      <c r="K33" s="36">
        <f>SUMIFS(СВЦЭМ!$C$39:$C$782,СВЦЭМ!$A$39:$A$782,$A33,СВЦЭМ!$B$39:$B$782,K$11)+'СЕТ СН'!$F$9+СВЦЭМ!$D$10+'СЕТ СН'!$F$6-'СЕТ СН'!$F$19</f>
        <v>1785.96486611</v>
      </c>
      <c r="L33" s="36">
        <f>SUMIFS(СВЦЭМ!$C$39:$C$782,СВЦЭМ!$A$39:$A$782,$A33,СВЦЭМ!$B$39:$B$782,L$11)+'СЕТ СН'!$F$9+СВЦЭМ!$D$10+'СЕТ СН'!$F$6-'СЕТ СН'!$F$19</f>
        <v>1766.9163226700002</v>
      </c>
      <c r="M33" s="36">
        <f>SUMIFS(СВЦЭМ!$C$39:$C$782,СВЦЭМ!$A$39:$A$782,$A33,СВЦЭМ!$B$39:$B$782,M$11)+'СЕТ СН'!$F$9+СВЦЭМ!$D$10+'СЕТ СН'!$F$6-'СЕТ СН'!$F$19</f>
        <v>1769.5358594899999</v>
      </c>
      <c r="N33" s="36">
        <f>SUMIFS(СВЦЭМ!$C$39:$C$782,СВЦЭМ!$A$39:$A$782,$A33,СВЦЭМ!$B$39:$B$782,N$11)+'СЕТ СН'!$F$9+СВЦЭМ!$D$10+'СЕТ СН'!$F$6-'СЕТ СН'!$F$19</f>
        <v>1765.75250267</v>
      </c>
      <c r="O33" s="36">
        <f>SUMIFS(СВЦЭМ!$C$39:$C$782,СВЦЭМ!$A$39:$A$782,$A33,СВЦЭМ!$B$39:$B$782,O$11)+'СЕТ СН'!$F$9+СВЦЭМ!$D$10+'СЕТ СН'!$F$6-'СЕТ СН'!$F$19</f>
        <v>1787.6569749099999</v>
      </c>
      <c r="P33" s="36">
        <f>SUMIFS(СВЦЭМ!$C$39:$C$782,СВЦЭМ!$A$39:$A$782,$A33,СВЦЭМ!$B$39:$B$782,P$11)+'СЕТ СН'!$F$9+СВЦЭМ!$D$10+'СЕТ СН'!$F$6-'СЕТ СН'!$F$19</f>
        <v>1815.1789249799999</v>
      </c>
      <c r="Q33" s="36">
        <f>SUMIFS(СВЦЭМ!$C$39:$C$782,СВЦЭМ!$A$39:$A$782,$A33,СВЦЭМ!$B$39:$B$782,Q$11)+'СЕТ СН'!$F$9+СВЦЭМ!$D$10+'СЕТ СН'!$F$6-'СЕТ СН'!$F$19</f>
        <v>1799.88734363</v>
      </c>
      <c r="R33" s="36">
        <f>SUMIFS(СВЦЭМ!$C$39:$C$782,СВЦЭМ!$A$39:$A$782,$A33,СВЦЭМ!$B$39:$B$782,R$11)+'СЕТ СН'!$F$9+СВЦЭМ!$D$10+'СЕТ СН'!$F$6-'СЕТ СН'!$F$19</f>
        <v>1800.5488665799999</v>
      </c>
      <c r="S33" s="36">
        <f>SUMIFS(СВЦЭМ!$C$39:$C$782,СВЦЭМ!$A$39:$A$782,$A33,СВЦЭМ!$B$39:$B$782,S$11)+'СЕТ СН'!$F$9+СВЦЭМ!$D$10+'СЕТ СН'!$F$6-'СЕТ СН'!$F$19</f>
        <v>1796.0904671500002</v>
      </c>
      <c r="T33" s="36">
        <f>SUMIFS(СВЦЭМ!$C$39:$C$782,СВЦЭМ!$A$39:$A$782,$A33,СВЦЭМ!$B$39:$B$782,T$11)+'СЕТ СН'!$F$9+СВЦЭМ!$D$10+'СЕТ СН'!$F$6-'СЕТ СН'!$F$19</f>
        <v>1746.7200911099999</v>
      </c>
      <c r="U33" s="36">
        <f>SUMIFS(СВЦЭМ!$C$39:$C$782,СВЦЭМ!$A$39:$A$782,$A33,СВЦЭМ!$B$39:$B$782,U$11)+'СЕТ СН'!$F$9+СВЦЭМ!$D$10+'СЕТ СН'!$F$6-'СЕТ СН'!$F$19</f>
        <v>1698.9064247700003</v>
      </c>
      <c r="V33" s="36">
        <f>SUMIFS(СВЦЭМ!$C$39:$C$782,СВЦЭМ!$A$39:$A$782,$A33,СВЦЭМ!$B$39:$B$782,V$11)+'СЕТ СН'!$F$9+СВЦЭМ!$D$10+'СЕТ СН'!$F$6-'СЕТ СН'!$F$19</f>
        <v>1714.2323277800001</v>
      </c>
      <c r="W33" s="36">
        <f>SUMIFS(СВЦЭМ!$C$39:$C$782,СВЦЭМ!$A$39:$A$782,$A33,СВЦЭМ!$B$39:$B$782,W$11)+'СЕТ СН'!$F$9+СВЦЭМ!$D$10+'СЕТ СН'!$F$6-'СЕТ СН'!$F$19</f>
        <v>1739.1982018900003</v>
      </c>
      <c r="X33" s="36">
        <f>SUMIFS(СВЦЭМ!$C$39:$C$782,СВЦЭМ!$A$39:$A$782,$A33,СВЦЭМ!$B$39:$B$782,X$11)+'СЕТ СН'!$F$9+СВЦЭМ!$D$10+'СЕТ СН'!$F$6-'СЕТ СН'!$F$19</f>
        <v>1794.61217012</v>
      </c>
      <c r="Y33" s="36">
        <f>SUMIFS(СВЦЭМ!$C$39:$C$782,СВЦЭМ!$A$39:$A$782,$A33,СВЦЭМ!$B$39:$B$782,Y$11)+'СЕТ СН'!$F$9+СВЦЭМ!$D$10+'СЕТ СН'!$F$6-'СЕТ СН'!$F$19</f>
        <v>1857.7914918400002</v>
      </c>
    </row>
    <row r="34" spans="1:25" ht="15.75" x14ac:dyDescent="0.2">
      <c r="A34" s="35">
        <f t="shared" si="0"/>
        <v>45222</v>
      </c>
      <c r="B34" s="36">
        <f>SUMIFS(СВЦЭМ!$C$39:$C$782,СВЦЭМ!$A$39:$A$782,$A34,СВЦЭМ!$B$39:$B$782,B$11)+'СЕТ СН'!$F$9+СВЦЭМ!$D$10+'СЕТ СН'!$F$6-'СЕТ СН'!$F$19</f>
        <v>1971.8052473799999</v>
      </c>
      <c r="C34" s="36">
        <f>SUMIFS(СВЦЭМ!$C$39:$C$782,СВЦЭМ!$A$39:$A$782,$A34,СВЦЭМ!$B$39:$B$782,C$11)+'СЕТ СН'!$F$9+СВЦЭМ!$D$10+'СЕТ СН'!$F$6-'СЕТ СН'!$F$19</f>
        <v>2032.2327313199999</v>
      </c>
      <c r="D34" s="36">
        <f>SUMIFS(СВЦЭМ!$C$39:$C$782,СВЦЭМ!$A$39:$A$782,$A34,СВЦЭМ!$B$39:$B$782,D$11)+'СЕТ СН'!$F$9+СВЦЭМ!$D$10+'СЕТ СН'!$F$6-'СЕТ СН'!$F$19</f>
        <v>2091.3326051399999</v>
      </c>
      <c r="E34" s="36">
        <f>SUMIFS(СВЦЭМ!$C$39:$C$782,СВЦЭМ!$A$39:$A$782,$A34,СВЦЭМ!$B$39:$B$782,E$11)+'СЕТ СН'!$F$9+СВЦЭМ!$D$10+'СЕТ СН'!$F$6-'СЕТ СН'!$F$19</f>
        <v>2126.4143129700001</v>
      </c>
      <c r="F34" s="36">
        <f>SUMIFS(СВЦЭМ!$C$39:$C$782,СВЦЭМ!$A$39:$A$782,$A34,СВЦЭМ!$B$39:$B$782,F$11)+'СЕТ СН'!$F$9+СВЦЭМ!$D$10+'СЕТ СН'!$F$6-'СЕТ СН'!$F$19</f>
        <v>2110.6196002400002</v>
      </c>
      <c r="G34" s="36">
        <f>SUMIFS(СВЦЭМ!$C$39:$C$782,СВЦЭМ!$A$39:$A$782,$A34,СВЦЭМ!$B$39:$B$782,G$11)+'СЕТ СН'!$F$9+СВЦЭМ!$D$10+'СЕТ СН'!$F$6-'СЕТ СН'!$F$19</f>
        <v>2051.0291304800003</v>
      </c>
      <c r="H34" s="36">
        <f>SUMIFS(СВЦЭМ!$C$39:$C$782,СВЦЭМ!$A$39:$A$782,$A34,СВЦЭМ!$B$39:$B$782,H$11)+'СЕТ СН'!$F$9+СВЦЭМ!$D$10+'СЕТ СН'!$F$6-'СЕТ СН'!$F$19</f>
        <v>1951.3683191</v>
      </c>
      <c r="I34" s="36">
        <f>SUMIFS(СВЦЭМ!$C$39:$C$782,СВЦЭМ!$A$39:$A$782,$A34,СВЦЭМ!$B$39:$B$782,I$11)+'СЕТ СН'!$F$9+СВЦЭМ!$D$10+'СЕТ СН'!$F$6-'СЕТ СН'!$F$19</f>
        <v>1873.8086104899999</v>
      </c>
      <c r="J34" s="36">
        <f>SUMIFS(СВЦЭМ!$C$39:$C$782,СВЦЭМ!$A$39:$A$782,$A34,СВЦЭМ!$B$39:$B$782,J$11)+'СЕТ СН'!$F$9+СВЦЭМ!$D$10+'СЕТ СН'!$F$6-'СЕТ СН'!$F$19</f>
        <v>1824.4802185100002</v>
      </c>
      <c r="K34" s="36">
        <f>SUMIFS(СВЦЭМ!$C$39:$C$782,СВЦЭМ!$A$39:$A$782,$A34,СВЦЭМ!$B$39:$B$782,K$11)+'СЕТ СН'!$F$9+СВЦЭМ!$D$10+'СЕТ СН'!$F$6-'СЕТ СН'!$F$19</f>
        <v>1780.4880808500002</v>
      </c>
      <c r="L34" s="36">
        <f>SUMIFS(СВЦЭМ!$C$39:$C$782,СВЦЭМ!$A$39:$A$782,$A34,СВЦЭМ!$B$39:$B$782,L$11)+'СЕТ СН'!$F$9+СВЦЭМ!$D$10+'СЕТ СН'!$F$6-'СЕТ СН'!$F$19</f>
        <v>1724.4250738599999</v>
      </c>
      <c r="M34" s="36">
        <f>SUMIFS(СВЦЭМ!$C$39:$C$782,СВЦЭМ!$A$39:$A$782,$A34,СВЦЭМ!$B$39:$B$782,M$11)+'СЕТ СН'!$F$9+СВЦЭМ!$D$10+'СЕТ СН'!$F$6-'СЕТ СН'!$F$19</f>
        <v>1732.8715976200001</v>
      </c>
      <c r="N34" s="36">
        <f>SUMIFS(СВЦЭМ!$C$39:$C$782,СВЦЭМ!$A$39:$A$782,$A34,СВЦЭМ!$B$39:$B$782,N$11)+'СЕТ СН'!$F$9+СВЦЭМ!$D$10+'СЕТ СН'!$F$6-'СЕТ СН'!$F$19</f>
        <v>1730.4271841</v>
      </c>
      <c r="O34" s="36">
        <f>SUMIFS(СВЦЭМ!$C$39:$C$782,СВЦЭМ!$A$39:$A$782,$A34,СВЦЭМ!$B$39:$B$782,O$11)+'СЕТ СН'!$F$9+СВЦЭМ!$D$10+'СЕТ СН'!$F$6-'СЕТ СН'!$F$19</f>
        <v>1744.48108121</v>
      </c>
      <c r="P34" s="36">
        <f>SUMIFS(СВЦЭМ!$C$39:$C$782,СВЦЭМ!$A$39:$A$782,$A34,СВЦЭМ!$B$39:$B$782,P$11)+'СЕТ СН'!$F$9+СВЦЭМ!$D$10+'СЕТ СН'!$F$6-'СЕТ СН'!$F$19</f>
        <v>1785.4306168399999</v>
      </c>
      <c r="Q34" s="36">
        <f>SUMIFS(СВЦЭМ!$C$39:$C$782,СВЦЭМ!$A$39:$A$782,$A34,СВЦЭМ!$B$39:$B$782,Q$11)+'СЕТ СН'!$F$9+СВЦЭМ!$D$10+'СЕТ СН'!$F$6-'СЕТ СН'!$F$19</f>
        <v>1779.7037917400003</v>
      </c>
      <c r="R34" s="36">
        <f>SUMIFS(СВЦЭМ!$C$39:$C$782,СВЦЭМ!$A$39:$A$782,$A34,СВЦЭМ!$B$39:$B$782,R$11)+'СЕТ СН'!$F$9+СВЦЭМ!$D$10+'СЕТ СН'!$F$6-'СЕТ СН'!$F$19</f>
        <v>1812.2598069200003</v>
      </c>
      <c r="S34" s="36">
        <f>SUMIFS(СВЦЭМ!$C$39:$C$782,СВЦЭМ!$A$39:$A$782,$A34,СВЦЭМ!$B$39:$B$782,S$11)+'СЕТ СН'!$F$9+СВЦЭМ!$D$10+'СЕТ СН'!$F$6-'СЕТ СН'!$F$19</f>
        <v>1809.55241088</v>
      </c>
      <c r="T34" s="36">
        <f>SUMIFS(СВЦЭМ!$C$39:$C$782,СВЦЭМ!$A$39:$A$782,$A34,СВЦЭМ!$B$39:$B$782,T$11)+'СЕТ СН'!$F$9+СВЦЭМ!$D$10+'СЕТ СН'!$F$6-'СЕТ СН'!$F$19</f>
        <v>1740.5680969499999</v>
      </c>
      <c r="U34" s="36">
        <f>SUMIFS(СВЦЭМ!$C$39:$C$782,СВЦЭМ!$A$39:$A$782,$A34,СВЦЭМ!$B$39:$B$782,U$11)+'СЕТ СН'!$F$9+СВЦЭМ!$D$10+'СЕТ СН'!$F$6-'СЕТ СН'!$F$19</f>
        <v>1704.33755608</v>
      </c>
      <c r="V34" s="36">
        <f>SUMIFS(СВЦЭМ!$C$39:$C$782,СВЦЭМ!$A$39:$A$782,$A34,СВЦЭМ!$B$39:$B$782,V$11)+'СЕТ СН'!$F$9+СВЦЭМ!$D$10+'СЕТ СН'!$F$6-'СЕТ СН'!$F$19</f>
        <v>1727.2866734200002</v>
      </c>
      <c r="W34" s="36">
        <f>SUMIFS(СВЦЭМ!$C$39:$C$782,СВЦЭМ!$A$39:$A$782,$A34,СВЦЭМ!$B$39:$B$782,W$11)+'СЕТ СН'!$F$9+СВЦЭМ!$D$10+'СЕТ СН'!$F$6-'СЕТ СН'!$F$19</f>
        <v>1743.9676293699999</v>
      </c>
      <c r="X34" s="36">
        <f>SUMIFS(СВЦЭМ!$C$39:$C$782,СВЦЭМ!$A$39:$A$782,$A34,СВЦЭМ!$B$39:$B$782,X$11)+'СЕТ СН'!$F$9+СВЦЭМ!$D$10+'СЕТ СН'!$F$6-'СЕТ СН'!$F$19</f>
        <v>1806.2705914000003</v>
      </c>
      <c r="Y34" s="36">
        <f>SUMIFS(СВЦЭМ!$C$39:$C$782,СВЦЭМ!$A$39:$A$782,$A34,СВЦЭМ!$B$39:$B$782,Y$11)+'СЕТ СН'!$F$9+СВЦЭМ!$D$10+'СЕТ СН'!$F$6-'СЕТ СН'!$F$19</f>
        <v>1856.01057713</v>
      </c>
    </row>
    <row r="35" spans="1:25" ht="15.75" x14ac:dyDescent="0.2">
      <c r="A35" s="35">
        <f t="shared" si="0"/>
        <v>45223</v>
      </c>
      <c r="B35" s="36">
        <f>SUMIFS(СВЦЭМ!$C$39:$C$782,СВЦЭМ!$A$39:$A$782,$A35,СВЦЭМ!$B$39:$B$782,B$11)+'СЕТ СН'!$F$9+СВЦЭМ!$D$10+'СЕТ СН'!$F$6-'СЕТ СН'!$F$19</f>
        <v>1960.32882036</v>
      </c>
      <c r="C35" s="36">
        <f>SUMIFS(СВЦЭМ!$C$39:$C$782,СВЦЭМ!$A$39:$A$782,$A35,СВЦЭМ!$B$39:$B$782,C$11)+'СЕТ СН'!$F$9+СВЦЭМ!$D$10+'СЕТ СН'!$F$6-'СЕТ СН'!$F$19</f>
        <v>2023.4518316900003</v>
      </c>
      <c r="D35" s="36">
        <f>SUMIFS(СВЦЭМ!$C$39:$C$782,СВЦЭМ!$A$39:$A$782,$A35,СВЦЭМ!$B$39:$B$782,D$11)+'СЕТ СН'!$F$9+СВЦЭМ!$D$10+'СЕТ СН'!$F$6-'СЕТ СН'!$F$19</f>
        <v>2094.6329885700002</v>
      </c>
      <c r="E35" s="36">
        <f>SUMIFS(СВЦЭМ!$C$39:$C$782,СВЦЭМ!$A$39:$A$782,$A35,СВЦЭМ!$B$39:$B$782,E$11)+'СЕТ СН'!$F$9+СВЦЭМ!$D$10+'СЕТ СН'!$F$6-'СЕТ СН'!$F$19</f>
        <v>2094.4900562299999</v>
      </c>
      <c r="F35" s="36">
        <f>SUMIFS(СВЦЭМ!$C$39:$C$782,СВЦЭМ!$A$39:$A$782,$A35,СВЦЭМ!$B$39:$B$782,F$11)+'СЕТ СН'!$F$9+СВЦЭМ!$D$10+'СЕТ СН'!$F$6-'СЕТ СН'!$F$19</f>
        <v>2052.7557286400001</v>
      </c>
      <c r="G35" s="36">
        <f>SUMIFS(СВЦЭМ!$C$39:$C$782,СВЦЭМ!$A$39:$A$782,$A35,СВЦЭМ!$B$39:$B$782,G$11)+'СЕТ СН'!$F$9+СВЦЭМ!$D$10+'СЕТ СН'!$F$6-'СЕТ СН'!$F$19</f>
        <v>2007.6260351199999</v>
      </c>
      <c r="H35" s="36">
        <f>SUMIFS(СВЦЭМ!$C$39:$C$782,СВЦЭМ!$A$39:$A$782,$A35,СВЦЭМ!$B$39:$B$782,H$11)+'СЕТ СН'!$F$9+СВЦЭМ!$D$10+'СЕТ СН'!$F$6-'СЕТ СН'!$F$19</f>
        <v>1974.4730740099999</v>
      </c>
      <c r="I35" s="36">
        <f>SUMIFS(СВЦЭМ!$C$39:$C$782,СВЦЭМ!$A$39:$A$782,$A35,СВЦЭМ!$B$39:$B$782,I$11)+'СЕТ СН'!$F$9+СВЦЭМ!$D$10+'СЕТ СН'!$F$6-'СЕТ СН'!$F$19</f>
        <v>1905.2876330600002</v>
      </c>
      <c r="J35" s="36">
        <f>SUMIFS(СВЦЭМ!$C$39:$C$782,СВЦЭМ!$A$39:$A$782,$A35,СВЦЭМ!$B$39:$B$782,J$11)+'СЕТ СН'!$F$9+СВЦЭМ!$D$10+'СЕТ СН'!$F$6-'СЕТ СН'!$F$19</f>
        <v>1870.5532099000002</v>
      </c>
      <c r="K35" s="36">
        <f>SUMIFS(СВЦЭМ!$C$39:$C$782,СВЦЭМ!$A$39:$A$782,$A35,СВЦЭМ!$B$39:$B$782,K$11)+'СЕТ СН'!$F$9+СВЦЭМ!$D$10+'СЕТ СН'!$F$6-'СЕТ СН'!$F$19</f>
        <v>1814.3244269100001</v>
      </c>
      <c r="L35" s="36">
        <f>SUMIFS(СВЦЭМ!$C$39:$C$782,СВЦЭМ!$A$39:$A$782,$A35,СВЦЭМ!$B$39:$B$782,L$11)+'СЕТ СН'!$F$9+СВЦЭМ!$D$10+'СЕТ СН'!$F$6-'СЕТ СН'!$F$19</f>
        <v>1803.6199848199999</v>
      </c>
      <c r="M35" s="36">
        <f>SUMIFS(СВЦЭМ!$C$39:$C$782,СВЦЭМ!$A$39:$A$782,$A35,СВЦЭМ!$B$39:$B$782,M$11)+'СЕТ СН'!$F$9+СВЦЭМ!$D$10+'СЕТ СН'!$F$6-'СЕТ СН'!$F$19</f>
        <v>1814.23574917</v>
      </c>
      <c r="N35" s="36">
        <f>SUMIFS(СВЦЭМ!$C$39:$C$782,СВЦЭМ!$A$39:$A$782,$A35,СВЦЭМ!$B$39:$B$782,N$11)+'СЕТ СН'!$F$9+СВЦЭМ!$D$10+'СЕТ СН'!$F$6-'СЕТ СН'!$F$19</f>
        <v>1804.4757563799999</v>
      </c>
      <c r="O35" s="36">
        <f>SUMIFS(СВЦЭМ!$C$39:$C$782,СВЦЭМ!$A$39:$A$782,$A35,СВЦЭМ!$B$39:$B$782,O$11)+'СЕТ СН'!$F$9+СВЦЭМ!$D$10+'СЕТ СН'!$F$6-'СЕТ СН'!$F$19</f>
        <v>1816.4995182000002</v>
      </c>
      <c r="P35" s="36">
        <f>SUMIFS(СВЦЭМ!$C$39:$C$782,СВЦЭМ!$A$39:$A$782,$A35,СВЦЭМ!$B$39:$B$782,P$11)+'СЕТ СН'!$F$9+СВЦЭМ!$D$10+'СЕТ СН'!$F$6-'СЕТ СН'!$F$19</f>
        <v>1852.9363231800003</v>
      </c>
      <c r="Q35" s="36">
        <f>SUMIFS(СВЦЭМ!$C$39:$C$782,СВЦЭМ!$A$39:$A$782,$A35,СВЦЭМ!$B$39:$B$782,Q$11)+'СЕТ СН'!$F$9+СВЦЭМ!$D$10+'СЕТ СН'!$F$6-'СЕТ СН'!$F$19</f>
        <v>1840.91447088</v>
      </c>
      <c r="R35" s="36">
        <f>SUMIFS(СВЦЭМ!$C$39:$C$782,СВЦЭМ!$A$39:$A$782,$A35,СВЦЭМ!$B$39:$B$782,R$11)+'СЕТ СН'!$F$9+СВЦЭМ!$D$10+'СЕТ СН'!$F$6-'СЕТ СН'!$F$19</f>
        <v>1854.26368486</v>
      </c>
      <c r="S35" s="36">
        <f>SUMIFS(СВЦЭМ!$C$39:$C$782,СВЦЭМ!$A$39:$A$782,$A35,СВЦЭМ!$B$39:$B$782,S$11)+'СЕТ СН'!$F$9+СВЦЭМ!$D$10+'СЕТ СН'!$F$6-'СЕТ СН'!$F$19</f>
        <v>1838.2272715399999</v>
      </c>
      <c r="T35" s="36">
        <f>SUMIFS(СВЦЭМ!$C$39:$C$782,СВЦЭМ!$A$39:$A$782,$A35,СВЦЭМ!$B$39:$B$782,T$11)+'СЕТ СН'!$F$9+СВЦЭМ!$D$10+'СЕТ СН'!$F$6-'СЕТ СН'!$F$19</f>
        <v>1769.4488460500002</v>
      </c>
      <c r="U35" s="36">
        <f>SUMIFS(СВЦЭМ!$C$39:$C$782,СВЦЭМ!$A$39:$A$782,$A35,СВЦЭМ!$B$39:$B$782,U$11)+'СЕТ СН'!$F$9+СВЦЭМ!$D$10+'СЕТ СН'!$F$6-'СЕТ СН'!$F$19</f>
        <v>1752.30165227</v>
      </c>
      <c r="V35" s="36">
        <f>SUMIFS(СВЦЭМ!$C$39:$C$782,СВЦЭМ!$A$39:$A$782,$A35,СВЦЭМ!$B$39:$B$782,V$11)+'СЕТ СН'!$F$9+СВЦЭМ!$D$10+'СЕТ СН'!$F$6-'СЕТ СН'!$F$19</f>
        <v>1762.8566042900002</v>
      </c>
      <c r="W35" s="36">
        <f>SUMIFS(СВЦЭМ!$C$39:$C$782,СВЦЭМ!$A$39:$A$782,$A35,СВЦЭМ!$B$39:$B$782,W$11)+'СЕТ СН'!$F$9+СВЦЭМ!$D$10+'СЕТ СН'!$F$6-'СЕТ СН'!$F$19</f>
        <v>1769.1124448400001</v>
      </c>
      <c r="X35" s="36">
        <f>SUMIFS(СВЦЭМ!$C$39:$C$782,СВЦЭМ!$A$39:$A$782,$A35,СВЦЭМ!$B$39:$B$782,X$11)+'СЕТ СН'!$F$9+СВЦЭМ!$D$10+'СЕТ СН'!$F$6-'СЕТ СН'!$F$19</f>
        <v>1823.5244264600001</v>
      </c>
      <c r="Y35" s="36">
        <f>SUMIFS(СВЦЭМ!$C$39:$C$782,СВЦЭМ!$A$39:$A$782,$A35,СВЦЭМ!$B$39:$B$782,Y$11)+'СЕТ СН'!$F$9+СВЦЭМ!$D$10+'СЕТ СН'!$F$6-'СЕТ СН'!$F$19</f>
        <v>1874.93269779</v>
      </c>
    </row>
    <row r="36" spans="1:25" ht="15.75" x14ac:dyDescent="0.2">
      <c r="A36" s="35">
        <f t="shared" si="0"/>
        <v>45224</v>
      </c>
      <c r="B36" s="36">
        <f>SUMIFS(СВЦЭМ!$C$39:$C$782,СВЦЭМ!$A$39:$A$782,$A36,СВЦЭМ!$B$39:$B$782,B$11)+'СЕТ СН'!$F$9+СВЦЭМ!$D$10+'СЕТ СН'!$F$6-'СЕТ СН'!$F$19</f>
        <v>1840.2364962199999</v>
      </c>
      <c r="C36" s="36">
        <f>SUMIFS(СВЦЭМ!$C$39:$C$782,СВЦЭМ!$A$39:$A$782,$A36,СВЦЭМ!$B$39:$B$782,C$11)+'СЕТ СН'!$F$9+СВЦЭМ!$D$10+'СЕТ СН'!$F$6-'СЕТ СН'!$F$19</f>
        <v>1890.33297864</v>
      </c>
      <c r="D36" s="36">
        <f>SUMIFS(СВЦЭМ!$C$39:$C$782,СВЦЭМ!$A$39:$A$782,$A36,СВЦЭМ!$B$39:$B$782,D$11)+'СЕТ СН'!$F$9+СВЦЭМ!$D$10+'СЕТ СН'!$F$6-'СЕТ СН'!$F$19</f>
        <v>1956.7049102400001</v>
      </c>
      <c r="E36" s="36">
        <f>SUMIFS(СВЦЭМ!$C$39:$C$782,СВЦЭМ!$A$39:$A$782,$A36,СВЦЭМ!$B$39:$B$782,E$11)+'СЕТ СН'!$F$9+СВЦЭМ!$D$10+'СЕТ СН'!$F$6-'СЕТ СН'!$F$19</f>
        <v>1952.8854982000003</v>
      </c>
      <c r="F36" s="36">
        <f>SUMIFS(СВЦЭМ!$C$39:$C$782,СВЦЭМ!$A$39:$A$782,$A36,СВЦЭМ!$B$39:$B$782,F$11)+'СЕТ СН'!$F$9+СВЦЭМ!$D$10+'СЕТ СН'!$F$6-'СЕТ СН'!$F$19</f>
        <v>1952.4573960299999</v>
      </c>
      <c r="G36" s="36">
        <f>SUMIFS(СВЦЭМ!$C$39:$C$782,СВЦЭМ!$A$39:$A$782,$A36,СВЦЭМ!$B$39:$B$782,G$11)+'СЕТ СН'!$F$9+СВЦЭМ!$D$10+'СЕТ СН'!$F$6-'СЕТ СН'!$F$19</f>
        <v>1942.14230206</v>
      </c>
      <c r="H36" s="36">
        <f>SUMIFS(СВЦЭМ!$C$39:$C$782,СВЦЭМ!$A$39:$A$782,$A36,СВЦЭМ!$B$39:$B$782,H$11)+'СЕТ СН'!$F$9+СВЦЭМ!$D$10+'СЕТ СН'!$F$6-'СЕТ СН'!$F$19</f>
        <v>1861.4944784100003</v>
      </c>
      <c r="I36" s="36">
        <f>SUMIFS(СВЦЭМ!$C$39:$C$782,СВЦЭМ!$A$39:$A$782,$A36,СВЦЭМ!$B$39:$B$782,I$11)+'СЕТ СН'!$F$9+СВЦЭМ!$D$10+'СЕТ СН'!$F$6-'СЕТ СН'!$F$19</f>
        <v>1774.2114620100001</v>
      </c>
      <c r="J36" s="36">
        <f>SUMIFS(СВЦЭМ!$C$39:$C$782,СВЦЭМ!$A$39:$A$782,$A36,СВЦЭМ!$B$39:$B$782,J$11)+'СЕТ СН'!$F$9+СВЦЭМ!$D$10+'СЕТ СН'!$F$6-'СЕТ СН'!$F$19</f>
        <v>1721.4371462300001</v>
      </c>
      <c r="K36" s="36">
        <f>SUMIFS(СВЦЭМ!$C$39:$C$782,СВЦЭМ!$A$39:$A$782,$A36,СВЦЭМ!$B$39:$B$782,K$11)+'СЕТ СН'!$F$9+СВЦЭМ!$D$10+'СЕТ СН'!$F$6-'СЕТ СН'!$F$19</f>
        <v>1683.6872963800001</v>
      </c>
      <c r="L36" s="36">
        <f>SUMIFS(СВЦЭМ!$C$39:$C$782,СВЦЭМ!$A$39:$A$782,$A36,СВЦЭМ!$B$39:$B$782,L$11)+'СЕТ СН'!$F$9+СВЦЭМ!$D$10+'СЕТ СН'!$F$6-'СЕТ СН'!$F$19</f>
        <v>1685.4040255099999</v>
      </c>
      <c r="M36" s="36">
        <f>SUMIFS(СВЦЭМ!$C$39:$C$782,СВЦЭМ!$A$39:$A$782,$A36,СВЦЭМ!$B$39:$B$782,M$11)+'СЕТ СН'!$F$9+СВЦЭМ!$D$10+'СЕТ СН'!$F$6-'СЕТ СН'!$F$19</f>
        <v>1695.0513807100001</v>
      </c>
      <c r="N36" s="36">
        <f>SUMIFS(СВЦЭМ!$C$39:$C$782,СВЦЭМ!$A$39:$A$782,$A36,СВЦЭМ!$B$39:$B$782,N$11)+'СЕТ СН'!$F$9+СВЦЭМ!$D$10+'СЕТ СН'!$F$6-'СЕТ СН'!$F$19</f>
        <v>1718.9937760500002</v>
      </c>
      <c r="O36" s="36">
        <f>SUMIFS(СВЦЭМ!$C$39:$C$782,СВЦЭМ!$A$39:$A$782,$A36,СВЦЭМ!$B$39:$B$782,O$11)+'СЕТ СН'!$F$9+СВЦЭМ!$D$10+'СЕТ СН'!$F$6-'СЕТ СН'!$F$19</f>
        <v>1735.68854422</v>
      </c>
      <c r="P36" s="36">
        <f>SUMIFS(СВЦЭМ!$C$39:$C$782,СВЦЭМ!$A$39:$A$782,$A36,СВЦЭМ!$B$39:$B$782,P$11)+'СЕТ СН'!$F$9+СВЦЭМ!$D$10+'СЕТ СН'!$F$6-'СЕТ СН'!$F$19</f>
        <v>1747.3690603300001</v>
      </c>
      <c r="Q36" s="36">
        <f>SUMIFS(СВЦЭМ!$C$39:$C$782,СВЦЭМ!$A$39:$A$782,$A36,СВЦЭМ!$B$39:$B$782,Q$11)+'СЕТ СН'!$F$9+СВЦЭМ!$D$10+'СЕТ СН'!$F$6-'СЕТ СН'!$F$19</f>
        <v>1756.3175007</v>
      </c>
      <c r="R36" s="36">
        <f>SUMIFS(СВЦЭМ!$C$39:$C$782,СВЦЭМ!$A$39:$A$782,$A36,СВЦЭМ!$B$39:$B$782,R$11)+'СЕТ СН'!$F$9+СВЦЭМ!$D$10+'СЕТ СН'!$F$6-'СЕТ СН'!$F$19</f>
        <v>1770.6104591500002</v>
      </c>
      <c r="S36" s="36">
        <f>SUMIFS(СВЦЭМ!$C$39:$C$782,СВЦЭМ!$A$39:$A$782,$A36,СВЦЭМ!$B$39:$B$782,S$11)+'СЕТ СН'!$F$9+СВЦЭМ!$D$10+'СЕТ СН'!$F$6-'СЕТ СН'!$F$19</f>
        <v>1735.8838792900001</v>
      </c>
      <c r="T36" s="36">
        <f>SUMIFS(СВЦЭМ!$C$39:$C$782,СВЦЭМ!$A$39:$A$782,$A36,СВЦЭМ!$B$39:$B$782,T$11)+'СЕТ СН'!$F$9+СВЦЭМ!$D$10+'СЕТ СН'!$F$6-'СЕТ СН'!$F$19</f>
        <v>1669.5012965700002</v>
      </c>
      <c r="U36" s="36">
        <f>SUMIFS(СВЦЭМ!$C$39:$C$782,СВЦЭМ!$A$39:$A$782,$A36,СВЦЭМ!$B$39:$B$782,U$11)+'СЕТ СН'!$F$9+СВЦЭМ!$D$10+'СЕТ СН'!$F$6-'СЕТ СН'!$F$19</f>
        <v>1637.9053174800001</v>
      </c>
      <c r="V36" s="36">
        <f>SUMIFS(СВЦЭМ!$C$39:$C$782,СВЦЭМ!$A$39:$A$782,$A36,СВЦЭМ!$B$39:$B$782,V$11)+'СЕТ СН'!$F$9+СВЦЭМ!$D$10+'СЕТ СН'!$F$6-'СЕТ СН'!$F$19</f>
        <v>1651.8841052799999</v>
      </c>
      <c r="W36" s="36">
        <f>SUMIFS(СВЦЭМ!$C$39:$C$782,СВЦЭМ!$A$39:$A$782,$A36,СВЦЭМ!$B$39:$B$782,W$11)+'СЕТ СН'!$F$9+СВЦЭМ!$D$10+'СЕТ СН'!$F$6-'СЕТ СН'!$F$19</f>
        <v>1668.6207520500002</v>
      </c>
      <c r="X36" s="36">
        <f>SUMIFS(СВЦЭМ!$C$39:$C$782,СВЦЭМ!$A$39:$A$782,$A36,СВЦЭМ!$B$39:$B$782,X$11)+'СЕТ СН'!$F$9+СВЦЭМ!$D$10+'СЕТ СН'!$F$6-'СЕТ СН'!$F$19</f>
        <v>1721.9370257300002</v>
      </c>
      <c r="Y36" s="36">
        <f>SUMIFS(СВЦЭМ!$C$39:$C$782,СВЦЭМ!$A$39:$A$782,$A36,СВЦЭМ!$B$39:$B$782,Y$11)+'СЕТ СН'!$F$9+СВЦЭМ!$D$10+'СЕТ СН'!$F$6-'СЕТ СН'!$F$19</f>
        <v>1797.7603815400003</v>
      </c>
    </row>
    <row r="37" spans="1:25" ht="15.75" x14ac:dyDescent="0.2">
      <c r="A37" s="35">
        <f t="shared" si="0"/>
        <v>45225</v>
      </c>
      <c r="B37" s="36">
        <f>SUMIFS(СВЦЭМ!$C$39:$C$782,СВЦЭМ!$A$39:$A$782,$A37,СВЦЭМ!$B$39:$B$782,B$11)+'СЕТ СН'!$F$9+СВЦЭМ!$D$10+'СЕТ СН'!$F$6-'СЕТ СН'!$F$19</f>
        <v>1863.7430120200002</v>
      </c>
      <c r="C37" s="36">
        <f>SUMIFS(СВЦЭМ!$C$39:$C$782,СВЦЭМ!$A$39:$A$782,$A37,СВЦЭМ!$B$39:$B$782,C$11)+'СЕТ СН'!$F$9+СВЦЭМ!$D$10+'СЕТ СН'!$F$6-'СЕТ СН'!$F$19</f>
        <v>1920.2918741799999</v>
      </c>
      <c r="D37" s="36">
        <f>SUMIFS(СВЦЭМ!$C$39:$C$782,СВЦЭМ!$A$39:$A$782,$A37,СВЦЭМ!$B$39:$B$782,D$11)+'СЕТ СН'!$F$9+СВЦЭМ!$D$10+'СЕТ СН'!$F$6-'СЕТ СН'!$F$19</f>
        <v>1967.05738406</v>
      </c>
      <c r="E37" s="36">
        <f>SUMIFS(СВЦЭМ!$C$39:$C$782,СВЦЭМ!$A$39:$A$782,$A37,СВЦЭМ!$B$39:$B$782,E$11)+'СЕТ СН'!$F$9+СВЦЭМ!$D$10+'СЕТ СН'!$F$6-'СЕТ СН'!$F$19</f>
        <v>1966.2434884100003</v>
      </c>
      <c r="F37" s="36">
        <f>SUMIFS(СВЦЭМ!$C$39:$C$782,СВЦЭМ!$A$39:$A$782,$A37,СВЦЭМ!$B$39:$B$782,F$11)+'СЕТ СН'!$F$9+СВЦЭМ!$D$10+'СЕТ СН'!$F$6-'СЕТ СН'!$F$19</f>
        <v>1957.1477004900003</v>
      </c>
      <c r="G37" s="36">
        <f>SUMIFS(СВЦЭМ!$C$39:$C$782,СВЦЭМ!$A$39:$A$782,$A37,СВЦЭМ!$B$39:$B$782,G$11)+'СЕТ СН'!$F$9+СВЦЭМ!$D$10+'СЕТ СН'!$F$6-'СЕТ СН'!$F$19</f>
        <v>1937.6838372100001</v>
      </c>
      <c r="H37" s="36">
        <f>SUMIFS(СВЦЭМ!$C$39:$C$782,СВЦЭМ!$A$39:$A$782,$A37,СВЦЭМ!$B$39:$B$782,H$11)+'СЕТ СН'!$F$9+СВЦЭМ!$D$10+'СЕТ СН'!$F$6-'СЕТ СН'!$F$19</f>
        <v>1864.2166768299999</v>
      </c>
      <c r="I37" s="36">
        <f>SUMIFS(СВЦЭМ!$C$39:$C$782,СВЦЭМ!$A$39:$A$782,$A37,СВЦЭМ!$B$39:$B$782,I$11)+'СЕТ СН'!$F$9+СВЦЭМ!$D$10+'СЕТ СН'!$F$6-'СЕТ СН'!$F$19</f>
        <v>1824.2343945000002</v>
      </c>
      <c r="J37" s="36">
        <f>SUMIFS(СВЦЭМ!$C$39:$C$782,СВЦЭМ!$A$39:$A$782,$A37,СВЦЭМ!$B$39:$B$782,J$11)+'СЕТ СН'!$F$9+СВЦЭМ!$D$10+'СЕТ СН'!$F$6-'СЕТ СН'!$F$19</f>
        <v>1769.0228918299999</v>
      </c>
      <c r="K37" s="36">
        <f>SUMIFS(СВЦЭМ!$C$39:$C$782,СВЦЭМ!$A$39:$A$782,$A37,СВЦЭМ!$B$39:$B$782,K$11)+'СЕТ СН'!$F$9+СВЦЭМ!$D$10+'СЕТ СН'!$F$6-'СЕТ СН'!$F$19</f>
        <v>1734.2585283600001</v>
      </c>
      <c r="L37" s="36">
        <f>SUMIFS(СВЦЭМ!$C$39:$C$782,СВЦЭМ!$A$39:$A$782,$A37,СВЦЭМ!$B$39:$B$782,L$11)+'СЕТ СН'!$F$9+СВЦЭМ!$D$10+'СЕТ СН'!$F$6-'СЕТ СН'!$F$19</f>
        <v>1747.6867569000001</v>
      </c>
      <c r="M37" s="36">
        <f>SUMIFS(СВЦЭМ!$C$39:$C$782,СВЦЭМ!$A$39:$A$782,$A37,СВЦЭМ!$B$39:$B$782,M$11)+'СЕТ СН'!$F$9+СВЦЭМ!$D$10+'СЕТ СН'!$F$6-'СЕТ СН'!$F$19</f>
        <v>1754.48170609</v>
      </c>
      <c r="N37" s="36">
        <f>SUMIFS(СВЦЭМ!$C$39:$C$782,СВЦЭМ!$A$39:$A$782,$A37,СВЦЭМ!$B$39:$B$782,N$11)+'СЕТ СН'!$F$9+СВЦЭМ!$D$10+'СЕТ СН'!$F$6-'СЕТ СН'!$F$19</f>
        <v>1768.8599591800003</v>
      </c>
      <c r="O37" s="36">
        <f>SUMIFS(СВЦЭМ!$C$39:$C$782,СВЦЭМ!$A$39:$A$782,$A37,СВЦЭМ!$B$39:$B$782,O$11)+'СЕТ СН'!$F$9+СВЦЭМ!$D$10+'СЕТ СН'!$F$6-'СЕТ СН'!$F$19</f>
        <v>1786.0710319600003</v>
      </c>
      <c r="P37" s="36">
        <f>SUMIFS(СВЦЭМ!$C$39:$C$782,СВЦЭМ!$A$39:$A$782,$A37,СВЦЭМ!$B$39:$B$782,P$11)+'СЕТ СН'!$F$9+СВЦЭМ!$D$10+'СЕТ СН'!$F$6-'СЕТ СН'!$F$19</f>
        <v>1794.8846956500001</v>
      </c>
      <c r="Q37" s="36">
        <f>SUMIFS(СВЦЭМ!$C$39:$C$782,СВЦЭМ!$A$39:$A$782,$A37,СВЦЭМ!$B$39:$B$782,Q$11)+'СЕТ СН'!$F$9+СВЦЭМ!$D$10+'СЕТ СН'!$F$6-'СЕТ СН'!$F$19</f>
        <v>1815.4669505500001</v>
      </c>
      <c r="R37" s="36">
        <f>SUMIFS(СВЦЭМ!$C$39:$C$782,СВЦЭМ!$A$39:$A$782,$A37,СВЦЭМ!$B$39:$B$782,R$11)+'СЕТ СН'!$F$9+СВЦЭМ!$D$10+'СЕТ СН'!$F$6-'СЕТ СН'!$F$19</f>
        <v>1835.3835070700002</v>
      </c>
      <c r="S37" s="36">
        <f>SUMIFS(СВЦЭМ!$C$39:$C$782,СВЦЭМ!$A$39:$A$782,$A37,СВЦЭМ!$B$39:$B$782,S$11)+'СЕТ СН'!$F$9+СВЦЭМ!$D$10+'СЕТ СН'!$F$6-'СЕТ СН'!$F$19</f>
        <v>1808.2622963100002</v>
      </c>
      <c r="T37" s="36">
        <f>SUMIFS(СВЦЭМ!$C$39:$C$782,СВЦЭМ!$A$39:$A$782,$A37,СВЦЭМ!$B$39:$B$782,T$11)+'СЕТ СН'!$F$9+СВЦЭМ!$D$10+'СЕТ СН'!$F$6-'СЕТ СН'!$F$19</f>
        <v>1743.0675430199999</v>
      </c>
      <c r="U37" s="36">
        <f>SUMIFS(СВЦЭМ!$C$39:$C$782,СВЦЭМ!$A$39:$A$782,$A37,СВЦЭМ!$B$39:$B$782,U$11)+'СЕТ СН'!$F$9+СВЦЭМ!$D$10+'СЕТ СН'!$F$6-'СЕТ СН'!$F$19</f>
        <v>1716.95815576</v>
      </c>
      <c r="V37" s="36">
        <f>SUMIFS(СВЦЭМ!$C$39:$C$782,СВЦЭМ!$A$39:$A$782,$A37,СВЦЭМ!$B$39:$B$782,V$11)+'СЕТ СН'!$F$9+СВЦЭМ!$D$10+'СЕТ СН'!$F$6-'СЕТ СН'!$F$19</f>
        <v>1730.3220407900003</v>
      </c>
      <c r="W37" s="36">
        <f>SUMIFS(СВЦЭМ!$C$39:$C$782,СВЦЭМ!$A$39:$A$782,$A37,СВЦЭМ!$B$39:$B$782,W$11)+'СЕТ СН'!$F$9+СВЦЭМ!$D$10+'СЕТ СН'!$F$6-'СЕТ СН'!$F$19</f>
        <v>1748.8122070899999</v>
      </c>
      <c r="X37" s="36">
        <f>SUMIFS(СВЦЭМ!$C$39:$C$782,СВЦЭМ!$A$39:$A$782,$A37,СВЦЭМ!$B$39:$B$782,X$11)+'СЕТ СН'!$F$9+СВЦЭМ!$D$10+'СЕТ СН'!$F$6-'СЕТ СН'!$F$19</f>
        <v>1813.8127979400001</v>
      </c>
      <c r="Y37" s="36">
        <f>SUMIFS(СВЦЭМ!$C$39:$C$782,СВЦЭМ!$A$39:$A$782,$A37,СВЦЭМ!$B$39:$B$782,Y$11)+'СЕТ СН'!$F$9+СВЦЭМ!$D$10+'СЕТ СН'!$F$6-'СЕТ СН'!$F$19</f>
        <v>1872.4976716700003</v>
      </c>
    </row>
    <row r="38" spans="1:25" ht="15.75" x14ac:dyDescent="0.2">
      <c r="A38" s="35">
        <f t="shared" si="0"/>
        <v>45226</v>
      </c>
      <c r="B38" s="36">
        <f>SUMIFS(СВЦЭМ!$C$39:$C$782,СВЦЭМ!$A$39:$A$782,$A38,СВЦЭМ!$B$39:$B$782,B$11)+'СЕТ СН'!$F$9+СВЦЭМ!$D$10+'СЕТ СН'!$F$6-'СЕТ СН'!$F$19</f>
        <v>1917.0100369500001</v>
      </c>
      <c r="C38" s="36">
        <f>SUMIFS(СВЦЭМ!$C$39:$C$782,СВЦЭМ!$A$39:$A$782,$A38,СВЦЭМ!$B$39:$B$782,C$11)+'СЕТ СН'!$F$9+СВЦЭМ!$D$10+'СЕТ СН'!$F$6-'СЕТ СН'!$F$19</f>
        <v>1981.88684573</v>
      </c>
      <c r="D38" s="36">
        <f>SUMIFS(СВЦЭМ!$C$39:$C$782,СВЦЭМ!$A$39:$A$782,$A38,СВЦЭМ!$B$39:$B$782,D$11)+'СЕТ СН'!$F$9+СВЦЭМ!$D$10+'СЕТ СН'!$F$6-'СЕТ СН'!$F$19</f>
        <v>2024.7286290800002</v>
      </c>
      <c r="E38" s="36">
        <f>SUMIFS(СВЦЭМ!$C$39:$C$782,СВЦЭМ!$A$39:$A$782,$A38,СВЦЭМ!$B$39:$B$782,E$11)+'СЕТ СН'!$F$9+СВЦЭМ!$D$10+'СЕТ СН'!$F$6-'СЕТ СН'!$F$19</f>
        <v>2035.19604673</v>
      </c>
      <c r="F38" s="36">
        <f>SUMIFS(СВЦЭМ!$C$39:$C$782,СВЦЭМ!$A$39:$A$782,$A38,СВЦЭМ!$B$39:$B$782,F$11)+'СЕТ СН'!$F$9+СВЦЭМ!$D$10+'СЕТ СН'!$F$6-'СЕТ СН'!$F$19</f>
        <v>2043.8449858200001</v>
      </c>
      <c r="G38" s="36">
        <f>SUMIFS(СВЦЭМ!$C$39:$C$782,СВЦЭМ!$A$39:$A$782,$A38,СВЦЭМ!$B$39:$B$782,G$11)+'СЕТ СН'!$F$9+СВЦЭМ!$D$10+'СЕТ СН'!$F$6-'СЕТ СН'!$F$19</f>
        <v>2020.0308678700003</v>
      </c>
      <c r="H38" s="36">
        <f>SUMIFS(СВЦЭМ!$C$39:$C$782,СВЦЭМ!$A$39:$A$782,$A38,СВЦЭМ!$B$39:$B$782,H$11)+'СЕТ СН'!$F$9+СВЦЭМ!$D$10+'СЕТ СН'!$F$6-'СЕТ СН'!$F$19</f>
        <v>1942.3464121299999</v>
      </c>
      <c r="I38" s="36">
        <f>SUMIFS(СВЦЭМ!$C$39:$C$782,СВЦЭМ!$A$39:$A$782,$A38,СВЦЭМ!$B$39:$B$782,I$11)+'СЕТ СН'!$F$9+СВЦЭМ!$D$10+'СЕТ СН'!$F$6-'СЕТ СН'!$F$19</f>
        <v>1833.1417920700001</v>
      </c>
      <c r="J38" s="36">
        <f>SUMIFS(СВЦЭМ!$C$39:$C$782,СВЦЭМ!$A$39:$A$782,$A38,СВЦЭМ!$B$39:$B$782,J$11)+'СЕТ СН'!$F$9+СВЦЭМ!$D$10+'СЕТ СН'!$F$6-'СЕТ СН'!$F$19</f>
        <v>1768.21571047</v>
      </c>
      <c r="K38" s="36">
        <f>SUMIFS(СВЦЭМ!$C$39:$C$782,СВЦЭМ!$A$39:$A$782,$A38,СВЦЭМ!$B$39:$B$782,K$11)+'СЕТ СН'!$F$9+СВЦЭМ!$D$10+'СЕТ СН'!$F$6-'СЕТ СН'!$F$19</f>
        <v>1734.47233972</v>
      </c>
      <c r="L38" s="36">
        <f>SUMIFS(СВЦЭМ!$C$39:$C$782,СВЦЭМ!$A$39:$A$782,$A38,СВЦЭМ!$B$39:$B$782,L$11)+'СЕТ СН'!$F$9+СВЦЭМ!$D$10+'СЕТ СН'!$F$6-'СЕТ СН'!$F$19</f>
        <v>1734.3739313400001</v>
      </c>
      <c r="M38" s="36">
        <f>SUMIFS(СВЦЭМ!$C$39:$C$782,СВЦЭМ!$A$39:$A$782,$A38,СВЦЭМ!$B$39:$B$782,M$11)+'СЕТ СН'!$F$9+СВЦЭМ!$D$10+'СЕТ СН'!$F$6-'СЕТ СН'!$F$19</f>
        <v>1750.6618135600002</v>
      </c>
      <c r="N38" s="36">
        <f>SUMIFS(СВЦЭМ!$C$39:$C$782,СВЦЭМ!$A$39:$A$782,$A38,СВЦЭМ!$B$39:$B$782,N$11)+'СЕТ СН'!$F$9+СВЦЭМ!$D$10+'СЕТ СН'!$F$6-'СЕТ СН'!$F$19</f>
        <v>1790.8987404300001</v>
      </c>
      <c r="O38" s="36">
        <f>SUMIFS(СВЦЭМ!$C$39:$C$782,СВЦЭМ!$A$39:$A$782,$A38,СВЦЭМ!$B$39:$B$782,O$11)+'СЕТ СН'!$F$9+СВЦЭМ!$D$10+'СЕТ СН'!$F$6-'СЕТ СН'!$F$19</f>
        <v>1810.1611001000001</v>
      </c>
      <c r="P38" s="36">
        <f>SUMIFS(СВЦЭМ!$C$39:$C$782,СВЦЭМ!$A$39:$A$782,$A38,СВЦЭМ!$B$39:$B$782,P$11)+'СЕТ СН'!$F$9+СВЦЭМ!$D$10+'СЕТ СН'!$F$6-'СЕТ СН'!$F$19</f>
        <v>1837.9667709300002</v>
      </c>
      <c r="Q38" s="36">
        <f>SUMIFS(СВЦЭМ!$C$39:$C$782,СВЦЭМ!$A$39:$A$782,$A38,СВЦЭМ!$B$39:$B$782,Q$11)+'СЕТ СН'!$F$9+СВЦЭМ!$D$10+'СЕТ СН'!$F$6-'СЕТ СН'!$F$19</f>
        <v>1847.5641416600001</v>
      </c>
      <c r="R38" s="36">
        <f>SUMIFS(СВЦЭМ!$C$39:$C$782,СВЦЭМ!$A$39:$A$782,$A38,СВЦЭМ!$B$39:$B$782,R$11)+'СЕТ СН'!$F$9+СВЦЭМ!$D$10+'СЕТ СН'!$F$6-'СЕТ СН'!$F$19</f>
        <v>1854.0089026999999</v>
      </c>
      <c r="S38" s="36">
        <f>SUMIFS(СВЦЭМ!$C$39:$C$782,СВЦЭМ!$A$39:$A$782,$A38,СВЦЭМ!$B$39:$B$782,S$11)+'СЕТ СН'!$F$9+СВЦЭМ!$D$10+'СЕТ СН'!$F$6-'СЕТ СН'!$F$19</f>
        <v>1829.0004545800002</v>
      </c>
      <c r="T38" s="36">
        <f>SUMIFS(СВЦЭМ!$C$39:$C$782,СВЦЭМ!$A$39:$A$782,$A38,СВЦЭМ!$B$39:$B$782,T$11)+'СЕТ СН'!$F$9+СВЦЭМ!$D$10+'СЕТ СН'!$F$6-'СЕТ СН'!$F$19</f>
        <v>1751.4511400700003</v>
      </c>
      <c r="U38" s="36">
        <f>SUMIFS(СВЦЭМ!$C$39:$C$782,СВЦЭМ!$A$39:$A$782,$A38,СВЦЭМ!$B$39:$B$782,U$11)+'СЕТ СН'!$F$9+СВЦЭМ!$D$10+'СЕТ СН'!$F$6-'СЕТ СН'!$F$19</f>
        <v>1719.0603895100003</v>
      </c>
      <c r="V38" s="36">
        <f>SUMIFS(СВЦЭМ!$C$39:$C$782,СВЦЭМ!$A$39:$A$782,$A38,СВЦЭМ!$B$39:$B$782,V$11)+'СЕТ СН'!$F$9+СВЦЭМ!$D$10+'СЕТ СН'!$F$6-'СЕТ СН'!$F$19</f>
        <v>1743.75022898</v>
      </c>
      <c r="W38" s="36">
        <f>SUMIFS(СВЦЭМ!$C$39:$C$782,СВЦЭМ!$A$39:$A$782,$A38,СВЦЭМ!$B$39:$B$782,W$11)+'СЕТ СН'!$F$9+СВЦЭМ!$D$10+'СЕТ СН'!$F$6-'СЕТ СН'!$F$19</f>
        <v>1760.3517249900001</v>
      </c>
      <c r="X38" s="36">
        <f>SUMIFS(СВЦЭМ!$C$39:$C$782,СВЦЭМ!$A$39:$A$782,$A38,СВЦЭМ!$B$39:$B$782,X$11)+'СЕТ СН'!$F$9+СВЦЭМ!$D$10+'СЕТ СН'!$F$6-'СЕТ СН'!$F$19</f>
        <v>1820.17323235</v>
      </c>
      <c r="Y38" s="36">
        <f>SUMIFS(СВЦЭМ!$C$39:$C$782,СВЦЭМ!$A$39:$A$782,$A38,СВЦЭМ!$B$39:$B$782,Y$11)+'СЕТ СН'!$F$9+СВЦЭМ!$D$10+'СЕТ СН'!$F$6-'СЕТ СН'!$F$19</f>
        <v>1928.5006768600001</v>
      </c>
    </row>
    <row r="39" spans="1:25" ht="15.75" x14ac:dyDescent="0.2">
      <c r="A39" s="35">
        <f t="shared" si="0"/>
        <v>45227</v>
      </c>
      <c r="B39" s="36">
        <f>SUMIFS(СВЦЭМ!$C$39:$C$782,СВЦЭМ!$A$39:$A$782,$A39,СВЦЭМ!$B$39:$B$782,B$11)+'СЕТ СН'!$F$9+СВЦЭМ!$D$10+'СЕТ СН'!$F$6-'СЕТ СН'!$F$19</f>
        <v>1955.9963484499999</v>
      </c>
      <c r="C39" s="36">
        <f>SUMIFS(СВЦЭМ!$C$39:$C$782,СВЦЭМ!$A$39:$A$782,$A39,СВЦЭМ!$B$39:$B$782,C$11)+'СЕТ СН'!$F$9+СВЦЭМ!$D$10+'СЕТ СН'!$F$6-'СЕТ СН'!$F$19</f>
        <v>1921.3261246100001</v>
      </c>
      <c r="D39" s="36">
        <f>SUMIFS(СВЦЭМ!$C$39:$C$782,СВЦЭМ!$A$39:$A$782,$A39,СВЦЭМ!$B$39:$B$782,D$11)+'СЕТ СН'!$F$9+СВЦЭМ!$D$10+'СЕТ СН'!$F$6-'СЕТ СН'!$F$19</f>
        <v>1974.7056019800002</v>
      </c>
      <c r="E39" s="36">
        <f>SUMIFS(СВЦЭМ!$C$39:$C$782,СВЦЭМ!$A$39:$A$782,$A39,СВЦЭМ!$B$39:$B$782,E$11)+'СЕТ СН'!$F$9+СВЦЭМ!$D$10+'СЕТ СН'!$F$6-'СЕТ СН'!$F$19</f>
        <v>1979.26500635</v>
      </c>
      <c r="F39" s="36">
        <f>SUMIFS(СВЦЭМ!$C$39:$C$782,СВЦЭМ!$A$39:$A$782,$A39,СВЦЭМ!$B$39:$B$782,F$11)+'СЕТ СН'!$F$9+СВЦЭМ!$D$10+'СЕТ СН'!$F$6-'СЕТ СН'!$F$19</f>
        <v>1980.0637550900001</v>
      </c>
      <c r="G39" s="36">
        <f>SUMIFS(СВЦЭМ!$C$39:$C$782,СВЦЭМ!$A$39:$A$782,$A39,СВЦЭМ!$B$39:$B$782,G$11)+'СЕТ СН'!$F$9+СВЦЭМ!$D$10+'СЕТ СН'!$F$6-'СЕТ СН'!$F$19</f>
        <v>1974.07312886</v>
      </c>
      <c r="H39" s="36">
        <f>SUMIFS(СВЦЭМ!$C$39:$C$782,СВЦЭМ!$A$39:$A$782,$A39,СВЦЭМ!$B$39:$B$782,H$11)+'СЕТ СН'!$F$9+СВЦЭМ!$D$10+'СЕТ СН'!$F$6-'СЕТ СН'!$F$19</f>
        <v>1956.0015289400003</v>
      </c>
      <c r="I39" s="36">
        <f>SUMIFS(СВЦЭМ!$C$39:$C$782,СВЦЭМ!$A$39:$A$782,$A39,СВЦЭМ!$B$39:$B$782,I$11)+'СЕТ СН'!$F$9+СВЦЭМ!$D$10+'СЕТ СН'!$F$6-'СЕТ СН'!$F$19</f>
        <v>1909.9311405900003</v>
      </c>
      <c r="J39" s="36">
        <f>SUMIFS(СВЦЭМ!$C$39:$C$782,СВЦЭМ!$A$39:$A$782,$A39,СВЦЭМ!$B$39:$B$782,J$11)+'СЕТ СН'!$F$9+СВЦЭМ!$D$10+'СЕТ СН'!$F$6-'СЕТ СН'!$F$19</f>
        <v>1851.2702455500003</v>
      </c>
      <c r="K39" s="36">
        <f>SUMIFS(СВЦЭМ!$C$39:$C$782,СВЦЭМ!$A$39:$A$782,$A39,СВЦЭМ!$B$39:$B$782,K$11)+'СЕТ СН'!$F$9+СВЦЭМ!$D$10+'СЕТ СН'!$F$6-'СЕТ СН'!$F$19</f>
        <v>1774.7886549899999</v>
      </c>
      <c r="L39" s="36">
        <f>SUMIFS(СВЦЭМ!$C$39:$C$782,СВЦЭМ!$A$39:$A$782,$A39,СВЦЭМ!$B$39:$B$782,L$11)+'СЕТ СН'!$F$9+СВЦЭМ!$D$10+'СЕТ СН'!$F$6-'СЕТ СН'!$F$19</f>
        <v>1750.9734242300001</v>
      </c>
      <c r="M39" s="36">
        <f>SUMIFS(СВЦЭМ!$C$39:$C$782,СВЦЭМ!$A$39:$A$782,$A39,СВЦЭМ!$B$39:$B$782,M$11)+'СЕТ СН'!$F$9+СВЦЭМ!$D$10+'СЕТ СН'!$F$6-'СЕТ СН'!$F$19</f>
        <v>1752.7301955900002</v>
      </c>
      <c r="N39" s="36">
        <f>SUMIFS(СВЦЭМ!$C$39:$C$782,СВЦЭМ!$A$39:$A$782,$A39,СВЦЭМ!$B$39:$B$782,N$11)+'СЕТ СН'!$F$9+СВЦЭМ!$D$10+'СЕТ СН'!$F$6-'СЕТ СН'!$F$19</f>
        <v>1774.5965676400001</v>
      </c>
      <c r="O39" s="36">
        <f>SUMIFS(СВЦЭМ!$C$39:$C$782,СВЦЭМ!$A$39:$A$782,$A39,СВЦЭМ!$B$39:$B$782,O$11)+'СЕТ СН'!$F$9+СВЦЭМ!$D$10+'СЕТ СН'!$F$6-'СЕТ СН'!$F$19</f>
        <v>1786.36868035</v>
      </c>
      <c r="P39" s="36">
        <f>SUMIFS(СВЦЭМ!$C$39:$C$782,СВЦЭМ!$A$39:$A$782,$A39,СВЦЭМ!$B$39:$B$782,P$11)+'СЕТ СН'!$F$9+СВЦЭМ!$D$10+'СЕТ СН'!$F$6-'СЕТ СН'!$F$19</f>
        <v>1800.9790569500001</v>
      </c>
      <c r="Q39" s="36">
        <f>SUMIFS(СВЦЭМ!$C$39:$C$782,СВЦЭМ!$A$39:$A$782,$A39,СВЦЭМ!$B$39:$B$782,Q$11)+'СЕТ СН'!$F$9+СВЦЭМ!$D$10+'СЕТ СН'!$F$6-'СЕТ СН'!$F$19</f>
        <v>1814.23111784</v>
      </c>
      <c r="R39" s="36">
        <f>SUMIFS(СВЦЭМ!$C$39:$C$782,СВЦЭМ!$A$39:$A$782,$A39,СВЦЭМ!$B$39:$B$782,R$11)+'СЕТ СН'!$F$9+СВЦЭМ!$D$10+'СЕТ СН'!$F$6-'СЕТ СН'!$F$19</f>
        <v>1808.5161452800003</v>
      </c>
      <c r="S39" s="36">
        <f>SUMIFS(СВЦЭМ!$C$39:$C$782,СВЦЭМ!$A$39:$A$782,$A39,СВЦЭМ!$B$39:$B$782,S$11)+'СЕТ СН'!$F$9+СВЦЭМ!$D$10+'СЕТ СН'!$F$6-'СЕТ СН'!$F$19</f>
        <v>1806.6938327000003</v>
      </c>
      <c r="T39" s="36">
        <f>SUMIFS(СВЦЭМ!$C$39:$C$782,СВЦЭМ!$A$39:$A$782,$A39,СВЦЭМ!$B$39:$B$782,T$11)+'СЕТ СН'!$F$9+СВЦЭМ!$D$10+'СЕТ СН'!$F$6-'СЕТ СН'!$F$19</f>
        <v>1742.49895087</v>
      </c>
      <c r="U39" s="36">
        <f>SUMIFS(СВЦЭМ!$C$39:$C$782,СВЦЭМ!$A$39:$A$782,$A39,СВЦЭМ!$B$39:$B$782,U$11)+'СЕТ СН'!$F$9+СВЦЭМ!$D$10+'СЕТ СН'!$F$6-'СЕТ СН'!$F$19</f>
        <v>1718.680085</v>
      </c>
      <c r="V39" s="36">
        <f>SUMIFS(СВЦЭМ!$C$39:$C$782,СВЦЭМ!$A$39:$A$782,$A39,СВЦЭМ!$B$39:$B$782,V$11)+'СЕТ СН'!$F$9+СВЦЭМ!$D$10+'СЕТ СН'!$F$6-'СЕТ СН'!$F$19</f>
        <v>1740.3874801000002</v>
      </c>
      <c r="W39" s="36">
        <f>SUMIFS(СВЦЭМ!$C$39:$C$782,СВЦЭМ!$A$39:$A$782,$A39,СВЦЭМ!$B$39:$B$782,W$11)+'СЕТ СН'!$F$9+СВЦЭМ!$D$10+'СЕТ СН'!$F$6-'СЕТ СН'!$F$19</f>
        <v>1762.6582442100002</v>
      </c>
      <c r="X39" s="36">
        <f>SUMIFS(СВЦЭМ!$C$39:$C$782,СВЦЭМ!$A$39:$A$782,$A39,СВЦЭМ!$B$39:$B$782,X$11)+'СЕТ СН'!$F$9+СВЦЭМ!$D$10+'СЕТ СН'!$F$6-'СЕТ СН'!$F$19</f>
        <v>1796.0242235000001</v>
      </c>
      <c r="Y39" s="36">
        <f>SUMIFS(СВЦЭМ!$C$39:$C$782,СВЦЭМ!$A$39:$A$782,$A39,СВЦЭМ!$B$39:$B$782,Y$11)+'СЕТ СН'!$F$9+СВЦЭМ!$D$10+'СЕТ СН'!$F$6-'СЕТ СН'!$F$19</f>
        <v>1851.3101660800003</v>
      </c>
    </row>
    <row r="40" spans="1:25" ht="15.75" x14ac:dyDescent="0.2">
      <c r="A40" s="35">
        <f t="shared" si="0"/>
        <v>45228</v>
      </c>
      <c r="B40" s="36">
        <f>SUMIFS(СВЦЭМ!$C$39:$C$782,СВЦЭМ!$A$39:$A$782,$A40,СВЦЭМ!$B$39:$B$782,B$11)+'СЕТ СН'!$F$9+СВЦЭМ!$D$10+'СЕТ СН'!$F$6-'СЕТ СН'!$F$19</f>
        <v>1838.3359298099999</v>
      </c>
      <c r="C40" s="36">
        <f>SUMIFS(СВЦЭМ!$C$39:$C$782,СВЦЭМ!$A$39:$A$782,$A40,СВЦЭМ!$B$39:$B$782,C$11)+'СЕТ СН'!$F$9+СВЦЭМ!$D$10+'СЕТ СН'!$F$6-'СЕТ СН'!$F$19</f>
        <v>1896.35001422</v>
      </c>
      <c r="D40" s="36">
        <f>SUMIFS(СВЦЭМ!$C$39:$C$782,СВЦЭМ!$A$39:$A$782,$A40,СВЦЭМ!$B$39:$B$782,D$11)+'СЕТ СН'!$F$9+СВЦЭМ!$D$10+'СЕТ СН'!$F$6-'СЕТ СН'!$F$19</f>
        <v>1955.8849639999999</v>
      </c>
      <c r="E40" s="36">
        <f>SUMIFS(СВЦЭМ!$C$39:$C$782,СВЦЭМ!$A$39:$A$782,$A40,СВЦЭМ!$B$39:$B$782,E$11)+'СЕТ СН'!$F$9+СВЦЭМ!$D$10+'СЕТ СН'!$F$6-'СЕТ СН'!$F$19</f>
        <v>1958.0045373299999</v>
      </c>
      <c r="F40" s="36">
        <f>SUMIFS(СВЦЭМ!$C$39:$C$782,СВЦЭМ!$A$39:$A$782,$A40,СВЦЭМ!$B$39:$B$782,F$11)+'СЕТ СН'!$F$9+СВЦЭМ!$D$10+'СЕТ СН'!$F$6-'СЕТ СН'!$F$19</f>
        <v>1959.9925232999999</v>
      </c>
      <c r="G40" s="36">
        <f>SUMIFS(СВЦЭМ!$C$39:$C$782,СВЦЭМ!$A$39:$A$782,$A40,СВЦЭМ!$B$39:$B$782,G$11)+'СЕТ СН'!$F$9+СВЦЭМ!$D$10+'СЕТ СН'!$F$6-'СЕТ СН'!$F$19</f>
        <v>1957.14934726</v>
      </c>
      <c r="H40" s="36">
        <f>SUMIFS(СВЦЭМ!$C$39:$C$782,СВЦЭМ!$A$39:$A$782,$A40,СВЦЭМ!$B$39:$B$782,H$11)+'СЕТ СН'!$F$9+СВЦЭМ!$D$10+'СЕТ СН'!$F$6-'СЕТ СН'!$F$19</f>
        <v>1940.5440862</v>
      </c>
      <c r="I40" s="36">
        <f>SUMIFS(СВЦЭМ!$C$39:$C$782,СВЦЭМ!$A$39:$A$782,$A40,СВЦЭМ!$B$39:$B$782,I$11)+'СЕТ СН'!$F$9+СВЦЭМ!$D$10+'СЕТ СН'!$F$6-'СЕТ СН'!$F$19</f>
        <v>1914.7158265900002</v>
      </c>
      <c r="J40" s="36">
        <f>SUMIFS(СВЦЭМ!$C$39:$C$782,СВЦЭМ!$A$39:$A$782,$A40,СВЦЭМ!$B$39:$B$782,J$11)+'СЕТ СН'!$F$9+СВЦЭМ!$D$10+'СЕТ СН'!$F$6-'СЕТ СН'!$F$19</f>
        <v>1908.1559803499999</v>
      </c>
      <c r="K40" s="36">
        <f>SUMIFS(СВЦЭМ!$C$39:$C$782,СВЦЭМ!$A$39:$A$782,$A40,СВЦЭМ!$B$39:$B$782,K$11)+'СЕТ СН'!$F$9+СВЦЭМ!$D$10+'СЕТ СН'!$F$6-'СЕТ СН'!$F$19</f>
        <v>1835.4504782200002</v>
      </c>
      <c r="L40" s="36">
        <f>SUMIFS(СВЦЭМ!$C$39:$C$782,СВЦЭМ!$A$39:$A$782,$A40,СВЦЭМ!$B$39:$B$782,L$11)+'СЕТ СН'!$F$9+СВЦЭМ!$D$10+'СЕТ СН'!$F$6-'СЕТ СН'!$F$19</f>
        <v>1806.9311590699999</v>
      </c>
      <c r="M40" s="36">
        <f>SUMIFS(СВЦЭМ!$C$39:$C$782,СВЦЭМ!$A$39:$A$782,$A40,СВЦЭМ!$B$39:$B$782,M$11)+'СЕТ СН'!$F$9+СВЦЭМ!$D$10+'СЕТ СН'!$F$6-'СЕТ СН'!$F$19</f>
        <v>1809.1247871200003</v>
      </c>
      <c r="N40" s="36">
        <f>SUMIFS(СВЦЭМ!$C$39:$C$782,СВЦЭМ!$A$39:$A$782,$A40,СВЦЭМ!$B$39:$B$782,N$11)+'СЕТ СН'!$F$9+СВЦЭМ!$D$10+'СЕТ СН'!$F$6-'СЕТ СН'!$F$19</f>
        <v>1817.9361711800002</v>
      </c>
      <c r="O40" s="36">
        <f>SUMIFS(СВЦЭМ!$C$39:$C$782,СВЦЭМ!$A$39:$A$782,$A40,СВЦЭМ!$B$39:$B$782,O$11)+'СЕТ СН'!$F$9+СВЦЭМ!$D$10+'СЕТ СН'!$F$6-'СЕТ СН'!$F$19</f>
        <v>1833.64074841</v>
      </c>
      <c r="P40" s="36">
        <f>SUMIFS(СВЦЭМ!$C$39:$C$782,СВЦЭМ!$A$39:$A$782,$A40,СВЦЭМ!$B$39:$B$782,P$11)+'СЕТ СН'!$F$9+СВЦЭМ!$D$10+'СЕТ СН'!$F$6-'СЕТ СН'!$F$19</f>
        <v>1851.0265603799999</v>
      </c>
      <c r="Q40" s="36">
        <f>SUMIFS(СВЦЭМ!$C$39:$C$782,СВЦЭМ!$A$39:$A$782,$A40,СВЦЭМ!$B$39:$B$782,Q$11)+'СЕТ СН'!$F$9+СВЦЭМ!$D$10+'СЕТ СН'!$F$6-'СЕТ СН'!$F$19</f>
        <v>1866.2682873799999</v>
      </c>
      <c r="R40" s="36">
        <f>SUMIFS(СВЦЭМ!$C$39:$C$782,СВЦЭМ!$A$39:$A$782,$A40,СВЦЭМ!$B$39:$B$782,R$11)+'СЕТ СН'!$F$9+СВЦЭМ!$D$10+'СЕТ СН'!$F$6-'СЕТ СН'!$F$19</f>
        <v>1856.5813381600001</v>
      </c>
      <c r="S40" s="36">
        <f>SUMIFS(СВЦЭМ!$C$39:$C$782,СВЦЭМ!$A$39:$A$782,$A40,СВЦЭМ!$B$39:$B$782,S$11)+'СЕТ СН'!$F$9+СВЦЭМ!$D$10+'СЕТ СН'!$F$6-'СЕТ СН'!$F$19</f>
        <v>1838.43109529</v>
      </c>
      <c r="T40" s="36">
        <f>SUMIFS(СВЦЭМ!$C$39:$C$782,СВЦЭМ!$A$39:$A$782,$A40,СВЦЭМ!$B$39:$B$782,T$11)+'СЕТ СН'!$F$9+СВЦЭМ!$D$10+'СЕТ СН'!$F$6-'СЕТ СН'!$F$19</f>
        <v>1772.1261603900002</v>
      </c>
      <c r="U40" s="36">
        <f>SUMIFS(СВЦЭМ!$C$39:$C$782,СВЦЭМ!$A$39:$A$782,$A40,СВЦЭМ!$B$39:$B$782,U$11)+'СЕТ СН'!$F$9+СВЦЭМ!$D$10+'СЕТ СН'!$F$6-'СЕТ СН'!$F$19</f>
        <v>1744.4507646500001</v>
      </c>
      <c r="V40" s="36">
        <f>SUMIFS(СВЦЭМ!$C$39:$C$782,СВЦЭМ!$A$39:$A$782,$A40,СВЦЭМ!$B$39:$B$782,V$11)+'СЕТ СН'!$F$9+СВЦЭМ!$D$10+'СЕТ СН'!$F$6-'СЕТ СН'!$F$19</f>
        <v>1762.84290022</v>
      </c>
      <c r="W40" s="36">
        <f>SUMIFS(СВЦЭМ!$C$39:$C$782,СВЦЭМ!$A$39:$A$782,$A40,СВЦЭМ!$B$39:$B$782,W$11)+'СЕТ СН'!$F$9+СВЦЭМ!$D$10+'СЕТ СН'!$F$6-'СЕТ СН'!$F$19</f>
        <v>1784.7016723500001</v>
      </c>
      <c r="X40" s="36">
        <f>SUMIFS(СВЦЭМ!$C$39:$C$782,СВЦЭМ!$A$39:$A$782,$A40,СВЦЭМ!$B$39:$B$782,X$11)+'СЕТ СН'!$F$9+СВЦЭМ!$D$10+'СЕТ СН'!$F$6-'СЕТ СН'!$F$19</f>
        <v>1821.9142902600001</v>
      </c>
      <c r="Y40" s="36">
        <f>SUMIFS(СВЦЭМ!$C$39:$C$782,СВЦЭМ!$A$39:$A$782,$A40,СВЦЭМ!$B$39:$B$782,Y$11)+'СЕТ СН'!$F$9+СВЦЭМ!$D$10+'СЕТ СН'!$F$6-'СЕТ СН'!$F$19</f>
        <v>1886.3520955500003</v>
      </c>
    </row>
    <row r="41" spans="1:25" ht="15.75" x14ac:dyDescent="0.2">
      <c r="A41" s="35">
        <f t="shared" si="0"/>
        <v>45229</v>
      </c>
      <c r="B41" s="36">
        <f>SUMIFS(СВЦЭМ!$C$39:$C$782,СВЦЭМ!$A$39:$A$782,$A41,СВЦЭМ!$B$39:$B$782,B$11)+'СЕТ СН'!$F$9+СВЦЭМ!$D$10+'СЕТ СН'!$F$6-'СЕТ СН'!$F$19</f>
        <v>1818.5454886000002</v>
      </c>
      <c r="C41" s="36">
        <f>SUMIFS(СВЦЭМ!$C$39:$C$782,СВЦЭМ!$A$39:$A$782,$A41,СВЦЭМ!$B$39:$B$782,C$11)+'СЕТ СН'!$F$9+СВЦЭМ!$D$10+'СЕТ СН'!$F$6-'СЕТ СН'!$F$19</f>
        <v>1878.0552466700001</v>
      </c>
      <c r="D41" s="36">
        <f>SUMIFS(СВЦЭМ!$C$39:$C$782,СВЦЭМ!$A$39:$A$782,$A41,СВЦЭМ!$B$39:$B$782,D$11)+'СЕТ СН'!$F$9+СВЦЭМ!$D$10+'СЕТ СН'!$F$6-'СЕТ СН'!$F$19</f>
        <v>1914.1555207700003</v>
      </c>
      <c r="E41" s="36">
        <f>SUMIFS(СВЦЭМ!$C$39:$C$782,СВЦЭМ!$A$39:$A$782,$A41,СВЦЭМ!$B$39:$B$782,E$11)+'СЕТ СН'!$F$9+СВЦЭМ!$D$10+'СЕТ СН'!$F$6-'СЕТ СН'!$F$19</f>
        <v>1911.4102824400002</v>
      </c>
      <c r="F41" s="36">
        <f>SUMIFS(СВЦЭМ!$C$39:$C$782,СВЦЭМ!$A$39:$A$782,$A41,СВЦЭМ!$B$39:$B$782,F$11)+'СЕТ СН'!$F$9+СВЦЭМ!$D$10+'СЕТ СН'!$F$6-'СЕТ СН'!$F$19</f>
        <v>1907.1200653800001</v>
      </c>
      <c r="G41" s="36">
        <f>SUMIFS(СВЦЭМ!$C$39:$C$782,СВЦЭМ!$A$39:$A$782,$A41,СВЦЭМ!$B$39:$B$782,G$11)+'СЕТ СН'!$F$9+СВЦЭМ!$D$10+'СЕТ СН'!$F$6-'СЕТ СН'!$F$19</f>
        <v>1930.7256580799999</v>
      </c>
      <c r="H41" s="36">
        <f>SUMIFS(СВЦЭМ!$C$39:$C$782,СВЦЭМ!$A$39:$A$782,$A41,СВЦЭМ!$B$39:$B$782,H$11)+'СЕТ СН'!$F$9+СВЦЭМ!$D$10+'СЕТ СН'!$F$6-'СЕТ СН'!$F$19</f>
        <v>1969.3247181699999</v>
      </c>
      <c r="I41" s="36">
        <f>SUMIFS(СВЦЭМ!$C$39:$C$782,СВЦЭМ!$A$39:$A$782,$A41,СВЦЭМ!$B$39:$B$782,I$11)+'СЕТ СН'!$F$9+СВЦЭМ!$D$10+'СЕТ СН'!$F$6-'СЕТ СН'!$F$19</f>
        <v>1909.9986666099999</v>
      </c>
      <c r="J41" s="36">
        <f>SUMIFS(СВЦЭМ!$C$39:$C$782,СВЦЭМ!$A$39:$A$782,$A41,СВЦЭМ!$B$39:$B$782,J$11)+'СЕТ СН'!$F$9+СВЦЭМ!$D$10+'СЕТ СН'!$F$6-'СЕТ СН'!$F$19</f>
        <v>1908.04493718</v>
      </c>
      <c r="K41" s="36">
        <f>SUMIFS(СВЦЭМ!$C$39:$C$782,СВЦЭМ!$A$39:$A$782,$A41,СВЦЭМ!$B$39:$B$782,K$11)+'СЕТ СН'!$F$9+СВЦЭМ!$D$10+'СЕТ СН'!$F$6-'СЕТ СН'!$F$19</f>
        <v>1880.3588467899999</v>
      </c>
      <c r="L41" s="36">
        <f>SUMIFS(СВЦЭМ!$C$39:$C$782,СВЦЭМ!$A$39:$A$782,$A41,СВЦЭМ!$B$39:$B$782,L$11)+'СЕТ СН'!$F$9+СВЦЭМ!$D$10+'СЕТ СН'!$F$6-'СЕТ СН'!$F$19</f>
        <v>1877.2270105800003</v>
      </c>
      <c r="M41" s="36">
        <f>SUMIFS(СВЦЭМ!$C$39:$C$782,СВЦЭМ!$A$39:$A$782,$A41,СВЦЭМ!$B$39:$B$782,M$11)+'СЕТ СН'!$F$9+СВЦЭМ!$D$10+'СЕТ СН'!$F$6-'СЕТ СН'!$F$19</f>
        <v>1892.0171281500002</v>
      </c>
      <c r="N41" s="36">
        <f>SUMIFS(СВЦЭМ!$C$39:$C$782,СВЦЭМ!$A$39:$A$782,$A41,СВЦЭМ!$B$39:$B$782,N$11)+'СЕТ СН'!$F$9+СВЦЭМ!$D$10+'СЕТ СН'!$F$6-'СЕТ СН'!$F$19</f>
        <v>1914.1477755199999</v>
      </c>
      <c r="O41" s="36">
        <f>SUMIFS(СВЦЭМ!$C$39:$C$782,СВЦЭМ!$A$39:$A$782,$A41,СВЦЭМ!$B$39:$B$782,O$11)+'СЕТ СН'!$F$9+СВЦЭМ!$D$10+'СЕТ СН'!$F$6-'СЕТ СН'!$F$19</f>
        <v>1934.1694053599999</v>
      </c>
      <c r="P41" s="36">
        <f>SUMIFS(СВЦЭМ!$C$39:$C$782,СВЦЭМ!$A$39:$A$782,$A41,СВЦЭМ!$B$39:$B$782,P$11)+'СЕТ СН'!$F$9+СВЦЭМ!$D$10+'СЕТ СН'!$F$6-'СЕТ СН'!$F$19</f>
        <v>1947.0265850199999</v>
      </c>
      <c r="Q41" s="36">
        <f>SUMIFS(СВЦЭМ!$C$39:$C$782,СВЦЭМ!$A$39:$A$782,$A41,СВЦЭМ!$B$39:$B$782,Q$11)+'СЕТ СН'!$F$9+СВЦЭМ!$D$10+'СЕТ СН'!$F$6-'СЕТ СН'!$F$19</f>
        <v>1962.12573527</v>
      </c>
      <c r="R41" s="36">
        <f>SUMIFS(СВЦЭМ!$C$39:$C$782,СВЦЭМ!$A$39:$A$782,$A41,СВЦЭМ!$B$39:$B$782,R$11)+'СЕТ СН'!$F$9+СВЦЭМ!$D$10+'СЕТ СН'!$F$6-'СЕТ СН'!$F$19</f>
        <v>1952.6952078899999</v>
      </c>
      <c r="S41" s="36">
        <f>SUMIFS(СВЦЭМ!$C$39:$C$782,СВЦЭМ!$A$39:$A$782,$A41,СВЦЭМ!$B$39:$B$782,S$11)+'СЕТ СН'!$F$9+СВЦЭМ!$D$10+'СЕТ СН'!$F$6-'СЕТ СН'!$F$19</f>
        <v>1911.69805228</v>
      </c>
      <c r="T41" s="36">
        <f>SUMIFS(СВЦЭМ!$C$39:$C$782,СВЦЭМ!$A$39:$A$782,$A41,СВЦЭМ!$B$39:$B$782,T$11)+'СЕТ СН'!$F$9+СВЦЭМ!$D$10+'СЕТ СН'!$F$6-'СЕТ СН'!$F$19</f>
        <v>1863.77667458</v>
      </c>
      <c r="U41" s="36">
        <f>SUMIFS(СВЦЭМ!$C$39:$C$782,СВЦЭМ!$A$39:$A$782,$A41,СВЦЭМ!$B$39:$B$782,U$11)+'СЕТ СН'!$F$9+СВЦЭМ!$D$10+'СЕТ СН'!$F$6-'СЕТ СН'!$F$19</f>
        <v>1832.83832897</v>
      </c>
      <c r="V41" s="36">
        <f>SUMIFS(СВЦЭМ!$C$39:$C$782,СВЦЭМ!$A$39:$A$782,$A41,СВЦЭМ!$B$39:$B$782,V$11)+'СЕТ СН'!$F$9+СВЦЭМ!$D$10+'СЕТ СН'!$F$6-'СЕТ СН'!$F$19</f>
        <v>1861.4299067500001</v>
      </c>
      <c r="W41" s="36">
        <f>SUMIFS(СВЦЭМ!$C$39:$C$782,СВЦЭМ!$A$39:$A$782,$A41,СВЦЭМ!$B$39:$B$782,W$11)+'СЕТ СН'!$F$9+СВЦЭМ!$D$10+'СЕТ СН'!$F$6-'СЕТ СН'!$F$19</f>
        <v>1877.3005202600002</v>
      </c>
      <c r="X41" s="36">
        <f>SUMIFS(СВЦЭМ!$C$39:$C$782,СВЦЭМ!$A$39:$A$782,$A41,СВЦЭМ!$B$39:$B$782,X$11)+'СЕТ СН'!$F$9+СВЦЭМ!$D$10+'СЕТ СН'!$F$6-'СЕТ СН'!$F$19</f>
        <v>1938.0450313599999</v>
      </c>
      <c r="Y41" s="36">
        <f>SUMIFS(СВЦЭМ!$C$39:$C$782,СВЦЭМ!$A$39:$A$782,$A41,СВЦЭМ!$B$39:$B$782,Y$11)+'СЕТ СН'!$F$9+СВЦЭМ!$D$10+'СЕТ СН'!$F$6-'СЕТ СН'!$F$19</f>
        <v>1993.0097674600001</v>
      </c>
    </row>
    <row r="42" spans="1:25" ht="15.75" x14ac:dyDescent="0.2">
      <c r="A42" s="35">
        <f t="shared" si="0"/>
        <v>45230</v>
      </c>
      <c r="B42" s="36">
        <f>SUMIFS(СВЦЭМ!$C$39:$C$782,СВЦЭМ!$A$39:$A$782,$A42,СВЦЭМ!$B$39:$B$782,B$11)+'СЕТ СН'!$F$9+СВЦЭМ!$D$10+'СЕТ СН'!$F$6-'СЕТ СН'!$F$19</f>
        <v>2045.9779282600002</v>
      </c>
      <c r="C42" s="36">
        <f>SUMIFS(СВЦЭМ!$C$39:$C$782,СВЦЭМ!$A$39:$A$782,$A42,СВЦЭМ!$B$39:$B$782,C$11)+'СЕТ СН'!$F$9+СВЦЭМ!$D$10+'СЕТ СН'!$F$6-'СЕТ СН'!$F$19</f>
        <v>2104.0456898100001</v>
      </c>
      <c r="D42" s="36">
        <f>SUMIFS(СВЦЭМ!$C$39:$C$782,СВЦЭМ!$A$39:$A$782,$A42,СВЦЭМ!$B$39:$B$782,D$11)+'СЕТ СН'!$F$9+СВЦЭМ!$D$10+'СЕТ СН'!$F$6-'СЕТ СН'!$F$19</f>
        <v>2164.5802308800003</v>
      </c>
      <c r="E42" s="36">
        <f>SUMIFS(СВЦЭМ!$C$39:$C$782,СВЦЭМ!$A$39:$A$782,$A42,СВЦЭМ!$B$39:$B$782,E$11)+'СЕТ СН'!$F$9+СВЦЭМ!$D$10+'СЕТ СН'!$F$6-'СЕТ СН'!$F$19</f>
        <v>2176.1159073900003</v>
      </c>
      <c r="F42" s="36">
        <f>SUMIFS(СВЦЭМ!$C$39:$C$782,СВЦЭМ!$A$39:$A$782,$A42,СВЦЭМ!$B$39:$B$782,F$11)+'СЕТ СН'!$F$9+СВЦЭМ!$D$10+'СЕТ СН'!$F$6-'СЕТ СН'!$F$19</f>
        <v>2177.3389105800002</v>
      </c>
      <c r="G42" s="36">
        <f>SUMIFS(СВЦЭМ!$C$39:$C$782,СВЦЭМ!$A$39:$A$782,$A42,СВЦЭМ!$B$39:$B$782,G$11)+'СЕТ СН'!$F$9+СВЦЭМ!$D$10+'СЕТ СН'!$F$6-'СЕТ СН'!$F$19</f>
        <v>2160.81713511</v>
      </c>
      <c r="H42" s="36">
        <f>SUMIFS(СВЦЭМ!$C$39:$C$782,СВЦЭМ!$A$39:$A$782,$A42,СВЦЭМ!$B$39:$B$782,H$11)+'СЕТ СН'!$F$9+СВЦЭМ!$D$10+'СЕТ СН'!$F$6-'СЕТ СН'!$F$19</f>
        <v>2076.4278808200002</v>
      </c>
      <c r="I42" s="36">
        <f>SUMIFS(СВЦЭМ!$C$39:$C$782,СВЦЭМ!$A$39:$A$782,$A42,СВЦЭМ!$B$39:$B$782,I$11)+'СЕТ СН'!$F$9+СВЦЭМ!$D$10+'СЕТ СН'!$F$6-'СЕТ СН'!$F$19</f>
        <v>1992.8788393700002</v>
      </c>
      <c r="J42" s="36">
        <f>SUMIFS(СВЦЭМ!$C$39:$C$782,СВЦЭМ!$A$39:$A$782,$A42,СВЦЭМ!$B$39:$B$782,J$11)+'СЕТ СН'!$F$9+СВЦЭМ!$D$10+'СЕТ СН'!$F$6-'СЕТ СН'!$F$19</f>
        <v>1946.2946480400001</v>
      </c>
      <c r="K42" s="36">
        <f>SUMIFS(СВЦЭМ!$C$39:$C$782,СВЦЭМ!$A$39:$A$782,$A42,СВЦЭМ!$B$39:$B$782,K$11)+'СЕТ СН'!$F$9+СВЦЭМ!$D$10+'СЕТ СН'!$F$6-'СЕТ СН'!$F$19</f>
        <v>1929.1255862000003</v>
      </c>
      <c r="L42" s="36">
        <f>SUMIFS(СВЦЭМ!$C$39:$C$782,СВЦЭМ!$A$39:$A$782,$A42,СВЦЭМ!$B$39:$B$782,L$11)+'СЕТ СН'!$F$9+СВЦЭМ!$D$10+'СЕТ СН'!$F$6-'СЕТ СН'!$F$19</f>
        <v>1897.9655195400001</v>
      </c>
      <c r="M42" s="36">
        <f>SUMIFS(СВЦЭМ!$C$39:$C$782,СВЦЭМ!$A$39:$A$782,$A42,СВЦЭМ!$B$39:$B$782,M$11)+'СЕТ СН'!$F$9+СВЦЭМ!$D$10+'СЕТ СН'!$F$6-'СЕТ СН'!$F$19</f>
        <v>1919.6555615800003</v>
      </c>
      <c r="N42" s="36">
        <f>SUMIFS(СВЦЭМ!$C$39:$C$782,СВЦЭМ!$A$39:$A$782,$A42,СВЦЭМ!$B$39:$B$782,N$11)+'СЕТ СН'!$F$9+СВЦЭМ!$D$10+'СЕТ СН'!$F$6-'СЕТ СН'!$F$19</f>
        <v>1940.7374493500001</v>
      </c>
      <c r="O42" s="36">
        <f>SUMIFS(СВЦЭМ!$C$39:$C$782,СВЦЭМ!$A$39:$A$782,$A42,СВЦЭМ!$B$39:$B$782,O$11)+'СЕТ СН'!$F$9+СВЦЭМ!$D$10+'СЕТ СН'!$F$6-'СЕТ СН'!$F$19</f>
        <v>1956.33298053</v>
      </c>
      <c r="P42" s="36">
        <f>SUMIFS(СВЦЭМ!$C$39:$C$782,СВЦЭМ!$A$39:$A$782,$A42,СВЦЭМ!$B$39:$B$782,P$11)+'СЕТ СН'!$F$9+СВЦЭМ!$D$10+'СЕТ СН'!$F$6-'СЕТ СН'!$F$19</f>
        <v>1966.62164218</v>
      </c>
      <c r="Q42" s="36">
        <f>SUMIFS(СВЦЭМ!$C$39:$C$782,СВЦЭМ!$A$39:$A$782,$A42,СВЦЭМ!$B$39:$B$782,Q$11)+'СЕТ СН'!$F$9+СВЦЭМ!$D$10+'СЕТ СН'!$F$6-'СЕТ СН'!$F$19</f>
        <v>1977.6360066500001</v>
      </c>
      <c r="R42" s="36">
        <f>SUMIFS(СВЦЭМ!$C$39:$C$782,СВЦЭМ!$A$39:$A$782,$A42,СВЦЭМ!$B$39:$B$782,R$11)+'СЕТ СН'!$F$9+СВЦЭМ!$D$10+'СЕТ СН'!$F$6-'СЕТ СН'!$F$19</f>
        <v>1964.2842240300001</v>
      </c>
      <c r="S42" s="36">
        <f>SUMIFS(СВЦЭМ!$C$39:$C$782,СВЦЭМ!$A$39:$A$782,$A42,СВЦЭМ!$B$39:$B$782,S$11)+'СЕТ СН'!$F$9+СВЦЭМ!$D$10+'СЕТ СН'!$F$6-'СЕТ СН'!$F$19</f>
        <v>1944.8247675800003</v>
      </c>
      <c r="T42" s="36">
        <f>SUMIFS(СВЦЭМ!$C$39:$C$782,СВЦЭМ!$A$39:$A$782,$A42,СВЦЭМ!$B$39:$B$782,T$11)+'СЕТ СН'!$F$9+СВЦЭМ!$D$10+'СЕТ СН'!$F$6-'СЕТ СН'!$F$19</f>
        <v>1881.1682046700003</v>
      </c>
      <c r="U42" s="36">
        <f>SUMIFS(СВЦЭМ!$C$39:$C$782,СВЦЭМ!$A$39:$A$782,$A42,СВЦЭМ!$B$39:$B$782,U$11)+'СЕТ СН'!$F$9+СВЦЭМ!$D$10+'СЕТ СН'!$F$6-'СЕТ СН'!$F$19</f>
        <v>1858.6156575499999</v>
      </c>
      <c r="V42" s="36">
        <f>SUMIFS(СВЦЭМ!$C$39:$C$782,СВЦЭМ!$A$39:$A$782,$A42,СВЦЭМ!$B$39:$B$782,V$11)+'СЕТ СН'!$F$9+СВЦЭМ!$D$10+'СЕТ СН'!$F$6-'СЕТ СН'!$F$19</f>
        <v>1881.07679856</v>
      </c>
      <c r="W42" s="36">
        <f>SUMIFS(СВЦЭМ!$C$39:$C$782,СВЦЭМ!$A$39:$A$782,$A42,СВЦЭМ!$B$39:$B$782,W$11)+'СЕТ СН'!$F$9+СВЦЭМ!$D$10+'СЕТ СН'!$F$6-'СЕТ СН'!$F$19</f>
        <v>1887.91198033</v>
      </c>
      <c r="X42" s="36">
        <f>SUMIFS(СВЦЭМ!$C$39:$C$782,СВЦЭМ!$A$39:$A$782,$A42,СВЦЭМ!$B$39:$B$782,X$11)+'СЕТ СН'!$F$9+СВЦЭМ!$D$10+'СЕТ СН'!$F$6-'СЕТ СН'!$F$19</f>
        <v>1949.0555603600001</v>
      </c>
      <c r="Y42" s="36">
        <f>SUMIFS(СВЦЭМ!$C$39:$C$782,СВЦЭМ!$A$39:$A$782,$A42,СВЦЭМ!$B$39:$B$782,Y$11)+'СЕТ СН'!$F$9+СВЦЭМ!$D$10+'СЕТ СН'!$F$6-'СЕТ СН'!$F$19</f>
        <v>1964.9465813100001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01.10.2023</v>
      </c>
      <c r="B48" s="36">
        <f>SUMIFS(СВЦЭМ!$C$39:$C$782,СВЦЭМ!$A$39:$A$782,$A48,СВЦЭМ!$B$39:$B$782,B$47)+'СЕТ СН'!$G$9+СВЦЭМ!$D$10+'СЕТ СН'!$G$6-'СЕТ СН'!$G$19</f>
        <v>2030.7660375400001</v>
      </c>
      <c r="C48" s="36">
        <f>SUMIFS(СВЦЭМ!$C$39:$C$782,СВЦЭМ!$A$39:$A$782,$A48,СВЦЭМ!$B$39:$B$782,C$47)+'СЕТ СН'!$G$9+СВЦЭМ!$D$10+'СЕТ СН'!$G$6-'СЕТ СН'!$G$19</f>
        <v>2093.90742959</v>
      </c>
      <c r="D48" s="36">
        <f>SUMIFS(СВЦЭМ!$C$39:$C$782,СВЦЭМ!$A$39:$A$782,$A48,СВЦЭМ!$B$39:$B$782,D$47)+'СЕТ СН'!$G$9+СВЦЭМ!$D$10+'СЕТ СН'!$G$6-'СЕТ СН'!$G$19</f>
        <v>2167.70983841</v>
      </c>
      <c r="E48" s="36">
        <f>SUMIFS(СВЦЭМ!$C$39:$C$782,СВЦЭМ!$A$39:$A$782,$A48,СВЦЭМ!$B$39:$B$782,E$47)+'СЕТ СН'!$G$9+СВЦЭМ!$D$10+'СЕТ СН'!$G$6-'СЕТ СН'!$G$19</f>
        <v>2154.1618741100001</v>
      </c>
      <c r="F48" s="36">
        <f>SUMIFS(СВЦЭМ!$C$39:$C$782,СВЦЭМ!$A$39:$A$782,$A48,СВЦЭМ!$B$39:$B$782,F$47)+'СЕТ СН'!$G$9+СВЦЭМ!$D$10+'СЕТ СН'!$G$6-'СЕТ СН'!$G$19</f>
        <v>2152.7535516399998</v>
      </c>
      <c r="G48" s="36">
        <f>SUMIFS(СВЦЭМ!$C$39:$C$782,СВЦЭМ!$A$39:$A$782,$A48,СВЦЭМ!$B$39:$B$782,G$47)+'СЕТ СН'!$G$9+СВЦЭМ!$D$10+'СЕТ СН'!$G$6-'СЕТ СН'!$G$19</f>
        <v>2157.5643815500002</v>
      </c>
      <c r="H48" s="36">
        <f>SUMIFS(СВЦЭМ!$C$39:$C$782,СВЦЭМ!$A$39:$A$782,$A48,СВЦЭМ!$B$39:$B$782,H$47)+'СЕТ СН'!$G$9+СВЦЭМ!$D$10+'СЕТ СН'!$G$6-'СЕТ СН'!$G$19</f>
        <v>2113.9328763500002</v>
      </c>
      <c r="I48" s="36">
        <f>SUMIFS(СВЦЭМ!$C$39:$C$782,СВЦЭМ!$A$39:$A$782,$A48,СВЦЭМ!$B$39:$B$782,I$47)+'СЕТ СН'!$G$9+СВЦЭМ!$D$10+'СЕТ СН'!$G$6-'СЕТ СН'!$G$19</f>
        <v>2096.6094299800002</v>
      </c>
      <c r="J48" s="36">
        <f>SUMIFS(СВЦЭМ!$C$39:$C$782,СВЦЭМ!$A$39:$A$782,$A48,СВЦЭМ!$B$39:$B$782,J$47)+'СЕТ СН'!$G$9+СВЦЭМ!$D$10+'СЕТ СН'!$G$6-'СЕТ СН'!$G$19</f>
        <v>2085.4060670100002</v>
      </c>
      <c r="K48" s="36">
        <f>SUMIFS(СВЦЭМ!$C$39:$C$782,СВЦЭМ!$A$39:$A$782,$A48,СВЦЭМ!$B$39:$B$782,K$47)+'СЕТ СН'!$G$9+СВЦЭМ!$D$10+'СЕТ СН'!$G$6-'СЕТ СН'!$G$19</f>
        <v>2057.0791966900001</v>
      </c>
      <c r="L48" s="36">
        <f>SUMIFS(СВЦЭМ!$C$39:$C$782,СВЦЭМ!$A$39:$A$782,$A48,СВЦЭМ!$B$39:$B$782,L$47)+'СЕТ СН'!$G$9+СВЦЭМ!$D$10+'СЕТ СН'!$G$6-'СЕТ СН'!$G$19</f>
        <v>1984.6668469400001</v>
      </c>
      <c r="M48" s="36">
        <f>SUMIFS(СВЦЭМ!$C$39:$C$782,СВЦЭМ!$A$39:$A$782,$A48,СВЦЭМ!$B$39:$B$782,M$47)+'СЕТ СН'!$G$9+СВЦЭМ!$D$10+'СЕТ СН'!$G$6-'СЕТ СН'!$G$19</f>
        <v>1983.82425599</v>
      </c>
      <c r="N48" s="36">
        <f>SUMIFS(СВЦЭМ!$C$39:$C$782,СВЦЭМ!$A$39:$A$782,$A48,СВЦЭМ!$B$39:$B$782,N$47)+'СЕТ СН'!$G$9+СВЦЭМ!$D$10+'СЕТ СН'!$G$6-'СЕТ СН'!$G$19</f>
        <v>1951.6665067499998</v>
      </c>
      <c r="O48" s="36">
        <f>SUMIFS(СВЦЭМ!$C$39:$C$782,СВЦЭМ!$A$39:$A$782,$A48,СВЦЭМ!$B$39:$B$782,O$47)+'СЕТ СН'!$G$9+СВЦЭМ!$D$10+'СЕТ СН'!$G$6-'СЕТ СН'!$G$19</f>
        <v>1987.1171155100001</v>
      </c>
      <c r="P48" s="36">
        <f>SUMIFS(СВЦЭМ!$C$39:$C$782,СВЦЭМ!$A$39:$A$782,$A48,СВЦЭМ!$B$39:$B$782,P$47)+'СЕТ СН'!$G$9+СВЦЭМ!$D$10+'СЕТ СН'!$G$6-'СЕТ СН'!$G$19</f>
        <v>2031.8941571999999</v>
      </c>
      <c r="Q48" s="36">
        <f>SUMIFS(СВЦЭМ!$C$39:$C$782,СВЦЭМ!$A$39:$A$782,$A48,СВЦЭМ!$B$39:$B$782,Q$47)+'СЕТ СН'!$G$9+СВЦЭМ!$D$10+'СЕТ СН'!$G$6-'СЕТ СН'!$G$19</f>
        <v>2003.2101522100002</v>
      </c>
      <c r="R48" s="36">
        <f>SUMIFS(СВЦЭМ!$C$39:$C$782,СВЦЭМ!$A$39:$A$782,$A48,СВЦЭМ!$B$39:$B$782,R$47)+'СЕТ СН'!$G$9+СВЦЭМ!$D$10+'СЕТ СН'!$G$6-'СЕТ СН'!$G$19</f>
        <v>2006.4297129400002</v>
      </c>
      <c r="S48" s="36">
        <f>SUMIFS(СВЦЭМ!$C$39:$C$782,СВЦЭМ!$A$39:$A$782,$A48,СВЦЭМ!$B$39:$B$782,S$47)+'СЕТ СН'!$G$9+СВЦЭМ!$D$10+'СЕТ СН'!$G$6-'СЕТ СН'!$G$19</f>
        <v>2015.2392854</v>
      </c>
      <c r="T48" s="36">
        <f>SUMIFS(СВЦЭМ!$C$39:$C$782,СВЦЭМ!$A$39:$A$782,$A48,СВЦЭМ!$B$39:$B$782,T$47)+'СЕТ СН'!$G$9+СВЦЭМ!$D$10+'СЕТ СН'!$G$6-'СЕТ СН'!$G$19</f>
        <v>1977.95984348</v>
      </c>
      <c r="U48" s="36">
        <f>SUMIFS(СВЦЭМ!$C$39:$C$782,СВЦЭМ!$A$39:$A$782,$A48,СВЦЭМ!$B$39:$B$782,U$47)+'СЕТ СН'!$G$9+СВЦЭМ!$D$10+'СЕТ СН'!$G$6-'СЕТ СН'!$G$19</f>
        <v>1907.9985511099999</v>
      </c>
      <c r="V48" s="36">
        <f>SUMIFS(СВЦЭМ!$C$39:$C$782,СВЦЭМ!$A$39:$A$782,$A48,СВЦЭМ!$B$39:$B$782,V$47)+'СЕТ СН'!$G$9+СВЦЭМ!$D$10+'СЕТ СН'!$G$6-'СЕТ СН'!$G$19</f>
        <v>1892.17073252</v>
      </c>
      <c r="W48" s="36">
        <f>SUMIFS(СВЦЭМ!$C$39:$C$782,СВЦЭМ!$A$39:$A$782,$A48,СВЦЭМ!$B$39:$B$782,W$47)+'СЕТ СН'!$G$9+СВЦЭМ!$D$10+'СЕТ СН'!$G$6-'СЕТ СН'!$G$19</f>
        <v>1906.5566435300002</v>
      </c>
      <c r="X48" s="36">
        <f>SUMIFS(СВЦЭМ!$C$39:$C$782,СВЦЭМ!$A$39:$A$782,$A48,СВЦЭМ!$B$39:$B$782,X$47)+'СЕТ СН'!$G$9+СВЦЭМ!$D$10+'СЕТ СН'!$G$6-'СЕТ СН'!$G$19</f>
        <v>1995.3162107600001</v>
      </c>
      <c r="Y48" s="36">
        <f>SUMIFS(СВЦЭМ!$C$39:$C$782,СВЦЭМ!$A$39:$A$782,$A48,СВЦЭМ!$B$39:$B$782,Y$47)+'СЕТ СН'!$G$9+СВЦЭМ!$D$10+'СЕТ СН'!$G$6-'СЕТ СН'!$G$19</f>
        <v>2087.4158628499999</v>
      </c>
    </row>
    <row r="49" spans="1:25" ht="15.75" x14ac:dyDescent="0.2">
      <c r="A49" s="35">
        <f>A48+1</f>
        <v>45201</v>
      </c>
      <c r="B49" s="36">
        <f>SUMIFS(СВЦЭМ!$C$39:$C$782,СВЦЭМ!$A$39:$A$782,$A49,СВЦЭМ!$B$39:$B$782,B$47)+'СЕТ СН'!$G$9+СВЦЭМ!$D$10+'СЕТ СН'!$G$6-'СЕТ СН'!$G$19</f>
        <v>2128.7794723100001</v>
      </c>
      <c r="C49" s="36">
        <f>SUMIFS(СВЦЭМ!$C$39:$C$782,СВЦЭМ!$A$39:$A$782,$A49,СВЦЭМ!$B$39:$B$782,C$47)+'СЕТ СН'!$G$9+СВЦЭМ!$D$10+'СЕТ СН'!$G$6-'СЕТ СН'!$G$19</f>
        <v>2212.21460071</v>
      </c>
      <c r="D49" s="36">
        <f>SUMIFS(СВЦЭМ!$C$39:$C$782,СВЦЭМ!$A$39:$A$782,$A49,СВЦЭМ!$B$39:$B$782,D$47)+'СЕТ СН'!$G$9+СВЦЭМ!$D$10+'СЕТ СН'!$G$6-'СЕТ СН'!$G$19</f>
        <v>2284.6751834500001</v>
      </c>
      <c r="E49" s="36">
        <f>SUMIFS(СВЦЭМ!$C$39:$C$782,СВЦЭМ!$A$39:$A$782,$A49,СВЦЭМ!$B$39:$B$782,E$47)+'СЕТ СН'!$G$9+СВЦЭМ!$D$10+'СЕТ СН'!$G$6-'СЕТ СН'!$G$19</f>
        <v>2235.90264454</v>
      </c>
      <c r="F49" s="36">
        <f>SUMIFS(СВЦЭМ!$C$39:$C$782,СВЦЭМ!$A$39:$A$782,$A49,СВЦЭМ!$B$39:$B$782,F$47)+'СЕТ СН'!$G$9+СВЦЭМ!$D$10+'СЕТ СН'!$G$6-'СЕТ СН'!$G$19</f>
        <v>2245.0615541800003</v>
      </c>
      <c r="G49" s="36">
        <f>SUMIFS(СВЦЭМ!$C$39:$C$782,СВЦЭМ!$A$39:$A$782,$A49,СВЦЭМ!$B$39:$B$782,G$47)+'СЕТ СН'!$G$9+СВЦЭМ!$D$10+'СЕТ СН'!$G$6-'СЕТ СН'!$G$19</f>
        <v>2244.2652670799998</v>
      </c>
      <c r="H49" s="36">
        <f>SUMIFS(СВЦЭМ!$C$39:$C$782,СВЦЭМ!$A$39:$A$782,$A49,СВЦЭМ!$B$39:$B$782,H$47)+'СЕТ СН'!$G$9+СВЦЭМ!$D$10+'СЕТ СН'!$G$6-'СЕТ СН'!$G$19</f>
        <v>2166.9266102000001</v>
      </c>
      <c r="I49" s="36">
        <f>SUMIFS(СВЦЭМ!$C$39:$C$782,СВЦЭМ!$A$39:$A$782,$A49,СВЦЭМ!$B$39:$B$782,I$47)+'СЕТ СН'!$G$9+СВЦЭМ!$D$10+'СЕТ СН'!$G$6-'СЕТ СН'!$G$19</f>
        <v>2018.62483965</v>
      </c>
      <c r="J49" s="36">
        <f>SUMIFS(СВЦЭМ!$C$39:$C$782,СВЦЭМ!$A$39:$A$782,$A49,СВЦЭМ!$B$39:$B$782,J$47)+'СЕТ СН'!$G$9+СВЦЭМ!$D$10+'СЕТ СН'!$G$6-'СЕТ СН'!$G$19</f>
        <v>1985.1791745400001</v>
      </c>
      <c r="K49" s="36">
        <f>SUMIFS(СВЦЭМ!$C$39:$C$782,СВЦЭМ!$A$39:$A$782,$A49,СВЦЭМ!$B$39:$B$782,K$47)+'СЕТ СН'!$G$9+СВЦЭМ!$D$10+'СЕТ СН'!$G$6-'СЕТ СН'!$G$19</f>
        <v>1947.5176412800001</v>
      </c>
      <c r="L49" s="36">
        <f>SUMIFS(СВЦЭМ!$C$39:$C$782,СВЦЭМ!$A$39:$A$782,$A49,СВЦЭМ!$B$39:$B$782,L$47)+'СЕТ СН'!$G$9+СВЦЭМ!$D$10+'СЕТ СН'!$G$6-'СЕТ СН'!$G$19</f>
        <v>1931.33167301</v>
      </c>
      <c r="M49" s="36">
        <f>SUMIFS(СВЦЭМ!$C$39:$C$782,СВЦЭМ!$A$39:$A$782,$A49,СВЦЭМ!$B$39:$B$782,M$47)+'СЕТ СН'!$G$9+СВЦЭМ!$D$10+'СЕТ СН'!$G$6-'СЕТ СН'!$G$19</f>
        <v>1942.6301824100001</v>
      </c>
      <c r="N49" s="36">
        <f>SUMIFS(СВЦЭМ!$C$39:$C$782,СВЦЭМ!$A$39:$A$782,$A49,СВЦЭМ!$B$39:$B$782,N$47)+'СЕТ СН'!$G$9+СВЦЭМ!$D$10+'СЕТ СН'!$G$6-'СЕТ СН'!$G$19</f>
        <v>1932.1110059600001</v>
      </c>
      <c r="O49" s="36">
        <f>SUMIFS(СВЦЭМ!$C$39:$C$782,СВЦЭМ!$A$39:$A$782,$A49,СВЦЭМ!$B$39:$B$782,O$47)+'СЕТ СН'!$G$9+СВЦЭМ!$D$10+'СЕТ СН'!$G$6-'СЕТ СН'!$G$19</f>
        <v>1934.6654331</v>
      </c>
      <c r="P49" s="36">
        <f>SUMIFS(СВЦЭМ!$C$39:$C$782,СВЦЭМ!$A$39:$A$782,$A49,СВЦЭМ!$B$39:$B$782,P$47)+'СЕТ СН'!$G$9+СВЦЭМ!$D$10+'СЕТ СН'!$G$6-'СЕТ СН'!$G$19</f>
        <v>2021.2129537599999</v>
      </c>
      <c r="Q49" s="36">
        <f>SUMIFS(СВЦЭМ!$C$39:$C$782,СВЦЭМ!$A$39:$A$782,$A49,СВЦЭМ!$B$39:$B$782,Q$47)+'СЕТ СН'!$G$9+СВЦЭМ!$D$10+'СЕТ СН'!$G$6-'СЕТ СН'!$G$19</f>
        <v>2016.5908677100001</v>
      </c>
      <c r="R49" s="36">
        <f>SUMIFS(СВЦЭМ!$C$39:$C$782,СВЦЭМ!$A$39:$A$782,$A49,СВЦЭМ!$B$39:$B$782,R$47)+'СЕТ СН'!$G$9+СВЦЭМ!$D$10+'СЕТ СН'!$G$6-'СЕТ СН'!$G$19</f>
        <v>2025.2135988099999</v>
      </c>
      <c r="S49" s="36">
        <f>SUMIFS(СВЦЭМ!$C$39:$C$782,СВЦЭМ!$A$39:$A$782,$A49,СВЦЭМ!$B$39:$B$782,S$47)+'СЕТ СН'!$G$9+СВЦЭМ!$D$10+'СЕТ СН'!$G$6-'СЕТ СН'!$G$19</f>
        <v>2025.0289772199999</v>
      </c>
      <c r="T49" s="36">
        <f>SUMIFS(СВЦЭМ!$C$39:$C$782,СВЦЭМ!$A$39:$A$782,$A49,СВЦЭМ!$B$39:$B$782,T$47)+'СЕТ СН'!$G$9+СВЦЭМ!$D$10+'СЕТ СН'!$G$6-'СЕТ СН'!$G$19</f>
        <v>2004.4883527500001</v>
      </c>
      <c r="U49" s="36">
        <f>SUMIFS(СВЦЭМ!$C$39:$C$782,СВЦЭМ!$A$39:$A$782,$A49,СВЦЭМ!$B$39:$B$782,U$47)+'СЕТ СН'!$G$9+СВЦЭМ!$D$10+'СЕТ СН'!$G$6-'СЕТ СН'!$G$19</f>
        <v>1940.08078587</v>
      </c>
      <c r="V49" s="36">
        <f>SUMIFS(СВЦЭМ!$C$39:$C$782,СВЦЭМ!$A$39:$A$782,$A49,СВЦЭМ!$B$39:$B$782,V$47)+'СЕТ СН'!$G$9+СВЦЭМ!$D$10+'СЕТ СН'!$G$6-'СЕТ СН'!$G$19</f>
        <v>1930.8679013599999</v>
      </c>
      <c r="W49" s="36">
        <f>SUMIFS(СВЦЭМ!$C$39:$C$782,СВЦЭМ!$A$39:$A$782,$A49,СВЦЭМ!$B$39:$B$782,W$47)+'СЕТ СН'!$G$9+СВЦЭМ!$D$10+'СЕТ СН'!$G$6-'СЕТ СН'!$G$19</f>
        <v>1954.1466397700001</v>
      </c>
      <c r="X49" s="36">
        <f>SUMIFS(СВЦЭМ!$C$39:$C$782,СВЦЭМ!$A$39:$A$782,$A49,СВЦЭМ!$B$39:$B$782,X$47)+'СЕТ СН'!$G$9+СВЦЭМ!$D$10+'СЕТ СН'!$G$6-'СЕТ СН'!$G$19</f>
        <v>2026.2765390099999</v>
      </c>
      <c r="Y49" s="36">
        <f>SUMIFS(СВЦЭМ!$C$39:$C$782,СВЦЭМ!$A$39:$A$782,$A49,СВЦЭМ!$B$39:$B$782,Y$47)+'СЕТ СН'!$G$9+СВЦЭМ!$D$10+'СЕТ СН'!$G$6-'СЕТ СН'!$G$19</f>
        <v>2119.7756499400002</v>
      </c>
    </row>
    <row r="50" spans="1:25" ht="15.75" x14ac:dyDescent="0.2">
      <c r="A50" s="35">
        <f t="shared" ref="A50:A78" si="1">A49+1</f>
        <v>45202</v>
      </c>
      <c r="B50" s="36">
        <f>SUMIFS(СВЦЭМ!$C$39:$C$782,СВЦЭМ!$A$39:$A$782,$A50,СВЦЭМ!$B$39:$B$782,B$47)+'СЕТ СН'!$G$9+СВЦЭМ!$D$10+'СЕТ СН'!$G$6-'СЕТ СН'!$G$19</f>
        <v>2133.1640504900001</v>
      </c>
      <c r="C50" s="36">
        <f>SUMIFS(СВЦЭМ!$C$39:$C$782,СВЦЭМ!$A$39:$A$782,$A50,СВЦЭМ!$B$39:$B$782,C$47)+'СЕТ СН'!$G$9+СВЦЭМ!$D$10+'СЕТ СН'!$G$6-'СЕТ СН'!$G$19</f>
        <v>2220.7255489899999</v>
      </c>
      <c r="D50" s="36">
        <f>SUMIFS(СВЦЭМ!$C$39:$C$782,СВЦЭМ!$A$39:$A$782,$A50,СВЦЭМ!$B$39:$B$782,D$47)+'СЕТ СН'!$G$9+СВЦЭМ!$D$10+'СЕТ СН'!$G$6-'СЕТ СН'!$G$19</f>
        <v>2304.9718739899999</v>
      </c>
      <c r="E50" s="36">
        <f>SUMIFS(СВЦЭМ!$C$39:$C$782,СВЦЭМ!$A$39:$A$782,$A50,СВЦЭМ!$B$39:$B$782,E$47)+'СЕТ СН'!$G$9+СВЦЭМ!$D$10+'СЕТ СН'!$G$6-'СЕТ СН'!$G$19</f>
        <v>2291.5444462199998</v>
      </c>
      <c r="F50" s="36">
        <f>SUMIFS(СВЦЭМ!$C$39:$C$782,СВЦЭМ!$A$39:$A$782,$A50,СВЦЭМ!$B$39:$B$782,F$47)+'СЕТ СН'!$G$9+СВЦЭМ!$D$10+'СЕТ СН'!$G$6-'СЕТ СН'!$G$19</f>
        <v>2285.3318495900003</v>
      </c>
      <c r="G50" s="36">
        <f>SUMIFS(СВЦЭМ!$C$39:$C$782,СВЦЭМ!$A$39:$A$782,$A50,СВЦЭМ!$B$39:$B$782,G$47)+'СЕТ СН'!$G$9+СВЦЭМ!$D$10+'СЕТ СН'!$G$6-'СЕТ СН'!$G$19</f>
        <v>2280.7165551799999</v>
      </c>
      <c r="H50" s="36">
        <f>SUMIFS(СВЦЭМ!$C$39:$C$782,СВЦЭМ!$A$39:$A$782,$A50,СВЦЭМ!$B$39:$B$782,H$47)+'СЕТ СН'!$G$9+СВЦЭМ!$D$10+'СЕТ СН'!$G$6-'СЕТ СН'!$G$19</f>
        <v>2178.6279257000001</v>
      </c>
      <c r="I50" s="36">
        <f>SUMIFS(СВЦЭМ!$C$39:$C$782,СВЦЭМ!$A$39:$A$782,$A50,СВЦЭМ!$B$39:$B$782,I$47)+'СЕТ СН'!$G$9+СВЦЭМ!$D$10+'СЕТ СН'!$G$6-'СЕТ СН'!$G$19</f>
        <v>2097.5181852400001</v>
      </c>
      <c r="J50" s="36">
        <f>SUMIFS(СВЦЭМ!$C$39:$C$782,СВЦЭМ!$A$39:$A$782,$A50,СВЦЭМ!$B$39:$B$782,J$47)+'СЕТ СН'!$G$9+СВЦЭМ!$D$10+'СЕТ СН'!$G$6-'СЕТ СН'!$G$19</f>
        <v>2033.3172294199999</v>
      </c>
      <c r="K50" s="36">
        <f>SUMIFS(СВЦЭМ!$C$39:$C$782,СВЦЭМ!$A$39:$A$782,$A50,СВЦЭМ!$B$39:$B$782,K$47)+'СЕТ СН'!$G$9+СВЦЭМ!$D$10+'СЕТ СН'!$G$6-'СЕТ СН'!$G$19</f>
        <v>1976.2227105299999</v>
      </c>
      <c r="L50" s="36">
        <f>SUMIFS(СВЦЭМ!$C$39:$C$782,СВЦЭМ!$A$39:$A$782,$A50,СВЦЭМ!$B$39:$B$782,L$47)+'СЕТ СН'!$G$9+СВЦЭМ!$D$10+'СЕТ СН'!$G$6-'СЕТ СН'!$G$19</f>
        <v>1960.4017733599999</v>
      </c>
      <c r="M50" s="36">
        <f>SUMIFS(СВЦЭМ!$C$39:$C$782,СВЦЭМ!$A$39:$A$782,$A50,СВЦЭМ!$B$39:$B$782,M$47)+'СЕТ СН'!$G$9+СВЦЭМ!$D$10+'СЕТ СН'!$G$6-'СЕТ СН'!$G$19</f>
        <v>1963.1250771800001</v>
      </c>
      <c r="N50" s="36">
        <f>SUMIFS(СВЦЭМ!$C$39:$C$782,СВЦЭМ!$A$39:$A$782,$A50,СВЦЭМ!$B$39:$B$782,N$47)+'СЕТ СН'!$G$9+СВЦЭМ!$D$10+'СЕТ СН'!$G$6-'СЕТ СН'!$G$19</f>
        <v>1932.21257754</v>
      </c>
      <c r="O50" s="36">
        <f>SUMIFS(СВЦЭМ!$C$39:$C$782,СВЦЭМ!$A$39:$A$782,$A50,СВЦЭМ!$B$39:$B$782,O$47)+'СЕТ СН'!$G$9+СВЦЭМ!$D$10+'СЕТ СН'!$G$6-'СЕТ СН'!$G$19</f>
        <v>1942.4948010399999</v>
      </c>
      <c r="P50" s="36">
        <f>SUMIFS(СВЦЭМ!$C$39:$C$782,СВЦЭМ!$A$39:$A$782,$A50,СВЦЭМ!$B$39:$B$782,P$47)+'СЕТ СН'!$G$9+СВЦЭМ!$D$10+'СЕТ СН'!$G$6-'СЕТ СН'!$G$19</f>
        <v>1982.9232461400002</v>
      </c>
      <c r="Q50" s="36">
        <f>SUMIFS(СВЦЭМ!$C$39:$C$782,СВЦЭМ!$A$39:$A$782,$A50,СВЦЭМ!$B$39:$B$782,Q$47)+'СЕТ СН'!$G$9+СВЦЭМ!$D$10+'СЕТ СН'!$G$6-'СЕТ СН'!$G$19</f>
        <v>1974.7260612600003</v>
      </c>
      <c r="R50" s="36">
        <f>SUMIFS(СВЦЭМ!$C$39:$C$782,СВЦЭМ!$A$39:$A$782,$A50,СВЦЭМ!$B$39:$B$782,R$47)+'СЕТ СН'!$G$9+СВЦЭМ!$D$10+'СЕТ СН'!$G$6-'СЕТ СН'!$G$19</f>
        <v>1983.57457084</v>
      </c>
      <c r="S50" s="36">
        <f>SUMIFS(СВЦЭМ!$C$39:$C$782,СВЦЭМ!$A$39:$A$782,$A50,СВЦЭМ!$B$39:$B$782,S$47)+'СЕТ СН'!$G$9+СВЦЭМ!$D$10+'СЕТ СН'!$G$6-'СЕТ СН'!$G$19</f>
        <v>1984.8155963100003</v>
      </c>
      <c r="T50" s="36">
        <f>SUMIFS(СВЦЭМ!$C$39:$C$782,СВЦЭМ!$A$39:$A$782,$A50,СВЦЭМ!$B$39:$B$782,T$47)+'СЕТ СН'!$G$9+СВЦЭМ!$D$10+'СЕТ СН'!$G$6-'СЕТ СН'!$G$19</f>
        <v>1964.5017665300002</v>
      </c>
      <c r="U50" s="36">
        <f>SUMIFS(СВЦЭМ!$C$39:$C$782,СВЦЭМ!$A$39:$A$782,$A50,СВЦЭМ!$B$39:$B$782,U$47)+'СЕТ СН'!$G$9+СВЦЭМ!$D$10+'СЕТ СН'!$G$6-'СЕТ СН'!$G$19</f>
        <v>1923.7808115600001</v>
      </c>
      <c r="V50" s="36">
        <f>SUMIFS(СВЦЭМ!$C$39:$C$782,СВЦЭМ!$A$39:$A$782,$A50,СВЦЭМ!$B$39:$B$782,V$47)+'СЕТ СН'!$G$9+СВЦЭМ!$D$10+'СЕТ СН'!$G$6-'СЕТ СН'!$G$19</f>
        <v>1915.9875983500001</v>
      </c>
      <c r="W50" s="36">
        <f>SUMIFS(СВЦЭМ!$C$39:$C$782,СВЦЭМ!$A$39:$A$782,$A50,СВЦЭМ!$B$39:$B$782,W$47)+'СЕТ СН'!$G$9+СВЦЭМ!$D$10+'СЕТ СН'!$G$6-'СЕТ СН'!$G$19</f>
        <v>1947.4832443599998</v>
      </c>
      <c r="X50" s="36">
        <f>SUMIFS(СВЦЭМ!$C$39:$C$782,СВЦЭМ!$A$39:$A$782,$A50,СВЦЭМ!$B$39:$B$782,X$47)+'СЕТ СН'!$G$9+СВЦЭМ!$D$10+'СЕТ СН'!$G$6-'СЕТ СН'!$G$19</f>
        <v>2008.1704644900001</v>
      </c>
      <c r="Y50" s="36">
        <f>SUMIFS(СВЦЭМ!$C$39:$C$782,СВЦЭМ!$A$39:$A$782,$A50,СВЦЭМ!$B$39:$B$782,Y$47)+'СЕТ СН'!$G$9+СВЦЭМ!$D$10+'СЕТ СН'!$G$6-'СЕТ СН'!$G$19</f>
        <v>2107.8099748600002</v>
      </c>
    </row>
    <row r="51" spans="1:25" ht="15.75" x14ac:dyDescent="0.2">
      <c r="A51" s="35">
        <f t="shared" si="1"/>
        <v>45203</v>
      </c>
      <c r="B51" s="36">
        <f>SUMIFS(СВЦЭМ!$C$39:$C$782,СВЦЭМ!$A$39:$A$782,$A51,СВЦЭМ!$B$39:$B$782,B$47)+'СЕТ СН'!$G$9+СВЦЭМ!$D$10+'СЕТ СН'!$G$6-'СЕТ СН'!$G$19</f>
        <v>1986.3472871200001</v>
      </c>
      <c r="C51" s="36">
        <f>SUMIFS(СВЦЭМ!$C$39:$C$782,СВЦЭМ!$A$39:$A$782,$A51,СВЦЭМ!$B$39:$B$782,C$47)+'СЕТ СН'!$G$9+СВЦЭМ!$D$10+'СЕТ СН'!$G$6-'СЕТ СН'!$G$19</f>
        <v>2072.7540451600003</v>
      </c>
      <c r="D51" s="36">
        <f>SUMIFS(СВЦЭМ!$C$39:$C$782,СВЦЭМ!$A$39:$A$782,$A51,СВЦЭМ!$B$39:$B$782,D$47)+'СЕТ СН'!$G$9+СВЦЭМ!$D$10+'СЕТ СН'!$G$6-'СЕТ СН'!$G$19</f>
        <v>2160.8716321900001</v>
      </c>
      <c r="E51" s="36">
        <f>SUMIFS(СВЦЭМ!$C$39:$C$782,СВЦЭМ!$A$39:$A$782,$A51,СВЦЭМ!$B$39:$B$782,E$47)+'СЕТ СН'!$G$9+СВЦЭМ!$D$10+'СЕТ СН'!$G$6-'СЕТ СН'!$G$19</f>
        <v>2168.45274264</v>
      </c>
      <c r="F51" s="36">
        <f>SUMIFS(СВЦЭМ!$C$39:$C$782,СВЦЭМ!$A$39:$A$782,$A51,СВЦЭМ!$B$39:$B$782,F$47)+'СЕТ СН'!$G$9+СВЦЭМ!$D$10+'СЕТ СН'!$G$6-'СЕТ СН'!$G$19</f>
        <v>2157.9265692600002</v>
      </c>
      <c r="G51" s="36">
        <f>SUMIFS(СВЦЭМ!$C$39:$C$782,СВЦЭМ!$A$39:$A$782,$A51,СВЦЭМ!$B$39:$B$782,G$47)+'СЕТ СН'!$G$9+СВЦЭМ!$D$10+'СЕТ СН'!$G$6-'СЕТ СН'!$G$19</f>
        <v>2129.9153336499999</v>
      </c>
      <c r="H51" s="36">
        <f>SUMIFS(СВЦЭМ!$C$39:$C$782,СВЦЭМ!$A$39:$A$782,$A51,СВЦЭМ!$B$39:$B$782,H$47)+'СЕТ СН'!$G$9+СВЦЭМ!$D$10+'СЕТ СН'!$G$6-'СЕТ СН'!$G$19</f>
        <v>2028.81383031</v>
      </c>
      <c r="I51" s="36">
        <f>SUMIFS(СВЦЭМ!$C$39:$C$782,СВЦЭМ!$A$39:$A$782,$A51,СВЦЭМ!$B$39:$B$782,I$47)+'СЕТ СН'!$G$9+СВЦЭМ!$D$10+'СЕТ СН'!$G$6-'СЕТ СН'!$G$19</f>
        <v>1915.53789422</v>
      </c>
      <c r="J51" s="36">
        <f>SUMIFS(СВЦЭМ!$C$39:$C$782,СВЦЭМ!$A$39:$A$782,$A51,СВЦЭМ!$B$39:$B$782,J$47)+'СЕТ СН'!$G$9+СВЦЭМ!$D$10+'СЕТ СН'!$G$6-'СЕТ СН'!$G$19</f>
        <v>1888.8680323399999</v>
      </c>
      <c r="K51" s="36">
        <f>SUMIFS(СВЦЭМ!$C$39:$C$782,СВЦЭМ!$A$39:$A$782,$A51,СВЦЭМ!$B$39:$B$782,K$47)+'СЕТ СН'!$G$9+СВЦЭМ!$D$10+'СЕТ СН'!$G$6-'СЕТ СН'!$G$19</f>
        <v>1831.4490458099999</v>
      </c>
      <c r="L51" s="36">
        <f>SUMIFS(СВЦЭМ!$C$39:$C$782,СВЦЭМ!$A$39:$A$782,$A51,СВЦЭМ!$B$39:$B$782,L$47)+'СЕТ СН'!$G$9+СВЦЭМ!$D$10+'СЕТ СН'!$G$6-'СЕТ СН'!$G$19</f>
        <v>1815.4676644800002</v>
      </c>
      <c r="M51" s="36">
        <f>SUMIFS(СВЦЭМ!$C$39:$C$782,СВЦЭМ!$A$39:$A$782,$A51,СВЦЭМ!$B$39:$B$782,M$47)+'СЕТ СН'!$G$9+СВЦЭМ!$D$10+'СЕТ СН'!$G$6-'СЕТ СН'!$G$19</f>
        <v>1823.35949334</v>
      </c>
      <c r="N51" s="36">
        <f>SUMIFS(СВЦЭМ!$C$39:$C$782,СВЦЭМ!$A$39:$A$782,$A51,СВЦЭМ!$B$39:$B$782,N$47)+'СЕТ СН'!$G$9+СВЦЭМ!$D$10+'СЕТ СН'!$G$6-'СЕТ СН'!$G$19</f>
        <v>1807.5672262500002</v>
      </c>
      <c r="O51" s="36">
        <f>SUMIFS(СВЦЭМ!$C$39:$C$782,СВЦЭМ!$A$39:$A$782,$A51,СВЦЭМ!$B$39:$B$782,O$47)+'СЕТ СН'!$G$9+СВЦЭМ!$D$10+'СЕТ СН'!$G$6-'СЕТ СН'!$G$19</f>
        <v>1820.2709861500002</v>
      </c>
      <c r="P51" s="36">
        <f>SUMIFS(СВЦЭМ!$C$39:$C$782,СВЦЭМ!$A$39:$A$782,$A51,СВЦЭМ!$B$39:$B$782,P$47)+'СЕТ СН'!$G$9+СВЦЭМ!$D$10+'СЕТ СН'!$G$6-'СЕТ СН'!$G$19</f>
        <v>1857.7472287700002</v>
      </c>
      <c r="Q51" s="36">
        <f>SUMIFS(СВЦЭМ!$C$39:$C$782,СВЦЭМ!$A$39:$A$782,$A51,СВЦЭМ!$B$39:$B$782,Q$47)+'СЕТ СН'!$G$9+СВЦЭМ!$D$10+'СЕТ СН'!$G$6-'СЕТ СН'!$G$19</f>
        <v>1847.0657507400001</v>
      </c>
      <c r="R51" s="36">
        <f>SUMIFS(СВЦЭМ!$C$39:$C$782,СВЦЭМ!$A$39:$A$782,$A51,СВЦЭМ!$B$39:$B$782,R$47)+'СЕТ СН'!$G$9+СВЦЭМ!$D$10+'СЕТ СН'!$G$6-'СЕТ СН'!$G$19</f>
        <v>1835.56563082</v>
      </c>
      <c r="S51" s="36">
        <f>SUMIFS(СВЦЭМ!$C$39:$C$782,СВЦЭМ!$A$39:$A$782,$A51,СВЦЭМ!$B$39:$B$782,S$47)+'СЕТ СН'!$G$9+СВЦЭМ!$D$10+'СЕТ СН'!$G$6-'СЕТ СН'!$G$19</f>
        <v>1848.4430902600002</v>
      </c>
      <c r="T51" s="36">
        <f>SUMIFS(СВЦЭМ!$C$39:$C$782,СВЦЭМ!$A$39:$A$782,$A51,СВЦЭМ!$B$39:$B$782,T$47)+'СЕТ СН'!$G$9+СВЦЭМ!$D$10+'СЕТ СН'!$G$6-'СЕТ СН'!$G$19</f>
        <v>1819.8439959500001</v>
      </c>
      <c r="U51" s="36">
        <f>SUMIFS(СВЦЭМ!$C$39:$C$782,СВЦЭМ!$A$39:$A$782,$A51,СВЦЭМ!$B$39:$B$782,U$47)+'СЕТ СН'!$G$9+СВЦЭМ!$D$10+'СЕТ СН'!$G$6-'СЕТ СН'!$G$19</f>
        <v>1768.7698819500001</v>
      </c>
      <c r="V51" s="36">
        <f>SUMIFS(СВЦЭМ!$C$39:$C$782,СВЦЭМ!$A$39:$A$782,$A51,СВЦЭМ!$B$39:$B$782,V$47)+'СЕТ СН'!$G$9+СВЦЭМ!$D$10+'СЕТ СН'!$G$6-'СЕТ СН'!$G$19</f>
        <v>1763.6283338200001</v>
      </c>
      <c r="W51" s="36">
        <f>SUMIFS(СВЦЭМ!$C$39:$C$782,СВЦЭМ!$A$39:$A$782,$A51,СВЦЭМ!$B$39:$B$782,W$47)+'СЕТ СН'!$G$9+СВЦЭМ!$D$10+'СЕТ СН'!$G$6-'СЕТ СН'!$G$19</f>
        <v>1789.9853949200001</v>
      </c>
      <c r="X51" s="36">
        <f>SUMIFS(СВЦЭМ!$C$39:$C$782,СВЦЭМ!$A$39:$A$782,$A51,СВЦЭМ!$B$39:$B$782,X$47)+'СЕТ СН'!$G$9+СВЦЭМ!$D$10+'СЕТ СН'!$G$6-'СЕТ СН'!$G$19</f>
        <v>1858.8031840100002</v>
      </c>
      <c r="Y51" s="36">
        <f>SUMIFS(СВЦЭМ!$C$39:$C$782,СВЦЭМ!$A$39:$A$782,$A51,СВЦЭМ!$B$39:$B$782,Y$47)+'СЕТ СН'!$G$9+СВЦЭМ!$D$10+'СЕТ СН'!$G$6-'СЕТ СН'!$G$19</f>
        <v>1945.0327038</v>
      </c>
    </row>
    <row r="52" spans="1:25" ht="15.75" x14ac:dyDescent="0.2">
      <c r="A52" s="35">
        <f t="shared" si="1"/>
        <v>45204</v>
      </c>
      <c r="B52" s="36">
        <f>SUMIFS(СВЦЭМ!$C$39:$C$782,СВЦЭМ!$A$39:$A$782,$A52,СВЦЭМ!$B$39:$B$782,B$47)+'СЕТ СН'!$G$9+СВЦЭМ!$D$10+'СЕТ СН'!$G$6-'СЕТ СН'!$G$19</f>
        <v>2028.44693542</v>
      </c>
      <c r="C52" s="36">
        <f>SUMIFS(СВЦЭМ!$C$39:$C$782,СВЦЭМ!$A$39:$A$782,$A52,СВЦЭМ!$B$39:$B$782,C$47)+'СЕТ СН'!$G$9+СВЦЭМ!$D$10+'СЕТ СН'!$G$6-'СЕТ СН'!$G$19</f>
        <v>2101.29059542</v>
      </c>
      <c r="D52" s="36">
        <f>SUMIFS(СВЦЭМ!$C$39:$C$782,СВЦЭМ!$A$39:$A$782,$A52,СВЦЭМ!$B$39:$B$782,D$47)+'СЕТ СН'!$G$9+СВЦЭМ!$D$10+'СЕТ СН'!$G$6-'СЕТ СН'!$G$19</f>
        <v>2175.4485243600002</v>
      </c>
      <c r="E52" s="36">
        <f>SUMIFS(СВЦЭМ!$C$39:$C$782,СВЦЭМ!$A$39:$A$782,$A52,СВЦЭМ!$B$39:$B$782,E$47)+'СЕТ СН'!$G$9+СВЦЭМ!$D$10+'СЕТ СН'!$G$6-'СЕТ СН'!$G$19</f>
        <v>2164.77934439</v>
      </c>
      <c r="F52" s="36">
        <f>SUMIFS(СВЦЭМ!$C$39:$C$782,СВЦЭМ!$A$39:$A$782,$A52,СВЦЭМ!$B$39:$B$782,F$47)+'СЕТ СН'!$G$9+СВЦЭМ!$D$10+'СЕТ СН'!$G$6-'СЕТ СН'!$G$19</f>
        <v>2158.8771404600002</v>
      </c>
      <c r="G52" s="36">
        <f>SUMIFS(СВЦЭМ!$C$39:$C$782,СВЦЭМ!$A$39:$A$782,$A52,СВЦЭМ!$B$39:$B$782,G$47)+'СЕТ СН'!$G$9+СВЦЭМ!$D$10+'СЕТ СН'!$G$6-'СЕТ СН'!$G$19</f>
        <v>2158.0024242</v>
      </c>
      <c r="H52" s="36">
        <f>SUMIFS(СВЦЭМ!$C$39:$C$782,СВЦЭМ!$A$39:$A$782,$A52,СВЦЭМ!$B$39:$B$782,H$47)+'СЕТ СН'!$G$9+СВЦЭМ!$D$10+'СЕТ СН'!$G$6-'СЕТ СН'!$G$19</f>
        <v>2073.2035265200002</v>
      </c>
      <c r="I52" s="36">
        <f>SUMIFS(СВЦЭМ!$C$39:$C$782,СВЦЭМ!$A$39:$A$782,$A52,СВЦЭМ!$B$39:$B$782,I$47)+'СЕТ СН'!$G$9+СВЦЭМ!$D$10+'СЕТ СН'!$G$6-'СЕТ СН'!$G$19</f>
        <v>1989.27901901</v>
      </c>
      <c r="J52" s="36">
        <f>SUMIFS(СВЦЭМ!$C$39:$C$782,СВЦЭМ!$A$39:$A$782,$A52,СВЦЭМ!$B$39:$B$782,J$47)+'СЕТ СН'!$G$9+СВЦЭМ!$D$10+'СЕТ СН'!$G$6-'СЕТ СН'!$G$19</f>
        <v>1927.9285034600002</v>
      </c>
      <c r="K52" s="36">
        <f>SUMIFS(СВЦЭМ!$C$39:$C$782,СВЦЭМ!$A$39:$A$782,$A52,СВЦЭМ!$B$39:$B$782,K$47)+'СЕТ СН'!$G$9+СВЦЭМ!$D$10+'СЕТ СН'!$G$6-'СЕТ СН'!$G$19</f>
        <v>1895.8285927299999</v>
      </c>
      <c r="L52" s="36">
        <f>SUMIFS(СВЦЭМ!$C$39:$C$782,СВЦЭМ!$A$39:$A$782,$A52,СВЦЭМ!$B$39:$B$782,L$47)+'СЕТ СН'!$G$9+СВЦЭМ!$D$10+'СЕТ СН'!$G$6-'СЕТ СН'!$G$19</f>
        <v>1894.0349287100003</v>
      </c>
      <c r="M52" s="36">
        <f>SUMIFS(СВЦЭМ!$C$39:$C$782,СВЦЭМ!$A$39:$A$782,$A52,СВЦЭМ!$B$39:$B$782,M$47)+'СЕТ СН'!$G$9+СВЦЭМ!$D$10+'СЕТ СН'!$G$6-'СЕТ СН'!$G$19</f>
        <v>1897.4756725800003</v>
      </c>
      <c r="N52" s="36">
        <f>SUMIFS(СВЦЭМ!$C$39:$C$782,СВЦЭМ!$A$39:$A$782,$A52,СВЦЭМ!$B$39:$B$782,N$47)+'СЕТ СН'!$G$9+СВЦЭМ!$D$10+'СЕТ СН'!$G$6-'СЕТ СН'!$G$19</f>
        <v>1879.44426931</v>
      </c>
      <c r="O52" s="36">
        <f>SUMIFS(СВЦЭМ!$C$39:$C$782,СВЦЭМ!$A$39:$A$782,$A52,СВЦЭМ!$B$39:$B$782,O$47)+'СЕТ СН'!$G$9+СВЦЭМ!$D$10+'СЕТ СН'!$G$6-'СЕТ СН'!$G$19</f>
        <v>1928.26632926</v>
      </c>
      <c r="P52" s="36">
        <f>SUMIFS(СВЦЭМ!$C$39:$C$782,СВЦЭМ!$A$39:$A$782,$A52,СВЦЭМ!$B$39:$B$782,P$47)+'СЕТ СН'!$G$9+СВЦЭМ!$D$10+'СЕТ СН'!$G$6-'СЕТ СН'!$G$19</f>
        <v>1958.2180303200003</v>
      </c>
      <c r="Q52" s="36">
        <f>SUMIFS(СВЦЭМ!$C$39:$C$782,СВЦЭМ!$A$39:$A$782,$A52,СВЦЭМ!$B$39:$B$782,Q$47)+'СЕТ СН'!$G$9+СВЦЭМ!$D$10+'СЕТ СН'!$G$6-'СЕТ СН'!$G$19</f>
        <v>1957.71961147</v>
      </c>
      <c r="R52" s="36">
        <f>SUMIFS(СВЦЭМ!$C$39:$C$782,СВЦЭМ!$A$39:$A$782,$A52,СВЦЭМ!$B$39:$B$782,R$47)+'СЕТ СН'!$G$9+СВЦЭМ!$D$10+'СЕТ СН'!$G$6-'СЕТ СН'!$G$19</f>
        <v>1949.1749557100002</v>
      </c>
      <c r="S52" s="36">
        <f>SUMIFS(СВЦЭМ!$C$39:$C$782,СВЦЭМ!$A$39:$A$782,$A52,СВЦЭМ!$B$39:$B$782,S$47)+'СЕТ СН'!$G$9+СВЦЭМ!$D$10+'СЕТ СН'!$G$6-'СЕТ СН'!$G$19</f>
        <v>1952.9287717100001</v>
      </c>
      <c r="T52" s="36">
        <f>SUMIFS(СВЦЭМ!$C$39:$C$782,СВЦЭМ!$A$39:$A$782,$A52,СВЦЭМ!$B$39:$B$782,T$47)+'СЕТ СН'!$G$9+СВЦЭМ!$D$10+'СЕТ СН'!$G$6-'СЕТ СН'!$G$19</f>
        <v>1947.5050153299999</v>
      </c>
      <c r="U52" s="36">
        <f>SUMIFS(СВЦЭМ!$C$39:$C$782,СВЦЭМ!$A$39:$A$782,$A52,СВЦЭМ!$B$39:$B$782,U$47)+'СЕТ СН'!$G$9+СВЦЭМ!$D$10+'СЕТ СН'!$G$6-'СЕТ СН'!$G$19</f>
        <v>1883.1298428099999</v>
      </c>
      <c r="V52" s="36">
        <f>SUMIFS(СВЦЭМ!$C$39:$C$782,СВЦЭМ!$A$39:$A$782,$A52,СВЦЭМ!$B$39:$B$782,V$47)+'СЕТ СН'!$G$9+СВЦЭМ!$D$10+'СЕТ СН'!$G$6-'СЕТ СН'!$G$19</f>
        <v>1892.2279632300001</v>
      </c>
      <c r="W52" s="36">
        <f>SUMIFS(СВЦЭМ!$C$39:$C$782,СВЦЭМ!$A$39:$A$782,$A52,СВЦЭМ!$B$39:$B$782,W$47)+'СЕТ СН'!$G$9+СВЦЭМ!$D$10+'СЕТ СН'!$G$6-'СЕТ СН'!$G$19</f>
        <v>1882.67881601</v>
      </c>
      <c r="X52" s="36">
        <f>SUMIFS(СВЦЭМ!$C$39:$C$782,СВЦЭМ!$A$39:$A$782,$A52,СВЦЭМ!$B$39:$B$782,X$47)+'СЕТ СН'!$G$9+СВЦЭМ!$D$10+'СЕТ СН'!$G$6-'СЕТ СН'!$G$19</f>
        <v>1942.5227647199999</v>
      </c>
      <c r="Y52" s="36">
        <f>SUMIFS(СВЦЭМ!$C$39:$C$782,СВЦЭМ!$A$39:$A$782,$A52,СВЦЭМ!$B$39:$B$782,Y$47)+'СЕТ СН'!$G$9+СВЦЭМ!$D$10+'СЕТ СН'!$G$6-'СЕТ СН'!$G$19</f>
        <v>2002.1198391000003</v>
      </c>
    </row>
    <row r="53" spans="1:25" ht="15.75" x14ac:dyDescent="0.2">
      <c r="A53" s="35">
        <f t="shared" si="1"/>
        <v>45205</v>
      </c>
      <c r="B53" s="36">
        <f>SUMIFS(СВЦЭМ!$C$39:$C$782,СВЦЭМ!$A$39:$A$782,$A53,СВЦЭМ!$B$39:$B$782,B$47)+'СЕТ СН'!$G$9+СВЦЭМ!$D$10+'СЕТ СН'!$G$6-'СЕТ СН'!$G$19</f>
        <v>1963.85451203</v>
      </c>
      <c r="C53" s="36">
        <f>SUMIFS(СВЦЭМ!$C$39:$C$782,СВЦЭМ!$A$39:$A$782,$A53,СВЦЭМ!$B$39:$B$782,C$47)+'СЕТ СН'!$G$9+СВЦЭМ!$D$10+'СЕТ СН'!$G$6-'СЕТ СН'!$G$19</f>
        <v>1987.3998348499999</v>
      </c>
      <c r="D53" s="36">
        <f>SUMIFS(СВЦЭМ!$C$39:$C$782,СВЦЭМ!$A$39:$A$782,$A53,СВЦЭМ!$B$39:$B$782,D$47)+'СЕТ СН'!$G$9+СВЦЭМ!$D$10+'СЕТ СН'!$G$6-'СЕТ СН'!$G$19</f>
        <v>2058.7589446699999</v>
      </c>
      <c r="E53" s="36">
        <f>SUMIFS(СВЦЭМ!$C$39:$C$782,СВЦЭМ!$A$39:$A$782,$A53,СВЦЭМ!$B$39:$B$782,E$47)+'СЕТ СН'!$G$9+СВЦЭМ!$D$10+'СЕТ СН'!$G$6-'СЕТ СН'!$G$19</f>
        <v>2060.5389479800001</v>
      </c>
      <c r="F53" s="36">
        <f>SUMIFS(СВЦЭМ!$C$39:$C$782,СВЦЭМ!$A$39:$A$782,$A53,СВЦЭМ!$B$39:$B$782,F$47)+'СЕТ СН'!$G$9+СВЦЭМ!$D$10+'СЕТ СН'!$G$6-'СЕТ СН'!$G$19</f>
        <v>2059.8584303100001</v>
      </c>
      <c r="G53" s="36">
        <f>SUMIFS(СВЦЭМ!$C$39:$C$782,СВЦЭМ!$A$39:$A$782,$A53,СВЦЭМ!$B$39:$B$782,G$47)+'СЕТ СН'!$G$9+СВЦЭМ!$D$10+'СЕТ СН'!$G$6-'СЕТ СН'!$G$19</f>
        <v>2048.3064920699999</v>
      </c>
      <c r="H53" s="36">
        <f>SUMIFS(СВЦЭМ!$C$39:$C$782,СВЦЭМ!$A$39:$A$782,$A53,СВЦЭМ!$B$39:$B$782,H$47)+'СЕТ СН'!$G$9+СВЦЭМ!$D$10+'СЕТ СН'!$G$6-'СЕТ СН'!$G$19</f>
        <v>1960.2175724600002</v>
      </c>
      <c r="I53" s="36">
        <f>SUMIFS(СВЦЭМ!$C$39:$C$782,СВЦЭМ!$A$39:$A$782,$A53,СВЦЭМ!$B$39:$B$782,I$47)+'СЕТ СН'!$G$9+СВЦЭМ!$D$10+'СЕТ СН'!$G$6-'СЕТ СН'!$G$19</f>
        <v>1838.58675597</v>
      </c>
      <c r="J53" s="36">
        <f>SUMIFS(СВЦЭМ!$C$39:$C$782,СВЦЭМ!$A$39:$A$782,$A53,СВЦЭМ!$B$39:$B$782,J$47)+'СЕТ СН'!$G$9+СВЦЭМ!$D$10+'СЕТ СН'!$G$6-'СЕТ СН'!$G$19</f>
        <v>1812.3840305600002</v>
      </c>
      <c r="K53" s="36">
        <f>SUMIFS(СВЦЭМ!$C$39:$C$782,СВЦЭМ!$A$39:$A$782,$A53,СВЦЭМ!$B$39:$B$782,K$47)+'СЕТ СН'!$G$9+СВЦЭМ!$D$10+'СЕТ СН'!$G$6-'СЕТ СН'!$G$19</f>
        <v>1784.30083401</v>
      </c>
      <c r="L53" s="36">
        <f>SUMIFS(СВЦЭМ!$C$39:$C$782,СВЦЭМ!$A$39:$A$782,$A53,СВЦЭМ!$B$39:$B$782,L$47)+'СЕТ СН'!$G$9+СВЦЭМ!$D$10+'СЕТ СН'!$G$6-'СЕТ СН'!$G$19</f>
        <v>1777.0399917700001</v>
      </c>
      <c r="M53" s="36">
        <f>SUMIFS(СВЦЭМ!$C$39:$C$782,СВЦЭМ!$A$39:$A$782,$A53,СВЦЭМ!$B$39:$B$782,M$47)+'СЕТ СН'!$G$9+СВЦЭМ!$D$10+'СЕТ СН'!$G$6-'СЕТ СН'!$G$19</f>
        <v>1794.2207934399999</v>
      </c>
      <c r="N53" s="36">
        <f>SUMIFS(СВЦЭМ!$C$39:$C$782,СВЦЭМ!$A$39:$A$782,$A53,СВЦЭМ!$B$39:$B$782,N$47)+'СЕТ СН'!$G$9+СВЦЭМ!$D$10+'СЕТ СН'!$G$6-'СЕТ СН'!$G$19</f>
        <v>1787.97039834</v>
      </c>
      <c r="O53" s="36">
        <f>SUMIFS(СВЦЭМ!$C$39:$C$782,СВЦЭМ!$A$39:$A$782,$A53,СВЦЭМ!$B$39:$B$782,O$47)+'СЕТ СН'!$G$9+СВЦЭМ!$D$10+'СЕТ СН'!$G$6-'СЕТ СН'!$G$19</f>
        <v>1791.7422991200001</v>
      </c>
      <c r="P53" s="36">
        <f>SUMIFS(СВЦЭМ!$C$39:$C$782,СВЦЭМ!$A$39:$A$782,$A53,СВЦЭМ!$B$39:$B$782,P$47)+'СЕТ СН'!$G$9+СВЦЭМ!$D$10+'СЕТ СН'!$G$6-'СЕТ СН'!$G$19</f>
        <v>1821.8158866200001</v>
      </c>
      <c r="Q53" s="36">
        <f>SUMIFS(СВЦЭМ!$C$39:$C$782,СВЦЭМ!$A$39:$A$782,$A53,СВЦЭМ!$B$39:$B$782,Q$47)+'СЕТ СН'!$G$9+СВЦЭМ!$D$10+'СЕТ СН'!$G$6-'СЕТ СН'!$G$19</f>
        <v>1832.5607670499999</v>
      </c>
      <c r="R53" s="36">
        <f>SUMIFS(СВЦЭМ!$C$39:$C$782,СВЦЭМ!$A$39:$A$782,$A53,СВЦЭМ!$B$39:$B$782,R$47)+'СЕТ СН'!$G$9+СВЦЭМ!$D$10+'СЕТ СН'!$G$6-'СЕТ СН'!$G$19</f>
        <v>1838.3050564499999</v>
      </c>
      <c r="S53" s="36">
        <f>SUMIFS(СВЦЭМ!$C$39:$C$782,СВЦЭМ!$A$39:$A$782,$A53,СВЦЭМ!$B$39:$B$782,S$47)+'СЕТ СН'!$G$9+СВЦЭМ!$D$10+'СЕТ СН'!$G$6-'СЕТ СН'!$G$19</f>
        <v>1850.2153268400002</v>
      </c>
      <c r="T53" s="36">
        <f>SUMIFS(СВЦЭМ!$C$39:$C$782,СВЦЭМ!$A$39:$A$782,$A53,СВЦЭМ!$B$39:$B$782,T$47)+'СЕТ СН'!$G$9+СВЦЭМ!$D$10+'СЕТ СН'!$G$6-'СЕТ СН'!$G$19</f>
        <v>1820.5396016300001</v>
      </c>
      <c r="U53" s="36">
        <f>SUMIFS(СВЦЭМ!$C$39:$C$782,СВЦЭМ!$A$39:$A$782,$A53,СВЦЭМ!$B$39:$B$782,U$47)+'СЕТ СН'!$G$9+СВЦЭМ!$D$10+'СЕТ СН'!$G$6-'СЕТ СН'!$G$19</f>
        <v>1768.1788549900002</v>
      </c>
      <c r="V53" s="36">
        <f>SUMIFS(СВЦЭМ!$C$39:$C$782,СВЦЭМ!$A$39:$A$782,$A53,СВЦЭМ!$B$39:$B$782,V$47)+'СЕТ СН'!$G$9+СВЦЭМ!$D$10+'СЕТ СН'!$G$6-'СЕТ СН'!$G$19</f>
        <v>1769.8751783900002</v>
      </c>
      <c r="W53" s="36">
        <f>SUMIFS(СВЦЭМ!$C$39:$C$782,СВЦЭМ!$A$39:$A$782,$A53,СВЦЭМ!$B$39:$B$782,W$47)+'СЕТ СН'!$G$9+СВЦЭМ!$D$10+'СЕТ СН'!$G$6-'СЕТ СН'!$G$19</f>
        <v>1785.0188484800001</v>
      </c>
      <c r="X53" s="36">
        <f>SUMIFS(СВЦЭМ!$C$39:$C$782,СВЦЭМ!$A$39:$A$782,$A53,СВЦЭМ!$B$39:$B$782,X$47)+'СЕТ СН'!$G$9+СВЦЭМ!$D$10+'СЕТ СН'!$G$6-'СЕТ СН'!$G$19</f>
        <v>1847.1606436500001</v>
      </c>
      <c r="Y53" s="36">
        <f>SUMIFS(СВЦЭМ!$C$39:$C$782,СВЦЭМ!$A$39:$A$782,$A53,СВЦЭМ!$B$39:$B$782,Y$47)+'СЕТ СН'!$G$9+СВЦЭМ!$D$10+'СЕТ СН'!$G$6-'СЕТ СН'!$G$19</f>
        <v>1958.5423271300001</v>
      </c>
    </row>
    <row r="54" spans="1:25" ht="15.75" x14ac:dyDescent="0.2">
      <c r="A54" s="35">
        <f t="shared" si="1"/>
        <v>45206</v>
      </c>
      <c r="B54" s="36">
        <f>SUMIFS(СВЦЭМ!$C$39:$C$782,СВЦЭМ!$A$39:$A$782,$A54,СВЦЭМ!$B$39:$B$782,B$47)+'СЕТ СН'!$G$9+СВЦЭМ!$D$10+'СЕТ СН'!$G$6-'СЕТ СН'!$G$19</f>
        <v>1924.5025182200002</v>
      </c>
      <c r="C54" s="36">
        <f>SUMIFS(СВЦЭМ!$C$39:$C$782,СВЦЭМ!$A$39:$A$782,$A54,СВЦЭМ!$B$39:$B$782,C$47)+'СЕТ СН'!$G$9+СВЦЭМ!$D$10+'СЕТ СН'!$G$6-'СЕТ СН'!$G$19</f>
        <v>1975.4313628300001</v>
      </c>
      <c r="D54" s="36">
        <f>SUMIFS(СВЦЭМ!$C$39:$C$782,СВЦЭМ!$A$39:$A$782,$A54,СВЦЭМ!$B$39:$B$782,D$47)+'СЕТ СН'!$G$9+СВЦЭМ!$D$10+'СЕТ СН'!$G$6-'СЕТ СН'!$G$19</f>
        <v>2035.1575244999999</v>
      </c>
      <c r="E54" s="36">
        <f>SUMIFS(СВЦЭМ!$C$39:$C$782,СВЦЭМ!$A$39:$A$782,$A54,СВЦЭМ!$B$39:$B$782,E$47)+'СЕТ СН'!$G$9+СВЦЭМ!$D$10+'СЕТ СН'!$G$6-'СЕТ СН'!$G$19</f>
        <v>2024.27589403</v>
      </c>
      <c r="F54" s="36">
        <f>SUMIFS(СВЦЭМ!$C$39:$C$782,СВЦЭМ!$A$39:$A$782,$A54,СВЦЭМ!$B$39:$B$782,F$47)+'СЕТ СН'!$G$9+СВЦЭМ!$D$10+'СЕТ СН'!$G$6-'СЕТ СН'!$G$19</f>
        <v>2026.1095613900002</v>
      </c>
      <c r="G54" s="36">
        <f>SUMIFS(СВЦЭМ!$C$39:$C$782,СВЦЭМ!$A$39:$A$782,$A54,СВЦЭМ!$B$39:$B$782,G$47)+'СЕТ СН'!$G$9+СВЦЭМ!$D$10+'СЕТ СН'!$G$6-'СЕТ СН'!$G$19</f>
        <v>2025.66290837</v>
      </c>
      <c r="H54" s="36">
        <f>SUMIFS(СВЦЭМ!$C$39:$C$782,СВЦЭМ!$A$39:$A$782,$A54,СВЦЭМ!$B$39:$B$782,H$47)+'СЕТ СН'!$G$9+СВЦЭМ!$D$10+'СЕТ СН'!$G$6-'СЕТ СН'!$G$19</f>
        <v>1997.42029727</v>
      </c>
      <c r="I54" s="36">
        <f>SUMIFS(СВЦЭМ!$C$39:$C$782,СВЦЭМ!$A$39:$A$782,$A54,СВЦЭМ!$B$39:$B$782,I$47)+'СЕТ СН'!$G$9+СВЦЭМ!$D$10+'СЕТ СН'!$G$6-'СЕТ СН'!$G$19</f>
        <v>1927.0456423999999</v>
      </c>
      <c r="J54" s="36">
        <f>SUMIFS(СВЦЭМ!$C$39:$C$782,СВЦЭМ!$A$39:$A$782,$A54,СВЦЭМ!$B$39:$B$782,J$47)+'СЕТ СН'!$G$9+СВЦЭМ!$D$10+'СЕТ СН'!$G$6-'СЕТ СН'!$G$19</f>
        <v>1843.5741771799999</v>
      </c>
      <c r="K54" s="36">
        <f>SUMIFS(СВЦЭМ!$C$39:$C$782,СВЦЭМ!$A$39:$A$782,$A54,СВЦЭМ!$B$39:$B$782,K$47)+'СЕТ СН'!$G$9+СВЦЭМ!$D$10+'СЕТ СН'!$G$6-'СЕТ СН'!$G$19</f>
        <v>1769.2338881599999</v>
      </c>
      <c r="L54" s="36">
        <f>SUMIFS(СВЦЭМ!$C$39:$C$782,СВЦЭМ!$A$39:$A$782,$A54,СВЦЭМ!$B$39:$B$782,L$47)+'СЕТ СН'!$G$9+СВЦЭМ!$D$10+'СЕТ СН'!$G$6-'СЕТ СН'!$G$19</f>
        <v>1748.2743760799999</v>
      </c>
      <c r="M54" s="36">
        <f>SUMIFS(СВЦЭМ!$C$39:$C$782,СВЦЭМ!$A$39:$A$782,$A54,СВЦЭМ!$B$39:$B$782,M$47)+'СЕТ СН'!$G$9+СВЦЭМ!$D$10+'СЕТ СН'!$G$6-'СЕТ СН'!$G$19</f>
        <v>1750.8231905600001</v>
      </c>
      <c r="N54" s="36">
        <f>SUMIFS(СВЦЭМ!$C$39:$C$782,СВЦЭМ!$A$39:$A$782,$A54,СВЦЭМ!$B$39:$B$782,N$47)+'СЕТ СН'!$G$9+СВЦЭМ!$D$10+'СЕТ СН'!$G$6-'СЕТ СН'!$G$19</f>
        <v>1775.3236609400001</v>
      </c>
      <c r="O54" s="36">
        <f>SUMIFS(СВЦЭМ!$C$39:$C$782,СВЦЭМ!$A$39:$A$782,$A54,СВЦЭМ!$B$39:$B$782,O$47)+'СЕТ СН'!$G$9+СВЦЭМ!$D$10+'СЕТ СН'!$G$6-'СЕТ СН'!$G$19</f>
        <v>1754.0643379799999</v>
      </c>
      <c r="P54" s="36">
        <f>SUMIFS(СВЦЭМ!$C$39:$C$782,СВЦЭМ!$A$39:$A$782,$A54,СВЦЭМ!$B$39:$B$782,P$47)+'СЕТ СН'!$G$9+СВЦЭМ!$D$10+'СЕТ СН'!$G$6-'СЕТ СН'!$G$19</f>
        <v>1787.4487732000002</v>
      </c>
      <c r="Q54" s="36">
        <f>SUMIFS(СВЦЭМ!$C$39:$C$782,СВЦЭМ!$A$39:$A$782,$A54,СВЦЭМ!$B$39:$B$782,Q$47)+'СЕТ СН'!$G$9+СВЦЭМ!$D$10+'СЕТ СН'!$G$6-'СЕТ СН'!$G$19</f>
        <v>1767.9222833600002</v>
      </c>
      <c r="R54" s="36">
        <f>SUMIFS(СВЦЭМ!$C$39:$C$782,СВЦЭМ!$A$39:$A$782,$A54,СВЦЭМ!$B$39:$B$782,R$47)+'СЕТ СН'!$G$9+СВЦЭМ!$D$10+'СЕТ СН'!$G$6-'СЕТ СН'!$G$19</f>
        <v>1774.07364654</v>
      </c>
      <c r="S54" s="36">
        <f>SUMIFS(СВЦЭМ!$C$39:$C$782,СВЦЭМ!$A$39:$A$782,$A54,СВЦЭМ!$B$39:$B$782,S$47)+'СЕТ СН'!$G$9+СВЦЭМ!$D$10+'СЕТ СН'!$G$6-'СЕТ СН'!$G$19</f>
        <v>1784.8063251100002</v>
      </c>
      <c r="T54" s="36">
        <f>SUMIFS(СВЦЭМ!$C$39:$C$782,СВЦЭМ!$A$39:$A$782,$A54,СВЦЭМ!$B$39:$B$782,T$47)+'СЕТ СН'!$G$9+СВЦЭМ!$D$10+'СЕТ СН'!$G$6-'СЕТ СН'!$G$19</f>
        <v>1797.5467570700002</v>
      </c>
      <c r="U54" s="36">
        <f>SUMIFS(СВЦЭМ!$C$39:$C$782,СВЦЭМ!$A$39:$A$782,$A54,СВЦЭМ!$B$39:$B$782,U$47)+'СЕТ СН'!$G$9+СВЦЭМ!$D$10+'СЕТ СН'!$G$6-'СЕТ СН'!$G$19</f>
        <v>1755.1020225100001</v>
      </c>
      <c r="V54" s="36">
        <f>SUMIFS(СВЦЭМ!$C$39:$C$782,СВЦЭМ!$A$39:$A$782,$A54,СВЦЭМ!$B$39:$B$782,V$47)+'СЕТ СН'!$G$9+СВЦЭМ!$D$10+'СЕТ СН'!$G$6-'СЕТ СН'!$G$19</f>
        <v>1763.89560446</v>
      </c>
      <c r="W54" s="36">
        <f>SUMIFS(СВЦЭМ!$C$39:$C$782,СВЦЭМ!$A$39:$A$782,$A54,СВЦЭМ!$B$39:$B$782,W$47)+'СЕТ СН'!$G$9+СВЦЭМ!$D$10+'СЕТ СН'!$G$6-'СЕТ СН'!$G$19</f>
        <v>1749.6401623299998</v>
      </c>
      <c r="X54" s="36">
        <f>SUMIFS(СВЦЭМ!$C$39:$C$782,СВЦЭМ!$A$39:$A$782,$A54,СВЦЭМ!$B$39:$B$782,X$47)+'СЕТ СН'!$G$9+СВЦЭМ!$D$10+'СЕТ СН'!$G$6-'СЕТ СН'!$G$19</f>
        <v>1797.8245006800003</v>
      </c>
      <c r="Y54" s="36">
        <f>SUMIFS(СВЦЭМ!$C$39:$C$782,СВЦЭМ!$A$39:$A$782,$A54,СВЦЭМ!$B$39:$B$782,Y$47)+'СЕТ СН'!$G$9+СВЦЭМ!$D$10+'СЕТ СН'!$G$6-'СЕТ СН'!$G$19</f>
        <v>1893.8975195799999</v>
      </c>
    </row>
    <row r="55" spans="1:25" ht="15.75" x14ac:dyDescent="0.2">
      <c r="A55" s="35">
        <f t="shared" si="1"/>
        <v>45207</v>
      </c>
      <c r="B55" s="36">
        <f>SUMIFS(СВЦЭМ!$C$39:$C$782,СВЦЭМ!$A$39:$A$782,$A55,СВЦЭМ!$B$39:$B$782,B$47)+'СЕТ СН'!$G$9+СВЦЭМ!$D$10+'СЕТ СН'!$G$6-'СЕТ СН'!$G$19</f>
        <v>1950.9117626800003</v>
      </c>
      <c r="C55" s="36">
        <f>SUMIFS(СВЦЭМ!$C$39:$C$782,СВЦЭМ!$A$39:$A$782,$A55,СВЦЭМ!$B$39:$B$782,C$47)+'СЕТ СН'!$G$9+СВЦЭМ!$D$10+'СЕТ СН'!$G$6-'СЕТ СН'!$G$19</f>
        <v>2015.0483725700001</v>
      </c>
      <c r="D55" s="36">
        <f>SUMIFS(СВЦЭМ!$C$39:$C$782,СВЦЭМ!$A$39:$A$782,$A55,СВЦЭМ!$B$39:$B$782,D$47)+'СЕТ СН'!$G$9+СВЦЭМ!$D$10+'СЕТ СН'!$G$6-'СЕТ СН'!$G$19</f>
        <v>2085.4360795699999</v>
      </c>
      <c r="E55" s="36">
        <f>SUMIFS(СВЦЭМ!$C$39:$C$782,СВЦЭМ!$A$39:$A$782,$A55,СВЦЭМ!$B$39:$B$782,E$47)+'СЕТ СН'!$G$9+СВЦЭМ!$D$10+'СЕТ СН'!$G$6-'СЕТ СН'!$G$19</f>
        <v>2083.40749456</v>
      </c>
      <c r="F55" s="36">
        <f>SUMIFS(СВЦЭМ!$C$39:$C$782,СВЦЭМ!$A$39:$A$782,$A55,СВЦЭМ!$B$39:$B$782,F$47)+'СЕТ СН'!$G$9+СВЦЭМ!$D$10+'СЕТ СН'!$G$6-'СЕТ СН'!$G$19</f>
        <v>2085.8527445899999</v>
      </c>
      <c r="G55" s="36">
        <f>SUMIFS(СВЦЭМ!$C$39:$C$782,СВЦЭМ!$A$39:$A$782,$A55,СВЦЭМ!$B$39:$B$782,G$47)+'СЕТ СН'!$G$9+СВЦЭМ!$D$10+'СЕТ СН'!$G$6-'СЕТ СН'!$G$19</f>
        <v>2103.5996761900001</v>
      </c>
      <c r="H55" s="36">
        <f>SUMIFS(СВЦЭМ!$C$39:$C$782,СВЦЭМ!$A$39:$A$782,$A55,СВЦЭМ!$B$39:$B$782,H$47)+'СЕТ СН'!$G$9+СВЦЭМ!$D$10+'СЕТ СН'!$G$6-'СЕТ СН'!$G$19</f>
        <v>2075.1502649100003</v>
      </c>
      <c r="I55" s="36">
        <f>SUMIFS(СВЦЭМ!$C$39:$C$782,СВЦЭМ!$A$39:$A$782,$A55,СВЦЭМ!$B$39:$B$782,I$47)+'СЕТ СН'!$G$9+СВЦЭМ!$D$10+'СЕТ СН'!$G$6-'СЕТ СН'!$G$19</f>
        <v>2031.13378547</v>
      </c>
      <c r="J55" s="36">
        <f>SUMIFS(СВЦЭМ!$C$39:$C$782,СВЦЭМ!$A$39:$A$782,$A55,СВЦЭМ!$B$39:$B$782,J$47)+'СЕТ СН'!$G$9+СВЦЭМ!$D$10+'СЕТ СН'!$G$6-'СЕТ СН'!$G$19</f>
        <v>1956.9472984499998</v>
      </c>
      <c r="K55" s="36">
        <f>SUMIFS(СВЦЭМ!$C$39:$C$782,СВЦЭМ!$A$39:$A$782,$A55,СВЦЭМ!$B$39:$B$782,K$47)+'СЕТ СН'!$G$9+СВЦЭМ!$D$10+'СЕТ СН'!$G$6-'СЕТ СН'!$G$19</f>
        <v>1866.4091054099999</v>
      </c>
      <c r="L55" s="36">
        <f>SUMIFS(СВЦЭМ!$C$39:$C$782,СВЦЭМ!$A$39:$A$782,$A55,СВЦЭМ!$B$39:$B$782,L$47)+'СЕТ СН'!$G$9+СВЦЭМ!$D$10+'СЕТ СН'!$G$6-'СЕТ СН'!$G$19</f>
        <v>1776.8635512000001</v>
      </c>
      <c r="M55" s="36">
        <f>SUMIFS(СВЦЭМ!$C$39:$C$782,СВЦЭМ!$A$39:$A$782,$A55,СВЦЭМ!$B$39:$B$782,M$47)+'СЕТ СН'!$G$9+СВЦЭМ!$D$10+'СЕТ СН'!$G$6-'СЕТ СН'!$G$19</f>
        <v>1768.03352141</v>
      </c>
      <c r="N55" s="36">
        <f>SUMIFS(СВЦЭМ!$C$39:$C$782,СВЦЭМ!$A$39:$A$782,$A55,СВЦЭМ!$B$39:$B$782,N$47)+'СЕТ СН'!$G$9+СВЦЭМ!$D$10+'СЕТ СН'!$G$6-'СЕТ СН'!$G$19</f>
        <v>1736.6228766499999</v>
      </c>
      <c r="O55" s="36">
        <f>SUMIFS(СВЦЭМ!$C$39:$C$782,СВЦЭМ!$A$39:$A$782,$A55,СВЦЭМ!$B$39:$B$782,O$47)+'СЕТ СН'!$G$9+СВЦЭМ!$D$10+'СЕТ СН'!$G$6-'СЕТ СН'!$G$19</f>
        <v>1762.4141489399999</v>
      </c>
      <c r="P55" s="36">
        <f>SUMIFS(СВЦЭМ!$C$39:$C$782,СВЦЭМ!$A$39:$A$782,$A55,СВЦЭМ!$B$39:$B$782,P$47)+'СЕТ СН'!$G$9+СВЦЭМ!$D$10+'СЕТ СН'!$G$6-'СЕТ СН'!$G$19</f>
        <v>1803.0273804600001</v>
      </c>
      <c r="Q55" s="36">
        <f>SUMIFS(СВЦЭМ!$C$39:$C$782,СВЦЭМ!$A$39:$A$782,$A55,СВЦЭМ!$B$39:$B$782,Q$47)+'СЕТ СН'!$G$9+СВЦЭМ!$D$10+'СЕТ СН'!$G$6-'СЕТ СН'!$G$19</f>
        <v>1845.69014294</v>
      </c>
      <c r="R55" s="36">
        <f>SUMIFS(СВЦЭМ!$C$39:$C$782,СВЦЭМ!$A$39:$A$782,$A55,СВЦЭМ!$B$39:$B$782,R$47)+'СЕТ СН'!$G$9+СВЦЭМ!$D$10+'СЕТ СН'!$G$6-'СЕТ СН'!$G$19</f>
        <v>1837.0544239400001</v>
      </c>
      <c r="S55" s="36">
        <f>SUMIFS(СВЦЭМ!$C$39:$C$782,СВЦЭМ!$A$39:$A$782,$A55,СВЦЭМ!$B$39:$B$782,S$47)+'СЕТ СН'!$G$9+СВЦЭМ!$D$10+'СЕТ СН'!$G$6-'СЕТ СН'!$G$19</f>
        <v>1840.5676122700002</v>
      </c>
      <c r="T55" s="36">
        <f>SUMIFS(СВЦЭМ!$C$39:$C$782,СВЦЭМ!$A$39:$A$782,$A55,СВЦЭМ!$B$39:$B$782,T$47)+'СЕТ СН'!$G$9+СВЦЭМ!$D$10+'СЕТ СН'!$G$6-'СЕТ СН'!$G$19</f>
        <v>1805.0298890899999</v>
      </c>
      <c r="U55" s="36">
        <f>SUMIFS(СВЦЭМ!$C$39:$C$782,СВЦЭМ!$A$39:$A$782,$A55,СВЦЭМ!$B$39:$B$782,U$47)+'СЕТ СН'!$G$9+СВЦЭМ!$D$10+'СЕТ СН'!$G$6-'СЕТ СН'!$G$19</f>
        <v>1744.9274854800001</v>
      </c>
      <c r="V55" s="36">
        <f>SUMIFS(СВЦЭМ!$C$39:$C$782,СВЦЭМ!$A$39:$A$782,$A55,СВЦЭМ!$B$39:$B$782,V$47)+'СЕТ СН'!$G$9+СВЦЭМ!$D$10+'СЕТ СН'!$G$6-'СЕТ СН'!$G$19</f>
        <v>1751.5851278300001</v>
      </c>
      <c r="W55" s="36">
        <f>SUMIFS(СВЦЭМ!$C$39:$C$782,СВЦЭМ!$A$39:$A$782,$A55,СВЦЭМ!$B$39:$B$782,W$47)+'СЕТ СН'!$G$9+СВЦЭМ!$D$10+'СЕТ СН'!$G$6-'СЕТ СН'!$G$19</f>
        <v>1771.1151866200003</v>
      </c>
      <c r="X55" s="36">
        <f>SUMIFS(СВЦЭМ!$C$39:$C$782,СВЦЭМ!$A$39:$A$782,$A55,СВЦЭМ!$B$39:$B$782,X$47)+'СЕТ СН'!$G$9+СВЦЭМ!$D$10+'СЕТ СН'!$G$6-'СЕТ СН'!$G$19</f>
        <v>1818.3311777500003</v>
      </c>
      <c r="Y55" s="36">
        <f>SUMIFS(СВЦЭМ!$C$39:$C$782,СВЦЭМ!$A$39:$A$782,$A55,СВЦЭМ!$B$39:$B$782,Y$47)+'СЕТ СН'!$G$9+СВЦЭМ!$D$10+'СЕТ СН'!$G$6-'СЕТ СН'!$G$19</f>
        <v>1955.4299519700003</v>
      </c>
    </row>
    <row r="56" spans="1:25" ht="15.75" x14ac:dyDescent="0.2">
      <c r="A56" s="35">
        <f t="shared" si="1"/>
        <v>45208</v>
      </c>
      <c r="B56" s="36">
        <f>SUMIFS(СВЦЭМ!$C$39:$C$782,СВЦЭМ!$A$39:$A$782,$A56,СВЦЭМ!$B$39:$B$782,B$47)+'СЕТ СН'!$G$9+СВЦЭМ!$D$10+'СЕТ СН'!$G$6-'СЕТ СН'!$G$19</f>
        <v>2026.9113361099999</v>
      </c>
      <c r="C56" s="36">
        <f>SUMIFS(СВЦЭМ!$C$39:$C$782,СВЦЭМ!$A$39:$A$782,$A56,СВЦЭМ!$B$39:$B$782,C$47)+'СЕТ СН'!$G$9+СВЦЭМ!$D$10+'СЕТ СН'!$G$6-'СЕТ СН'!$G$19</f>
        <v>2140.4853722299999</v>
      </c>
      <c r="D56" s="36">
        <f>SUMIFS(СВЦЭМ!$C$39:$C$782,СВЦЭМ!$A$39:$A$782,$A56,СВЦЭМ!$B$39:$B$782,D$47)+'СЕТ СН'!$G$9+СВЦЭМ!$D$10+'СЕТ СН'!$G$6-'СЕТ СН'!$G$19</f>
        <v>2235.06840212</v>
      </c>
      <c r="E56" s="36">
        <f>SUMIFS(СВЦЭМ!$C$39:$C$782,СВЦЭМ!$A$39:$A$782,$A56,СВЦЭМ!$B$39:$B$782,E$47)+'СЕТ СН'!$G$9+СВЦЭМ!$D$10+'СЕТ СН'!$G$6-'СЕТ СН'!$G$19</f>
        <v>2353.76062907</v>
      </c>
      <c r="F56" s="36">
        <f>SUMIFS(СВЦЭМ!$C$39:$C$782,СВЦЭМ!$A$39:$A$782,$A56,СВЦЭМ!$B$39:$B$782,F$47)+'СЕТ СН'!$G$9+СВЦЭМ!$D$10+'СЕТ СН'!$G$6-'СЕТ СН'!$G$19</f>
        <v>2315.26653154</v>
      </c>
      <c r="G56" s="36">
        <f>SUMIFS(СВЦЭМ!$C$39:$C$782,СВЦЭМ!$A$39:$A$782,$A56,СВЦЭМ!$B$39:$B$782,G$47)+'СЕТ СН'!$G$9+СВЦЭМ!$D$10+'СЕТ СН'!$G$6-'СЕТ СН'!$G$19</f>
        <v>2300.1609891200001</v>
      </c>
      <c r="H56" s="36">
        <f>SUMIFS(СВЦЭМ!$C$39:$C$782,СВЦЭМ!$A$39:$A$782,$A56,СВЦЭМ!$B$39:$B$782,H$47)+'СЕТ СН'!$G$9+СВЦЭМ!$D$10+'СЕТ СН'!$G$6-'СЕТ СН'!$G$19</f>
        <v>2190.8675378100002</v>
      </c>
      <c r="I56" s="36">
        <f>SUMIFS(СВЦЭМ!$C$39:$C$782,СВЦЭМ!$A$39:$A$782,$A56,СВЦЭМ!$B$39:$B$782,I$47)+'СЕТ СН'!$G$9+СВЦЭМ!$D$10+'СЕТ СН'!$G$6-'СЕТ СН'!$G$19</f>
        <v>2042.3002573500003</v>
      </c>
      <c r="J56" s="36">
        <f>SUMIFS(СВЦЭМ!$C$39:$C$782,СВЦЭМ!$A$39:$A$782,$A56,СВЦЭМ!$B$39:$B$782,J$47)+'СЕТ СН'!$G$9+СВЦЭМ!$D$10+'СЕТ СН'!$G$6-'СЕТ СН'!$G$19</f>
        <v>1971.3902179900001</v>
      </c>
      <c r="K56" s="36">
        <f>SUMIFS(СВЦЭМ!$C$39:$C$782,СВЦЭМ!$A$39:$A$782,$A56,СВЦЭМ!$B$39:$B$782,K$47)+'СЕТ СН'!$G$9+СВЦЭМ!$D$10+'СЕТ СН'!$G$6-'СЕТ СН'!$G$19</f>
        <v>1930.6293598699999</v>
      </c>
      <c r="L56" s="36">
        <f>SUMIFS(СВЦЭМ!$C$39:$C$782,СВЦЭМ!$A$39:$A$782,$A56,СВЦЭМ!$B$39:$B$782,L$47)+'СЕТ СН'!$G$9+СВЦЭМ!$D$10+'СЕТ СН'!$G$6-'СЕТ СН'!$G$19</f>
        <v>1914.7103392700001</v>
      </c>
      <c r="M56" s="36">
        <f>SUMIFS(СВЦЭМ!$C$39:$C$782,СВЦЭМ!$A$39:$A$782,$A56,СВЦЭМ!$B$39:$B$782,M$47)+'СЕТ СН'!$G$9+СВЦЭМ!$D$10+'СЕТ СН'!$G$6-'СЕТ СН'!$G$19</f>
        <v>1931.76864101</v>
      </c>
      <c r="N56" s="36">
        <f>SUMIFS(СВЦЭМ!$C$39:$C$782,СВЦЭМ!$A$39:$A$782,$A56,СВЦЭМ!$B$39:$B$782,N$47)+'СЕТ СН'!$G$9+СВЦЭМ!$D$10+'СЕТ СН'!$G$6-'СЕТ СН'!$G$19</f>
        <v>1918.9763397400002</v>
      </c>
      <c r="O56" s="36">
        <f>SUMIFS(СВЦЭМ!$C$39:$C$782,СВЦЭМ!$A$39:$A$782,$A56,СВЦЭМ!$B$39:$B$782,O$47)+'СЕТ СН'!$G$9+СВЦЭМ!$D$10+'СЕТ СН'!$G$6-'СЕТ СН'!$G$19</f>
        <v>1908.5378417699999</v>
      </c>
      <c r="P56" s="36">
        <f>SUMIFS(СВЦЭМ!$C$39:$C$782,СВЦЭМ!$A$39:$A$782,$A56,СВЦЭМ!$B$39:$B$782,P$47)+'СЕТ СН'!$G$9+СВЦЭМ!$D$10+'СЕТ СН'!$G$6-'СЕТ СН'!$G$19</f>
        <v>1958.4672980700002</v>
      </c>
      <c r="Q56" s="36">
        <f>SUMIFS(СВЦЭМ!$C$39:$C$782,СВЦЭМ!$A$39:$A$782,$A56,СВЦЭМ!$B$39:$B$782,Q$47)+'СЕТ СН'!$G$9+СВЦЭМ!$D$10+'СЕТ СН'!$G$6-'СЕТ СН'!$G$19</f>
        <v>1930.1095872599999</v>
      </c>
      <c r="R56" s="36">
        <f>SUMIFS(СВЦЭМ!$C$39:$C$782,СВЦЭМ!$A$39:$A$782,$A56,СВЦЭМ!$B$39:$B$782,R$47)+'СЕТ СН'!$G$9+СВЦЭМ!$D$10+'СЕТ СН'!$G$6-'СЕТ СН'!$G$19</f>
        <v>1928.9258359999999</v>
      </c>
      <c r="S56" s="36">
        <f>SUMIFS(СВЦЭМ!$C$39:$C$782,СВЦЭМ!$A$39:$A$782,$A56,СВЦЭМ!$B$39:$B$782,S$47)+'СЕТ СН'!$G$9+СВЦЭМ!$D$10+'СЕТ СН'!$G$6-'СЕТ СН'!$G$19</f>
        <v>1945.3638820800002</v>
      </c>
      <c r="T56" s="36">
        <f>SUMIFS(СВЦЭМ!$C$39:$C$782,СВЦЭМ!$A$39:$A$782,$A56,СВЦЭМ!$B$39:$B$782,T$47)+'СЕТ СН'!$G$9+СВЦЭМ!$D$10+'СЕТ СН'!$G$6-'СЕТ СН'!$G$19</f>
        <v>1918.4359945199999</v>
      </c>
      <c r="U56" s="36">
        <f>SUMIFS(СВЦЭМ!$C$39:$C$782,СВЦЭМ!$A$39:$A$782,$A56,СВЦЭМ!$B$39:$B$782,U$47)+'СЕТ СН'!$G$9+СВЦЭМ!$D$10+'СЕТ СН'!$G$6-'СЕТ СН'!$G$19</f>
        <v>1860.3737380600001</v>
      </c>
      <c r="V56" s="36">
        <f>SUMIFS(СВЦЭМ!$C$39:$C$782,СВЦЭМ!$A$39:$A$782,$A56,СВЦЭМ!$B$39:$B$782,V$47)+'СЕТ СН'!$G$9+СВЦЭМ!$D$10+'СЕТ СН'!$G$6-'СЕТ СН'!$G$19</f>
        <v>1864.62395573</v>
      </c>
      <c r="W56" s="36">
        <f>SUMIFS(СВЦЭМ!$C$39:$C$782,СВЦЭМ!$A$39:$A$782,$A56,СВЦЭМ!$B$39:$B$782,W$47)+'СЕТ СН'!$G$9+СВЦЭМ!$D$10+'СЕТ СН'!$G$6-'СЕТ СН'!$G$19</f>
        <v>1887.4519266000002</v>
      </c>
      <c r="X56" s="36">
        <f>SUMIFS(СВЦЭМ!$C$39:$C$782,СВЦЭМ!$A$39:$A$782,$A56,СВЦЭМ!$B$39:$B$782,X$47)+'СЕТ СН'!$G$9+СВЦЭМ!$D$10+'СЕТ СН'!$G$6-'СЕТ СН'!$G$19</f>
        <v>1959.9742195899998</v>
      </c>
      <c r="Y56" s="36">
        <f>SUMIFS(СВЦЭМ!$C$39:$C$782,СВЦЭМ!$A$39:$A$782,$A56,СВЦЭМ!$B$39:$B$782,Y$47)+'СЕТ СН'!$G$9+СВЦЭМ!$D$10+'СЕТ СН'!$G$6-'СЕТ СН'!$G$19</f>
        <v>2020.5628309100002</v>
      </c>
    </row>
    <row r="57" spans="1:25" ht="15.75" x14ac:dyDescent="0.2">
      <c r="A57" s="35">
        <f t="shared" si="1"/>
        <v>45209</v>
      </c>
      <c r="B57" s="36">
        <f>SUMIFS(СВЦЭМ!$C$39:$C$782,СВЦЭМ!$A$39:$A$782,$A57,СВЦЭМ!$B$39:$B$782,B$47)+'СЕТ СН'!$G$9+СВЦЭМ!$D$10+'СЕТ СН'!$G$6-'СЕТ СН'!$G$19</f>
        <v>2093.7413781499999</v>
      </c>
      <c r="C57" s="36">
        <f>SUMIFS(СВЦЭМ!$C$39:$C$782,СВЦЭМ!$A$39:$A$782,$A57,СВЦЭМ!$B$39:$B$782,C$47)+'СЕТ СН'!$G$9+СВЦЭМ!$D$10+'СЕТ СН'!$G$6-'СЕТ СН'!$G$19</f>
        <v>2150.0946051400001</v>
      </c>
      <c r="D57" s="36">
        <f>SUMIFS(СВЦЭМ!$C$39:$C$782,СВЦЭМ!$A$39:$A$782,$A57,СВЦЭМ!$B$39:$B$782,D$47)+'СЕТ СН'!$G$9+СВЦЭМ!$D$10+'СЕТ СН'!$G$6-'СЕТ СН'!$G$19</f>
        <v>2221.62834664</v>
      </c>
      <c r="E57" s="36">
        <f>SUMIFS(СВЦЭМ!$C$39:$C$782,СВЦЭМ!$A$39:$A$782,$A57,СВЦЭМ!$B$39:$B$782,E$47)+'СЕТ СН'!$G$9+СВЦЭМ!$D$10+'СЕТ СН'!$G$6-'СЕТ СН'!$G$19</f>
        <v>2217.40431562</v>
      </c>
      <c r="F57" s="36">
        <f>SUMIFS(СВЦЭМ!$C$39:$C$782,СВЦЭМ!$A$39:$A$782,$A57,СВЦЭМ!$B$39:$B$782,F$47)+'СЕТ СН'!$G$9+СВЦЭМ!$D$10+'СЕТ СН'!$G$6-'СЕТ СН'!$G$19</f>
        <v>2220.2882064999999</v>
      </c>
      <c r="G57" s="36">
        <f>SUMIFS(СВЦЭМ!$C$39:$C$782,СВЦЭМ!$A$39:$A$782,$A57,СВЦЭМ!$B$39:$B$782,G$47)+'СЕТ СН'!$G$9+СВЦЭМ!$D$10+'СЕТ СН'!$G$6-'СЕТ СН'!$G$19</f>
        <v>2197.0534838100002</v>
      </c>
      <c r="H57" s="36">
        <f>SUMIFS(СВЦЭМ!$C$39:$C$782,СВЦЭМ!$A$39:$A$782,$A57,СВЦЭМ!$B$39:$B$782,H$47)+'СЕТ СН'!$G$9+СВЦЭМ!$D$10+'СЕТ СН'!$G$6-'СЕТ СН'!$G$19</f>
        <v>2129.2811233000002</v>
      </c>
      <c r="I57" s="36">
        <f>SUMIFS(СВЦЭМ!$C$39:$C$782,СВЦЭМ!$A$39:$A$782,$A57,СВЦЭМ!$B$39:$B$782,I$47)+'СЕТ СН'!$G$9+СВЦЭМ!$D$10+'СЕТ СН'!$G$6-'СЕТ СН'!$G$19</f>
        <v>2053.0235607200002</v>
      </c>
      <c r="J57" s="36">
        <f>SUMIFS(СВЦЭМ!$C$39:$C$782,СВЦЭМ!$A$39:$A$782,$A57,СВЦЭМ!$B$39:$B$782,J$47)+'СЕТ СН'!$G$9+СВЦЭМ!$D$10+'СЕТ СН'!$G$6-'СЕТ СН'!$G$19</f>
        <v>1982.4390679200001</v>
      </c>
      <c r="K57" s="36">
        <f>SUMIFS(СВЦЭМ!$C$39:$C$782,СВЦЭМ!$A$39:$A$782,$A57,СВЦЭМ!$B$39:$B$782,K$47)+'СЕТ СН'!$G$9+СВЦЭМ!$D$10+'СЕТ СН'!$G$6-'СЕТ СН'!$G$19</f>
        <v>1921.7054519900003</v>
      </c>
      <c r="L57" s="36">
        <f>SUMIFS(СВЦЭМ!$C$39:$C$782,СВЦЭМ!$A$39:$A$782,$A57,СВЦЭМ!$B$39:$B$782,L$47)+'СЕТ СН'!$G$9+СВЦЭМ!$D$10+'СЕТ СН'!$G$6-'СЕТ СН'!$G$19</f>
        <v>1914.2888977699999</v>
      </c>
      <c r="M57" s="36">
        <f>SUMIFS(СВЦЭМ!$C$39:$C$782,СВЦЭМ!$A$39:$A$782,$A57,СВЦЭМ!$B$39:$B$782,M$47)+'СЕТ СН'!$G$9+СВЦЭМ!$D$10+'СЕТ СН'!$G$6-'СЕТ СН'!$G$19</f>
        <v>1930.3080683900002</v>
      </c>
      <c r="N57" s="36">
        <f>SUMIFS(СВЦЭМ!$C$39:$C$782,СВЦЭМ!$A$39:$A$782,$A57,СВЦЭМ!$B$39:$B$782,N$47)+'СЕТ СН'!$G$9+СВЦЭМ!$D$10+'СЕТ СН'!$G$6-'СЕТ СН'!$G$19</f>
        <v>1925.5543937900002</v>
      </c>
      <c r="O57" s="36">
        <f>SUMIFS(СВЦЭМ!$C$39:$C$782,СВЦЭМ!$A$39:$A$782,$A57,СВЦЭМ!$B$39:$B$782,O$47)+'СЕТ СН'!$G$9+СВЦЭМ!$D$10+'СЕТ СН'!$G$6-'СЕТ СН'!$G$19</f>
        <v>1945.55494791</v>
      </c>
      <c r="P57" s="36">
        <f>SUMIFS(СВЦЭМ!$C$39:$C$782,СВЦЭМ!$A$39:$A$782,$A57,СВЦЭМ!$B$39:$B$782,P$47)+'СЕТ СН'!$G$9+СВЦЭМ!$D$10+'СЕТ СН'!$G$6-'СЕТ СН'!$G$19</f>
        <v>1978.6622584500001</v>
      </c>
      <c r="Q57" s="36">
        <f>SUMIFS(СВЦЭМ!$C$39:$C$782,СВЦЭМ!$A$39:$A$782,$A57,СВЦЭМ!$B$39:$B$782,Q$47)+'СЕТ СН'!$G$9+СВЦЭМ!$D$10+'СЕТ СН'!$G$6-'СЕТ СН'!$G$19</f>
        <v>1964.91362428</v>
      </c>
      <c r="R57" s="36">
        <f>SUMIFS(СВЦЭМ!$C$39:$C$782,СВЦЭМ!$A$39:$A$782,$A57,СВЦЭМ!$B$39:$B$782,R$47)+'СЕТ СН'!$G$9+СВЦЭМ!$D$10+'СЕТ СН'!$G$6-'СЕТ СН'!$G$19</f>
        <v>1967.0143531100002</v>
      </c>
      <c r="S57" s="36">
        <f>SUMIFS(СВЦЭМ!$C$39:$C$782,СВЦЭМ!$A$39:$A$782,$A57,СВЦЭМ!$B$39:$B$782,S$47)+'СЕТ СН'!$G$9+СВЦЭМ!$D$10+'СЕТ СН'!$G$6-'СЕТ СН'!$G$19</f>
        <v>1960.06831087</v>
      </c>
      <c r="T57" s="36">
        <f>SUMIFS(СВЦЭМ!$C$39:$C$782,СВЦЭМ!$A$39:$A$782,$A57,СВЦЭМ!$B$39:$B$782,T$47)+'СЕТ СН'!$G$9+СВЦЭМ!$D$10+'СЕТ СН'!$G$6-'СЕТ СН'!$G$19</f>
        <v>1933.8373188400001</v>
      </c>
      <c r="U57" s="36">
        <f>SUMIFS(СВЦЭМ!$C$39:$C$782,СВЦЭМ!$A$39:$A$782,$A57,СВЦЭМ!$B$39:$B$782,U$47)+'СЕТ СН'!$G$9+СВЦЭМ!$D$10+'СЕТ СН'!$G$6-'СЕТ СН'!$G$19</f>
        <v>1879.4061915400002</v>
      </c>
      <c r="V57" s="36">
        <f>SUMIFS(СВЦЭМ!$C$39:$C$782,СВЦЭМ!$A$39:$A$782,$A57,СВЦЭМ!$B$39:$B$782,V$47)+'СЕТ СН'!$G$9+СВЦЭМ!$D$10+'СЕТ СН'!$G$6-'СЕТ СН'!$G$19</f>
        <v>1874.26214127</v>
      </c>
      <c r="W57" s="36">
        <f>SUMIFS(СВЦЭМ!$C$39:$C$782,СВЦЭМ!$A$39:$A$782,$A57,СВЦЭМ!$B$39:$B$782,W$47)+'СЕТ СН'!$G$9+СВЦЭМ!$D$10+'СЕТ СН'!$G$6-'СЕТ СН'!$G$19</f>
        <v>1896.6101122800001</v>
      </c>
      <c r="X57" s="36">
        <f>SUMIFS(СВЦЭМ!$C$39:$C$782,СВЦЭМ!$A$39:$A$782,$A57,СВЦЭМ!$B$39:$B$782,X$47)+'СЕТ СН'!$G$9+СВЦЭМ!$D$10+'СЕТ СН'!$G$6-'СЕТ СН'!$G$19</f>
        <v>1971.7852793000002</v>
      </c>
      <c r="Y57" s="36">
        <f>SUMIFS(СВЦЭМ!$C$39:$C$782,СВЦЭМ!$A$39:$A$782,$A57,СВЦЭМ!$B$39:$B$782,Y$47)+'СЕТ СН'!$G$9+СВЦЭМ!$D$10+'СЕТ СН'!$G$6-'СЕТ СН'!$G$19</f>
        <v>2051.4957754500001</v>
      </c>
    </row>
    <row r="58" spans="1:25" ht="15.75" x14ac:dyDescent="0.2">
      <c r="A58" s="35">
        <f t="shared" si="1"/>
        <v>45210</v>
      </c>
      <c r="B58" s="36">
        <f>SUMIFS(СВЦЭМ!$C$39:$C$782,СВЦЭМ!$A$39:$A$782,$A58,СВЦЭМ!$B$39:$B$782,B$47)+'СЕТ СН'!$G$9+СВЦЭМ!$D$10+'СЕТ СН'!$G$6-'СЕТ СН'!$G$19</f>
        <v>2089.7557687399999</v>
      </c>
      <c r="C58" s="36">
        <f>SUMIFS(СВЦЭМ!$C$39:$C$782,СВЦЭМ!$A$39:$A$782,$A58,СВЦЭМ!$B$39:$B$782,C$47)+'СЕТ СН'!$G$9+СВЦЭМ!$D$10+'СЕТ СН'!$G$6-'СЕТ СН'!$G$19</f>
        <v>2150.9726317300001</v>
      </c>
      <c r="D58" s="36">
        <f>SUMIFS(СВЦЭМ!$C$39:$C$782,СВЦЭМ!$A$39:$A$782,$A58,СВЦЭМ!$B$39:$B$782,D$47)+'СЕТ СН'!$G$9+СВЦЭМ!$D$10+'СЕТ СН'!$G$6-'СЕТ СН'!$G$19</f>
        <v>2207.0887143200002</v>
      </c>
      <c r="E58" s="36">
        <f>SUMIFS(СВЦЭМ!$C$39:$C$782,СВЦЭМ!$A$39:$A$782,$A58,СВЦЭМ!$B$39:$B$782,E$47)+'СЕТ СН'!$G$9+СВЦЭМ!$D$10+'СЕТ СН'!$G$6-'СЕТ СН'!$G$19</f>
        <v>2202.7601579800003</v>
      </c>
      <c r="F58" s="36">
        <f>SUMIFS(СВЦЭМ!$C$39:$C$782,СВЦЭМ!$A$39:$A$782,$A58,СВЦЭМ!$B$39:$B$782,F$47)+'СЕТ СН'!$G$9+СВЦЭМ!$D$10+'СЕТ СН'!$G$6-'СЕТ СН'!$G$19</f>
        <v>2185.5168539000001</v>
      </c>
      <c r="G58" s="36">
        <f>SUMIFS(СВЦЭМ!$C$39:$C$782,СВЦЭМ!$A$39:$A$782,$A58,СВЦЭМ!$B$39:$B$782,G$47)+'СЕТ СН'!$G$9+СВЦЭМ!$D$10+'СЕТ СН'!$G$6-'СЕТ СН'!$G$19</f>
        <v>2189.9097203900001</v>
      </c>
      <c r="H58" s="36">
        <f>SUMIFS(СВЦЭМ!$C$39:$C$782,СВЦЭМ!$A$39:$A$782,$A58,СВЦЭМ!$B$39:$B$782,H$47)+'СЕТ СН'!$G$9+СВЦЭМ!$D$10+'СЕТ СН'!$G$6-'СЕТ СН'!$G$19</f>
        <v>2104.8947830299999</v>
      </c>
      <c r="I58" s="36">
        <f>SUMIFS(СВЦЭМ!$C$39:$C$782,СВЦЭМ!$A$39:$A$782,$A58,СВЦЭМ!$B$39:$B$782,I$47)+'СЕТ СН'!$G$9+СВЦЭМ!$D$10+'СЕТ СН'!$G$6-'СЕТ СН'!$G$19</f>
        <v>2014.9197236</v>
      </c>
      <c r="J58" s="36">
        <f>SUMIFS(СВЦЭМ!$C$39:$C$782,СВЦЭМ!$A$39:$A$782,$A58,СВЦЭМ!$B$39:$B$782,J$47)+'СЕТ СН'!$G$9+СВЦЭМ!$D$10+'СЕТ СН'!$G$6-'СЕТ СН'!$G$19</f>
        <v>1967.0420980399999</v>
      </c>
      <c r="K58" s="36">
        <f>SUMIFS(СВЦЭМ!$C$39:$C$782,СВЦЭМ!$A$39:$A$782,$A58,СВЦЭМ!$B$39:$B$782,K$47)+'СЕТ СН'!$G$9+СВЦЭМ!$D$10+'СЕТ СН'!$G$6-'СЕТ СН'!$G$19</f>
        <v>1926.1576425399999</v>
      </c>
      <c r="L58" s="36">
        <f>SUMIFS(СВЦЭМ!$C$39:$C$782,СВЦЭМ!$A$39:$A$782,$A58,СВЦЭМ!$B$39:$B$782,L$47)+'СЕТ СН'!$G$9+СВЦЭМ!$D$10+'СЕТ СН'!$G$6-'СЕТ СН'!$G$19</f>
        <v>1933.80653158</v>
      </c>
      <c r="M58" s="36">
        <f>SUMIFS(СВЦЭМ!$C$39:$C$782,СВЦЭМ!$A$39:$A$782,$A58,СВЦЭМ!$B$39:$B$782,M$47)+'СЕТ СН'!$G$9+СВЦЭМ!$D$10+'СЕТ СН'!$G$6-'СЕТ СН'!$G$19</f>
        <v>1931.5043980800001</v>
      </c>
      <c r="N58" s="36">
        <f>SUMIFS(СВЦЭМ!$C$39:$C$782,СВЦЭМ!$A$39:$A$782,$A58,СВЦЭМ!$B$39:$B$782,N$47)+'СЕТ СН'!$G$9+СВЦЭМ!$D$10+'СЕТ СН'!$G$6-'СЕТ СН'!$G$19</f>
        <v>1932.1200895000002</v>
      </c>
      <c r="O58" s="36">
        <f>SUMIFS(СВЦЭМ!$C$39:$C$782,СВЦЭМ!$A$39:$A$782,$A58,СВЦЭМ!$B$39:$B$782,O$47)+'СЕТ СН'!$G$9+СВЦЭМ!$D$10+'СЕТ СН'!$G$6-'СЕТ СН'!$G$19</f>
        <v>1941.2524334499999</v>
      </c>
      <c r="P58" s="36">
        <f>SUMIFS(СВЦЭМ!$C$39:$C$782,СВЦЭМ!$A$39:$A$782,$A58,СВЦЭМ!$B$39:$B$782,P$47)+'СЕТ СН'!$G$9+СВЦЭМ!$D$10+'СЕТ СН'!$G$6-'СЕТ СН'!$G$19</f>
        <v>1979.8533147900002</v>
      </c>
      <c r="Q58" s="36">
        <f>SUMIFS(СВЦЭМ!$C$39:$C$782,СВЦЭМ!$A$39:$A$782,$A58,СВЦЭМ!$B$39:$B$782,Q$47)+'СЕТ СН'!$G$9+СВЦЭМ!$D$10+'СЕТ СН'!$G$6-'СЕТ СН'!$G$19</f>
        <v>1968.8976452299999</v>
      </c>
      <c r="R58" s="36">
        <f>SUMIFS(СВЦЭМ!$C$39:$C$782,СВЦЭМ!$A$39:$A$782,$A58,СВЦЭМ!$B$39:$B$782,R$47)+'СЕТ СН'!$G$9+СВЦЭМ!$D$10+'СЕТ СН'!$G$6-'СЕТ СН'!$G$19</f>
        <v>1970.5980237799999</v>
      </c>
      <c r="S58" s="36">
        <f>SUMIFS(СВЦЭМ!$C$39:$C$782,СВЦЭМ!$A$39:$A$782,$A58,СВЦЭМ!$B$39:$B$782,S$47)+'СЕТ СН'!$G$9+СВЦЭМ!$D$10+'СЕТ СН'!$G$6-'СЕТ СН'!$G$19</f>
        <v>1976.5277369999999</v>
      </c>
      <c r="T58" s="36">
        <f>SUMIFS(СВЦЭМ!$C$39:$C$782,СВЦЭМ!$A$39:$A$782,$A58,СВЦЭМ!$B$39:$B$782,T$47)+'СЕТ СН'!$G$9+СВЦЭМ!$D$10+'СЕТ СН'!$G$6-'СЕТ СН'!$G$19</f>
        <v>1945.9277244300001</v>
      </c>
      <c r="U58" s="36">
        <f>SUMIFS(СВЦЭМ!$C$39:$C$782,СВЦЭМ!$A$39:$A$782,$A58,СВЦЭМ!$B$39:$B$782,U$47)+'СЕТ СН'!$G$9+СВЦЭМ!$D$10+'СЕТ СН'!$G$6-'СЕТ СН'!$G$19</f>
        <v>1887.8200701700002</v>
      </c>
      <c r="V58" s="36">
        <f>SUMIFS(СВЦЭМ!$C$39:$C$782,СВЦЭМ!$A$39:$A$782,$A58,СВЦЭМ!$B$39:$B$782,V$47)+'СЕТ СН'!$G$9+СВЦЭМ!$D$10+'СЕТ СН'!$G$6-'СЕТ СН'!$G$19</f>
        <v>1881.6542344600002</v>
      </c>
      <c r="W58" s="36">
        <f>SUMIFS(СВЦЭМ!$C$39:$C$782,СВЦЭМ!$A$39:$A$782,$A58,СВЦЭМ!$B$39:$B$782,W$47)+'СЕТ СН'!$G$9+СВЦЭМ!$D$10+'СЕТ СН'!$G$6-'СЕТ СН'!$G$19</f>
        <v>1894.1742641599999</v>
      </c>
      <c r="X58" s="36">
        <f>SUMIFS(СВЦЭМ!$C$39:$C$782,СВЦЭМ!$A$39:$A$782,$A58,СВЦЭМ!$B$39:$B$782,X$47)+'СЕТ СН'!$G$9+СВЦЭМ!$D$10+'СЕТ СН'!$G$6-'СЕТ СН'!$G$19</f>
        <v>1965.4368727599999</v>
      </c>
      <c r="Y58" s="36">
        <f>SUMIFS(СВЦЭМ!$C$39:$C$782,СВЦЭМ!$A$39:$A$782,$A58,СВЦЭМ!$B$39:$B$782,Y$47)+'СЕТ СН'!$G$9+СВЦЭМ!$D$10+'СЕТ СН'!$G$6-'СЕТ СН'!$G$19</f>
        <v>2042.50054847</v>
      </c>
    </row>
    <row r="59" spans="1:25" ht="15.75" x14ac:dyDescent="0.2">
      <c r="A59" s="35">
        <f t="shared" si="1"/>
        <v>45211</v>
      </c>
      <c r="B59" s="36">
        <f>SUMIFS(СВЦЭМ!$C$39:$C$782,СВЦЭМ!$A$39:$A$782,$A59,СВЦЭМ!$B$39:$B$782,B$47)+'СЕТ СН'!$G$9+СВЦЭМ!$D$10+'СЕТ СН'!$G$6-'СЕТ СН'!$G$19</f>
        <v>2101.33194366</v>
      </c>
      <c r="C59" s="36">
        <f>SUMIFS(СВЦЭМ!$C$39:$C$782,СВЦЭМ!$A$39:$A$782,$A59,СВЦЭМ!$B$39:$B$782,C$47)+'СЕТ СН'!$G$9+СВЦЭМ!$D$10+'СЕТ СН'!$G$6-'СЕТ СН'!$G$19</f>
        <v>2161.3362044300002</v>
      </c>
      <c r="D59" s="36">
        <f>SUMIFS(СВЦЭМ!$C$39:$C$782,СВЦЭМ!$A$39:$A$782,$A59,СВЦЭМ!$B$39:$B$782,D$47)+'СЕТ СН'!$G$9+СВЦЭМ!$D$10+'СЕТ СН'!$G$6-'СЕТ СН'!$G$19</f>
        <v>2223.1724901400003</v>
      </c>
      <c r="E59" s="36">
        <f>SUMIFS(СВЦЭМ!$C$39:$C$782,СВЦЭМ!$A$39:$A$782,$A59,СВЦЭМ!$B$39:$B$782,E$47)+'СЕТ СН'!$G$9+СВЦЭМ!$D$10+'СЕТ СН'!$G$6-'СЕТ СН'!$G$19</f>
        <v>2219.7731378399999</v>
      </c>
      <c r="F59" s="36">
        <f>SUMIFS(СВЦЭМ!$C$39:$C$782,СВЦЭМ!$A$39:$A$782,$A59,СВЦЭМ!$B$39:$B$782,F$47)+'СЕТ СН'!$G$9+СВЦЭМ!$D$10+'СЕТ СН'!$G$6-'СЕТ СН'!$G$19</f>
        <v>2214.1987900200002</v>
      </c>
      <c r="G59" s="36">
        <f>SUMIFS(СВЦЭМ!$C$39:$C$782,СВЦЭМ!$A$39:$A$782,$A59,СВЦЭМ!$B$39:$B$782,G$47)+'СЕТ СН'!$G$9+СВЦЭМ!$D$10+'СЕТ СН'!$G$6-'СЕТ СН'!$G$19</f>
        <v>2201.8768368000001</v>
      </c>
      <c r="H59" s="36">
        <f>SUMIFS(СВЦЭМ!$C$39:$C$782,СВЦЭМ!$A$39:$A$782,$A59,СВЦЭМ!$B$39:$B$782,H$47)+'СЕТ СН'!$G$9+СВЦЭМ!$D$10+'СЕТ СН'!$G$6-'СЕТ СН'!$G$19</f>
        <v>2114.2110055900002</v>
      </c>
      <c r="I59" s="36">
        <f>SUMIFS(СВЦЭМ!$C$39:$C$782,СВЦЭМ!$A$39:$A$782,$A59,СВЦЭМ!$B$39:$B$782,I$47)+'СЕТ СН'!$G$9+СВЦЭМ!$D$10+'СЕТ СН'!$G$6-'СЕТ СН'!$G$19</f>
        <v>2020.5625731700002</v>
      </c>
      <c r="J59" s="36">
        <f>SUMIFS(СВЦЭМ!$C$39:$C$782,СВЦЭМ!$A$39:$A$782,$A59,СВЦЭМ!$B$39:$B$782,J$47)+'СЕТ СН'!$G$9+СВЦЭМ!$D$10+'СЕТ СН'!$G$6-'СЕТ СН'!$G$19</f>
        <v>1988.5350916900002</v>
      </c>
      <c r="K59" s="36">
        <f>SUMIFS(СВЦЭМ!$C$39:$C$782,СВЦЭМ!$A$39:$A$782,$A59,СВЦЭМ!$B$39:$B$782,K$47)+'СЕТ СН'!$G$9+СВЦЭМ!$D$10+'СЕТ СН'!$G$6-'СЕТ СН'!$G$19</f>
        <v>1946.2333731500003</v>
      </c>
      <c r="L59" s="36">
        <f>SUMIFS(СВЦЭМ!$C$39:$C$782,СВЦЭМ!$A$39:$A$782,$A59,СВЦЭМ!$B$39:$B$782,L$47)+'СЕТ СН'!$G$9+СВЦЭМ!$D$10+'СЕТ СН'!$G$6-'СЕТ СН'!$G$19</f>
        <v>1949.8652881799999</v>
      </c>
      <c r="M59" s="36">
        <f>SUMIFS(СВЦЭМ!$C$39:$C$782,СВЦЭМ!$A$39:$A$782,$A59,СВЦЭМ!$B$39:$B$782,M$47)+'СЕТ СН'!$G$9+СВЦЭМ!$D$10+'СЕТ СН'!$G$6-'СЕТ СН'!$G$19</f>
        <v>1956.6963554200001</v>
      </c>
      <c r="N59" s="36">
        <f>SUMIFS(СВЦЭМ!$C$39:$C$782,СВЦЭМ!$A$39:$A$782,$A59,СВЦЭМ!$B$39:$B$782,N$47)+'СЕТ СН'!$G$9+СВЦЭМ!$D$10+'СЕТ СН'!$G$6-'СЕТ СН'!$G$19</f>
        <v>1960.32731844</v>
      </c>
      <c r="O59" s="36">
        <f>SUMIFS(СВЦЭМ!$C$39:$C$782,СВЦЭМ!$A$39:$A$782,$A59,СВЦЭМ!$B$39:$B$782,O$47)+'СЕТ СН'!$G$9+СВЦЭМ!$D$10+'СЕТ СН'!$G$6-'СЕТ СН'!$G$19</f>
        <v>1987.5160700599999</v>
      </c>
      <c r="P59" s="36">
        <f>SUMIFS(СВЦЭМ!$C$39:$C$782,СВЦЭМ!$A$39:$A$782,$A59,СВЦЭМ!$B$39:$B$782,P$47)+'СЕТ СН'!$G$9+СВЦЭМ!$D$10+'СЕТ СН'!$G$6-'СЕТ СН'!$G$19</f>
        <v>2020.1364281599999</v>
      </c>
      <c r="Q59" s="36">
        <f>SUMIFS(СВЦЭМ!$C$39:$C$782,СВЦЭМ!$A$39:$A$782,$A59,СВЦЭМ!$B$39:$B$782,Q$47)+'СЕТ СН'!$G$9+СВЦЭМ!$D$10+'СЕТ СН'!$G$6-'СЕТ СН'!$G$19</f>
        <v>2005.1766263200002</v>
      </c>
      <c r="R59" s="36">
        <f>SUMIFS(СВЦЭМ!$C$39:$C$782,СВЦЭМ!$A$39:$A$782,$A59,СВЦЭМ!$B$39:$B$782,R$47)+'СЕТ СН'!$G$9+СВЦЭМ!$D$10+'СЕТ СН'!$G$6-'СЕТ СН'!$G$19</f>
        <v>2018.5050868500002</v>
      </c>
      <c r="S59" s="36">
        <f>SUMIFS(СВЦЭМ!$C$39:$C$782,СВЦЭМ!$A$39:$A$782,$A59,СВЦЭМ!$B$39:$B$782,S$47)+'СЕТ СН'!$G$9+СВЦЭМ!$D$10+'СЕТ СН'!$G$6-'СЕТ СН'!$G$19</f>
        <v>2017.9648705099999</v>
      </c>
      <c r="T59" s="36">
        <f>SUMIFS(СВЦЭМ!$C$39:$C$782,СВЦЭМ!$A$39:$A$782,$A59,СВЦЭМ!$B$39:$B$782,T$47)+'СЕТ СН'!$G$9+СВЦЭМ!$D$10+'СЕТ СН'!$G$6-'СЕТ СН'!$G$19</f>
        <v>1971.1268054299999</v>
      </c>
      <c r="U59" s="36">
        <f>SUMIFS(СВЦЭМ!$C$39:$C$782,СВЦЭМ!$A$39:$A$782,$A59,СВЦЭМ!$B$39:$B$782,U$47)+'СЕТ СН'!$G$9+СВЦЭМ!$D$10+'СЕТ СН'!$G$6-'СЕТ СН'!$G$19</f>
        <v>1907.9540216599999</v>
      </c>
      <c r="V59" s="36">
        <f>SUMIFS(СВЦЭМ!$C$39:$C$782,СВЦЭМ!$A$39:$A$782,$A59,СВЦЭМ!$B$39:$B$782,V$47)+'СЕТ СН'!$G$9+СВЦЭМ!$D$10+'СЕТ СН'!$G$6-'СЕТ СН'!$G$19</f>
        <v>1901.1810757200001</v>
      </c>
      <c r="W59" s="36">
        <f>SUMIFS(СВЦЭМ!$C$39:$C$782,СВЦЭМ!$A$39:$A$782,$A59,СВЦЭМ!$B$39:$B$782,W$47)+'СЕТ СН'!$G$9+СВЦЭМ!$D$10+'СЕТ СН'!$G$6-'СЕТ СН'!$G$19</f>
        <v>1920.12617224</v>
      </c>
      <c r="X59" s="36">
        <f>SUMIFS(СВЦЭМ!$C$39:$C$782,СВЦЭМ!$A$39:$A$782,$A59,СВЦЭМ!$B$39:$B$782,X$47)+'СЕТ СН'!$G$9+СВЦЭМ!$D$10+'СЕТ СН'!$G$6-'СЕТ СН'!$G$19</f>
        <v>1985.1845134599998</v>
      </c>
      <c r="Y59" s="36">
        <f>SUMIFS(СВЦЭМ!$C$39:$C$782,СВЦЭМ!$A$39:$A$782,$A59,СВЦЭМ!$B$39:$B$782,Y$47)+'СЕТ СН'!$G$9+СВЦЭМ!$D$10+'СЕТ СН'!$G$6-'СЕТ СН'!$G$19</f>
        <v>2045.6484310999999</v>
      </c>
    </row>
    <row r="60" spans="1:25" ht="15.75" x14ac:dyDescent="0.2">
      <c r="A60" s="35">
        <f t="shared" si="1"/>
        <v>45212</v>
      </c>
      <c r="B60" s="36">
        <f>SUMIFS(СВЦЭМ!$C$39:$C$782,СВЦЭМ!$A$39:$A$782,$A60,СВЦЭМ!$B$39:$B$782,B$47)+'СЕТ СН'!$G$9+СВЦЭМ!$D$10+'СЕТ СН'!$G$6-'СЕТ СН'!$G$19</f>
        <v>2052.6662666500001</v>
      </c>
      <c r="C60" s="36">
        <f>SUMIFS(СВЦЭМ!$C$39:$C$782,СВЦЭМ!$A$39:$A$782,$A60,СВЦЭМ!$B$39:$B$782,C$47)+'СЕТ СН'!$G$9+СВЦЭМ!$D$10+'СЕТ СН'!$G$6-'СЕТ СН'!$G$19</f>
        <v>2090.86808071</v>
      </c>
      <c r="D60" s="36">
        <f>SUMIFS(СВЦЭМ!$C$39:$C$782,СВЦЭМ!$A$39:$A$782,$A60,СВЦЭМ!$B$39:$B$782,D$47)+'СЕТ СН'!$G$9+СВЦЭМ!$D$10+'СЕТ СН'!$G$6-'СЕТ СН'!$G$19</f>
        <v>2156.8263861300002</v>
      </c>
      <c r="E60" s="36">
        <f>SUMIFS(СВЦЭМ!$C$39:$C$782,СВЦЭМ!$A$39:$A$782,$A60,СВЦЭМ!$B$39:$B$782,E$47)+'СЕТ СН'!$G$9+СВЦЭМ!$D$10+'СЕТ СН'!$G$6-'СЕТ СН'!$G$19</f>
        <v>2164.2250024499999</v>
      </c>
      <c r="F60" s="36">
        <f>SUMIFS(СВЦЭМ!$C$39:$C$782,СВЦЭМ!$A$39:$A$782,$A60,СВЦЭМ!$B$39:$B$782,F$47)+'СЕТ СН'!$G$9+СВЦЭМ!$D$10+'СЕТ СН'!$G$6-'СЕТ СН'!$G$19</f>
        <v>2162.6751785699998</v>
      </c>
      <c r="G60" s="36">
        <f>SUMIFS(СВЦЭМ!$C$39:$C$782,СВЦЭМ!$A$39:$A$782,$A60,СВЦЭМ!$B$39:$B$782,G$47)+'СЕТ СН'!$G$9+СВЦЭМ!$D$10+'СЕТ СН'!$G$6-'СЕТ СН'!$G$19</f>
        <v>2143.9539479800001</v>
      </c>
      <c r="H60" s="36">
        <f>SUMIFS(СВЦЭМ!$C$39:$C$782,СВЦЭМ!$A$39:$A$782,$A60,СВЦЭМ!$B$39:$B$782,H$47)+'СЕТ СН'!$G$9+СВЦЭМ!$D$10+'СЕТ СН'!$G$6-'СЕТ СН'!$G$19</f>
        <v>2048.5286389600001</v>
      </c>
      <c r="I60" s="36">
        <f>SUMIFS(СВЦЭМ!$C$39:$C$782,СВЦЭМ!$A$39:$A$782,$A60,СВЦЭМ!$B$39:$B$782,I$47)+'СЕТ СН'!$G$9+СВЦЭМ!$D$10+'СЕТ СН'!$G$6-'СЕТ СН'!$G$19</f>
        <v>1948.9129763700003</v>
      </c>
      <c r="J60" s="36">
        <f>SUMIFS(СВЦЭМ!$C$39:$C$782,СВЦЭМ!$A$39:$A$782,$A60,СВЦЭМ!$B$39:$B$782,J$47)+'СЕТ СН'!$G$9+СВЦЭМ!$D$10+'СЕТ СН'!$G$6-'СЕТ СН'!$G$19</f>
        <v>1924.3348899900002</v>
      </c>
      <c r="K60" s="36">
        <f>SUMIFS(СВЦЭМ!$C$39:$C$782,СВЦЭМ!$A$39:$A$782,$A60,СВЦЭМ!$B$39:$B$782,K$47)+'СЕТ СН'!$G$9+СВЦЭМ!$D$10+'СЕТ СН'!$G$6-'СЕТ СН'!$G$19</f>
        <v>1896.7767575000003</v>
      </c>
      <c r="L60" s="36">
        <f>SUMIFS(СВЦЭМ!$C$39:$C$782,СВЦЭМ!$A$39:$A$782,$A60,СВЦЭМ!$B$39:$B$782,L$47)+'СЕТ СН'!$G$9+СВЦЭМ!$D$10+'СЕТ СН'!$G$6-'СЕТ СН'!$G$19</f>
        <v>1907.6613973799999</v>
      </c>
      <c r="M60" s="36">
        <f>SUMIFS(СВЦЭМ!$C$39:$C$782,СВЦЭМ!$A$39:$A$782,$A60,СВЦЭМ!$B$39:$B$782,M$47)+'СЕТ СН'!$G$9+СВЦЭМ!$D$10+'СЕТ СН'!$G$6-'СЕТ СН'!$G$19</f>
        <v>1891.6158030199999</v>
      </c>
      <c r="N60" s="36">
        <f>SUMIFS(СВЦЭМ!$C$39:$C$782,СВЦЭМ!$A$39:$A$782,$A60,СВЦЭМ!$B$39:$B$782,N$47)+'СЕТ СН'!$G$9+СВЦЭМ!$D$10+'СЕТ СН'!$G$6-'СЕТ СН'!$G$19</f>
        <v>1902.4507115500001</v>
      </c>
      <c r="O60" s="36">
        <f>SUMIFS(СВЦЭМ!$C$39:$C$782,СВЦЭМ!$A$39:$A$782,$A60,СВЦЭМ!$B$39:$B$782,O$47)+'СЕТ СН'!$G$9+СВЦЭМ!$D$10+'СЕТ СН'!$G$6-'СЕТ СН'!$G$19</f>
        <v>1922.60495782</v>
      </c>
      <c r="P60" s="36">
        <f>SUMIFS(СВЦЭМ!$C$39:$C$782,СВЦЭМ!$A$39:$A$782,$A60,СВЦЭМ!$B$39:$B$782,P$47)+'СЕТ СН'!$G$9+СВЦЭМ!$D$10+'СЕТ СН'!$G$6-'СЕТ СН'!$G$19</f>
        <v>1976.7216208499999</v>
      </c>
      <c r="Q60" s="36">
        <f>SUMIFS(СВЦЭМ!$C$39:$C$782,СВЦЭМ!$A$39:$A$782,$A60,СВЦЭМ!$B$39:$B$782,Q$47)+'СЕТ СН'!$G$9+СВЦЭМ!$D$10+'СЕТ СН'!$G$6-'СЕТ СН'!$G$19</f>
        <v>1967.2285655000001</v>
      </c>
      <c r="R60" s="36">
        <f>SUMIFS(СВЦЭМ!$C$39:$C$782,СВЦЭМ!$A$39:$A$782,$A60,СВЦЭМ!$B$39:$B$782,R$47)+'СЕТ СН'!$G$9+СВЦЭМ!$D$10+'СЕТ СН'!$G$6-'СЕТ СН'!$G$19</f>
        <v>1965.7256794300001</v>
      </c>
      <c r="S60" s="36">
        <f>SUMIFS(СВЦЭМ!$C$39:$C$782,СВЦЭМ!$A$39:$A$782,$A60,СВЦЭМ!$B$39:$B$782,S$47)+'СЕТ СН'!$G$9+СВЦЭМ!$D$10+'СЕТ СН'!$G$6-'СЕТ СН'!$G$19</f>
        <v>1978.8321992000001</v>
      </c>
      <c r="T60" s="36">
        <f>SUMIFS(СВЦЭМ!$C$39:$C$782,СВЦЭМ!$A$39:$A$782,$A60,СВЦЭМ!$B$39:$B$782,T$47)+'СЕТ СН'!$G$9+СВЦЭМ!$D$10+'СЕТ СН'!$G$6-'СЕТ СН'!$G$19</f>
        <v>1939.3866080100001</v>
      </c>
      <c r="U60" s="36">
        <f>SUMIFS(СВЦЭМ!$C$39:$C$782,СВЦЭМ!$A$39:$A$782,$A60,СВЦЭМ!$B$39:$B$782,U$47)+'СЕТ СН'!$G$9+СВЦЭМ!$D$10+'СЕТ СН'!$G$6-'СЕТ СН'!$G$19</f>
        <v>1845.30104205</v>
      </c>
      <c r="V60" s="36">
        <f>SUMIFS(СВЦЭМ!$C$39:$C$782,СВЦЭМ!$A$39:$A$782,$A60,СВЦЭМ!$B$39:$B$782,V$47)+'СЕТ СН'!$G$9+СВЦЭМ!$D$10+'СЕТ СН'!$G$6-'СЕТ СН'!$G$19</f>
        <v>1834.88758835</v>
      </c>
      <c r="W60" s="36">
        <f>SUMIFS(СВЦЭМ!$C$39:$C$782,СВЦЭМ!$A$39:$A$782,$A60,СВЦЭМ!$B$39:$B$782,W$47)+'СЕТ СН'!$G$9+СВЦЭМ!$D$10+'СЕТ СН'!$G$6-'СЕТ СН'!$G$19</f>
        <v>1845.50703294</v>
      </c>
      <c r="X60" s="36">
        <f>SUMIFS(СВЦЭМ!$C$39:$C$782,СВЦЭМ!$A$39:$A$782,$A60,СВЦЭМ!$B$39:$B$782,X$47)+'СЕТ СН'!$G$9+СВЦЭМ!$D$10+'СЕТ СН'!$G$6-'СЕТ СН'!$G$19</f>
        <v>1914.1834123100002</v>
      </c>
      <c r="Y60" s="36">
        <f>SUMIFS(СВЦЭМ!$C$39:$C$782,СВЦЭМ!$A$39:$A$782,$A60,СВЦЭМ!$B$39:$B$782,Y$47)+'СЕТ СН'!$G$9+СВЦЭМ!$D$10+'СЕТ СН'!$G$6-'СЕТ СН'!$G$19</f>
        <v>2054.8339630999999</v>
      </c>
    </row>
    <row r="61" spans="1:25" ht="15.75" x14ac:dyDescent="0.2">
      <c r="A61" s="35">
        <f t="shared" si="1"/>
        <v>45213</v>
      </c>
      <c r="B61" s="36">
        <f>SUMIFS(СВЦЭМ!$C$39:$C$782,СВЦЭМ!$A$39:$A$782,$A61,СВЦЭМ!$B$39:$B$782,B$47)+'СЕТ СН'!$G$9+СВЦЭМ!$D$10+'СЕТ СН'!$G$6-'СЕТ СН'!$G$19</f>
        <v>1889.2721278200002</v>
      </c>
      <c r="C61" s="36">
        <f>SUMIFS(СВЦЭМ!$C$39:$C$782,СВЦЭМ!$A$39:$A$782,$A61,СВЦЭМ!$B$39:$B$782,C$47)+'СЕТ СН'!$G$9+СВЦЭМ!$D$10+'СЕТ СН'!$G$6-'СЕТ СН'!$G$19</f>
        <v>1929.4741531700001</v>
      </c>
      <c r="D61" s="36">
        <f>SUMIFS(СВЦЭМ!$C$39:$C$782,СВЦЭМ!$A$39:$A$782,$A61,СВЦЭМ!$B$39:$B$782,D$47)+'СЕТ СН'!$G$9+СВЦЭМ!$D$10+'СЕТ СН'!$G$6-'СЕТ СН'!$G$19</f>
        <v>1979.7660047099998</v>
      </c>
      <c r="E61" s="36">
        <f>SUMIFS(СВЦЭМ!$C$39:$C$782,СВЦЭМ!$A$39:$A$782,$A61,СВЦЭМ!$B$39:$B$782,E$47)+'СЕТ СН'!$G$9+СВЦЭМ!$D$10+'СЕТ СН'!$G$6-'СЕТ СН'!$G$19</f>
        <v>2000.88276275</v>
      </c>
      <c r="F61" s="36">
        <f>SUMIFS(СВЦЭМ!$C$39:$C$782,СВЦЭМ!$A$39:$A$782,$A61,СВЦЭМ!$B$39:$B$782,F$47)+'СЕТ СН'!$G$9+СВЦЭМ!$D$10+'СЕТ СН'!$G$6-'СЕТ СН'!$G$19</f>
        <v>1998.3510914900003</v>
      </c>
      <c r="G61" s="36">
        <f>SUMIFS(СВЦЭМ!$C$39:$C$782,СВЦЭМ!$A$39:$A$782,$A61,СВЦЭМ!$B$39:$B$782,G$47)+'СЕТ СН'!$G$9+СВЦЭМ!$D$10+'СЕТ СН'!$G$6-'СЕТ СН'!$G$19</f>
        <v>1974.3017860800001</v>
      </c>
      <c r="H61" s="36">
        <f>SUMIFS(СВЦЭМ!$C$39:$C$782,СВЦЭМ!$A$39:$A$782,$A61,СВЦЭМ!$B$39:$B$782,H$47)+'СЕТ СН'!$G$9+СВЦЭМ!$D$10+'СЕТ СН'!$G$6-'СЕТ СН'!$G$19</f>
        <v>1931.6107797099999</v>
      </c>
      <c r="I61" s="36">
        <f>SUMIFS(СВЦЭМ!$C$39:$C$782,СВЦЭМ!$A$39:$A$782,$A61,СВЦЭМ!$B$39:$B$782,I$47)+'СЕТ СН'!$G$9+СВЦЭМ!$D$10+'СЕТ СН'!$G$6-'СЕТ СН'!$G$19</f>
        <v>1867.1365770100001</v>
      </c>
      <c r="J61" s="36">
        <f>SUMIFS(СВЦЭМ!$C$39:$C$782,СВЦЭМ!$A$39:$A$782,$A61,СВЦЭМ!$B$39:$B$782,J$47)+'СЕТ СН'!$G$9+СВЦЭМ!$D$10+'СЕТ СН'!$G$6-'СЕТ СН'!$G$19</f>
        <v>1818.9547071500001</v>
      </c>
      <c r="K61" s="36">
        <f>SUMIFS(СВЦЭМ!$C$39:$C$782,СВЦЭМ!$A$39:$A$782,$A61,СВЦЭМ!$B$39:$B$782,K$47)+'СЕТ СН'!$G$9+СВЦЭМ!$D$10+'СЕТ СН'!$G$6-'СЕТ СН'!$G$19</f>
        <v>1803.7143947600002</v>
      </c>
      <c r="L61" s="36">
        <f>SUMIFS(СВЦЭМ!$C$39:$C$782,СВЦЭМ!$A$39:$A$782,$A61,СВЦЭМ!$B$39:$B$782,L$47)+'СЕТ СН'!$G$9+СВЦЭМ!$D$10+'СЕТ СН'!$G$6-'СЕТ СН'!$G$19</f>
        <v>1768.08609484</v>
      </c>
      <c r="M61" s="36">
        <f>SUMIFS(СВЦЭМ!$C$39:$C$782,СВЦЭМ!$A$39:$A$782,$A61,СВЦЭМ!$B$39:$B$782,M$47)+'СЕТ СН'!$G$9+СВЦЭМ!$D$10+'СЕТ СН'!$G$6-'СЕТ СН'!$G$19</f>
        <v>1771.1218792200002</v>
      </c>
      <c r="N61" s="36">
        <f>SUMIFS(СВЦЭМ!$C$39:$C$782,СВЦЭМ!$A$39:$A$782,$A61,СВЦЭМ!$B$39:$B$782,N$47)+'СЕТ СН'!$G$9+СВЦЭМ!$D$10+'СЕТ СН'!$G$6-'СЕТ СН'!$G$19</f>
        <v>1756.10938394</v>
      </c>
      <c r="O61" s="36">
        <f>SUMIFS(СВЦЭМ!$C$39:$C$782,СВЦЭМ!$A$39:$A$782,$A61,СВЦЭМ!$B$39:$B$782,O$47)+'СЕТ СН'!$G$9+СВЦЭМ!$D$10+'СЕТ СН'!$G$6-'СЕТ СН'!$G$19</f>
        <v>1780.99780908</v>
      </c>
      <c r="P61" s="36">
        <f>SUMIFS(СВЦЭМ!$C$39:$C$782,СВЦЭМ!$A$39:$A$782,$A61,СВЦЭМ!$B$39:$B$782,P$47)+'СЕТ СН'!$G$9+СВЦЭМ!$D$10+'СЕТ СН'!$G$6-'СЕТ СН'!$G$19</f>
        <v>1816.3344336200003</v>
      </c>
      <c r="Q61" s="36">
        <f>SUMIFS(СВЦЭМ!$C$39:$C$782,СВЦЭМ!$A$39:$A$782,$A61,СВЦЭМ!$B$39:$B$782,Q$47)+'СЕТ СН'!$G$9+СВЦЭМ!$D$10+'СЕТ СН'!$G$6-'СЕТ СН'!$G$19</f>
        <v>1814.9886058500001</v>
      </c>
      <c r="R61" s="36">
        <f>SUMIFS(СВЦЭМ!$C$39:$C$782,СВЦЭМ!$A$39:$A$782,$A61,СВЦЭМ!$B$39:$B$782,R$47)+'СЕТ СН'!$G$9+СВЦЭМ!$D$10+'СЕТ СН'!$G$6-'СЕТ СН'!$G$19</f>
        <v>1818.3747133000002</v>
      </c>
      <c r="S61" s="36">
        <f>SUMIFS(СВЦЭМ!$C$39:$C$782,СВЦЭМ!$A$39:$A$782,$A61,СВЦЭМ!$B$39:$B$782,S$47)+'СЕТ СН'!$G$9+СВЦЭМ!$D$10+'СЕТ СН'!$G$6-'СЕТ СН'!$G$19</f>
        <v>1809.9598505899999</v>
      </c>
      <c r="T61" s="36">
        <f>SUMIFS(СВЦЭМ!$C$39:$C$782,СВЦЭМ!$A$39:$A$782,$A61,СВЦЭМ!$B$39:$B$782,T$47)+'СЕТ СН'!$G$9+СВЦЭМ!$D$10+'СЕТ СН'!$G$6-'СЕТ СН'!$G$19</f>
        <v>1764.34969826</v>
      </c>
      <c r="U61" s="36">
        <f>SUMIFS(СВЦЭМ!$C$39:$C$782,СВЦЭМ!$A$39:$A$782,$A61,СВЦЭМ!$B$39:$B$782,U$47)+'СЕТ СН'!$G$9+СВЦЭМ!$D$10+'СЕТ СН'!$G$6-'СЕТ СН'!$G$19</f>
        <v>1747.4894683500002</v>
      </c>
      <c r="V61" s="36">
        <f>SUMIFS(СВЦЭМ!$C$39:$C$782,СВЦЭМ!$A$39:$A$782,$A61,СВЦЭМ!$B$39:$B$782,V$47)+'СЕТ СН'!$G$9+СВЦЭМ!$D$10+'СЕТ СН'!$G$6-'СЕТ СН'!$G$19</f>
        <v>1742.64686183</v>
      </c>
      <c r="W61" s="36">
        <f>SUMIFS(СВЦЭМ!$C$39:$C$782,СВЦЭМ!$A$39:$A$782,$A61,СВЦЭМ!$B$39:$B$782,W$47)+'СЕТ СН'!$G$9+СВЦЭМ!$D$10+'СЕТ СН'!$G$6-'СЕТ СН'!$G$19</f>
        <v>1763.4083719300002</v>
      </c>
      <c r="X61" s="36">
        <f>SUMIFS(СВЦЭМ!$C$39:$C$782,СВЦЭМ!$A$39:$A$782,$A61,СВЦЭМ!$B$39:$B$782,X$47)+'СЕТ СН'!$G$9+СВЦЭМ!$D$10+'СЕТ СН'!$G$6-'СЕТ СН'!$G$19</f>
        <v>1825.3482621100002</v>
      </c>
      <c r="Y61" s="36">
        <f>SUMIFS(СВЦЭМ!$C$39:$C$782,СВЦЭМ!$A$39:$A$782,$A61,СВЦЭМ!$B$39:$B$782,Y$47)+'СЕТ СН'!$G$9+СВЦЭМ!$D$10+'СЕТ СН'!$G$6-'СЕТ СН'!$G$19</f>
        <v>1871.7706226300002</v>
      </c>
    </row>
    <row r="62" spans="1:25" ht="15.75" x14ac:dyDescent="0.2">
      <c r="A62" s="35">
        <f t="shared" si="1"/>
        <v>45214</v>
      </c>
      <c r="B62" s="36">
        <f>SUMIFS(СВЦЭМ!$C$39:$C$782,СВЦЭМ!$A$39:$A$782,$A62,СВЦЭМ!$B$39:$B$782,B$47)+'СЕТ СН'!$G$9+СВЦЭМ!$D$10+'СЕТ СН'!$G$6-'СЕТ СН'!$G$19</f>
        <v>1955.1113043200003</v>
      </c>
      <c r="C62" s="36">
        <f>SUMIFS(СВЦЭМ!$C$39:$C$782,СВЦЭМ!$A$39:$A$782,$A62,СВЦЭМ!$B$39:$B$782,C$47)+'СЕТ СН'!$G$9+СВЦЭМ!$D$10+'СЕТ СН'!$G$6-'СЕТ СН'!$G$19</f>
        <v>2016.3713734799999</v>
      </c>
      <c r="D62" s="36">
        <f>SUMIFS(СВЦЭМ!$C$39:$C$782,СВЦЭМ!$A$39:$A$782,$A62,СВЦЭМ!$B$39:$B$782,D$47)+'СЕТ СН'!$G$9+СВЦЭМ!$D$10+'СЕТ СН'!$G$6-'СЕТ СН'!$G$19</f>
        <v>2054.2932099200002</v>
      </c>
      <c r="E62" s="36">
        <f>SUMIFS(СВЦЭМ!$C$39:$C$782,СВЦЭМ!$A$39:$A$782,$A62,СВЦЭМ!$B$39:$B$782,E$47)+'СЕТ СН'!$G$9+СВЦЭМ!$D$10+'СЕТ СН'!$G$6-'СЕТ СН'!$G$19</f>
        <v>2048.53433068</v>
      </c>
      <c r="F62" s="36">
        <f>SUMIFS(СВЦЭМ!$C$39:$C$782,СВЦЭМ!$A$39:$A$782,$A62,СВЦЭМ!$B$39:$B$782,F$47)+'СЕТ СН'!$G$9+СВЦЭМ!$D$10+'СЕТ СН'!$G$6-'СЕТ СН'!$G$19</f>
        <v>2052.74198626</v>
      </c>
      <c r="G62" s="36">
        <f>SUMIFS(СВЦЭМ!$C$39:$C$782,СВЦЭМ!$A$39:$A$782,$A62,СВЦЭМ!$B$39:$B$782,G$47)+'СЕТ СН'!$G$9+СВЦЭМ!$D$10+'СЕТ СН'!$G$6-'СЕТ СН'!$G$19</f>
        <v>2059.9090983400001</v>
      </c>
      <c r="H62" s="36">
        <f>SUMIFS(СВЦЭМ!$C$39:$C$782,СВЦЭМ!$A$39:$A$782,$A62,СВЦЭМ!$B$39:$B$782,H$47)+'СЕТ СН'!$G$9+СВЦЭМ!$D$10+'СЕТ СН'!$G$6-'СЕТ СН'!$G$19</f>
        <v>2015.93276926</v>
      </c>
      <c r="I62" s="36">
        <f>SUMIFS(СВЦЭМ!$C$39:$C$782,СВЦЭМ!$A$39:$A$782,$A62,СВЦЭМ!$B$39:$B$782,I$47)+'СЕТ СН'!$G$9+СВЦЭМ!$D$10+'СЕТ СН'!$G$6-'СЕТ СН'!$G$19</f>
        <v>1983.93051831</v>
      </c>
      <c r="J62" s="36">
        <f>SUMIFS(СВЦЭМ!$C$39:$C$782,СВЦЭМ!$A$39:$A$782,$A62,СВЦЭМ!$B$39:$B$782,J$47)+'СЕТ СН'!$G$9+СВЦЭМ!$D$10+'СЕТ СН'!$G$6-'СЕТ СН'!$G$19</f>
        <v>1914.4647697999999</v>
      </c>
      <c r="K62" s="36">
        <f>SUMIFS(СВЦЭМ!$C$39:$C$782,СВЦЭМ!$A$39:$A$782,$A62,СВЦЭМ!$B$39:$B$782,K$47)+'СЕТ СН'!$G$9+СВЦЭМ!$D$10+'СЕТ СН'!$G$6-'СЕТ СН'!$G$19</f>
        <v>1847.1061645099999</v>
      </c>
      <c r="L62" s="36">
        <f>SUMIFS(СВЦЭМ!$C$39:$C$782,СВЦЭМ!$A$39:$A$782,$A62,СВЦЭМ!$B$39:$B$782,L$47)+'СЕТ СН'!$G$9+СВЦЭМ!$D$10+'СЕТ СН'!$G$6-'СЕТ СН'!$G$19</f>
        <v>1826.5120618000001</v>
      </c>
      <c r="M62" s="36">
        <f>SUMIFS(СВЦЭМ!$C$39:$C$782,СВЦЭМ!$A$39:$A$782,$A62,СВЦЭМ!$B$39:$B$782,M$47)+'СЕТ СН'!$G$9+СВЦЭМ!$D$10+'СЕТ СН'!$G$6-'СЕТ СН'!$G$19</f>
        <v>1832.1937075599999</v>
      </c>
      <c r="N62" s="36">
        <f>SUMIFS(СВЦЭМ!$C$39:$C$782,СВЦЭМ!$A$39:$A$782,$A62,СВЦЭМ!$B$39:$B$782,N$47)+'СЕТ СН'!$G$9+СВЦЭМ!$D$10+'СЕТ СН'!$G$6-'СЕТ СН'!$G$19</f>
        <v>1809.2103911899999</v>
      </c>
      <c r="O62" s="36">
        <f>SUMIFS(СВЦЭМ!$C$39:$C$782,СВЦЭМ!$A$39:$A$782,$A62,СВЦЭМ!$B$39:$B$782,O$47)+'СЕТ СН'!$G$9+СВЦЭМ!$D$10+'СЕТ СН'!$G$6-'СЕТ СН'!$G$19</f>
        <v>1846.88808647</v>
      </c>
      <c r="P62" s="36">
        <f>SUMIFS(СВЦЭМ!$C$39:$C$782,СВЦЭМ!$A$39:$A$782,$A62,СВЦЭМ!$B$39:$B$782,P$47)+'СЕТ СН'!$G$9+СВЦЭМ!$D$10+'СЕТ СН'!$G$6-'СЕТ СН'!$G$19</f>
        <v>1864.9069821500002</v>
      </c>
      <c r="Q62" s="36">
        <f>SUMIFS(СВЦЭМ!$C$39:$C$782,СВЦЭМ!$A$39:$A$782,$A62,СВЦЭМ!$B$39:$B$782,Q$47)+'СЕТ СН'!$G$9+СВЦЭМ!$D$10+'СЕТ СН'!$G$6-'СЕТ СН'!$G$19</f>
        <v>1857.28907557</v>
      </c>
      <c r="R62" s="36">
        <f>SUMIFS(СВЦЭМ!$C$39:$C$782,СВЦЭМ!$A$39:$A$782,$A62,СВЦЭМ!$B$39:$B$782,R$47)+'СЕТ СН'!$G$9+СВЦЭМ!$D$10+'СЕТ СН'!$G$6-'СЕТ СН'!$G$19</f>
        <v>1856.9860249900003</v>
      </c>
      <c r="S62" s="36">
        <f>SUMIFS(СВЦЭМ!$C$39:$C$782,СВЦЭМ!$A$39:$A$782,$A62,СВЦЭМ!$B$39:$B$782,S$47)+'СЕТ СН'!$G$9+СВЦЭМ!$D$10+'СЕТ СН'!$G$6-'СЕТ СН'!$G$19</f>
        <v>1857.1112266300001</v>
      </c>
      <c r="T62" s="36">
        <f>SUMIFS(СВЦЭМ!$C$39:$C$782,СВЦЭМ!$A$39:$A$782,$A62,СВЦЭМ!$B$39:$B$782,T$47)+'СЕТ СН'!$G$9+СВЦЭМ!$D$10+'СЕТ СН'!$G$6-'СЕТ СН'!$G$19</f>
        <v>1821.5908373000002</v>
      </c>
      <c r="U62" s="36">
        <f>SUMIFS(СВЦЭМ!$C$39:$C$782,СВЦЭМ!$A$39:$A$782,$A62,СВЦЭМ!$B$39:$B$782,U$47)+'СЕТ СН'!$G$9+СВЦЭМ!$D$10+'СЕТ СН'!$G$6-'СЕТ СН'!$G$19</f>
        <v>1761.3671986099998</v>
      </c>
      <c r="V62" s="36">
        <f>SUMIFS(СВЦЭМ!$C$39:$C$782,СВЦЭМ!$A$39:$A$782,$A62,СВЦЭМ!$B$39:$B$782,V$47)+'СЕТ СН'!$G$9+СВЦЭМ!$D$10+'СЕТ СН'!$G$6-'СЕТ СН'!$G$19</f>
        <v>1761.1692357699999</v>
      </c>
      <c r="W62" s="36">
        <f>SUMIFS(СВЦЭМ!$C$39:$C$782,СВЦЭМ!$A$39:$A$782,$A62,СВЦЭМ!$B$39:$B$782,W$47)+'СЕТ СН'!$G$9+СВЦЭМ!$D$10+'СЕТ СН'!$G$6-'СЕТ СН'!$G$19</f>
        <v>1776.6812146500001</v>
      </c>
      <c r="X62" s="36">
        <f>SUMIFS(СВЦЭМ!$C$39:$C$782,СВЦЭМ!$A$39:$A$782,$A62,СВЦЭМ!$B$39:$B$782,X$47)+'СЕТ СН'!$G$9+СВЦЭМ!$D$10+'СЕТ СН'!$G$6-'СЕТ СН'!$G$19</f>
        <v>1833.79226518</v>
      </c>
      <c r="Y62" s="36">
        <f>SUMIFS(СВЦЭМ!$C$39:$C$782,СВЦЭМ!$A$39:$A$782,$A62,СВЦЭМ!$B$39:$B$782,Y$47)+'СЕТ СН'!$G$9+СВЦЭМ!$D$10+'СЕТ СН'!$G$6-'СЕТ СН'!$G$19</f>
        <v>1911.7940125200003</v>
      </c>
    </row>
    <row r="63" spans="1:25" ht="15.75" x14ac:dyDescent="0.2">
      <c r="A63" s="35">
        <f t="shared" si="1"/>
        <v>45215</v>
      </c>
      <c r="B63" s="36">
        <f>SUMIFS(СВЦЭМ!$C$39:$C$782,СВЦЭМ!$A$39:$A$782,$A63,СВЦЭМ!$B$39:$B$782,B$47)+'СЕТ СН'!$G$9+СВЦЭМ!$D$10+'СЕТ СН'!$G$6-'СЕТ СН'!$G$19</f>
        <v>1967.69037394</v>
      </c>
      <c r="C63" s="36">
        <f>SUMIFS(СВЦЭМ!$C$39:$C$782,СВЦЭМ!$A$39:$A$782,$A63,СВЦЭМ!$B$39:$B$782,C$47)+'СЕТ СН'!$G$9+СВЦЭМ!$D$10+'СЕТ СН'!$G$6-'СЕТ СН'!$G$19</f>
        <v>2043.2300914400003</v>
      </c>
      <c r="D63" s="36">
        <f>SUMIFS(СВЦЭМ!$C$39:$C$782,СВЦЭМ!$A$39:$A$782,$A63,СВЦЭМ!$B$39:$B$782,D$47)+'СЕТ СН'!$G$9+СВЦЭМ!$D$10+'СЕТ СН'!$G$6-'СЕТ СН'!$G$19</f>
        <v>2118.7855072100001</v>
      </c>
      <c r="E63" s="36">
        <f>SUMIFS(СВЦЭМ!$C$39:$C$782,СВЦЭМ!$A$39:$A$782,$A63,СВЦЭМ!$B$39:$B$782,E$47)+'СЕТ СН'!$G$9+СВЦЭМ!$D$10+'СЕТ СН'!$G$6-'СЕТ СН'!$G$19</f>
        <v>2148.27788624</v>
      </c>
      <c r="F63" s="36">
        <f>SUMIFS(СВЦЭМ!$C$39:$C$782,СВЦЭМ!$A$39:$A$782,$A63,СВЦЭМ!$B$39:$B$782,F$47)+'СЕТ СН'!$G$9+СВЦЭМ!$D$10+'СЕТ СН'!$G$6-'СЕТ СН'!$G$19</f>
        <v>2148.8748834900002</v>
      </c>
      <c r="G63" s="36">
        <f>SUMIFS(СВЦЭМ!$C$39:$C$782,СВЦЭМ!$A$39:$A$782,$A63,СВЦЭМ!$B$39:$B$782,G$47)+'СЕТ СН'!$G$9+СВЦЭМ!$D$10+'СЕТ СН'!$G$6-'СЕТ СН'!$G$19</f>
        <v>2142.6316836800002</v>
      </c>
      <c r="H63" s="36">
        <f>SUMIFS(СВЦЭМ!$C$39:$C$782,СВЦЭМ!$A$39:$A$782,$A63,СВЦЭМ!$B$39:$B$782,H$47)+'СЕТ СН'!$G$9+СВЦЭМ!$D$10+'СЕТ СН'!$G$6-'СЕТ СН'!$G$19</f>
        <v>2053.9405011600002</v>
      </c>
      <c r="I63" s="36">
        <f>SUMIFS(СВЦЭМ!$C$39:$C$782,СВЦЭМ!$A$39:$A$782,$A63,СВЦЭМ!$B$39:$B$782,I$47)+'СЕТ СН'!$G$9+СВЦЭМ!$D$10+'СЕТ СН'!$G$6-'СЕТ СН'!$G$19</f>
        <v>1975.99104463</v>
      </c>
      <c r="J63" s="36">
        <f>SUMIFS(СВЦЭМ!$C$39:$C$782,СВЦЭМ!$A$39:$A$782,$A63,СВЦЭМ!$B$39:$B$782,J$47)+'СЕТ СН'!$G$9+СВЦЭМ!$D$10+'СЕТ СН'!$G$6-'СЕТ СН'!$G$19</f>
        <v>1931.86815458</v>
      </c>
      <c r="K63" s="36">
        <f>SUMIFS(СВЦЭМ!$C$39:$C$782,СВЦЭМ!$A$39:$A$782,$A63,СВЦЭМ!$B$39:$B$782,K$47)+'СЕТ СН'!$G$9+СВЦЭМ!$D$10+'СЕТ СН'!$G$6-'СЕТ СН'!$G$19</f>
        <v>1903.9582921199999</v>
      </c>
      <c r="L63" s="36">
        <f>SUMIFS(СВЦЭМ!$C$39:$C$782,СВЦЭМ!$A$39:$A$782,$A63,СВЦЭМ!$B$39:$B$782,L$47)+'СЕТ СН'!$G$9+СВЦЭМ!$D$10+'СЕТ СН'!$G$6-'СЕТ СН'!$G$19</f>
        <v>1902.0278973899999</v>
      </c>
      <c r="M63" s="36">
        <f>SUMIFS(СВЦЭМ!$C$39:$C$782,СВЦЭМ!$A$39:$A$782,$A63,СВЦЭМ!$B$39:$B$782,M$47)+'СЕТ СН'!$G$9+СВЦЭМ!$D$10+'СЕТ СН'!$G$6-'СЕТ СН'!$G$19</f>
        <v>1906.8896228200001</v>
      </c>
      <c r="N63" s="36">
        <f>SUMIFS(СВЦЭМ!$C$39:$C$782,СВЦЭМ!$A$39:$A$782,$A63,СВЦЭМ!$B$39:$B$782,N$47)+'СЕТ СН'!$G$9+СВЦЭМ!$D$10+'СЕТ СН'!$G$6-'СЕТ СН'!$G$19</f>
        <v>1904.2875893800001</v>
      </c>
      <c r="O63" s="36">
        <f>SUMIFS(СВЦЭМ!$C$39:$C$782,СВЦЭМ!$A$39:$A$782,$A63,СВЦЭМ!$B$39:$B$782,O$47)+'СЕТ СН'!$G$9+СВЦЭМ!$D$10+'СЕТ СН'!$G$6-'СЕТ СН'!$G$19</f>
        <v>1914.95024091</v>
      </c>
      <c r="P63" s="36">
        <f>SUMIFS(СВЦЭМ!$C$39:$C$782,СВЦЭМ!$A$39:$A$782,$A63,СВЦЭМ!$B$39:$B$782,P$47)+'СЕТ СН'!$G$9+СВЦЭМ!$D$10+'СЕТ СН'!$G$6-'СЕТ СН'!$G$19</f>
        <v>1941.0848504099999</v>
      </c>
      <c r="Q63" s="36">
        <f>SUMIFS(СВЦЭМ!$C$39:$C$782,СВЦЭМ!$A$39:$A$782,$A63,СВЦЭМ!$B$39:$B$782,Q$47)+'СЕТ СН'!$G$9+СВЦЭМ!$D$10+'СЕТ СН'!$G$6-'СЕТ СН'!$G$19</f>
        <v>1923.4967918100001</v>
      </c>
      <c r="R63" s="36">
        <f>SUMIFS(СВЦЭМ!$C$39:$C$782,СВЦЭМ!$A$39:$A$782,$A63,СВЦЭМ!$B$39:$B$782,R$47)+'СЕТ СН'!$G$9+СВЦЭМ!$D$10+'СЕТ СН'!$G$6-'СЕТ СН'!$G$19</f>
        <v>1925.3563228000003</v>
      </c>
      <c r="S63" s="36">
        <f>SUMIFS(СВЦЭМ!$C$39:$C$782,СВЦЭМ!$A$39:$A$782,$A63,СВЦЭМ!$B$39:$B$782,S$47)+'СЕТ СН'!$G$9+СВЦЭМ!$D$10+'СЕТ СН'!$G$6-'СЕТ СН'!$G$19</f>
        <v>1936.5098826200001</v>
      </c>
      <c r="T63" s="36">
        <f>SUMIFS(СВЦЭМ!$C$39:$C$782,СВЦЭМ!$A$39:$A$782,$A63,СВЦЭМ!$B$39:$B$782,T$47)+'СЕТ СН'!$G$9+СВЦЭМ!$D$10+'СЕТ СН'!$G$6-'СЕТ СН'!$G$19</f>
        <v>1895.0104021000002</v>
      </c>
      <c r="U63" s="36">
        <f>SUMIFS(СВЦЭМ!$C$39:$C$782,СВЦЭМ!$A$39:$A$782,$A63,СВЦЭМ!$B$39:$B$782,U$47)+'СЕТ СН'!$G$9+СВЦЭМ!$D$10+'СЕТ СН'!$G$6-'СЕТ СН'!$G$19</f>
        <v>1841.4186681000001</v>
      </c>
      <c r="V63" s="36">
        <f>SUMIFS(СВЦЭМ!$C$39:$C$782,СВЦЭМ!$A$39:$A$782,$A63,СВЦЭМ!$B$39:$B$782,V$47)+'СЕТ СН'!$G$9+СВЦЭМ!$D$10+'СЕТ СН'!$G$6-'СЕТ СН'!$G$19</f>
        <v>1863.1977076900002</v>
      </c>
      <c r="W63" s="36">
        <f>SUMIFS(СВЦЭМ!$C$39:$C$782,СВЦЭМ!$A$39:$A$782,$A63,СВЦЭМ!$B$39:$B$782,W$47)+'СЕТ СН'!$G$9+СВЦЭМ!$D$10+'СЕТ СН'!$G$6-'СЕТ СН'!$G$19</f>
        <v>1881.63046893</v>
      </c>
      <c r="X63" s="36">
        <f>SUMIFS(СВЦЭМ!$C$39:$C$782,СВЦЭМ!$A$39:$A$782,$A63,СВЦЭМ!$B$39:$B$782,X$47)+'СЕТ СН'!$G$9+СВЦЭМ!$D$10+'СЕТ СН'!$G$6-'СЕТ СН'!$G$19</f>
        <v>1924.2484764400001</v>
      </c>
      <c r="Y63" s="36">
        <f>SUMIFS(СВЦЭМ!$C$39:$C$782,СВЦЭМ!$A$39:$A$782,$A63,СВЦЭМ!$B$39:$B$782,Y$47)+'СЕТ СН'!$G$9+СВЦЭМ!$D$10+'СЕТ СН'!$G$6-'СЕТ СН'!$G$19</f>
        <v>1985.5310004000003</v>
      </c>
    </row>
    <row r="64" spans="1:25" ht="15.75" x14ac:dyDescent="0.2">
      <c r="A64" s="35">
        <f t="shared" si="1"/>
        <v>45216</v>
      </c>
      <c r="B64" s="36">
        <f>SUMIFS(СВЦЭМ!$C$39:$C$782,СВЦЭМ!$A$39:$A$782,$A64,СВЦЭМ!$B$39:$B$782,B$47)+'СЕТ СН'!$G$9+СВЦЭМ!$D$10+'СЕТ СН'!$G$6-'СЕТ СН'!$G$19</f>
        <v>2113.2734118399999</v>
      </c>
      <c r="C64" s="36">
        <f>SUMIFS(СВЦЭМ!$C$39:$C$782,СВЦЭМ!$A$39:$A$782,$A64,СВЦЭМ!$B$39:$B$782,C$47)+'СЕТ СН'!$G$9+СВЦЭМ!$D$10+'СЕТ СН'!$G$6-'СЕТ СН'!$G$19</f>
        <v>2171.9210130500001</v>
      </c>
      <c r="D64" s="36">
        <f>SUMIFS(СВЦЭМ!$C$39:$C$782,СВЦЭМ!$A$39:$A$782,$A64,СВЦЭМ!$B$39:$B$782,D$47)+'СЕТ СН'!$G$9+СВЦЭМ!$D$10+'СЕТ СН'!$G$6-'СЕТ СН'!$G$19</f>
        <v>2239.90025676</v>
      </c>
      <c r="E64" s="36">
        <f>SUMIFS(СВЦЭМ!$C$39:$C$782,СВЦЭМ!$A$39:$A$782,$A64,СВЦЭМ!$B$39:$B$782,E$47)+'СЕТ СН'!$G$9+СВЦЭМ!$D$10+'СЕТ СН'!$G$6-'СЕТ СН'!$G$19</f>
        <v>2207.6709130100003</v>
      </c>
      <c r="F64" s="36">
        <f>SUMIFS(СВЦЭМ!$C$39:$C$782,СВЦЭМ!$A$39:$A$782,$A64,СВЦЭМ!$B$39:$B$782,F$47)+'СЕТ СН'!$G$9+СВЦЭМ!$D$10+'СЕТ СН'!$G$6-'СЕТ СН'!$G$19</f>
        <v>2210.7211716400002</v>
      </c>
      <c r="G64" s="36">
        <f>SUMIFS(СВЦЭМ!$C$39:$C$782,СВЦЭМ!$A$39:$A$782,$A64,СВЦЭМ!$B$39:$B$782,G$47)+'СЕТ СН'!$G$9+СВЦЭМ!$D$10+'СЕТ СН'!$G$6-'СЕТ СН'!$G$19</f>
        <v>2222.9092069399999</v>
      </c>
      <c r="H64" s="36">
        <f>SUMIFS(СВЦЭМ!$C$39:$C$782,СВЦЭМ!$A$39:$A$782,$A64,СВЦЭМ!$B$39:$B$782,H$47)+'СЕТ СН'!$G$9+СВЦЭМ!$D$10+'СЕТ СН'!$G$6-'СЕТ СН'!$G$19</f>
        <v>2129.6253897699999</v>
      </c>
      <c r="I64" s="36">
        <f>SUMIFS(СВЦЭМ!$C$39:$C$782,СВЦЭМ!$A$39:$A$782,$A64,СВЦЭМ!$B$39:$B$782,I$47)+'СЕТ СН'!$G$9+СВЦЭМ!$D$10+'СЕТ СН'!$G$6-'СЕТ СН'!$G$19</f>
        <v>2034.08935316</v>
      </c>
      <c r="J64" s="36">
        <f>SUMIFS(СВЦЭМ!$C$39:$C$782,СВЦЭМ!$A$39:$A$782,$A64,СВЦЭМ!$B$39:$B$782,J$47)+'СЕТ СН'!$G$9+СВЦЭМ!$D$10+'СЕТ СН'!$G$6-'СЕТ СН'!$G$19</f>
        <v>1978.30568937</v>
      </c>
      <c r="K64" s="36">
        <f>SUMIFS(СВЦЭМ!$C$39:$C$782,СВЦЭМ!$A$39:$A$782,$A64,СВЦЭМ!$B$39:$B$782,K$47)+'СЕТ СН'!$G$9+СВЦЭМ!$D$10+'СЕТ СН'!$G$6-'СЕТ СН'!$G$19</f>
        <v>1948.3776406100001</v>
      </c>
      <c r="L64" s="36">
        <f>SUMIFS(СВЦЭМ!$C$39:$C$782,СВЦЭМ!$A$39:$A$782,$A64,СВЦЭМ!$B$39:$B$782,L$47)+'СЕТ СН'!$G$9+СВЦЭМ!$D$10+'СЕТ СН'!$G$6-'СЕТ СН'!$G$19</f>
        <v>1944.2259657300001</v>
      </c>
      <c r="M64" s="36">
        <f>SUMIFS(СВЦЭМ!$C$39:$C$782,СВЦЭМ!$A$39:$A$782,$A64,СВЦЭМ!$B$39:$B$782,M$47)+'СЕТ СН'!$G$9+СВЦЭМ!$D$10+'СЕТ СН'!$G$6-'СЕТ СН'!$G$19</f>
        <v>1955.9603624400002</v>
      </c>
      <c r="N64" s="36">
        <f>SUMIFS(СВЦЭМ!$C$39:$C$782,СВЦЭМ!$A$39:$A$782,$A64,СВЦЭМ!$B$39:$B$782,N$47)+'СЕТ СН'!$G$9+СВЦЭМ!$D$10+'СЕТ СН'!$G$6-'СЕТ СН'!$G$19</f>
        <v>1949.9925954</v>
      </c>
      <c r="O64" s="36">
        <f>SUMIFS(СВЦЭМ!$C$39:$C$782,СВЦЭМ!$A$39:$A$782,$A64,СВЦЭМ!$B$39:$B$782,O$47)+'СЕТ СН'!$G$9+СВЦЭМ!$D$10+'СЕТ СН'!$G$6-'СЕТ СН'!$G$19</f>
        <v>1967.5521315199999</v>
      </c>
      <c r="P64" s="36">
        <f>SUMIFS(СВЦЭМ!$C$39:$C$782,СВЦЭМ!$A$39:$A$782,$A64,СВЦЭМ!$B$39:$B$782,P$47)+'СЕТ СН'!$G$9+СВЦЭМ!$D$10+'СЕТ СН'!$G$6-'СЕТ СН'!$G$19</f>
        <v>1994.0231979800001</v>
      </c>
      <c r="Q64" s="36">
        <f>SUMIFS(СВЦЭМ!$C$39:$C$782,СВЦЭМ!$A$39:$A$782,$A64,СВЦЭМ!$B$39:$B$782,Q$47)+'СЕТ СН'!$G$9+СВЦЭМ!$D$10+'СЕТ СН'!$G$6-'СЕТ СН'!$G$19</f>
        <v>1950.6502549000002</v>
      </c>
      <c r="R64" s="36">
        <f>SUMIFS(СВЦЭМ!$C$39:$C$782,СВЦЭМ!$A$39:$A$782,$A64,СВЦЭМ!$B$39:$B$782,R$47)+'СЕТ СН'!$G$9+СВЦЭМ!$D$10+'СЕТ СН'!$G$6-'СЕТ СН'!$G$19</f>
        <v>1944.8649384</v>
      </c>
      <c r="S64" s="36">
        <f>SUMIFS(СВЦЭМ!$C$39:$C$782,СВЦЭМ!$A$39:$A$782,$A64,СВЦЭМ!$B$39:$B$782,S$47)+'СЕТ СН'!$G$9+СВЦЭМ!$D$10+'СЕТ СН'!$G$6-'СЕТ СН'!$G$19</f>
        <v>1965.8685662100002</v>
      </c>
      <c r="T64" s="36">
        <f>SUMIFS(СВЦЭМ!$C$39:$C$782,СВЦЭМ!$A$39:$A$782,$A64,СВЦЭМ!$B$39:$B$782,T$47)+'СЕТ СН'!$G$9+СВЦЭМ!$D$10+'СЕТ СН'!$G$6-'СЕТ СН'!$G$19</f>
        <v>1927.62576511</v>
      </c>
      <c r="U64" s="36">
        <f>SUMIFS(СВЦЭМ!$C$39:$C$782,СВЦЭМ!$A$39:$A$782,$A64,СВЦЭМ!$B$39:$B$782,U$47)+'СЕТ СН'!$G$9+СВЦЭМ!$D$10+'СЕТ СН'!$G$6-'СЕТ СН'!$G$19</f>
        <v>1881.3100818799999</v>
      </c>
      <c r="V64" s="36">
        <f>SUMIFS(СВЦЭМ!$C$39:$C$782,СВЦЭМ!$A$39:$A$782,$A64,СВЦЭМ!$B$39:$B$782,V$47)+'СЕТ СН'!$G$9+СВЦЭМ!$D$10+'СЕТ СН'!$G$6-'СЕТ СН'!$G$19</f>
        <v>1885.0094981699999</v>
      </c>
      <c r="W64" s="36">
        <f>SUMIFS(СВЦЭМ!$C$39:$C$782,СВЦЭМ!$A$39:$A$782,$A64,СВЦЭМ!$B$39:$B$782,W$47)+'СЕТ СН'!$G$9+СВЦЭМ!$D$10+'СЕТ СН'!$G$6-'СЕТ СН'!$G$19</f>
        <v>1907.0906438800002</v>
      </c>
      <c r="X64" s="36">
        <f>SUMIFS(СВЦЭМ!$C$39:$C$782,СВЦЭМ!$A$39:$A$782,$A64,СВЦЭМ!$B$39:$B$782,X$47)+'СЕТ СН'!$G$9+СВЦЭМ!$D$10+'СЕТ СН'!$G$6-'СЕТ СН'!$G$19</f>
        <v>1961.0226804100002</v>
      </c>
      <c r="Y64" s="36">
        <f>SUMIFS(СВЦЭМ!$C$39:$C$782,СВЦЭМ!$A$39:$A$782,$A64,СВЦЭМ!$B$39:$B$782,Y$47)+'СЕТ СН'!$G$9+СВЦЭМ!$D$10+'СЕТ СН'!$G$6-'СЕТ СН'!$G$19</f>
        <v>2030.6593683400001</v>
      </c>
    </row>
    <row r="65" spans="1:27" ht="15.75" x14ac:dyDescent="0.2">
      <c r="A65" s="35">
        <f t="shared" si="1"/>
        <v>45217</v>
      </c>
      <c r="B65" s="36">
        <f>SUMIFS(СВЦЭМ!$C$39:$C$782,СВЦЭМ!$A$39:$A$782,$A65,СВЦЭМ!$B$39:$B$782,B$47)+'СЕТ СН'!$G$9+СВЦЭМ!$D$10+'СЕТ СН'!$G$6-'СЕТ СН'!$G$19</f>
        <v>2125.24538545</v>
      </c>
      <c r="C65" s="36">
        <f>SUMIFS(СВЦЭМ!$C$39:$C$782,СВЦЭМ!$A$39:$A$782,$A65,СВЦЭМ!$B$39:$B$782,C$47)+'СЕТ СН'!$G$9+СВЦЭМ!$D$10+'СЕТ СН'!$G$6-'СЕТ СН'!$G$19</f>
        <v>2177.3735789699999</v>
      </c>
      <c r="D65" s="36">
        <f>SUMIFS(СВЦЭМ!$C$39:$C$782,СВЦЭМ!$A$39:$A$782,$A65,СВЦЭМ!$B$39:$B$782,D$47)+'СЕТ СН'!$G$9+СВЦЭМ!$D$10+'СЕТ СН'!$G$6-'СЕТ СН'!$G$19</f>
        <v>2245.9458996500002</v>
      </c>
      <c r="E65" s="36">
        <f>SUMIFS(СВЦЭМ!$C$39:$C$782,СВЦЭМ!$A$39:$A$782,$A65,СВЦЭМ!$B$39:$B$782,E$47)+'СЕТ СН'!$G$9+СВЦЭМ!$D$10+'СЕТ СН'!$G$6-'СЕТ СН'!$G$19</f>
        <v>2244.8905164000003</v>
      </c>
      <c r="F65" s="36">
        <f>SUMIFS(СВЦЭМ!$C$39:$C$782,СВЦЭМ!$A$39:$A$782,$A65,СВЦЭМ!$B$39:$B$782,F$47)+'СЕТ СН'!$G$9+СВЦЭМ!$D$10+'СЕТ СН'!$G$6-'СЕТ СН'!$G$19</f>
        <v>2241.5508036300002</v>
      </c>
      <c r="G65" s="36">
        <f>SUMIFS(СВЦЭМ!$C$39:$C$782,СВЦЭМ!$A$39:$A$782,$A65,СВЦЭМ!$B$39:$B$782,G$47)+'СЕТ СН'!$G$9+СВЦЭМ!$D$10+'СЕТ СН'!$G$6-'СЕТ СН'!$G$19</f>
        <v>2229.5099621600002</v>
      </c>
      <c r="H65" s="36">
        <f>SUMIFS(СВЦЭМ!$C$39:$C$782,СВЦЭМ!$A$39:$A$782,$A65,СВЦЭМ!$B$39:$B$782,H$47)+'СЕТ СН'!$G$9+СВЦЭМ!$D$10+'СЕТ СН'!$G$6-'СЕТ СН'!$G$19</f>
        <v>2139.8604725</v>
      </c>
      <c r="I65" s="36">
        <f>SUMIFS(СВЦЭМ!$C$39:$C$782,СВЦЭМ!$A$39:$A$782,$A65,СВЦЭМ!$B$39:$B$782,I$47)+'СЕТ СН'!$G$9+СВЦЭМ!$D$10+'СЕТ СН'!$G$6-'СЕТ СН'!$G$19</f>
        <v>2061.4390376400002</v>
      </c>
      <c r="J65" s="36">
        <f>SUMIFS(СВЦЭМ!$C$39:$C$782,СВЦЭМ!$A$39:$A$782,$A65,СВЦЭМ!$B$39:$B$782,J$47)+'СЕТ СН'!$G$9+СВЦЭМ!$D$10+'СЕТ СН'!$G$6-'СЕТ СН'!$G$19</f>
        <v>2012.92063452</v>
      </c>
      <c r="K65" s="36">
        <f>SUMIFS(СВЦЭМ!$C$39:$C$782,СВЦЭМ!$A$39:$A$782,$A65,СВЦЭМ!$B$39:$B$782,K$47)+'СЕТ СН'!$G$9+СВЦЭМ!$D$10+'СЕТ СН'!$G$6-'СЕТ СН'!$G$19</f>
        <v>1915.54507182</v>
      </c>
      <c r="L65" s="36">
        <f>SUMIFS(СВЦЭМ!$C$39:$C$782,СВЦЭМ!$A$39:$A$782,$A65,СВЦЭМ!$B$39:$B$782,L$47)+'СЕТ СН'!$G$9+СВЦЭМ!$D$10+'СЕТ СН'!$G$6-'СЕТ СН'!$G$19</f>
        <v>1926.0111221100001</v>
      </c>
      <c r="M65" s="36">
        <f>SUMIFS(СВЦЭМ!$C$39:$C$782,СВЦЭМ!$A$39:$A$782,$A65,СВЦЭМ!$B$39:$B$782,M$47)+'СЕТ СН'!$G$9+СВЦЭМ!$D$10+'СЕТ СН'!$G$6-'СЕТ СН'!$G$19</f>
        <v>1939.8035756099998</v>
      </c>
      <c r="N65" s="36">
        <f>SUMIFS(СВЦЭМ!$C$39:$C$782,СВЦЭМ!$A$39:$A$782,$A65,СВЦЭМ!$B$39:$B$782,N$47)+'СЕТ СН'!$G$9+СВЦЭМ!$D$10+'СЕТ СН'!$G$6-'СЕТ СН'!$G$19</f>
        <v>1960.2548008500003</v>
      </c>
      <c r="O65" s="36">
        <f>SUMIFS(СВЦЭМ!$C$39:$C$782,СВЦЭМ!$A$39:$A$782,$A65,СВЦЭМ!$B$39:$B$782,O$47)+'СЕТ СН'!$G$9+СВЦЭМ!$D$10+'СЕТ СН'!$G$6-'СЕТ СН'!$G$19</f>
        <v>1968.1186656700002</v>
      </c>
      <c r="P65" s="36">
        <f>SUMIFS(СВЦЭМ!$C$39:$C$782,СВЦЭМ!$A$39:$A$782,$A65,СВЦЭМ!$B$39:$B$782,P$47)+'СЕТ СН'!$G$9+СВЦЭМ!$D$10+'СЕТ СН'!$G$6-'СЕТ СН'!$G$19</f>
        <v>1981.64452304</v>
      </c>
      <c r="Q65" s="36">
        <f>SUMIFS(СВЦЭМ!$C$39:$C$782,СВЦЭМ!$A$39:$A$782,$A65,СВЦЭМ!$B$39:$B$782,Q$47)+'СЕТ СН'!$G$9+СВЦЭМ!$D$10+'СЕТ СН'!$G$6-'СЕТ СН'!$G$19</f>
        <v>1947.1446653500002</v>
      </c>
      <c r="R65" s="36">
        <f>SUMIFS(СВЦЭМ!$C$39:$C$782,СВЦЭМ!$A$39:$A$782,$A65,СВЦЭМ!$B$39:$B$782,R$47)+'СЕТ СН'!$G$9+СВЦЭМ!$D$10+'СЕТ СН'!$G$6-'СЕТ СН'!$G$19</f>
        <v>1957.5263811300001</v>
      </c>
      <c r="S65" s="36">
        <f>SUMIFS(СВЦЭМ!$C$39:$C$782,СВЦЭМ!$A$39:$A$782,$A65,СВЦЭМ!$B$39:$B$782,S$47)+'СЕТ СН'!$G$9+СВЦЭМ!$D$10+'СЕТ СН'!$G$6-'СЕТ СН'!$G$19</f>
        <v>1962.8802957900002</v>
      </c>
      <c r="T65" s="36">
        <f>SUMIFS(СВЦЭМ!$C$39:$C$782,СВЦЭМ!$A$39:$A$782,$A65,СВЦЭМ!$B$39:$B$782,T$47)+'СЕТ СН'!$G$9+СВЦЭМ!$D$10+'СЕТ СН'!$G$6-'СЕТ СН'!$G$19</f>
        <v>1983.9340967799999</v>
      </c>
      <c r="U65" s="36">
        <f>SUMIFS(СВЦЭМ!$C$39:$C$782,СВЦЭМ!$A$39:$A$782,$A65,СВЦЭМ!$B$39:$B$782,U$47)+'СЕТ СН'!$G$9+СВЦЭМ!$D$10+'СЕТ СН'!$G$6-'СЕТ СН'!$G$19</f>
        <v>1939.0622351100001</v>
      </c>
      <c r="V65" s="36">
        <f>SUMIFS(СВЦЭМ!$C$39:$C$782,СВЦЭМ!$A$39:$A$782,$A65,СВЦЭМ!$B$39:$B$782,V$47)+'СЕТ СН'!$G$9+СВЦЭМ!$D$10+'СЕТ СН'!$G$6-'СЕТ СН'!$G$19</f>
        <v>1953.7198309400001</v>
      </c>
      <c r="W65" s="36">
        <f>SUMIFS(СВЦЭМ!$C$39:$C$782,СВЦЭМ!$A$39:$A$782,$A65,СВЦЭМ!$B$39:$B$782,W$47)+'СЕТ СН'!$G$9+СВЦЭМ!$D$10+'СЕТ СН'!$G$6-'СЕТ СН'!$G$19</f>
        <v>1979.4649080600002</v>
      </c>
      <c r="X65" s="36">
        <f>SUMIFS(СВЦЭМ!$C$39:$C$782,СВЦЭМ!$A$39:$A$782,$A65,СВЦЭМ!$B$39:$B$782,X$47)+'СЕТ СН'!$G$9+СВЦЭМ!$D$10+'СЕТ СН'!$G$6-'СЕТ СН'!$G$19</f>
        <v>2032.05240693</v>
      </c>
      <c r="Y65" s="36">
        <f>SUMIFS(СВЦЭМ!$C$39:$C$782,СВЦЭМ!$A$39:$A$782,$A65,СВЦЭМ!$B$39:$B$782,Y$47)+'СЕТ СН'!$G$9+СВЦЭМ!$D$10+'СЕТ СН'!$G$6-'СЕТ СН'!$G$19</f>
        <v>2071.0019107200001</v>
      </c>
    </row>
    <row r="66" spans="1:27" ht="15.75" x14ac:dyDescent="0.2">
      <c r="A66" s="35">
        <f t="shared" si="1"/>
        <v>45218</v>
      </c>
      <c r="B66" s="36">
        <f>SUMIFS(СВЦЭМ!$C$39:$C$782,СВЦЭМ!$A$39:$A$782,$A66,СВЦЭМ!$B$39:$B$782,B$47)+'СЕТ СН'!$G$9+СВЦЭМ!$D$10+'СЕТ СН'!$G$6-'СЕТ СН'!$G$19</f>
        <v>2091.2102833200001</v>
      </c>
      <c r="C66" s="36">
        <f>SUMIFS(СВЦЭМ!$C$39:$C$782,СВЦЭМ!$A$39:$A$782,$A66,СВЦЭМ!$B$39:$B$782,C$47)+'СЕТ СН'!$G$9+СВЦЭМ!$D$10+'СЕТ СН'!$G$6-'СЕТ СН'!$G$19</f>
        <v>2145.4348063100001</v>
      </c>
      <c r="D66" s="36">
        <f>SUMIFS(СВЦЭМ!$C$39:$C$782,СВЦЭМ!$A$39:$A$782,$A66,СВЦЭМ!$B$39:$B$782,D$47)+'СЕТ СН'!$G$9+СВЦЭМ!$D$10+'СЕТ СН'!$G$6-'СЕТ СН'!$G$19</f>
        <v>2202.6540719099999</v>
      </c>
      <c r="E66" s="36">
        <f>SUMIFS(СВЦЭМ!$C$39:$C$782,СВЦЭМ!$A$39:$A$782,$A66,СВЦЭМ!$B$39:$B$782,E$47)+'СЕТ СН'!$G$9+СВЦЭМ!$D$10+'СЕТ СН'!$G$6-'СЕТ СН'!$G$19</f>
        <v>2168.1511472100001</v>
      </c>
      <c r="F66" s="36">
        <f>SUMIFS(СВЦЭМ!$C$39:$C$782,СВЦЭМ!$A$39:$A$782,$A66,СВЦЭМ!$B$39:$B$782,F$47)+'СЕТ СН'!$G$9+СВЦЭМ!$D$10+'СЕТ СН'!$G$6-'СЕТ СН'!$G$19</f>
        <v>2159.2377355100002</v>
      </c>
      <c r="G66" s="36">
        <f>SUMIFS(СВЦЭМ!$C$39:$C$782,СВЦЭМ!$A$39:$A$782,$A66,СВЦЭМ!$B$39:$B$782,G$47)+'СЕТ СН'!$G$9+СВЦЭМ!$D$10+'СЕТ СН'!$G$6-'СЕТ СН'!$G$19</f>
        <v>2183.78123848</v>
      </c>
      <c r="H66" s="36">
        <f>SUMIFS(СВЦЭМ!$C$39:$C$782,СВЦЭМ!$A$39:$A$782,$A66,СВЦЭМ!$B$39:$B$782,H$47)+'СЕТ СН'!$G$9+СВЦЭМ!$D$10+'СЕТ СН'!$G$6-'СЕТ СН'!$G$19</f>
        <v>2103.0017678700001</v>
      </c>
      <c r="I66" s="36">
        <f>SUMIFS(СВЦЭМ!$C$39:$C$782,СВЦЭМ!$A$39:$A$782,$A66,СВЦЭМ!$B$39:$B$782,I$47)+'СЕТ СН'!$G$9+СВЦЭМ!$D$10+'СЕТ СН'!$G$6-'СЕТ СН'!$G$19</f>
        <v>2028.44653939</v>
      </c>
      <c r="J66" s="36">
        <f>SUMIFS(СВЦЭМ!$C$39:$C$782,СВЦЭМ!$A$39:$A$782,$A66,СВЦЭМ!$B$39:$B$782,J$47)+'СЕТ СН'!$G$9+СВЦЭМ!$D$10+'СЕТ СН'!$G$6-'СЕТ СН'!$G$19</f>
        <v>1970.1212924800002</v>
      </c>
      <c r="K66" s="36">
        <f>SUMIFS(СВЦЭМ!$C$39:$C$782,СВЦЭМ!$A$39:$A$782,$A66,СВЦЭМ!$B$39:$B$782,K$47)+'СЕТ СН'!$G$9+СВЦЭМ!$D$10+'СЕТ СН'!$G$6-'СЕТ СН'!$G$19</f>
        <v>1873.0489917999998</v>
      </c>
      <c r="L66" s="36">
        <f>SUMIFS(СВЦЭМ!$C$39:$C$782,СВЦЭМ!$A$39:$A$782,$A66,СВЦЭМ!$B$39:$B$782,L$47)+'СЕТ СН'!$G$9+СВЦЭМ!$D$10+'СЕТ СН'!$G$6-'СЕТ СН'!$G$19</f>
        <v>1871.0948183599999</v>
      </c>
      <c r="M66" s="36">
        <f>SUMIFS(СВЦЭМ!$C$39:$C$782,СВЦЭМ!$A$39:$A$782,$A66,СВЦЭМ!$B$39:$B$782,M$47)+'СЕТ СН'!$G$9+СВЦЭМ!$D$10+'СЕТ СН'!$G$6-'СЕТ СН'!$G$19</f>
        <v>1895.22775817</v>
      </c>
      <c r="N66" s="36">
        <f>SUMIFS(СВЦЭМ!$C$39:$C$782,СВЦЭМ!$A$39:$A$782,$A66,СВЦЭМ!$B$39:$B$782,N$47)+'СЕТ СН'!$G$9+СВЦЭМ!$D$10+'СЕТ СН'!$G$6-'СЕТ СН'!$G$19</f>
        <v>1909.7184628</v>
      </c>
      <c r="O66" s="36">
        <f>SUMIFS(СВЦЭМ!$C$39:$C$782,СВЦЭМ!$A$39:$A$782,$A66,СВЦЭМ!$B$39:$B$782,O$47)+'СЕТ СН'!$G$9+СВЦЭМ!$D$10+'СЕТ СН'!$G$6-'СЕТ СН'!$G$19</f>
        <v>1929.3287092700002</v>
      </c>
      <c r="P66" s="36">
        <f>SUMIFS(СВЦЭМ!$C$39:$C$782,СВЦЭМ!$A$39:$A$782,$A66,СВЦЭМ!$B$39:$B$782,P$47)+'СЕТ СН'!$G$9+СВЦЭМ!$D$10+'СЕТ СН'!$G$6-'СЕТ СН'!$G$19</f>
        <v>1961.1310511400002</v>
      </c>
      <c r="Q66" s="36">
        <f>SUMIFS(СВЦЭМ!$C$39:$C$782,СВЦЭМ!$A$39:$A$782,$A66,СВЦЭМ!$B$39:$B$782,Q$47)+'СЕТ СН'!$G$9+СВЦЭМ!$D$10+'СЕТ СН'!$G$6-'СЕТ СН'!$G$19</f>
        <v>1979.1383379100002</v>
      </c>
      <c r="R66" s="36">
        <f>SUMIFS(СВЦЭМ!$C$39:$C$782,СВЦЭМ!$A$39:$A$782,$A66,СВЦЭМ!$B$39:$B$782,R$47)+'СЕТ СН'!$G$9+СВЦЭМ!$D$10+'СЕТ СН'!$G$6-'СЕТ СН'!$G$19</f>
        <v>1986.80510112</v>
      </c>
      <c r="S66" s="36">
        <f>SUMIFS(СВЦЭМ!$C$39:$C$782,СВЦЭМ!$A$39:$A$782,$A66,СВЦЭМ!$B$39:$B$782,S$47)+'СЕТ СН'!$G$9+СВЦЭМ!$D$10+'СЕТ СН'!$G$6-'СЕТ СН'!$G$19</f>
        <v>1969.4979100700002</v>
      </c>
      <c r="T66" s="36">
        <f>SUMIFS(СВЦЭМ!$C$39:$C$782,СВЦЭМ!$A$39:$A$782,$A66,СВЦЭМ!$B$39:$B$782,T$47)+'СЕТ СН'!$G$9+СВЦЭМ!$D$10+'СЕТ СН'!$G$6-'СЕТ СН'!$G$19</f>
        <v>1974.0388186999999</v>
      </c>
      <c r="U66" s="36">
        <f>SUMIFS(СВЦЭМ!$C$39:$C$782,СВЦЭМ!$A$39:$A$782,$A66,СВЦЭМ!$B$39:$B$782,U$47)+'СЕТ СН'!$G$9+СВЦЭМ!$D$10+'СЕТ СН'!$G$6-'СЕТ СН'!$G$19</f>
        <v>1923.47752808</v>
      </c>
      <c r="V66" s="36">
        <f>SUMIFS(СВЦЭМ!$C$39:$C$782,СВЦЭМ!$A$39:$A$782,$A66,СВЦЭМ!$B$39:$B$782,V$47)+'СЕТ СН'!$G$9+СВЦЭМ!$D$10+'СЕТ СН'!$G$6-'СЕТ СН'!$G$19</f>
        <v>1931.80145429</v>
      </c>
      <c r="W66" s="36">
        <f>SUMIFS(СВЦЭМ!$C$39:$C$782,СВЦЭМ!$A$39:$A$782,$A66,СВЦЭМ!$B$39:$B$782,W$47)+'СЕТ СН'!$G$9+СВЦЭМ!$D$10+'СЕТ СН'!$G$6-'СЕТ СН'!$G$19</f>
        <v>1954.77597375</v>
      </c>
      <c r="X66" s="36">
        <f>SUMIFS(СВЦЭМ!$C$39:$C$782,СВЦЭМ!$A$39:$A$782,$A66,СВЦЭМ!$B$39:$B$782,X$47)+'СЕТ СН'!$G$9+СВЦЭМ!$D$10+'СЕТ СН'!$G$6-'СЕТ СН'!$G$19</f>
        <v>2014.4972081199999</v>
      </c>
      <c r="Y66" s="36">
        <f>SUMIFS(СВЦЭМ!$C$39:$C$782,СВЦЭМ!$A$39:$A$782,$A66,СВЦЭМ!$B$39:$B$782,Y$47)+'СЕТ СН'!$G$9+СВЦЭМ!$D$10+'СЕТ СН'!$G$6-'СЕТ СН'!$G$19</f>
        <v>2082.8593558400003</v>
      </c>
    </row>
    <row r="67" spans="1:27" ht="15.75" x14ac:dyDescent="0.2">
      <c r="A67" s="35">
        <f t="shared" si="1"/>
        <v>45219</v>
      </c>
      <c r="B67" s="36">
        <f>SUMIFS(СВЦЭМ!$C$39:$C$782,СВЦЭМ!$A$39:$A$782,$A67,СВЦЭМ!$B$39:$B$782,B$47)+'СЕТ СН'!$G$9+СВЦЭМ!$D$10+'СЕТ СН'!$G$6-'СЕТ СН'!$G$19</f>
        <v>2123.69658673</v>
      </c>
      <c r="C67" s="36">
        <f>SUMIFS(СВЦЭМ!$C$39:$C$782,СВЦЭМ!$A$39:$A$782,$A67,СВЦЭМ!$B$39:$B$782,C$47)+'СЕТ СН'!$G$9+СВЦЭМ!$D$10+'СЕТ СН'!$G$6-'СЕТ СН'!$G$19</f>
        <v>2195.7270803199999</v>
      </c>
      <c r="D67" s="36">
        <f>SUMIFS(СВЦЭМ!$C$39:$C$782,СВЦЭМ!$A$39:$A$782,$A67,СВЦЭМ!$B$39:$B$782,D$47)+'СЕТ СН'!$G$9+СВЦЭМ!$D$10+'СЕТ СН'!$G$6-'СЕТ СН'!$G$19</f>
        <v>2234.0952416999999</v>
      </c>
      <c r="E67" s="36">
        <f>SUMIFS(СВЦЭМ!$C$39:$C$782,СВЦЭМ!$A$39:$A$782,$A67,СВЦЭМ!$B$39:$B$782,E$47)+'СЕТ СН'!$G$9+СВЦЭМ!$D$10+'СЕТ СН'!$G$6-'СЕТ СН'!$G$19</f>
        <v>2218.3387826399999</v>
      </c>
      <c r="F67" s="36">
        <f>SUMIFS(СВЦЭМ!$C$39:$C$782,СВЦЭМ!$A$39:$A$782,$A67,СВЦЭМ!$B$39:$B$782,F$47)+'СЕТ СН'!$G$9+СВЦЭМ!$D$10+'СЕТ СН'!$G$6-'СЕТ СН'!$G$19</f>
        <v>2217.4336041000001</v>
      </c>
      <c r="G67" s="36">
        <f>SUMIFS(СВЦЭМ!$C$39:$C$782,СВЦЭМ!$A$39:$A$782,$A67,СВЦЭМ!$B$39:$B$782,G$47)+'СЕТ СН'!$G$9+СВЦЭМ!$D$10+'СЕТ СН'!$G$6-'СЕТ СН'!$G$19</f>
        <v>2218.5439712699999</v>
      </c>
      <c r="H67" s="36">
        <f>SUMIFS(СВЦЭМ!$C$39:$C$782,СВЦЭМ!$A$39:$A$782,$A67,СВЦЭМ!$B$39:$B$782,H$47)+'СЕТ СН'!$G$9+СВЦЭМ!$D$10+'СЕТ СН'!$G$6-'СЕТ СН'!$G$19</f>
        <v>2137.0888682999998</v>
      </c>
      <c r="I67" s="36">
        <f>SUMIFS(СВЦЭМ!$C$39:$C$782,СВЦЭМ!$A$39:$A$782,$A67,СВЦЭМ!$B$39:$B$782,I$47)+'СЕТ СН'!$G$9+СВЦЭМ!$D$10+'СЕТ СН'!$G$6-'СЕТ СН'!$G$19</f>
        <v>2056.0859258099999</v>
      </c>
      <c r="J67" s="36">
        <f>SUMIFS(СВЦЭМ!$C$39:$C$782,СВЦЭМ!$A$39:$A$782,$A67,СВЦЭМ!$B$39:$B$782,J$47)+'СЕТ СН'!$G$9+СВЦЭМ!$D$10+'СЕТ СН'!$G$6-'СЕТ СН'!$G$19</f>
        <v>1987.8648826799999</v>
      </c>
      <c r="K67" s="36">
        <f>SUMIFS(СВЦЭМ!$C$39:$C$782,СВЦЭМ!$A$39:$A$782,$A67,СВЦЭМ!$B$39:$B$782,K$47)+'СЕТ СН'!$G$9+СВЦЭМ!$D$10+'СЕТ СН'!$G$6-'СЕТ СН'!$G$19</f>
        <v>1964.63695805</v>
      </c>
      <c r="L67" s="36">
        <f>SUMIFS(СВЦЭМ!$C$39:$C$782,СВЦЭМ!$A$39:$A$782,$A67,СВЦЭМ!$B$39:$B$782,L$47)+'СЕТ СН'!$G$9+СВЦЭМ!$D$10+'СЕТ СН'!$G$6-'СЕТ СН'!$G$19</f>
        <v>1938.3031407100002</v>
      </c>
      <c r="M67" s="36">
        <f>SUMIFS(СВЦЭМ!$C$39:$C$782,СВЦЭМ!$A$39:$A$782,$A67,СВЦЭМ!$B$39:$B$782,M$47)+'СЕТ СН'!$G$9+СВЦЭМ!$D$10+'СЕТ СН'!$G$6-'СЕТ СН'!$G$19</f>
        <v>1963.7784199600001</v>
      </c>
      <c r="N67" s="36">
        <f>SUMIFS(СВЦЭМ!$C$39:$C$782,СВЦЭМ!$A$39:$A$782,$A67,СВЦЭМ!$B$39:$B$782,N$47)+'СЕТ СН'!$G$9+СВЦЭМ!$D$10+'СЕТ СН'!$G$6-'СЕТ СН'!$G$19</f>
        <v>1984.6505442900002</v>
      </c>
      <c r="O67" s="36">
        <f>SUMIFS(СВЦЭМ!$C$39:$C$782,СВЦЭМ!$A$39:$A$782,$A67,СВЦЭМ!$B$39:$B$782,O$47)+'СЕТ СН'!$G$9+СВЦЭМ!$D$10+'СЕТ СН'!$G$6-'СЕТ СН'!$G$19</f>
        <v>1976.8314034800001</v>
      </c>
      <c r="P67" s="36">
        <f>SUMIFS(СВЦЭМ!$C$39:$C$782,СВЦЭМ!$A$39:$A$782,$A67,СВЦЭМ!$B$39:$B$782,P$47)+'СЕТ СН'!$G$9+СВЦЭМ!$D$10+'СЕТ СН'!$G$6-'СЕТ СН'!$G$19</f>
        <v>2024.3867217500001</v>
      </c>
      <c r="Q67" s="36">
        <f>SUMIFS(СВЦЭМ!$C$39:$C$782,СВЦЭМ!$A$39:$A$782,$A67,СВЦЭМ!$B$39:$B$782,Q$47)+'СЕТ СН'!$G$9+СВЦЭМ!$D$10+'СЕТ СН'!$G$6-'СЕТ СН'!$G$19</f>
        <v>1998.4636701499999</v>
      </c>
      <c r="R67" s="36">
        <f>SUMIFS(СВЦЭМ!$C$39:$C$782,СВЦЭМ!$A$39:$A$782,$A67,СВЦЭМ!$B$39:$B$782,R$47)+'СЕТ СН'!$G$9+СВЦЭМ!$D$10+'СЕТ СН'!$G$6-'СЕТ СН'!$G$19</f>
        <v>2028.89098246</v>
      </c>
      <c r="S67" s="36">
        <f>SUMIFS(СВЦЭМ!$C$39:$C$782,СВЦЭМ!$A$39:$A$782,$A67,СВЦЭМ!$B$39:$B$782,S$47)+'СЕТ СН'!$G$9+СВЦЭМ!$D$10+'СЕТ СН'!$G$6-'СЕТ СН'!$G$19</f>
        <v>2036.8832080400002</v>
      </c>
      <c r="T67" s="36">
        <f>SUMIFS(СВЦЭМ!$C$39:$C$782,СВЦЭМ!$A$39:$A$782,$A67,СВЦЭМ!$B$39:$B$782,T$47)+'СЕТ СН'!$G$9+СВЦЭМ!$D$10+'СЕТ СН'!$G$6-'СЕТ СН'!$G$19</f>
        <v>1966.2142113600003</v>
      </c>
      <c r="U67" s="36">
        <f>SUMIFS(СВЦЭМ!$C$39:$C$782,СВЦЭМ!$A$39:$A$782,$A67,СВЦЭМ!$B$39:$B$782,U$47)+'СЕТ СН'!$G$9+СВЦЭМ!$D$10+'СЕТ СН'!$G$6-'СЕТ СН'!$G$19</f>
        <v>1928.1511038200001</v>
      </c>
      <c r="V67" s="36">
        <f>SUMIFS(СВЦЭМ!$C$39:$C$782,СВЦЭМ!$A$39:$A$782,$A67,СВЦЭМ!$B$39:$B$782,V$47)+'СЕТ СН'!$G$9+СВЦЭМ!$D$10+'СЕТ СН'!$G$6-'СЕТ СН'!$G$19</f>
        <v>1950.5634298499999</v>
      </c>
      <c r="W67" s="36">
        <f>SUMIFS(СВЦЭМ!$C$39:$C$782,СВЦЭМ!$A$39:$A$782,$A67,СВЦЭМ!$B$39:$B$782,W$47)+'СЕТ СН'!$G$9+СВЦЭМ!$D$10+'СЕТ СН'!$G$6-'СЕТ СН'!$G$19</f>
        <v>1986.5808707700003</v>
      </c>
      <c r="X67" s="36">
        <f>SUMIFS(СВЦЭМ!$C$39:$C$782,СВЦЭМ!$A$39:$A$782,$A67,СВЦЭМ!$B$39:$B$782,X$47)+'СЕТ СН'!$G$9+СВЦЭМ!$D$10+'СЕТ СН'!$G$6-'СЕТ СН'!$G$19</f>
        <v>2043.6382170400002</v>
      </c>
      <c r="Y67" s="36">
        <f>SUMIFS(СВЦЭМ!$C$39:$C$782,СВЦЭМ!$A$39:$A$782,$A67,СВЦЭМ!$B$39:$B$782,Y$47)+'СЕТ СН'!$G$9+СВЦЭМ!$D$10+'СЕТ СН'!$G$6-'СЕТ СН'!$G$19</f>
        <v>2044.89657975</v>
      </c>
    </row>
    <row r="68" spans="1:27" ht="15.75" x14ac:dyDescent="0.2">
      <c r="A68" s="35">
        <f t="shared" si="1"/>
        <v>45220</v>
      </c>
      <c r="B68" s="36">
        <f>SUMIFS(СВЦЭМ!$C$39:$C$782,СВЦЭМ!$A$39:$A$782,$A68,СВЦЭМ!$B$39:$B$782,B$47)+'СЕТ СН'!$G$9+СВЦЭМ!$D$10+'СЕТ СН'!$G$6-'СЕТ СН'!$G$19</f>
        <v>2095.3889151799999</v>
      </c>
      <c r="C68" s="36">
        <f>SUMIFS(СВЦЭМ!$C$39:$C$782,СВЦЭМ!$A$39:$A$782,$A68,СВЦЭМ!$B$39:$B$782,C$47)+'СЕТ СН'!$G$9+СВЦЭМ!$D$10+'СЕТ СН'!$G$6-'СЕТ СН'!$G$19</f>
        <v>2125.9996776100002</v>
      </c>
      <c r="D68" s="36">
        <f>SUMIFS(СВЦЭМ!$C$39:$C$782,СВЦЭМ!$A$39:$A$782,$A68,СВЦЭМ!$B$39:$B$782,D$47)+'СЕТ СН'!$G$9+СВЦЭМ!$D$10+'СЕТ СН'!$G$6-'СЕТ СН'!$G$19</f>
        <v>2177.5923326500001</v>
      </c>
      <c r="E68" s="36">
        <f>SUMIFS(СВЦЭМ!$C$39:$C$782,СВЦЭМ!$A$39:$A$782,$A68,СВЦЭМ!$B$39:$B$782,E$47)+'СЕТ СН'!$G$9+СВЦЭМ!$D$10+'СЕТ СН'!$G$6-'СЕТ СН'!$G$19</f>
        <v>2177.4482421500002</v>
      </c>
      <c r="F68" s="36">
        <f>SUMIFS(СВЦЭМ!$C$39:$C$782,СВЦЭМ!$A$39:$A$782,$A68,СВЦЭМ!$B$39:$B$782,F$47)+'СЕТ СН'!$G$9+СВЦЭМ!$D$10+'СЕТ СН'!$G$6-'СЕТ СН'!$G$19</f>
        <v>2180.2132522699999</v>
      </c>
      <c r="G68" s="36">
        <f>SUMIFS(СВЦЭМ!$C$39:$C$782,СВЦЭМ!$A$39:$A$782,$A68,СВЦЭМ!$B$39:$B$782,G$47)+'СЕТ СН'!$G$9+СВЦЭМ!$D$10+'СЕТ СН'!$G$6-'СЕТ СН'!$G$19</f>
        <v>2151.07231968</v>
      </c>
      <c r="H68" s="36">
        <f>SUMIFS(СВЦЭМ!$C$39:$C$782,СВЦЭМ!$A$39:$A$782,$A68,СВЦЭМ!$B$39:$B$782,H$47)+'СЕТ СН'!$G$9+СВЦЭМ!$D$10+'СЕТ СН'!$G$6-'СЕТ СН'!$G$19</f>
        <v>2121.0019092000002</v>
      </c>
      <c r="I68" s="36">
        <f>SUMIFS(СВЦЭМ!$C$39:$C$782,СВЦЭМ!$A$39:$A$782,$A68,СВЦЭМ!$B$39:$B$782,I$47)+'СЕТ СН'!$G$9+СВЦЭМ!$D$10+'СЕТ СН'!$G$6-'СЕТ СН'!$G$19</f>
        <v>2039.8919343600001</v>
      </c>
      <c r="J68" s="36">
        <f>SUMIFS(СВЦЭМ!$C$39:$C$782,СВЦЭМ!$A$39:$A$782,$A68,СВЦЭМ!$B$39:$B$782,J$47)+'СЕТ СН'!$G$9+СВЦЭМ!$D$10+'СЕТ СН'!$G$6-'СЕТ СН'!$G$19</f>
        <v>1991.1185777999999</v>
      </c>
      <c r="K68" s="36">
        <f>SUMIFS(СВЦЭМ!$C$39:$C$782,СВЦЭМ!$A$39:$A$782,$A68,СВЦЭМ!$B$39:$B$782,K$47)+'СЕТ СН'!$G$9+СВЦЭМ!$D$10+'СЕТ СН'!$G$6-'СЕТ СН'!$G$19</f>
        <v>1936.8653095</v>
      </c>
      <c r="L68" s="36">
        <f>SUMIFS(СВЦЭМ!$C$39:$C$782,СВЦЭМ!$A$39:$A$782,$A68,СВЦЭМ!$B$39:$B$782,L$47)+'СЕТ СН'!$G$9+СВЦЭМ!$D$10+'СЕТ СН'!$G$6-'СЕТ СН'!$G$19</f>
        <v>1907.0873589900002</v>
      </c>
      <c r="M68" s="36">
        <f>SUMIFS(СВЦЭМ!$C$39:$C$782,СВЦЭМ!$A$39:$A$782,$A68,СВЦЭМ!$B$39:$B$782,M$47)+'СЕТ СН'!$G$9+СВЦЭМ!$D$10+'СЕТ СН'!$G$6-'СЕТ СН'!$G$19</f>
        <v>1913.65964153</v>
      </c>
      <c r="N68" s="36">
        <f>SUMIFS(СВЦЭМ!$C$39:$C$782,СВЦЭМ!$A$39:$A$782,$A68,СВЦЭМ!$B$39:$B$782,N$47)+'СЕТ СН'!$G$9+СВЦЭМ!$D$10+'СЕТ СН'!$G$6-'СЕТ СН'!$G$19</f>
        <v>1906.2151500600003</v>
      </c>
      <c r="O68" s="36">
        <f>SUMIFS(СВЦЭМ!$C$39:$C$782,СВЦЭМ!$A$39:$A$782,$A68,СВЦЭМ!$B$39:$B$782,O$47)+'СЕТ СН'!$G$9+СВЦЭМ!$D$10+'СЕТ СН'!$G$6-'СЕТ СН'!$G$19</f>
        <v>1923.3692203400001</v>
      </c>
      <c r="P68" s="36">
        <f>SUMIFS(СВЦЭМ!$C$39:$C$782,СВЦЭМ!$A$39:$A$782,$A68,СВЦЭМ!$B$39:$B$782,P$47)+'СЕТ СН'!$G$9+СВЦЭМ!$D$10+'СЕТ СН'!$G$6-'СЕТ СН'!$G$19</f>
        <v>1956.8347285600003</v>
      </c>
      <c r="Q68" s="36">
        <f>SUMIFS(СВЦЭМ!$C$39:$C$782,СВЦЭМ!$A$39:$A$782,$A68,СВЦЭМ!$B$39:$B$782,Q$47)+'СЕТ СН'!$G$9+СВЦЭМ!$D$10+'СЕТ СН'!$G$6-'СЕТ СН'!$G$19</f>
        <v>1938.70806223</v>
      </c>
      <c r="R68" s="36">
        <f>SUMIFS(СВЦЭМ!$C$39:$C$782,СВЦЭМ!$A$39:$A$782,$A68,СВЦЭМ!$B$39:$B$782,R$47)+'СЕТ СН'!$G$9+СВЦЭМ!$D$10+'СЕТ СН'!$G$6-'СЕТ СН'!$G$19</f>
        <v>1943.2491283899999</v>
      </c>
      <c r="S68" s="36">
        <f>SUMIFS(СВЦЭМ!$C$39:$C$782,СВЦЭМ!$A$39:$A$782,$A68,СВЦЭМ!$B$39:$B$782,S$47)+'СЕТ СН'!$G$9+СВЦЭМ!$D$10+'СЕТ СН'!$G$6-'СЕТ СН'!$G$19</f>
        <v>1947.3515894000002</v>
      </c>
      <c r="T68" s="36">
        <f>SUMIFS(СВЦЭМ!$C$39:$C$782,СВЦЭМ!$A$39:$A$782,$A68,СВЦЭМ!$B$39:$B$782,T$47)+'СЕТ СН'!$G$9+СВЦЭМ!$D$10+'СЕТ СН'!$G$6-'СЕТ СН'!$G$19</f>
        <v>1898.42831097</v>
      </c>
      <c r="U68" s="36">
        <f>SUMIFS(СВЦЭМ!$C$39:$C$782,СВЦЭМ!$A$39:$A$782,$A68,СВЦЭМ!$B$39:$B$782,U$47)+'СЕТ СН'!$G$9+СВЦЭМ!$D$10+'СЕТ СН'!$G$6-'СЕТ СН'!$G$19</f>
        <v>1856.9163039499999</v>
      </c>
      <c r="V68" s="36">
        <f>SUMIFS(СВЦЭМ!$C$39:$C$782,СВЦЭМ!$A$39:$A$782,$A68,СВЦЭМ!$B$39:$B$782,V$47)+'СЕТ СН'!$G$9+СВЦЭМ!$D$10+'СЕТ СН'!$G$6-'СЕТ СН'!$G$19</f>
        <v>1866.9359371199998</v>
      </c>
      <c r="W68" s="36">
        <f>SUMIFS(СВЦЭМ!$C$39:$C$782,СВЦЭМ!$A$39:$A$782,$A68,СВЦЭМ!$B$39:$B$782,W$47)+'СЕТ СН'!$G$9+СВЦЭМ!$D$10+'СЕТ СН'!$G$6-'СЕТ СН'!$G$19</f>
        <v>1895.2010777700002</v>
      </c>
      <c r="X68" s="36">
        <f>SUMIFS(СВЦЭМ!$C$39:$C$782,СВЦЭМ!$A$39:$A$782,$A68,СВЦЭМ!$B$39:$B$782,X$47)+'СЕТ СН'!$G$9+СВЦЭМ!$D$10+'СЕТ СН'!$G$6-'СЕТ СН'!$G$19</f>
        <v>1939.9698247000001</v>
      </c>
      <c r="Y68" s="36">
        <f>SUMIFS(СВЦЭМ!$C$39:$C$782,СВЦЭМ!$A$39:$A$782,$A68,СВЦЭМ!$B$39:$B$782,Y$47)+'СЕТ СН'!$G$9+СВЦЭМ!$D$10+'СЕТ СН'!$G$6-'СЕТ СН'!$G$19</f>
        <v>1982.8970918</v>
      </c>
    </row>
    <row r="69" spans="1:27" ht="15.75" x14ac:dyDescent="0.2">
      <c r="A69" s="35">
        <f t="shared" si="1"/>
        <v>45221</v>
      </c>
      <c r="B69" s="36">
        <f>SUMIFS(СВЦЭМ!$C$39:$C$782,СВЦЭМ!$A$39:$A$782,$A69,СВЦЭМ!$B$39:$B$782,B$47)+'СЕТ СН'!$G$9+СВЦЭМ!$D$10+'СЕТ СН'!$G$6-'СЕТ СН'!$G$19</f>
        <v>2065.2812407599999</v>
      </c>
      <c r="C69" s="36">
        <f>SUMIFS(СВЦЭМ!$C$39:$C$782,СВЦЭМ!$A$39:$A$782,$A69,СВЦЭМ!$B$39:$B$782,C$47)+'СЕТ СН'!$G$9+СВЦЭМ!$D$10+'СЕТ СН'!$G$6-'СЕТ СН'!$G$19</f>
        <v>2132.9354152400001</v>
      </c>
      <c r="D69" s="36">
        <f>SUMIFS(СВЦЭМ!$C$39:$C$782,СВЦЭМ!$A$39:$A$782,$A69,СВЦЭМ!$B$39:$B$782,D$47)+'СЕТ СН'!$G$9+СВЦЭМ!$D$10+'СЕТ СН'!$G$6-'СЕТ СН'!$G$19</f>
        <v>2161.8622304300002</v>
      </c>
      <c r="E69" s="36">
        <f>SUMIFS(СВЦЭМ!$C$39:$C$782,СВЦЭМ!$A$39:$A$782,$A69,СВЦЭМ!$B$39:$B$782,E$47)+'СЕТ СН'!$G$9+СВЦЭМ!$D$10+'СЕТ СН'!$G$6-'СЕТ СН'!$G$19</f>
        <v>2165.6054883100001</v>
      </c>
      <c r="F69" s="36">
        <f>SUMIFS(СВЦЭМ!$C$39:$C$782,СВЦЭМ!$A$39:$A$782,$A69,СВЦЭМ!$B$39:$B$782,F$47)+'СЕТ СН'!$G$9+СВЦЭМ!$D$10+'СЕТ СН'!$G$6-'СЕТ СН'!$G$19</f>
        <v>2157.4969313699999</v>
      </c>
      <c r="G69" s="36">
        <f>SUMIFS(СВЦЭМ!$C$39:$C$782,СВЦЭМ!$A$39:$A$782,$A69,СВЦЭМ!$B$39:$B$782,G$47)+'СЕТ СН'!$G$9+СВЦЭМ!$D$10+'СЕТ СН'!$G$6-'СЕТ СН'!$G$19</f>
        <v>2160.87180089</v>
      </c>
      <c r="H69" s="36">
        <f>SUMIFS(СВЦЭМ!$C$39:$C$782,СВЦЭМ!$A$39:$A$782,$A69,СВЦЭМ!$B$39:$B$782,H$47)+'СЕТ СН'!$G$9+СВЦЭМ!$D$10+'СЕТ СН'!$G$6-'СЕТ СН'!$G$19</f>
        <v>2130.9858164800003</v>
      </c>
      <c r="I69" s="36">
        <f>SUMIFS(СВЦЭМ!$C$39:$C$782,СВЦЭМ!$A$39:$A$782,$A69,СВЦЭМ!$B$39:$B$782,I$47)+'СЕТ СН'!$G$9+СВЦЭМ!$D$10+'СЕТ СН'!$G$6-'СЕТ СН'!$G$19</f>
        <v>2106.4623862399999</v>
      </c>
      <c r="J69" s="36">
        <f>SUMIFS(СВЦЭМ!$C$39:$C$782,СВЦЭМ!$A$39:$A$782,$A69,СВЦЭМ!$B$39:$B$782,J$47)+'СЕТ СН'!$G$9+СВЦЭМ!$D$10+'СЕТ СН'!$G$6-'СЕТ СН'!$G$19</f>
        <v>2008.7559507700003</v>
      </c>
      <c r="K69" s="36">
        <f>SUMIFS(СВЦЭМ!$C$39:$C$782,СВЦЭМ!$A$39:$A$782,$A69,СВЦЭМ!$B$39:$B$782,K$47)+'СЕТ СН'!$G$9+СВЦЭМ!$D$10+'СЕТ СН'!$G$6-'СЕТ СН'!$G$19</f>
        <v>1930.7448661100002</v>
      </c>
      <c r="L69" s="36">
        <f>SUMIFS(СВЦЭМ!$C$39:$C$782,СВЦЭМ!$A$39:$A$782,$A69,СВЦЭМ!$B$39:$B$782,L$47)+'СЕТ СН'!$G$9+СВЦЭМ!$D$10+'СЕТ СН'!$G$6-'СЕТ СН'!$G$19</f>
        <v>1911.69632267</v>
      </c>
      <c r="M69" s="36">
        <f>SUMIFS(СВЦЭМ!$C$39:$C$782,СВЦЭМ!$A$39:$A$782,$A69,СВЦЭМ!$B$39:$B$782,M$47)+'СЕТ СН'!$G$9+СВЦЭМ!$D$10+'СЕТ СН'!$G$6-'СЕТ СН'!$G$19</f>
        <v>1914.3158594900001</v>
      </c>
      <c r="N69" s="36">
        <f>SUMIFS(СВЦЭМ!$C$39:$C$782,СВЦЭМ!$A$39:$A$782,$A69,СВЦЭМ!$B$39:$B$782,N$47)+'СЕТ СН'!$G$9+СВЦЭМ!$D$10+'СЕТ СН'!$G$6-'СЕТ СН'!$G$19</f>
        <v>1910.5325026700002</v>
      </c>
      <c r="O69" s="36">
        <f>SUMIFS(СВЦЭМ!$C$39:$C$782,СВЦЭМ!$A$39:$A$782,$A69,СВЦЭМ!$B$39:$B$782,O$47)+'СЕТ СН'!$G$9+СВЦЭМ!$D$10+'СЕТ СН'!$G$6-'СЕТ СН'!$G$19</f>
        <v>1932.4369749100001</v>
      </c>
      <c r="P69" s="36">
        <f>SUMIFS(СВЦЭМ!$C$39:$C$782,СВЦЭМ!$A$39:$A$782,$A69,СВЦЭМ!$B$39:$B$782,P$47)+'СЕТ СН'!$G$9+СВЦЭМ!$D$10+'СЕТ СН'!$G$6-'СЕТ СН'!$G$19</f>
        <v>1959.9589249800001</v>
      </c>
      <c r="Q69" s="36">
        <f>SUMIFS(СВЦЭМ!$C$39:$C$782,СВЦЭМ!$A$39:$A$782,$A69,СВЦЭМ!$B$39:$B$782,Q$47)+'СЕТ СН'!$G$9+СВЦЭМ!$D$10+'СЕТ СН'!$G$6-'СЕТ СН'!$G$19</f>
        <v>1944.6673436300002</v>
      </c>
      <c r="R69" s="36">
        <f>SUMIFS(СВЦЭМ!$C$39:$C$782,СВЦЭМ!$A$39:$A$782,$A69,СВЦЭМ!$B$39:$B$782,R$47)+'СЕТ СН'!$G$9+СВЦЭМ!$D$10+'СЕТ СН'!$G$6-'СЕТ СН'!$G$19</f>
        <v>1945.3288665800001</v>
      </c>
      <c r="S69" s="36">
        <f>SUMIFS(СВЦЭМ!$C$39:$C$782,СВЦЭМ!$A$39:$A$782,$A69,СВЦЭМ!$B$39:$B$782,S$47)+'СЕТ СН'!$G$9+СВЦЭМ!$D$10+'СЕТ СН'!$G$6-'СЕТ СН'!$G$19</f>
        <v>1940.87046715</v>
      </c>
      <c r="T69" s="36">
        <f>SUMIFS(СВЦЭМ!$C$39:$C$782,СВЦЭМ!$A$39:$A$782,$A69,СВЦЭМ!$B$39:$B$782,T$47)+'СЕТ СН'!$G$9+СВЦЭМ!$D$10+'СЕТ СН'!$G$6-'СЕТ СН'!$G$19</f>
        <v>1891.5000911100001</v>
      </c>
      <c r="U69" s="36">
        <f>SUMIFS(СВЦЭМ!$C$39:$C$782,СВЦЭМ!$A$39:$A$782,$A69,СВЦЭМ!$B$39:$B$782,U$47)+'СЕТ СН'!$G$9+СВЦЭМ!$D$10+'СЕТ СН'!$G$6-'СЕТ СН'!$G$19</f>
        <v>1843.68642477</v>
      </c>
      <c r="V69" s="36">
        <f>SUMIFS(СВЦЭМ!$C$39:$C$782,СВЦЭМ!$A$39:$A$782,$A69,СВЦЭМ!$B$39:$B$782,V$47)+'СЕТ СН'!$G$9+СВЦЭМ!$D$10+'СЕТ СН'!$G$6-'СЕТ СН'!$G$19</f>
        <v>1859.0123277799999</v>
      </c>
      <c r="W69" s="36">
        <f>SUMIFS(СВЦЭМ!$C$39:$C$782,СВЦЭМ!$A$39:$A$782,$A69,СВЦЭМ!$B$39:$B$782,W$47)+'СЕТ СН'!$G$9+СВЦЭМ!$D$10+'СЕТ СН'!$G$6-'СЕТ СН'!$G$19</f>
        <v>1883.97820189</v>
      </c>
      <c r="X69" s="36">
        <f>SUMIFS(СВЦЭМ!$C$39:$C$782,СВЦЭМ!$A$39:$A$782,$A69,СВЦЭМ!$B$39:$B$782,X$47)+'СЕТ СН'!$G$9+СВЦЭМ!$D$10+'СЕТ СН'!$G$6-'СЕТ СН'!$G$19</f>
        <v>1939.3921701200002</v>
      </c>
      <c r="Y69" s="36">
        <f>SUMIFS(СВЦЭМ!$C$39:$C$782,СВЦЭМ!$A$39:$A$782,$A69,СВЦЭМ!$B$39:$B$782,Y$47)+'СЕТ СН'!$G$9+СВЦЭМ!$D$10+'СЕТ СН'!$G$6-'СЕТ СН'!$G$19</f>
        <v>2002.5714918399999</v>
      </c>
    </row>
    <row r="70" spans="1:27" ht="15.75" x14ac:dyDescent="0.2">
      <c r="A70" s="35">
        <f t="shared" si="1"/>
        <v>45222</v>
      </c>
      <c r="B70" s="36">
        <f>SUMIFS(СВЦЭМ!$C$39:$C$782,СВЦЭМ!$A$39:$A$782,$A70,СВЦЭМ!$B$39:$B$782,B$47)+'СЕТ СН'!$G$9+СВЦЭМ!$D$10+'СЕТ СН'!$G$6-'СЕТ СН'!$G$19</f>
        <v>2116.5852473800001</v>
      </c>
      <c r="C70" s="36">
        <f>SUMIFS(СВЦЭМ!$C$39:$C$782,СВЦЭМ!$A$39:$A$782,$A70,СВЦЭМ!$B$39:$B$782,C$47)+'СЕТ СН'!$G$9+СВЦЭМ!$D$10+'СЕТ СН'!$G$6-'СЕТ СН'!$G$19</f>
        <v>2177.0127313200001</v>
      </c>
      <c r="D70" s="36">
        <f>SUMIFS(СВЦЭМ!$C$39:$C$782,СВЦЭМ!$A$39:$A$782,$A70,СВЦЭМ!$B$39:$B$782,D$47)+'СЕТ СН'!$G$9+СВЦЭМ!$D$10+'СЕТ СН'!$G$6-'СЕТ СН'!$G$19</f>
        <v>2236.1126051400001</v>
      </c>
      <c r="E70" s="36">
        <f>SUMIFS(СВЦЭМ!$C$39:$C$782,СВЦЭМ!$A$39:$A$782,$A70,СВЦЭМ!$B$39:$B$782,E$47)+'СЕТ СН'!$G$9+СВЦЭМ!$D$10+'СЕТ СН'!$G$6-'СЕТ СН'!$G$19</f>
        <v>2271.1943129699998</v>
      </c>
      <c r="F70" s="36">
        <f>SUMIFS(СВЦЭМ!$C$39:$C$782,СВЦЭМ!$A$39:$A$782,$A70,СВЦЭМ!$B$39:$B$782,F$47)+'СЕТ СН'!$G$9+СВЦЭМ!$D$10+'СЕТ СН'!$G$6-'СЕТ СН'!$G$19</f>
        <v>2255.3996002399999</v>
      </c>
      <c r="G70" s="36">
        <f>SUMIFS(СВЦЭМ!$C$39:$C$782,СВЦЭМ!$A$39:$A$782,$A70,СВЦЭМ!$B$39:$B$782,G$47)+'СЕТ СН'!$G$9+СВЦЭМ!$D$10+'СЕТ СН'!$G$6-'СЕТ СН'!$G$19</f>
        <v>2195.80913048</v>
      </c>
      <c r="H70" s="36">
        <f>SUMIFS(СВЦЭМ!$C$39:$C$782,СВЦЭМ!$A$39:$A$782,$A70,СВЦЭМ!$B$39:$B$782,H$47)+'СЕТ СН'!$G$9+СВЦЭМ!$D$10+'СЕТ СН'!$G$6-'СЕТ СН'!$G$19</f>
        <v>2096.1483191000002</v>
      </c>
      <c r="I70" s="36">
        <f>SUMIFS(СВЦЭМ!$C$39:$C$782,СВЦЭМ!$A$39:$A$782,$A70,СВЦЭМ!$B$39:$B$782,I$47)+'СЕТ СН'!$G$9+СВЦЭМ!$D$10+'СЕТ СН'!$G$6-'СЕТ СН'!$G$19</f>
        <v>2018.5886104900001</v>
      </c>
      <c r="J70" s="36">
        <f>SUMIFS(СВЦЭМ!$C$39:$C$782,СВЦЭМ!$A$39:$A$782,$A70,СВЦЭМ!$B$39:$B$782,J$47)+'СЕТ СН'!$G$9+СВЦЭМ!$D$10+'СЕТ СН'!$G$6-'СЕТ СН'!$G$19</f>
        <v>1969.26021851</v>
      </c>
      <c r="K70" s="36">
        <f>SUMIFS(СВЦЭМ!$C$39:$C$782,СВЦЭМ!$A$39:$A$782,$A70,СВЦЭМ!$B$39:$B$782,K$47)+'СЕТ СН'!$G$9+СВЦЭМ!$D$10+'СЕТ СН'!$G$6-'СЕТ СН'!$G$19</f>
        <v>1925.2680808499999</v>
      </c>
      <c r="L70" s="36">
        <f>SUMIFS(СВЦЭМ!$C$39:$C$782,СВЦЭМ!$A$39:$A$782,$A70,СВЦЭМ!$B$39:$B$782,L$47)+'СЕТ СН'!$G$9+СВЦЭМ!$D$10+'СЕТ СН'!$G$6-'СЕТ СН'!$G$19</f>
        <v>1869.2050738600001</v>
      </c>
      <c r="M70" s="36">
        <f>SUMIFS(СВЦЭМ!$C$39:$C$782,СВЦЭМ!$A$39:$A$782,$A70,СВЦЭМ!$B$39:$B$782,M$47)+'СЕТ СН'!$G$9+СВЦЭМ!$D$10+'СЕТ СН'!$G$6-'СЕТ СН'!$G$19</f>
        <v>1877.6515976199998</v>
      </c>
      <c r="N70" s="36">
        <f>SUMIFS(СВЦЭМ!$C$39:$C$782,СВЦЭМ!$A$39:$A$782,$A70,СВЦЭМ!$B$39:$B$782,N$47)+'СЕТ СН'!$G$9+СВЦЭМ!$D$10+'СЕТ СН'!$G$6-'СЕТ СН'!$G$19</f>
        <v>1875.2071841000002</v>
      </c>
      <c r="O70" s="36">
        <f>SUMIFS(СВЦЭМ!$C$39:$C$782,СВЦЭМ!$A$39:$A$782,$A70,СВЦЭМ!$B$39:$B$782,O$47)+'СЕТ СН'!$G$9+СВЦЭМ!$D$10+'СЕТ СН'!$G$6-'СЕТ СН'!$G$19</f>
        <v>1889.2610812100002</v>
      </c>
      <c r="P70" s="36">
        <f>SUMIFS(СВЦЭМ!$C$39:$C$782,СВЦЭМ!$A$39:$A$782,$A70,СВЦЭМ!$B$39:$B$782,P$47)+'СЕТ СН'!$G$9+СВЦЭМ!$D$10+'СЕТ СН'!$G$6-'СЕТ СН'!$G$19</f>
        <v>1930.2106168400001</v>
      </c>
      <c r="Q70" s="36">
        <f>SUMIFS(СВЦЭМ!$C$39:$C$782,СВЦЭМ!$A$39:$A$782,$A70,СВЦЭМ!$B$39:$B$782,Q$47)+'СЕТ СН'!$G$9+СВЦЭМ!$D$10+'СЕТ СН'!$G$6-'СЕТ СН'!$G$19</f>
        <v>1924.48379174</v>
      </c>
      <c r="R70" s="36">
        <f>SUMIFS(СВЦЭМ!$C$39:$C$782,СВЦЭМ!$A$39:$A$782,$A70,СВЦЭМ!$B$39:$B$782,R$47)+'СЕТ СН'!$G$9+СВЦЭМ!$D$10+'СЕТ СН'!$G$6-'СЕТ СН'!$G$19</f>
        <v>1957.03980692</v>
      </c>
      <c r="S70" s="36">
        <f>SUMIFS(СВЦЭМ!$C$39:$C$782,СВЦЭМ!$A$39:$A$782,$A70,СВЦЭМ!$B$39:$B$782,S$47)+'СЕТ СН'!$G$9+СВЦЭМ!$D$10+'СЕТ СН'!$G$6-'СЕТ СН'!$G$19</f>
        <v>1954.3324108800002</v>
      </c>
      <c r="T70" s="36">
        <f>SUMIFS(СВЦЭМ!$C$39:$C$782,СВЦЭМ!$A$39:$A$782,$A70,СВЦЭМ!$B$39:$B$782,T$47)+'СЕТ СН'!$G$9+СВЦЭМ!$D$10+'СЕТ СН'!$G$6-'СЕТ СН'!$G$19</f>
        <v>1885.3480969500001</v>
      </c>
      <c r="U70" s="36">
        <f>SUMIFS(СВЦЭМ!$C$39:$C$782,СВЦЭМ!$A$39:$A$782,$A70,СВЦЭМ!$B$39:$B$782,U$47)+'СЕТ СН'!$G$9+СВЦЭМ!$D$10+'СЕТ СН'!$G$6-'СЕТ СН'!$G$19</f>
        <v>1849.1175560800002</v>
      </c>
      <c r="V70" s="36">
        <f>SUMIFS(СВЦЭМ!$C$39:$C$782,СВЦЭМ!$A$39:$A$782,$A70,СВЦЭМ!$B$39:$B$782,V$47)+'СЕТ СН'!$G$9+СВЦЭМ!$D$10+'СЕТ СН'!$G$6-'СЕТ СН'!$G$19</f>
        <v>1872.0666734199999</v>
      </c>
      <c r="W70" s="36">
        <f>SUMIFS(СВЦЭМ!$C$39:$C$782,СВЦЭМ!$A$39:$A$782,$A70,СВЦЭМ!$B$39:$B$782,W$47)+'СЕТ СН'!$G$9+СВЦЭМ!$D$10+'СЕТ СН'!$G$6-'СЕТ СН'!$G$19</f>
        <v>1888.7476293700001</v>
      </c>
      <c r="X70" s="36">
        <f>SUMIFS(СВЦЭМ!$C$39:$C$782,СВЦЭМ!$A$39:$A$782,$A70,СВЦЭМ!$B$39:$B$782,X$47)+'СЕТ СН'!$G$9+СВЦЭМ!$D$10+'СЕТ СН'!$G$6-'СЕТ СН'!$G$19</f>
        <v>1951.0505914</v>
      </c>
      <c r="Y70" s="36">
        <f>SUMIFS(СВЦЭМ!$C$39:$C$782,СВЦЭМ!$A$39:$A$782,$A70,СВЦЭМ!$B$39:$B$782,Y$47)+'СЕТ СН'!$G$9+СВЦЭМ!$D$10+'СЕТ СН'!$G$6-'СЕТ СН'!$G$19</f>
        <v>2000.7905771300002</v>
      </c>
    </row>
    <row r="71" spans="1:27" ht="15.75" x14ac:dyDescent="0.2">
      <c r="A71" s="35">
        <f t="shared" si="1"/>
        <v>45223</v>
      </c>
      <c r="B71" s="36">
        <f>SUMIFS(СВЦЭМ!$C$39:$C$782,СВЦЭМ!$A$39:$A$782,$A71,СВЦЭМ!$B$39:$B$782,B$47)+'СЕТ СН'!$G$9+СВЦЭМ!$D$10+'СЕТ СН'!$G$6-'СЕТ СН'!$G$19</f>
        <v>2105.1088203600002</v>
      </c>
      <c r="C71" s="36">
        <f>SUMIFS(СВЦЭМ!$C$39:$C$782,СВЦЭМ!$A$39:$A$782,$A71,СВЦЭМ!$B$39:$B$782,C$47)+'СЕТ СН'!$G$9+СВЦЭМ!$D$10+'СЕТ СН'!$G$6-'СЕТ СН'!$G$19</f>
        <v>2168.23183169</v>
      </c>
      <c r="D71" s="36">
        <f>SUMIFS(СВЦЭМ!$C$39:$C$782,СВЦЭМ!$A$39:$A$782,$A71,СВЦЭМ!$B$39:$B$782,D$47)+'СЕТ СН'!$G$9+СВЦЭМ!$D$10+'СЕТ СН'!$G$6-'СЕТ СН'!$G$19</f>
        <v>2239.4129885699999</v>
      </c>
      <c r="E71" s="36">
        <f>SUMIFS(СВЦЭМ!$C$39:$C$782,СВЦЭМ!$A$39:$A$782,$A71,СВЦЭМ!$B$39:$B$782,E$47)+'СЕТ СН'!$G$9+СВЦЭМ!$D$10+'СЕТ СН'!$G$6-'СЕТ СН'!$G$19</f>
        <v>2239.2700562300001</v>
      </c>
      <c r="F71" s="36">
        <f>SUMIFS(СВЦЭМ!$C$39:$C$782,СВЦЭМ!$A$39:$A$782,$A71,СВЦЭМ!$B$39:$B$782,F$47)+'СЕТ СН'!$G$9+СВЦЭМ!$D$10+'СЕТ СН'!$G$6-'СЕТ СН'!$G$19</f>
        <v>2197.5357286399999</v>
      </c>
      <c r="G71" s="36">
        <f>SUMIFS(СВЦЭМ!$C$39:$C$782,СВЦЭМ!$A$39:$A$782,$A71,СВЦЭМ!$B$39:$B$782,G$47)+'СЕТ СН'!$G$9+СВЦЭМ!$D$10+'СЕТ СН'!$G$6-'СЕТ СН'!$G$19</f>
        <v>2152.4060351200001</v>
      </c>
      <c r="H71" s="36">
        <f>SUMIFS(СВЦЭМ!$C$39:$C$782,СВЦЭМ!$A$39:$A$782,$A71,СВЦЭМ!$B$39:$B$782,H$47)+'СЕТ СН'!$G$9+СВЦЭМ!$D$10+'СЕТ СН'!$G$6-'СЕТ СН'!$G$19</f>
        <v>2119.2530740100001</v>
      </c>
      <c r="I71" s="36">
        <f>SUMIFS(СВЦЭМ!$C$39:$C$782,СВЦЭМ!$A$39:$A$782,$A71,СВЦЭМ!$B$39:$B$782,I$47)+'СЕТ СН'!$G$9+СВЦЭМ!$D$10+'СЕТ СН'!$G$6-'СЕТ СН'!$G$19</f>
        <v>2050.0676330599999</v>
      </c>
      <c r="J71" s="36">
        <f>SUMIFS(СВЦЭМ!$C$39:$C$782,СВЦЭМ!$A$39:$A$782,$A71,СВЦЭМ!$B$39:$B$782,J$47)+'СЕТ СН'!$G$9+СВЦЭМ!$D$10+'СЕТ СН'!$G$6-'СЕТ СН'!$G$19</f>
        <v>2015.3332098999999</v>
      </c>
      <c r="K71" s="36">
        <f>SUMIFS(СВЦЭМ!$C$39:$C$782,СВЦЭМ!$A$39:$A$782,$A71,СВЦЭМ!$B$39:$B$782,K$47)+'СЕТ СН'!$G$9+СВЦЭМ!$D$10+'СЕТ СН'!$G$6-'СЕТ СН'!$G$19</f>
        <v>1959.1044269100003</v>
      </c>
      <c r="L71" s="36">
        <f>SUMIFS(СВЦЭМ!$C$39:$C$782,СВЦЭМ!$A$39:$A$782,$A71,СВЦЭМ!$B$39:$B$782,L$47)+'СЕТ СН'!$G$9+СВЦЭМ!$D$10+'СЕТ СН'!$G$6-'СЕТ СН'!$G$19</f>
        <v>1948.3999848200001</v>
      </c>
      <c r="M71" s="36">
        <f>SUMIFS(СВЦЭМ!$C$39:$C$782,СВЦЭМ!$A$39:$A$782,$A71,СВЦЭМ!$B$39:$B$782,M$47)+'СЕТ СН'!$G$9+СВЦЭМ!$D$10+'СЕТ СН'!$G$6-'СЕТ СН'!$G$19</f>
        <v>1959.0157491700002</v>
      </c>
      <c r="N71" s="36">
        <f>SUMIFS(СВЦЭМ!$C$39:$C$782,СВЦЭМ!$A$39:$A$782,$A71,СВЦЭМ!$B$39:$B$782,N$47)+'СЕТ СН'!$G$9+СВЦЭМ!$D$10+'СЕТ СН'!$G$6-'СЕТ СН'!$G$19</f>
        <v>1949.2557563800001</v>
      </c>
      <c r="O71" s="36">
        <f>SUMIFS(СВЦЭМ!$C$39:$C$782,СВЦЭМ!$A$39:$A$782,$A71,СВЦЭМ!$B$39:$B$782,O$47)+'СЕТ СН'!$G$9+СВЦЭМ!$D$10+'СЕТ СН'!$G$6-'СЕТ СН'!$G$19</f>
        <v>1961.2795182</v>
      </c>
      <c r="P71" s="36">
        <f>SUMIFS(СВЦЭМ!$C$39:$C$782,СВЦЭМ!$A$39:$A$782,$A71,СВЦЭМ!$B$39:$B$782,P$47)+'СЕТ СН'!$G$9+СВЦЭМ!$D$10+'СЕТ СН'!$G$6-'СЕТ СН'!$G$19</f>
        <v>1997.71632318</v>
      </c>
      <c r="Q71" s="36">
        <f>SUMIFS(СВЦЭМ!$C$39:$C$782,СВЦЭМ!$A$39:$A$782,$A71,СВЦЭМ!$B$39:$B$782,Q$47)+'СЕТ СН'!$G$9+СВЦЭМ!$D$10+'СЕТ СН'!$G$6-'СЕТ СН'!$G$19</f>
        <v>1985.6944708800002</v>
      </c>
      <c r="R71" s="36">
        <f>SUMIFS(СВЦЭМ!$C$39:$C$782,СВЦЭМ!$A$39:$A$782,$A71,СВЦЭМ!$B$39:$B$782,R$47)+'СЕТ СН'!$G$9+СВЦЭМ!$D$10+'СЕТ СН'!$G$6-'СЕТ СН'!$G$19</f>
        <v>1999.0436848600002</v>
      </c>
      <c r="S71" s="36">
        <f>SUMIFS(СВЦЭМ!$C$39:$C$782,СВЦЭМ!$A$39:$A$782,$A71,СВЦЭМ!$B$39:$B$782,S$47)+'СЕТ СН'!$G$9+СВЦЭМ!$D$10+'СЕТ СН'!$G$6-'СЕТ СН'!$G$19</f>
        <v>1983.0072715400001</v>
      </c>
      <c r="T71" s="36">
        <f>SUMIFS(СВЦЭМ!$C$39:$C$782,СВЦЭМ!$A$39:$A$782,$A71,СВЦЭМ!$B$39:$B$782,T$47)+'СЕТ СН'!$G$9+СВЦЭМ!$D$10+'СЕТ СН'!$G$6-'СЕТ СН'!$G$19</f>
        <v>1914.2288460499999</v>
      </c>
      <c r="U71" s="36">
        <f>SUMIFS(СВЦЭМ!$C$39:$C$782,СВЦЭМ!$A$39:$A$782,$A71,СВЦЭМ!$B$39:$B$782,U$47)+'СЕТ СН'!$G$9+СВЦЭМ!$D$10+'СЕТ СН'!$G$6-'СЕТ СН'!$G$19</f>
        <v>1897.0816522700002</v>
      </c>
      <c r="V71" s="36">
        <f>SUMIFS(СВЦЭМ!$C$39:$C$782,СВЦЭМ!$A$39:$A$782,$A71,СВЦЭМ!$B$39:$B$782,V$47)+'СЕТ СН'!$G$9+СВЦЭМ!$D$10+'СЕТ СН'!$G$6-'СЕТ СН'!$G$19</f>
        <v>1907.6366042899999</v>
      </c>
      <c r="W71" s="36">
        <f>SUMIFS(СВЦЭМ!$C$39:$C$782,СВЦЭМ!$A$39:$A$782,$A71,СВЦЭМ!$B$39:$B$782,W$47)+'СЕТ СН'!$G$9+СВЦЭМ!$D$10+'СЕТ СН'!$G$6-'СЕТ СН'!$G$19</f>
        <v>1913.8924448399998</v>
      </c>
      <c r="X71" s="36">
        <f>SUMIFS(СВЦЭМ!$C$39:$C$782,СВЦЭМ!$A$39:$A$782,$A71,СВЦЭМ!$B$39:$B$782,X$47)+'СЕТ СН'!$G$9+СВЦЭМ!$D$10+'СЕТ СН'!$G$6-'СЕТ СН'!$G$19</f>
        <v>1968.3044264599998</v>
      </c>
      <c r="Y71" s="36">
        <f>SUMIFS(СВЦЭМ!$C$39:$C$782,СВЦЭМ!$A$39:$A$782,$A71,СВЦЭМ!$B$39:$B$782,Y$47)+'СЕТ СН'!$G$9+СВЦЭМ!$D$10+'СЕТ СН'!$G$6-'СЕТ СН'!$G$19</f>
        <v>2019.7126977900002</v>
      </c>
    </row>
    <row r="72" spans="1:27" ht="15.75" x14ac:dyDescent="0.2">
      <c r="A72" s="35">
        <f t="shared" si="1"/>
        <v>45224</v>
      </c>
      <c r="B72" s="36">
        <f>SUMIFS(СВЦЭМ!$C$39:$C$782,СВЦЭМ!$A$39:$A$782,$A72,СВЦЭМ!$B$39:$B$782,B$47)+'СЕТ СН'!$G$9+СВЦЭМ!$D$10+'СЕТ СН'!$G$6-'СЕТ СН'!$G$19</f>
        <v>1985.0164962200001</v>
      </c>
      <c r="C72" s="36">
        <f>SUMIFS(СВЦЭМ!$C$39:$C$782,СВЦЭМ!$A$39:$A$782,$A72,СВЦЭМ!$B$39:$B$782,C$47)+'СЕТ СН'!$G$9+СВЦЭМ!$D$10+'СЕТ СН'!$G$6-'СЕТ СН'!$G$19</f>
        <v>2035.1129786400002</v>
      </c>
      <c r="D72" s="36">
        <f>SUMIFS(СВЦЭМ!$C$39:$C$782,СВЦЭМ!$A$39:$A$782,$A72,СВЦЭМ!$B$39:$B$782,D$47)+'СЕТ СН'!$G$9+СВЦЭМ!$D$10+'СЕТ СН'!$G$6-'СЕТ СН'!$G$19</f>
        <v>2101.4849102399999</v>
      </c>
      <c r="E72" s="36">
        <f>SUMIFS(СВЦЭМ!$C$39:$C$782,СВЦЭМ!$A$39:$A$782,$A72,СВЦЭМ!$B$39:$B$782,E$47)+'СЕТ СН'!$G$9+СВЦЭМ!$D$10+'СЕТ СН'!$G$6-'СЕТ СН'!$G$19</f>
        <v>2097.6654982</v>
      </c>
      <c r="F72" s="36">
        <f>SUMIFS(СВЦЭМ!$C$39:$C$782,СВЦЭМ!$A$39:$A$782,$A72,СВЦЭМ!$B$39:$B$782,F$47)+'СЕТ СН'!$G$9+СВЦЭМ!$D$10+'СЕТ СН'!$G$6-'СЕТ СН'!$G$19</f>
        <v>2097.2373960300001</v>
      </c>
      <c r="G72" s="36">
        <f>SUMIFS(СВЦЭМ!$C$39:$C$782,СВЦЭМ!$A$39:$A$782,$A72,СВЦЭМ!$B$39:$B$782,G$47)+'СЕТ СН'!$G$9+СВЦЭМ!$D$10+'СЕТ СН'!$G$6-'СЕТ СН'!$G$19</f>
        <v>2086.9223020600002</v>
      </c>
      <c r="H72" s="36">
        <f>SUMIFS(СВЦЭМ!$C$39:$C$782,СВЦЭМ!$A$39:$A$782,$A72,СВЦЭМ!$B$39:$B$782,H$47)+'СЕТ СН'!$G$9+СВЦЭМ!$D$10+'СЕТ СН'!$G$6-'СЕТ СН'!$G$19</f>
        <v>2006.27447841</v>
      </c>
      <c r="I72" s="36">
        <f>SUMIFS(СВЦЭМ!$C$39:$C$782,СВЦЭМ!$A$39:$A$782,$A72,СВЦЭМ!$B$39:$B$782,I$47)+'СЕТ СН'!$G$9+СВЦЭМ!$D$10+'СЕТ СН'!$G$6-'СЕТ СН'!$G$19</f>
        <v>1918.9914620099999</v>
      </c>
      <c r="J72" s="36">
        <f>SUMIFS(СВЦЭМ!$C$39:$C$782,СВЦЭМ!$A$39:$A$782,$A72,СВЦЭМ!$B$39:$B$782,J$47)+'СЕТ СН'!$G$9+СВЦЭМ!$D$10+'СЕТ СН'!$G$6-'СЕТ СН'!$G$19</f>
        <v>1866.2171462300003</v>
      </c>
      <c r="K72" s="36">
        <f>SUMIFS(СВЦЭМ!$C$39:$C$782,СВЦЭМ!$A$39:$A$782,$A72,СВЦЭМ!$B$39:$B$782,K$47)+'СЕТ СН'!$G$9+СВЦЭМ!$D$10+'СЕТ СН'!$G$6-'СЕТ СН'!$G$19</f>
        <v>1828.4672963799999</v>
      </c>
      <c r="L72" s="36">
        <f>SUMIFS(СВЦЭМ!$C$39:$C$782,СВЦЭМ!$A$39:$A$782,$A72,СВЦЭМ!$B$39:$B$782,L$47)+'СЕТ СН'!$G$9+СВЦЭМ!$D$10+'СЕТ СН'!$G$6-'СЕТ СН'!$G$19</f>
        <v>1830.1840255100001</v>
      </c>
      <c r="M72" s="36">
        <f>SUMIFS(СВЦЭМ!$C$39:$C$782,СВЦЭМ!$A$39:$A$782,$A72,СВЦЭМ!$B$39:$B$782,M$47)+'СЕТ СН'!$G$9+СВЦЭМ!$D$10+'СЕТ СН'!$G$6-'СЕТ СН'!$G$19</f>
        <v>1839.8313807099998</v>
      </c>
      <c r="N72" s="36">
        <f>SUMIFS(СВЦЭМ!$C$39:$C$782,СВЦЭМ!$A$39:$A$782,$A72,СВЦЭМ!$B$39:$B$782,N$47)+'СЕТ СН'!$G$9+СВЦЭМ!$D$10+'СЕТ СН'!$G$6-'СЕТ СН'!$G$19</f>
        <v>1863.7737760499999</v>
      </c>
      <c r="O72" s="36">
        <f>SUMIFS(СВЦЭМ!$C$39:$C$782,СВЦЭМ!$A$39:$A$782,$A72,СВЦЭМ!$B$39:$B$782,O$47)+'СЕТ СН'!$G$9+СВЦЭМ!$D$10+'СЕТ СН'!$G$6-'СЕТ СН'!$G$19</f>
        <v>1880.4685442200002</v>
      </c>
      <c r="P72" s="36">
        <f>SUMIFS(СВЦЭМ!$C$39:$C$782,СВЦЭМ!$A$39:$A$782,$A72,СВЦЭМ!$B$39:$B$782,P$47)+'СЕТ СН'!$G$9+СВЦЭМ!$D$10+'СЕТ СН'!$G$6-'СЕТ СН'!$G$19</f>
        <v>1892.1490603299999</v>
      </c>
      <c r="Q72" s="36">
        <f>SUMIFS(СВЦЭМ!$C$39:$C$782,СВЦЭМ!$A$39:$A$782,$A72,СВЦЭМ!$B$39:$B$782,Q$47)+'СЕТ СН'!$G$9+СВЦЭМ!$D$10+'СЕТ СН'!$G$6-'СЕТ СН'!$G$19</f>
        <v>1901.0975007000002</v>
      </c>
      <c r="R72" s="36">
        <f>SUMIFS(СВЦЭМ!$C$39:$C$782,СВЦЭМ!$A$39:$A$782,$A72,СВЦЭМ!$B$39:$B$782,R$47)+'СЕТ СН'!$G$9+СВЦЭМ!$D$10+'СЕТ СН'!$G$6-'СЕТ СН'!$G$19</f>
        <v>1915.39045915</v>
      </c>
      <c r="S72" s="36">
        <f>SUMIFS(СВЦЭМ!$C$39:$C$782,СВЦЭМ!$A$39:$A$782,$A72,СВЦЭМ!$B$39:$B$782,S$47)+'СЕТ СН'!$G$9+СВЦЭМ!$D$10+'СЕТ СН'!$G$6-'СЕТ СН'!$G$19</f>
        <v>1880.6638792899998</v>
      </c>
      <c r="T72" s="36">
        <f>SUMIFS(СВЦЭМ!$C$39:$C$782,СВЦЭМ!$A$39:$A$782,$A72,СВЦЭМ!$B$39:$B$782,T$47)+'СЕТ СН'!$G$9+СВЦЭМ!$D$10+'СЕТ СН'!$G$6-'СЕТ СН'!$G$19</f>
        <v>1814.28129657</v>
      </c>
      <c r="U72" s="36">
        <f>SUMIFS(СВЦЭМ!$C$39:$C$782,СВЦЭМ!$A$39:$A$782,$A72,СВЦЭМ!$B$39:$B$782,U$47)+'СЕТ СН'!$G$9+СВЦЭМ!$D$10+'СЕТ СН'!$G$6-'СЕТ СН'!$G$19</f>
        <v>1782.6853174799999</v>
      </c>
      <c r="V72" s="36">
        <f>SUMIFS(СВЦЭМ!$C$39:$C$782,СВЦЭМ!$A$39:$A$782,$A72,СВЦЭМ!$B$39:$B$782,V$47)+'СЕТ СН'!$G$9+СВЦЭМ!$D$10+'СЕТ СН'!$G$6-'СЕТ СН'!$G$19</f>
        <v>1796.6641052800001</v>
      </c>
      <c r="W72" s="36">
        <f>SUMIFS(СВЦЭМ!$C$39:$C$782,СВЦЭМ!$A$39:$A$782,$A72,СВЦЭМ!$B$39:$B$782,W$47)+'СЕТ СН'!$G$9+СВЦЭМ!$D$10+'СЕТ СН'!$G$6-'СЕТ СН'!$G$19</f>
        <v>1813.4007520499999</v>
      </c>
      <c r="X72" s="36">
        <f>SUMIFS(СВЦЭМ!$C$39:$C$782,СВЦЭМ!$A$39:$A$782,$A72,СВЦЭМ!$B$39:$B$782,X$47)+'СЕТ СН'!$G$9+СВЦЭМ!$D$10+'СЕТ СН'!$G$6-'СЕТ СН'!$G$19</f>
        <v>1866.7170257299999</v>
      </c>
      <c r="Y72" s="36">
        <f>SUMIFS(СВЦЭМ!$C$39:$C$782,СВЦЭМ!$A$39:$A$782,$A72,СВЦЭМ!$B$39:$B$782,Y$47)+'СЕТ СН'!$G$9+СВЦЭМ!$D$10+'СЕТ СН'!$G$6-'СЕТ СН'!$G$19</f>
        <v>1942.54038154</v>
      </c>
    </row>
    <row r="73" spans="1:27" ht="15.75" x14ac:dyDescent="0.2">
      <c r="A73" s="35">
        <f t="shared" si="1"/>
        <v>45225</v>
      </c>
      <c r="B73" s="36">
        <f>SUMIFS(СВЦЭМ!$C$39:$C$782,СВЦЭМ!$A$39:$A$782,$A73,СВЦЭМ!$B$39:$B$782,B$47)+'СЕТ СН'!$G$9+СВЦЭМ!$D$10+'СЕТ СН'!$G$6-'СЕТ СН'!$G$19</f>
        <v>2008.5230120199999</v>
      </c>
      <c r="C73" s="36">
        <f>SUMIFS(СВЦЭМ!$C$39:$C$782,СВЦЭМ!$A$39:$A$782,$A73,СВЦЭМ!$B$39:$B$782,C$47)+'СЕТ СН'!$G$9+СВЦЭМ!$D$10+'СЕТ СН'!$G$6-'СЕТ СН'!$G$19</f>
        <v>2065.0718741800001</v>
      </c>
      <c r="D73" s="36">
        <f>SUMIFS(СВЦЭМ!$C$39:$C$782,СВЦЭМ!$A$39:$A$782,$A73,СВЦЭМ!$B$39:$B$782,D$47)+'СЕТ СН'!$G$9+СВЦЭМ!$D$10+'СЕТ СН'!$G$6-'СЕТ СН'!$G$19</f>
        <v>2111.8373840600002</v>
      </c>
      <c r="E73" s="36">
        <f>SUMIFS(СВЦЭМ!$C$39:$C$782,СВЦЭМ!$A$39:$A$782,$A73,СВЦЭМ!$B$39:$B$782,E$47)+'СЕТ СН'!$G$9+СВЦЭМ!$D$10+'СЕТ СН'!$G$6-'СЕТ СН'!$G$19</f>
        <v>2111.02348841</v>
      </c>
      <c r="F73" s="36">
        <f>SUMIFS(СВЦЭМ!$C$39:$C$782,СВЦЭМ!$A$39:$A$782,$A73,СВЦЭМ!$B$39:$B$782,F$47)+'СЕТ СН'!$G$9+СВЦЭМ!$D$10+'СЕТ СН'!$G$6-'СЕТ СН'!$G$19</f>
        <v>2101.92770049</v>
      </c>
      <c r="G73" s="36">
        <f>SUMIFS(СВЦЭМ!$C$39:$C$782,СВЦЭМ!$A$39:$A$782,$A73,СВЦЭМ!$B$39:$B$782,G$47)+'СЕТ СН'!$G$9+СВЦЭМ!$D$10+'СЕТ СН'!$G$6-'СЕТ СН'!$G$19</f>
        <v>2082.4638372099998</v>
      </c>
      <c r="H73" s="36">
        <f>SUMIFS(СВЦЭМ!$C$39:$C$782,СВЦЭМ!$A$39:$A$782,$A73,СВЦЭМ!$B$39:$B$782,H$47)+'СЕТ СН'!$G$9+СВЦЭМ!$D$10+'СЕТ СН'!$G$6-'СЕТ СН'!$G$19</f>
        <v>2008.9966768300001</v>
      </c>
      <c r="I73" s="36">
        <f>SUMIFS(СВЦЭМ!$C$39:$C$782,СВЦЭМ!$A$39:$A$782,$A73,СВЦЭМ!$B$39:$B$782,I$47)+'СЕТ СН'!$G$9+СВЦЭМ!$D$10+'СЕТ СН'!$G$6-'СЕТ СН'!$G$19</f>
        <v>1969.0143945</v>
      </c>
      <c r="J73" s="36">
        <f>SUMIFS(СВЦЭМ!$C$39:$C$782,СВЦЭМ!$A$39:$A$782,$A73,СВЦЭМ!$B$39:$B$782,J$47)+'СЕТ СН'!$G$9+СВЦЭМ!$D$10+'СЕТ СН'!$G$6-'СЕТ СН'!$G$19</f>
        <v>1913.8028918300001</v>
      </c>
      <c r="K73" s="36">
        <f>SUMIFS(СВЦЭМ!$C$39:$C$782,СВЦЭМ!$A$39:$A$782,$A73,СВЦЭМ!$B$39:$B$782,K$47)+'СЕТ СН'!$G$9+СВЦЭМ!$D$10+'СЕТ СН'!$G$6-'СЕТ СН'!$G$19</f>
        <v>1879.0385283599999</v>
      </c>
      <c r="L73" s="36">
        <f>SUMIFS(СВЦЭМ!$C$39:$C$782,СВЦЭМ!$A$39:$A$782,$A73,СВЦЭМ!$B$39:$B$782,L$47)+'СЕТ СН'!$G$9+СВЦЭМ!$D$10+'СЕТ СН'!$G$6-'СЕТ СН'!$G$19</f>
        <v>1892.4667568999998</v>
      </c>
      <c r="M73" s="36">
        <f>SUMIFS(СВЦЭМ!$C$39:$C$782,СВЦЭМ!$A$39:$A$782,$A73,СВЦЭМ!$B$39:$B$782,M$47)+'СЕТ СН'!$G$9+СВЦЭМ!$D$10+'СЕТ СН'!$G$6-'СЕТ СН'!$G$19</f>
        <v>1899.2617060900002</v>
      </c>
      <c r="N73" s="36">
        <f>SUMIFS(СВЦЭМ!$C$39:$C$782,СВЦЭМ!$A$39:$A$782,$A73,СВЦЭМ!$B$39:$B$782,N$47)+'СЕТ СН'!$G$9+СВЦЭМ!$D$10+'СЕТ СН'!$G$6-'СЕТ СН'!$G$19</f>
        <v>1913.63995918</v>
      </c>
      <c r="O73" s="36">
        <f>SUMIFS(СВЦЭМ!$C$39:$C$782,СВЦЭМ!$A$39:$A$782,$A73,СВЦЭМ!$B$39:$B$782,O$47)+'СЕТ СН'!$G$9+СВЦЭМ!$D$10+'СЕТ СН'!$G$6-'СЕТ СН'!$G$19</f>
        <v>1930.85103196</v>
      </c>
      <c r="P73" s="36">
        <f>SUMIFS(СВЦЭМ!$C$39:$C$782,СВЦЭМ!$A$39:$A$782,$A73,СВЦЭМ!$B$39:$B$782,P$47)+'СЕТ СН'!$G$9+СВЦЭМ!$D$10+'СЕТ СН'!$G$6-'СЕТ СН'!$G$19</f>
        <v>1939.6646956499999</v>
      </c>
      <c r="Q73" s="36">
        <f>SUMIFS(СВЦЭМ!$C$39:$C$782,СВЦЭМ!$A$39:$A$782,$A73,СВЦЭМ!$B$39:$B$782,Q$47)+'СЕТ СН'!$G$9+СВЦЭМ!$D$10+'СЕТ СН'!$G$6-'СЕТ СН'!$G$19</f>
        <v>1960.2469505499998</v>
      </c>
      <c r="R73" s="36">
        <f>SUMIFS(СВЦЭМ!$C$39:$C$782,СВЦЭМ!$A$39:$A$782,$A73,СВЦЭМ!$B$39:$B$782,R$47)+'СЕТ СН'!$G$9+СВЦЭМ!$D$10+'СЕТ СН'!$G$6-'СЕТ СН'!$G$19</f>
        <v>1980.1635070699999</v>
      </c>
      <c r="S73" s="36">
        <f>SUMIFS(СВЦЭМ!$C$39:$C$782,СВЦЭМ!$A$39:$A$782,$A73,СВЦЭМ!$B$39:$B$782,S$47)+'СЕТ СН'!$G$9+СВЦЭМ!$D$10+'СЕТ СН'!$G$6-'СЕТ СН'!$G$19</f>
        <v>1953.04229631</v>
      </c>
      <c r="T73" s="36">
        <f>SUMIFS(СВЦЭМ!$C$39:$C$782,СВЦЭМ!$A$39:$A$782,$A73,СВЦЭМ!$B$39:$B$782,T$47)+'СЕТ СН'!$G$9+СВЦЭМ!$D$10+'СЕТ СН'!$G$6-'СЕТ СН'!$G$19</f>
        <v>1887.8475430200001</v>
      </c>
      <c r="U73" s="36">
        <f>SUMIFS(СВЦЭМ!$C$39:$C$782,СВЦЭМ!$A$39:$A$782,$A73,СВЦЭМ!$B$39:$B$782,U$47)+'СЕТ СН'!$G$9+СВЦЭМ!$D$10+'СЕТ СН'!$G$6-'СЕТ СН'!$G$19</f>
        <v>1861.7381557600002</v>
      </c>
      <c r="V73" s="36">
        <f>SUMIFS(СВЦЭМ!$C$39:$C$782,СВЦЭМ!$A$39:$A$782,$A73,СВЦЭМ!$B$39:$B$782,V$47)+'СЕТ СН'!$G$9+СВЦЭМ!$D$10+'СЕТ СН'!$G$6-'СЕТ СН'!$G$19</f>
        <v>1875.10204079</v>
      </c>
      <c r="W73" s="36">
        <f>SUMIFS(СВЦЭМ!$C$39:$C$782,СВЦЭМ!$A$39:$A$782,$A73,СВЦЭМ!$B$39:$B$782,W$47)+'СЕТ СН'!$G$9+СВЦЭМ!$D$10+'СЕТ СН'!$G$6-'СЕТ СН'!$G$19</f>
        <v>1893.5922070900001</v>
      </c>
      <c r="X73" s="36">
        <f>SUMIFS(СВЦЭМ!$C$39:$C$782,СВЦЭМ!$A$39:$A$782,$A73,СВЦЭМ!$B$39:$B$782,X$47)+'СЕТ СН'!$G$9+СВЦЭМ!$D$10+'СЕТ СН'!$G$6-'СЕТ СН'!$G$19</f>
        <v>1958.5927979399999</v>
      </c>
      <c r="Y73" s="36">
        <f>SUMIFS(СВЦЭМ!$C$39:$C$782,СВЦЭМ!$A$39:$A$782,$A73,СВЦЭМ!$B$39:$B$782,Y$47)+'СЕТ СН'!$G$9+СВЦЭМ!$D$10+'СЕТ СН'!$G$6-'СЕТ СН'!$G$19</f>
        <v>2017.27767167</v>
      </c>
    </row>
    <row r="74" spans="1:27" ht="15.75" x14ac:dyDescent="0.2">
      <c r="A74" s="35">
        <f t="shared" si="1"/>
        <v>45226</v>
      </c>
      <c r="B74" s="36">
        <f>SUMIFS(СВЦЭМ!$C$39:$C$782,СВЦЭМ!$A$39:$A$782,$A74,СВЦЭМ!$B$39:$B$782,B$47)+'СЕТ СН'!$G$9+СВЦЭМ!$D$10+'СЕТ СН'!$G$6-'СЕТ СН'!$G$19</f>
        <v>2061.7900369499998</v>
      </c>
      <c r="C74" s="36">
        <f>SUMIFS(СВЦЭМ!$C$39:$C$782,СВЦЭМ!$A$39:$A$782,$A74,СВЦЭМ!$B$39:$B$782,C$47)+'СЕТ СН'!$G$9+СВЦЭМ!$D$10+'СЕТ СН'!$G$6-'СЕТ СН'!$G$19</f>
        <v>2126.6668457300002</v>
      </c>
      <c r="D74" s="36">
        <f>SUMIFS(СВЦЭМ!$C$39:$C$782,СВЦЭМ!$A$39:$A$782,$A74,СВЦЭМ!$B$39:$B$782,D$47)+'СЕТ СН'!$G$9+СВЦЭМ!$D$10+'СЕТ СН'!$G$6-'СЕТ СН'!$G$19</f>
        <v>2169.50862908</v>
      </c>
      <c r="E74" s="36">
        <f>SUMIFS(СВЦЭМ!$C$39:$C$782,СВЦЭМ!$A$39:$A$782,$A74,СВЦЭМ!$B$39:$B$782,E$47)+'СЕТ СН'!$G$9+СВЦЭМ!$D$10+'СЕТ СН'!$G$6-'СЕТ СН'!$G$19</f>
        <v>2179.9760467300002</v>
      </c>
      <c r="F74" s="36">
        <f>SUMIFS(СВЦЭМ!$C$39:$C$782,СВЦЭМ!$A$39:$A$782,$A74,СВЦЭМ!$B$39:$B$782,F$47)+'СЕТ СН'!$G$9+СВЦЭМ!$D$10+'СЕТ СН'!$G$6-'СЕТ СН'!$G$19</f>
        <v>2188.6249858199999</v>
      </c>
      <c r="G74" s="36">
        <f>SUMIFS(СВЦЭМ!$C$39:$C$782,СВЦЭМ!$A$39:$A$782,$A74,СВЦЭМ!$B$39:$B$782,G$47)+'СЕТ СН'!$G$9+СВЦЭМ!$D$10+'СЕТ СН'!$G$6-'СЕТ СН'!$G$19</f>
        <v>2164.81086787</v>
      </c>
      <c r="H74" s="36">
        <f>SUMIFS(СВЦЭМ!$C$39:$C$782,СВЦЭМ!$A$39:$A$782,$A74,СВЦЭМ!$B$39:$B$782,H$47)+'СЕТ СН'!$G$9+СВЦЭМ!$D$10+'СЕТ СН'!$G$6-'СЕТ СН'!$G$19</f>
        <v>2087.1264121300001</v>
      </c>
      <c r="I74" s="36">
        <f>SUMIFS(СВЦЭМ!$C$39:$C$782,СВЦЭМ!$A$39:$A$782,$A74,СВЦЭМ!$B$39:$B$782,I$47)+'СЕТ СН'!$G$9+СВЦЭМ!$D$10+'СЕТ СН'!$G$6-'СЕТ СН'!$G$19</f>
        <v>1977.9217920700003</v>
      </c>
      <c r="J74" s="36">
        <f>SUMIFS(СВЦЭМ!$C$39:$C$782,СВЦЭМ!$A$39:$A$782,$A74,СВЦЭМ!$B$39:$B$782,J$47)+'СЕТ СН'!$G$9+СВЦЭМ!$D$10+'СЕТ СН'!$G$6-'СЕТ СН'!$G$19</f>
        <v>1912.9957104700002</v>
      </c>
      <c r="K74" s="36">
        <f>SUMIFS(СВЦЭМ!$C$39:$C$782,СВЦЭМ!$A$39:$A$782,$A74,СВЦЭМ!$B$39:$B$782,K$47)+'СЕТ СН'!$G$9+СВЦЭМ!$D$10+'СЕТ СН'!$G$6-'СЕТ СН'!$G$19</f>
        <v>1879.2523397200002</v>
      </c>
      <c r="L74" s="36">
        <f>SUMIFS(СВЦЭМ!$C$39:$C$782,СВЦЭМ!$A$39:$A$782,$A74,СВЦЭМ!$B$39:$B$782,L$47)+'СЕТ СН'!$G$9+СВЦЭМ!$D$10+'СЕТ СН'!$G$6-'СЕТ СН'!$G$19</f>
        <v>1879.1539313399999</v>
      </c>
      <c r="M74" s="36">
        <f>SUMIFS(СВЦЭМ!$C$39:$C$782,СВЦЭМ!$A$39:$A$782,$A74,СВЦЭМ!$B$39:$B$782,M$47)+'СЕТ СН'!$G$9+СВЦЭМ!$D$10+'СЕТ СН'!$G$6-'СЕТ СН'!$G$19</f>
        <v>1895.4418135599999</v>
      </c>
      <c r="N74" s="36">
        <f>SUMIFS(СВЦЭМ!$C$39:$C$782,СВЦЭМ!$A$39:$A$782,$A74,СВЦЭМ!$B$39:$B$782,N$47)+'СЕТ СН'!$G$9+СВЦЭМ!$D$10+'СЕТ СН'!$G$6-'СЕТ СН'!$G$19</f>
        <v>1935.6787404299998</v>
      </c>
      <c r="O74" s="36">
        <f>SUMIFS(СВЦЭМ!$C$39:$C$782,СВЦЭМ!$A$39:$A$782,$A74,СВЦЭМ!$B$39:$B$782,O$47)+'СЕТ СН'!$G$9+СВЦЭМ!$D$10+'СЕТ СН'!$G$6-'СЕТ СН'!$G$19</f>
        <v>1954.9411000999999</v>
      </c>
      <c r="P74" s="36">
        <f>SUMIFS(СВЦЭМ!$C$39:$C$782,СВЦЭМ!$A$39:$A$782,$A74,СВЦЭМ!$B$39:$B$782,P$47)+'СЕТ СН'!$G$9+СВЦЭМ!$D$10+'СЕТ СН'!$G$6-'СЕТ СН'!$G$19</f>
        <v>1982.7467709299999</v>
      </c>
      <c r="Q74" s="36">
        <f>SUMIFS(СВЦЭМ!$C$39:$C$782,СВЦЭМ!$A$39:$A$782,$A74,СВЦЭМ!$B$39:$B$782,Q$47)+'СЕТ СН'!$G$9+СВЦЭМ!$D$10+'СЕТ СН'!$G$6-'СЕТ СН'!$G$19</f>
        <v>1992.3441416599999</v>
      </c>
      <c r="R74" s="36">
        <f>SUMIFS(СВЦЭМ!$C$39:$C$782,СВЦЭМ!$A$39:$A$782,$A74,СВЦЭМ!$B$39:$B$782,R$47)+'СЕТ СН'!$G$9+СВЦЭМ!$D$10+'СЕТ СН'!$G$6-'СЕТ СН'!$G$19</f>
        <v>1998.7889027000001</v>
      </c>
      <c r="S74" s="36">
        <f>SUMIFS(СВЦЭМ!$C$39:$C$782,СВЦЭМ!$A$39:$A$782,$A74,СВЦЭМ!$B$39:$B$782,S$47)+'СЕТ СН'!$G$9+СВЦЭМ!$D$10+'СЕТ СН'!$G$6-'СЕТ СН'!$G$19</f>
        <v>1973.78045458</v>
      </c>
      <c r="T74" s="36">
        <f>SUMIFS(СВЦЭМ!$C$39:$C$782,СВЦЭМ!$A$39:$A$782,$A74,СВЦЭМ!$B$39:$B$782,T$47)+'СЕТ СН'!$G$9+СВЦЭМ!$D$10+'СЕТ СН'!$G$6-'СЕТ СН'!$G$19</f>
        <v>1896.23114007</v>
      </c>
      <c r="U74" s="36">
        <f>SUMIFS(СВЦЭМ!$C$39:$C$782,СВЦЭМ!$A$39:$A$782,$A74,СВЦЭМ!$B$39:$B$782,U$47)+'СЕТ СН'!$G$9+СВЦЭМ!$D$10+'СЕТ СН'!$G$6-'СЕТ СН'!$G$19</f>
        <v>1863.84038951</v>
      </c>
      <c r="V74" s="36">
        <f>SUMIFS(СВЦЭМ!$C$39:$C$782,СВЦЭМ!$A$39:$A$782,$A74,СВЦЭМ!$B$39:$B$782,V$47)+'СЕТ СН'!$G$9+СВЦЭМ!$D$10+'СЕТ СН'!$G$6-'СЕТ СН'!$G$19</f>
        <v>1888.5302289800002</v>
      </c>
      <c r="W74" s="36">
        <f>SUMIFS(СВЦЭМ!$C$39:$C$782,СВЦЭМ!$A$39:$A$782,$A74,СВЦЭМ!$B$39:$B$782,W$47)+'СЕТ СН'!$G$9+СВЦЭМ!$D$10+'СЕТ СН'!$G$6-'СЕТ СН'!$G$19</f>
        <v>1905.1317249899998</v>
      </c>
      <c r="X74" s="36">
        <f>SUMIFS(СВЦЭМ!$C$39:$C$782,СВЦЭМ!$A$39:$A$782,$A74,СВЦЭМ!$B$39:$B$782,X$47)+'СЕТ СН'!$G$9+СВЦЭМ!$D$10+'СЕТ СН'!$G$6-'СЕТ СН'!$G$19</f>
        <v>1964.9532323500002</v>
      </c>
      <c r="Y74" s="36">
        <f>SUMIFS(СВЦЭМ!$C$39:$C$782,СВЦЭМ!$A$39:$A$782,$A74,СВЦЭМ!$B$39:$B$782,Y$47)+'СЕТ СН'!$G$9+СВЦЭМ!$D$10+'СЕТ СН'!$G$6-'СЕТ СН'!$G$19</f>
        <v>2073.2806768599999</v>
      </c>
    </row>
    <row r="75" spans="1:27" ht="15.75" x14ac:dyDescent="0.2">
      <c r="A75" s="35">
        <f t="shared" si="1"/>
        <v>45227</v>
      </c>
      <c r="B75" s="36">
        <f>SUMIFS(СВЦЭМ!$C$39:$C$782,СВЦЭМ!$A$39:$A$782,$A75,СВЦЭМ!$B$39:$B$782,B$47)+'СЕТ СН'!$G$9+СВЦЭМ!$D$10+'СЕТ СН'!$G$6-'СЕТ СН'!$G$19</f>
        <v>2100.7763484500001</v>
      </c>
      <c r="C75" s="36">
        <f>SUMIFS(СВЦЭМ!$C$39:$C$782,СВЦЭМ!$A$39:$A$782,$A75,СВЦЭМ!$B$39:$B$782,C$47)+'СЕТ СН'!$G$9+СВЦЭМ!$D$10+'СЕТ СН'!$G$6-'СЕТ СН'!$G$19</f>
        <v>2066.1061246100003</v>
      </c>
      <c r="D75" s="36">
        <f>SUMIFS(СВЦЭМ!$C$39:$C$782,СВЦЭМ!$A$39:$A$782,$A75,СВЦЭМ!$B$39:$B$782,D$47)+'СЕТ СН'!$G$9+СВЦЭМ!$D$10+'СЕТ СН'!$G$6-'СЕТ СН'!$G$19</f>
        <v>2119.48560198</v>
      </c>
      <c r="E75" s="36">
        <f>SUMIFS(СВЦЭМ!$C$39:$C$782,СВЦЭМ!$A$39:$A$782,$A75,СВЦЭМ!$B$39:$B$782,E$47)+'СЕТ СН'!$G$9+СВЦЭМ!$D$10+'СЕТ СН'!$G$6-'СЕТ СН'!$G$19</f>
        <v>2124.0450063500002</v>
      </c>
      <c r="F75" s="36">
        <f>SUMIFS(СВЦЭМ!$C$39:$C$782,СВЦЭМ!$A$39:$A$782,$A75,СВЦЭМ!$B$39:$B$782,F$47)+'СЕТ СН'!$G$9+СВЦЭМ!$D$10+'СЕТ СН'!$G$6-'СЕТ СН'!$G$19</f>
        <v>2124.8437550899998</v>
      </c>
      <c r="G75" s="36">
        <f>SUMIFS(СВЦЭМ!$C$39:$C$782,СВЦЭМ!$A$39:$A$782,$A75,СВЦЭМ!$B$39:$B$782,G$47)+'СЕТ СН'!$G$9+СВЦЭМ!$D$10+'СЕТ СН'!$G$6-'СЕТ СН'!$G$19</f>
        <v>2118.8531288600002</v>
      </c>
      <c r="H75" s="36">
        <f>SUMIFS(СВЦЭМ!$C$39:$C$782,СВЦЭМ!$A$39:$A$782,$A75,СВЦЭМ!$B$39:$B$782,H$47)+'СЕТ СН'!$G$9+СВЦЭМ!$D$10+'СЕТ СН'!$G$6-'СЕТ СН'!$G$19</f>
        <v>2100.78152894</v>
      </c>
      <c r="I75" s="36">
        <f>SUMIFS(СВЦЭМ!$C$39:$C$782,СВЦЭМ!$A$39:$A$782,$A75,СВЦЭМ!$B$39:$B$782,I$47)+'СЕТ СН'!$G$9+СВЦЭМ!$D$10+'СЕТ СН'!$G$6-'СЕТ СН'!$G$19</f>
        <v>2054.71114059</v>
      </c>
      <c r="J75" s="36">
        <f>SUMIFS(СВЦЭМ!$C$39:$C$782,СВЦЭМ!$A$39:$A$782,$A75,СВЦЭМ!$B$39:$B$782,J$47)+'СЕТ СН'!$G$9+СВЦЭМ!$D$10+'СЕТ СН'!$G$6-'СЕТ СН'!$G$19</f>
        <v>1996.05024555</v>
      </c>
      <c r="K75" s="36">
        <f>SUMIFS(СВЦЭМ!$C$39:$C$782,СВЦЭМ!$A$39:$A$782,$A75,СВЦЭМ!$B$39:$B$782,K$47)+'СЕТ СН'!$G$9+СВЦЭМ!$D$10+'СЕТ СН'!$G$6-'СЕТ СН'!$G$19</f>
        <v>1919.5686549900001</v>
      </c>
      <c r="L75" s="36">
        <f>SUMIFS(СВЦЭМ!$C$39:$C$782,СВЦЭМ!$A$39:$A$782,$A75,СВЦЭМ!$B$39:$B$782,L$47)+'СЕТ СН'!$G$9+СВЦЭМ!$D$10+'СЕТ СН'!$G$6-'СЕТ СН'!$G$19</f>
        <v>1895.7534242299998</v>
      </c>
      <c r="M75" s="36">
        <f>SUMIFS(СВЦЭМ!$C$39:$C$782,СВЦЭМ!$A$39:$A$782,$A75,СВЦЭМ!$B$39:$B$782,M$47)+'СЕТ СН'!$G$9+СВЦЭМ!$D$10+'СЕТ СН'!$G$6-'СЕТ СН'!$G$19</f>
        <v>1897.51019559</v>
      </c>
      <c r="N75" s="36">
        <f>SUMIFS(СВЦЭМ!$C$39:$C$782,СВЦЭМ!$A$39:$A$782,$A75,СВЦЭМ!$B$39:$B$782,N$47)+'СЕТ СН'!$G$9+СВЦЭМ!$D$10+'СЕТ СН'!$G$6-'СЕТ СН'!$G$19</f>
        <v>1919.3765676399998</v>
      </c>
      <c r="O75" s="36">
        <f>SUMIFS(СВЦЭМ!$C$39:$C$782,СВЦЭМ!$A$39:$A$782,$A75,СВЦЭМ!$B$39:$B$782,O$47)+'СЕТ СН'!$G$9+СВЦЭМ!$D$10+'СЕТ СН'!$G$6-'СЕТ СН'!$G$19</f>
        <v>1931.1486803500002</v>
      </c>
      <c r="P75" s="36">
        <f>SUMIFS(СВЦЭМ!$C$39:$C$782,СВЦЭМ!$A$39:$A$782,$A75,СВЦЭМ!$B$39:$B$782,P$47)+'СЕТ СН'!$G$9+СВЦЭМ!$D$10+'СЕТ СН'!$G$6-'СЕТ СН'!$G$19</f>
        <v>1945.7590569499998</v>
      </c>
      <c r="Q75" s="36">
        <f>SUMIFS(СВЦЭМ!$C$39:$C$782,СВЦЭМ!$A$39:$A$782,$A75,СВЦЭМ!$B$39:$B$782,Q$47)+'СЕТ СН'!$G$9+СВЦЭМ!$D$10+'СЕТ СН'!$G$6-'СЕТ СН'!$G$19</f>
        <v>1959.0111178400002</v>
      </c>
      <c r="R75" s="36">
        <f>SUMIFS(СВЦЭМ!$C$39:$C$782,СВЦЭМ!$A$39:$A$782,$A75,СВЦЭМ!$B$39:$B$782,R$47)+'СЕТ СН'!$G$9+СВЦЭМ!$D$10+'СЕТ СН'!$G$6-'СЕТ СН'!$G$19</f>
        <v>1953.29614528</v>
      </c>
      <c r="S75" s="36">
        <f>SUMIFS(СВЦЭМ!$C$39:$C$782,СВЦЭМ!$A$39:$A$782,$A75,СВЦЭМ!$B$39:$B$782,S$47)+'СЕТ СН'!$G$9+СВЦЭМ!$D$10+'СЕТ СН'!$G$6-'СЕТ СН'!$G$19</f>
        <v>1951.4738327</v>
      </c>
      <c r="T75" s="36">
        <f>SUMIFS(СВЦЭМ!$C$39:$C$782,СВЦЭМ!$A$39:$A$782,$A75,СВЦЭМ!$B$39:$B$782,T$47)+'СЕТ СН'!$G$9+СВЦЭМ!$D$10+'СЕТ СН'!$G$6-'СЕТ СН'!$G$19</f>
        <v>1887.2789508700002</v>
      </c>
      <c r="U75" s="36">
        <f>SUMIFS(СВЦЭМ!$C$39:$C$782,СВЦЭМ!$A$39:$A$782,$A75,СВЦЭМ!$B$39:$B$782,U$47)+'СЕТ СН'!$G$9+СВЦЭМ!$D$10+'СЕТ СН'!$G$6-'СЕТ СН'!$G$19</f>
        <v>1863.4600850000002</v>
      </c>
      <c r="V75" s="36">
        <f>SUMIFS(СВЦЭМ!$C$39:$C$782,СВЦЭМ!$A$39:$A$782,$A75,СВЦЭМ!$B$39:$B$782,V$47)+'СЕТ СН'!$G$9+СВЦЭМ!$D$10+'СЕТ СН'!$G$6-'СЕТ СН'!$G$19</f>
        <v>1885.1674800999999</v>
      </c>
      <c r="W75" s="36">
        <f>SUMIFS(СВЦЭМ!$C$39:$C$782,СВЦЭМ!$A$39:$A$782,$A75,СВЦЭМ!$B$39:$B$782,W$47)+'СЕТ СН'!$G$9+СВЦЭМ!$D$10+'СЕТ СН'!$G$6-'СЕТ СН'!$G$19</f>
        <v>1907.43824421</v>
      </c>
      <c r="X75" s="36">
        <f>SUMIFS(СВЦЭМ!$C$39:$C$782,СВЦЭМ!$A$39:$A$782,$A75,СВЦЭМ!$B$39:$B$782,X$47)+'СЕТ СН'!$G$9+СВЦЭМ!$D$10+'СЕТ СН'!$G$6-'СЕТ СН'!$G$19</f>
        <v>1940.8042235000003</v>
      </c>
      <c r="Y75" s="36">
        <f>SUMIFS(СВЦЭМ!$C$39:$C$782,СВЦЭМ!$A$39:$A$782,$A75,СВЦЭМ!$B$39:$B$782,Y$47)+'СЕТ СН'!$G$9+СВЦЭМ!$D$10+'СЕТ СН'!$G$6-'СЕТ СН'!$G$19</f>
        <v>1996.09016608</v>
      </c>
    </row>
    <row r="76" spans="1:27" ht="15.75" x14ac:dyDescent="0.2">
      <c r="A76" s="35">
        <f t="shared" si="1"/>
        <v>45228</v>
      </c>
      <c r="B76" s="36">
        <f>SUMIFS(СВЦЭМ!$C$39:$C$782,СВЦЭМ!$A$39:$A$782,$A76,СВЦЭМ!$B$39:$B$782,B$47)+'СЕТ СН'!$G$9+СВЦЭМ!$D$10+'СЕТ СН'!$G$6-'СЕТ СН'!$G$19</f>
        <v>1983.1159298100001</v>
      </c>
      <c r="C76" s="36">
        <f>SUMIFS(СВЦЭМ!$C$39:$C$782,СВЦЭМ!$A$39:$A$782,$A76,СВЦЭМ!$B$39:$B$782,C$47)+'СЕТ СН'!$G$9+СВЦЭМ!$D$10+'СЕТ СН'!$G$6-'СЕТ СН'!$G$19</f>
        <v>2041.1300142200002</v>
      </c>
      <c r="D76" s="36">
        <f>SUMIFS(СВЦЭМ!$C$39:$C$782,СВЦЭМ!$A$39:$A$782,$A76,СВЦЭМ!$B$39:$B$782,D$47)+'СЕТ СН'!$G$9+СВЦЭМ!$D$10+'СЕТ СН'!$G$6-'СЕТ СН'!$G$19</f>
        <v>2100.6649640000001</v>
      </c>
      <c r="E76" s="36">
        <f>SUMIFS(СВЦЭМ!$C$39:$C$782,СВЦЭМ!$A$39:$A$782,$A76,СВЦЭМ!$B$39:$B$782,E$47)+'СЕТ СН'!$G$9+СВЦЭМ!$D$10+'СЕТ СН'!$G$6-'СЕТ СН'!$G$19</f>
        <v>2102.7845373300001</v>
      </c>
      <c r="F76" s="36">
        <f>SUMIFS(СВЦЭМ!$C$39:$C$782,СВЦЭМ!$A$39:$A$782,$A76,СВЦЭМ!$B$39:$B$782,F$47)+'СЕТ СН'!$G$9+СВЦЭМ!$D$10+'СЕТ СН'!$G$6-'СЕТ СН'!$G$19</f>
        <v>2104.7725233000001</v>
      </c>
      <c r="G76" s="36">
        <f>SUMIFS(СВЦЭМ!$C$39:$C$782,СВЦЭМ!$A$39:$A$782,$A76,СВЦЭМ!$B$39:$B$782,G$47)+'СЕТ СН'!$G$9+СВЦЭМ!$D$10+'СЕТ СН'!$G$6-'СЕТ СН'!$G$19</f>
        <v>2101.9293472600002</v>
      </c>
      <c r="H76" s="36">
        <f>SUMIFS(СВЦЭМ!$C$39:$C$782,СВЦЭМ!$A$39:$A$782,$A76,СВЦЭМ!$B$39:$B$782,H$47)+'СЕТ СН'!$G$9+СВЦЭМ!$D$10+'СЕТ СН'!$G$6-'СЕТ СН'!$G$19</f>
        <v>2085.3240862000002</v>
      </c>
      <c r="I76" s="36">
        <f>SUMIFS(СВЦЭМ!$C$39:$C$782,СВЦЭМ!$A$39:$A$782,$A76,СВЦЭМ!$B$39:$B$782,I$47)+'СЕТ СН'!$G$9+СВЦЭМ!$D$10+'СЕТ СН'!$G$6-'СЕТ СН'!$G$19</f>
        <v>2059.49582659</v>
      </c>
      <c r="J76" s="36">
        <f>SUMIFS(СВЦЭМ!$C$39:$C$782,СВЦЭМ!$A$39:$A$782,$A76,СВЦЭМ!$B$39:$B$782,J$47)+'СЕТ СН'!$G$9+СВЦЭМ!$D$10+'СЕТ СН'!$G$6-'СЕТ СН'!$G$19</f>
        <v>2052.9359803500001</v>
      </c>
      <c r="K76" s="36">
        <f>SUMIFS(СВЦЭМ!$C$39:$C$782,СВЦЭМ!$A$39:$A$782,$A76,СВЦЭМ!$B$39:$B$782,K$47)+'СЕТ СН'!$G$9+СВЦЭМ!$D$10+'СЕТ СН'!$G$6-'СЕТ СН'!$G$19</f>
        <v>1980.2304782199999</v>
      </c>
      <c r="L76" s="36">
        <f>SUMIFS(СВЦЭМ!$C$39:$C$782,СВЦЭМ!$A$39:$A$782,$A76,СВЦЭМ!$B$39:$B$782,L$47)+'СЕТ СН'!$G$9+СВЦЭМ!$D$10+'СЕТ СН'!$G$6-'СЕТ СН'!$G$19</f>
        <v>1951.7111590700001</v>
      </c>
      <c r="M76" s="36">
        <f>SUMIFS(СВЦЭМ!$C$39:$C$782,СВЦЭМ!$A$39:$A$782,$A76,СВЦЭМ!$B$39:$B$782,M$47)+'СЕТ СН'!$G$9+СВЦЭМ!$D$10+'СЕТ СН'!$G$6-'СЕТ СН'!$G$19</f>
        <v>1953.90478712</v>
      </c>
      <c r="N76" s="36">
        <f>SUMIFS(СВЦЭМ!$C$39:$C$782,СВЦЭМ!$A$39:$A$782,$A76,СВЦЭМ!$B$39:$B$782,N$47)+'СЕТ СН'!$G$9+СВЦЭМ!$D$10+'СЕТ СН'!$G$6-'СЕТ СН'!$G$19</f>
        <v>1962.7161711799999</v>
      </c>
      <c r="O76" s="36">
        <f>SUMIFS(СВЦЭМ!$C$39:$C$782,СВЦЭМ!$A$39:$A$782,$A76,СВЦЭМ!$B$39:$B$782,O$47)+'СЕТ СН'!$G$9+СВЦЭМ!$D$10+'СЕТ СН'!$G$6-'СЕТ СН'!$G$19</f>
        <v>1978.4207484100002</v>
      </c>
      <c r="P76" s="36">
        <f>SUMIFS(СВЦЭМ!$C$39:$C$782,СВЦЭМ!$A$39:$A$782,$A76,СВЦЭМ!$B$39:$B$782,P$47)+'СЕТ СН'!$G$9+СВЦЭМ!$D$10+'СЕТ СН'!$G$6-'СЕТ СН'!$G$19</f>
        <v>1995.8065603800001</v>
      </c>
      <c r="Q76" s="36">
        <f>SUMIFS(СВЦЭМ!$C$39:$C$782,СВЦЭМ!$A$39:$A$782,$A76,СВЦЭМ!$B$39:$B$782,Q$47)+'СЕТ СН'!$G$9+СВЦЭМ!$D$10+'СЕТ СН'!$G$6-'СЕТ СН'!$G$19</f>
        <v>2011.0482873800001</v>
      </c>
      <c r="R76" s="36">
        <f>SUMIFS(СВЦЭМ!$C$39:$C$782,СВЦЭМ!$A$39:$A$782,$A76,СВЦЭМ!$B$39:$B$782,R$47)+'СЕТ СН'!$G$9+СВЦЭМ!$D$10+'СЕТ СН'!$G$6-'СЕТ СН'!$G$19</f>
        <v>2001.3613381599998</v>
      </c>
      <c r="S76" s="36">
        <f>SUMIFS(СВЦЭМ!$C$39:$C$782,СВЦЭМ!$A$39:$A$782,$A76,СВЦЭМ!$B$39:$B$782,S$47)+'СЕТ СН'!$G$9+СВЦЭМ!$D$10+'СЕТ СН'!$G$6-'СЕТ СН'!$G$19</f>
        <v>1983.2110952900002</v>
      </c>
      <c r="T76" s="36">
        <f>SUMIFS(СВЦЭМ!$C$39:$C$782,СВЦЭМ!$A$39:$A$782,$A76,СВЦЭМ!$B$39:$B$782,T$47)+'СЕТ СН'!$G$9+СВЦЭМ!$D$10+'СЕТ СН'!$G$6-'СЕТ СН'!$G$19</f>
        <v>1916.90616039</v>
      </c>
      <c r="U76" s="36">
        <f>SUMIFS(СВЦЭМ!$C$39:$C$782,СВЦЭМ!$A$39:$A$782,$A76,СВЦЭМ!$B$39:$B$782,U$47)+'СЕТ СН'!$G$9+СВЦЭМ!$D$10+'СЕТ СН'!$G$6-'СЕТ СН'!$G$19</f>
        <v>1889.2307646499999</v>
      </c>
      <c r="V76" s="36">
        <f>SUMIFS(СВЦЭМ!$C$39:$C$782,СВЦЭМ!$A$39:$A$782,$A76,СВЦЭМ!$B$39:$B$782,V$47)+'СЕТ СН'!$G$9+СВЦЭМ!$D$10+'СЕТ СН'!$G$6-'СЕТ СН'!$G$19</f>
        <v>1907.6229002200002</v>
      </c>
      <c r="W76" s="36">
        <f>SUMIFS(СВЦЭМ!$C$39:$C$782,СВЦЭМ!$A$39:$A$782,$A76,СВЦЭМ!$B$39:$B$782,W$47)+'СЕТ СН'!$G$9+СВЦЭМ!$D$10+'СЕТ СН'!$G$6-'СЕТ СН'!$G$19</f>
        <v>1929.4816723499998</v>
      </c>
      <c r="X76" s="36">
        <f>SUMIFS(СВЦЭМ!$C$39:$C$782,СВЦЭМ!$A$39:$A$782,$A76,СВЦЭМ!$B$39:$B$782,X$47)+'СЕТ СН'!$G$9+СВЦЭМ!$D$10+'СЕТ СН'!$G$6-'СЕТ СН'!$G$19</f>
        <v>1966.6942902599999</v>
      </c>
      <c r="Y76" s="36">
        <f>SUMIFS(СВЦЭМ!$C$39:$C$782,СВЦЭМ!$A$39:$A$782,$A76,СВЦЭМ!$B$39:$B$782,Y$47)+'СЕТ СН'!$G$9+СВЦЭМ!$D$10+'СЕТ СН'!$G$6-'СЕТ СН'!$G$19</f>
        <v>2031.13209555</v>
      </c>
    </row>
    <row r="77" spans="1:27" ht="15.75" x14ac:dyDescent="0.2">
      <c r="A77" s="35">
        <f t="shared" si="1"/>
        <v>45229</v>
      </c>
      <c r="B77" s="36">
        <f>SUMIFS(СВЦЭМ!$C$39:$C$782,СВЦЭМ!$A$39:$A$782,$A77,СВЦЭМ!$B$39:$B$782,B$47)+'СЕТ СН'!$G$9+СВЦЭМ!$D$10+'СЕТ СН'!$G$6-'СЕТ СН'!$G$19</f>
        <v>1963.3254886</v>
      </c>
      <c r="C77" s="36">
        <f>SUMIFS(СВЦЭМ!$C$39:$C$782,СВЦЭМ!$A$39:$A$782,$A77,СВЦЭМ!$B$39:$B$782,C$47)+'СЕТ СН'!$G$9+СВЦЭМ!$D$10+'СЕТ СН'!$G$6-'СЕТ СН'!$G$19</f>
        <v>2022.8352466699998</v>
      </c>
      <c r="D77" s="36">
        <f>SUMIFS(СВЦЭМ!$C$39:$C$782,СВЦЭМ!$A$39:$A$782,$A77,СВЦЭМ!$B$39:$B$782,D$47)+'СЕТ СН'!$G$9+СВЦЭМ!$D$10+'СЕТ СН'!$G$6-'СЕТ СН'!$G$19</f>
        <v>2058.93552077</v>
      </c>
      <c r="E77" s="36">
        <f>SUMIFS(СВЦЭМ!$C$39:$C$782,СВЦЭМ!$A$39:$A$782,$A77,СВЦЭМ!$B$39:$B$782,E$47)+'СЕТ СН'!$G$9+СВЦЭМ!$D$10+'СЕТ СН'!$G$6-'СЕТ СН'!$G$19</f>
        <v>2056.1902824399999</v>
      </c>
      <c r="F77" s="36">
        <f>SUMIFS(СВЦЭМ!$C$39:$C$782,СВЦЭМ!$A$39:$A$782,$A77,СВЦЭМ!$B$39:$B$782,F$47)+'СЕТ СН'!$G$9+СВЦЭМ!$D$10+'СЕТ СН'!$G$6-'СЕТ СН'!$G$19</f>
        <v>2051.9000653799999</v>
      </c>
      <c r="G77" s="36">
        <f>SUMIFS(СВЦЭМ!$C$39:$C$782,СВЦЭМ!$A$39:$A$782,$A77,СВЦЭМ!$B$39:$B$782,G$47)+'СЕТ СН'!$G$9+СВЦЭМ!$D$10+'СЕТ СН'!$G$6-'СЕТ СН'!$G$19</f>
        <v>2075.5056580800001</v>
      </c>
      <c r="H77" s="36">
        <f>SUMIFS(СВЦЭМ!$C$39:$C$782,СВЦЭМ!$A$39:$A$782,$A77,СВЦЭМ!$B$39:$B$782,H$47)+'СЕТ СН'!$G$9+СВЦЭМ!$D$10+'СЕТ СН'!$G$6-'СЕТ СН'!$G$19</f>
        <v>2114.1047181700001</v>
      </c>
      <c r="I77" s="36">
        <f>SUMIFS(СВЦЭМ!$C$39:$C$782,СВЦЭМ!$A$39:$A$782,$A77,СВЦЭМ!$B$39:$B$782,I$47)+'СЕТ СН'!$G$9+СВЦЭМ!$D$10+'СЕТ СН'!$G$6-'СЕТ СН'!$G$19</f>
        <v>2054.7786666100001</v>
      </c>
      <c r="J77" s="36">
        <f>SUMIFS(СВЦЭМ!$C$39:$C$782,СВЦЭМ!$A$39:$A$782,$A77,СВЦЭМ!$B$39:$B$782,J$47)+'СЕТ СН'!$G$9+СВЦЭМ!$D$10+'СЕТ СН'!$G$6-'СЕТ СН'!$G$19</f>
        <v>2052.8249371800002</v>
      </c>
      <c r="K77" s="36">
        <f>SUMIFS(СВЦЭМ!$C$39:$C$782,СВЦЭМ!$A$39:$A$782,$A77,СВЦЭМ!$B$39:$B$782,K$47)+'СЕТ СН'!$G$9+СВЦЭМ!$D$10+'СЕТ СН'!$G$6-'СЕТ СН'!$G$19</f>
        <v>2025.1388467900001</v>
      </c>
      <c r="L77" s="36">
        <f>SUMIFS(СВЦЭМ!$C$39:$C$782,СВЦЭМ!$A$39:$A$782,$A77,СВЦЭМ!$B$39:$B$782,L$47)+'СЕТ СН'!$G$9+СВЦЭМ!$D$10+'СЕТ СН'!$G$6-'СЕТ СН'!$G$19</f>
        <v>2022.00701058</v>
      </c>
      <c r="M77" s="36">
        <f>SUMIFS(СВЦЭМ!$C$39:$C$782,СВЦЭМ!$A$39:$A$782,$A77,СВЦЭМ!$B$39:$B$782,M$47)+'СЕТ СН'!$G$9+СВЦЭМ!$D$10+'СЕТ СН'!$G$6-'СЕТ СН'!$G$19</f>
        <v>2036.7971281499999</v>
      </c>
      <c r="N77" s="36">
        <f>SUMIFS(СВЦЭМ!$C$39:$C$782,СВЦЭМ!$A$39:$A$782,$A77,СВЦЭМ!$B$39:$B$782,N$47)+'СЕТ СН'!$G$9+СВЦЭМ!$D$10+'СЕТ СН'!$G$6-'СЕТ СН'!$G$19</f>
        <v>2058.9277755200001</v>
      </c>
      <c r="O77" s="36">
        <f>SUMIFS(СВЦЭМ!$C$39:$C$782,СВЦЭМ!$A$39:$A$782,$A77,СВЦЭМ!$B$39:$B$782,O$47)+'СЕТ СН'!$G$9+СВЦЭМ!$D$10+'СЕТ СН'!$G$6-'СЕТ СН'!$G$19</f>
        <v>2078.9494053600001</v>
      </c>
      <c r="P77" s="36">
        <f>SUMIFS(СВЦЭМ!$C$39:$C$782,СВЦЭМ!$A$39:$A$782,$A77,СВЦЭМ!$B$39:$B$782,P$47)+'СЕТ СН'!$G$9+СВЦЭМ!$D$10+'СЕТ СН'!$G$6-'СЕТ СН'!$G$19</f>
        <v>2091.8065850200001</v>
      </c>
      <c r="Q77" s="36">
        <f>SUMIFS(СВЦЭМ!$C$39:$C$782,СВЦЭМ!$A$39:$A$782,$A77,СВЦЭМ!$B$39:$B$782,Q$47)+'СЕТ СН'!$G$9+СВЦЭМ!$D$10+'СЕТ СН'!$G$6-'СЕТ СН'!$G$19</f>
        <v>2106.9057352700002</v>
      </c>
      <c r="R77" s="36">
        <f>SUMIFS(СВЦЭМ!$C$39:$C$782,СВЦЭМ!$A$39:$A$782,$A77,СВЦЭМ!$B$39:$B$782,R$47)+'СЕТ СН'!$G$9+СВЦЭМ!$D$10+'СЕТ СН'!$G$6-'СЕТ СН'!$G$19</f>
        <v>2097.4752078900001</v>
      </c>
      <c r="S77" s="36">
        <f>SUMIFS(СВЦЭМ!$C$39:$C$782,СВЦЭМ!$A$39:$A$782,$A77,СВЦЭМ!$B$39:$B$782,S$47)+'СЕТ СН'!$G$9+СВЦЭМ!$D$10+'СЕТ СН'!$G$6-'СЕТ СН'!$G$19</f>
        <v>2056.4780522800002</v>
      </c>
      <c r="T77" s="36">
        <f>SUMIFS(СВЦЭМ!$C$39:$C$782,СВЦЭМ!$A$39:$A$782,$A77,СВЦЭМ!$B$39:$B$782,T$47)+'СЕТ СН'!$G$9+СВЦЭМ!$D$10+'СЕТ СН'!$G$6-'СЕТ СН'!$G$19</f>
        <v>2008.5566745800002</v>
      </c>
      <c r="U77" s="36">
        <f>SUMIFS(СВЦЭМ!$C$39:$C$782,СВЦЭМ!$A$39:$A$782,$A77,СВЦЭМ!$B$39:$B$782,U$47)+'СЕТ СН'!$G$9+СВЦЭМ!$D$10+'СЕТ СН'!$G$6-'СЕТ СН'!$G$19</f>
        <v>1977.6183289700002</v>
      </c>
      <c r="V77" s="36">
        <f>SUMIFS(СВЦЭМ!$C$39:$C$782,СВЦЭМ!$A$39:$A$782,$A77,СВЦЭМ!$B$39:$B$782,V$47)+'СЕТ СН'!$G$9+СВЦЭМ!$D$10+'СЕТ СН'!$G$6-'СЕТ СН'!$G$19</f>
        <v>2006.2099067499998</v>
      </c>
      <c r="W77" s="36">
        <f>SUMIFS(СВЦЭМ!$C$39:$C$782,СВЦЭМ!$A$39:$A$782,$A77,СВЦЭМ!$B$39:$B$782,W$47)+'СЕТ СН'!$G$9+СВЦЭМ!$D$10+'СЕТ СН'!$G$6-'СЕТ СН'!$G$19</f>
        <v>2022.08052026</v>
      </c>
      <c r="X77" s="36">
        <f>SUMIFS(СВЦЭМ!$C$39:$C$782,СВЦЭМ!$A$39:$A$782,$A77,СВЦЭМ!$B$39:$B$782,X$47)+'СЕТ СН'!$G$9+СВЦЭМ!$D$10+'СЕТ СН'!$G$6-'СЕТ СН'!$G$19</f>
        <v>2082.8250313600001</v>
      </c>
      <c r="Y77" s="36">
        <f>SUMIFS(СВЦЭМ!$C$39:$C$782,СВЦЭМ!$A$39:$A$782,$A77,СВЦЭМ!$B$39:$B$782,Y$47)+'СЕТ СН'!$G$9+СВЦЭМ!$D$10+'СЕТ СН'!$G$6-'СЕТ СН'!$G$19</f>
        <v>2137.7897674599999</v>
      </c>
      <c r="AA77" s="37"/>
    </row>
    <row r="78" spans="1:27" ht="15.75" x14ac:dyDescent="0.2">
      <c r="A78" s="35">
        <f t="shared" si="1"/>
        <v>45230</v>
      </c>
      <c r="B78" s="36">
        <f>SUMIFS(СВЦЭМ!$C$39:$C$782,СВЦЭМ!$A$39:$A$782,$A78,СВЦЭМ!$B$39:$B$782,B$47)+'СЕТ СН'!$G$9+СВЦЭМ!$D$10+'СЕТ СН'!$G$6-'СЕТ СН'!$G$19</f>
        <v>2190.75792826</v>
      </c>
      <c r="C78" s="36">
        <f>SUMIFS(СВЦЭМ!$C$39:$C$782,СВЦЭМ!$A$39:$A$782,$A78,СВЦЭМ!$B$39:$B$782,C$47)+'СЕТ СН'!$G$9+СВЦЭМ!$D$10+'СЕТ СН'!$G$6-'СЕТ СН'!$G$19</f>
        <v>2248.8256898099999</v>
      </c>
      <c r="D78" s="36">
        <f>SUMIFS(СВЦЭМ!$C$39:$C$782,СВЦЭМ!$A$39:$A$782,$A78,СВЦЭМ!$B$39:$B$782,D$47)+'СЕТ СН'!$G$9+СВЦЭМ!$D$10+'СЕТ СН'!$G$6-'СЕТ СН'!$G$19</f>
        <v>2309.36023088</v>
      </c>
      <c r="E78" s="36">
        <f>SUMIFS(СВЦЭМ!$C$39:$C$782,СВЦЭМ!$A$39:$A$782,$A78,СВЦЭМ!$B$39:$B$782,E$47)+'СЕТ СН'!$G$9+СВЦЭМ!$D$10+'СЕТ СН'!$G$6-'СЕТ СН'!$G$19</f>
        <v>2320.89590739</v>
      </c>
      <c r="F78" s="36">
        <f>SUMIFS(СВЦЭМ!$C$39:$C$782,СВЦЭМ!$A$39:$A$782,$A78,СВЦЭМ!$B$39:$B$782,F$47)+'СЕТ СН'!$G$9+СВЦЭМ!$D$10+'СЕТ СН'!$G$6-'СЕТ СН'!$G$19</f>
        <v>2322.1189105799999</v>
      </c>
      <c r="G78" s="36">
        <f>SUMIFS(СВЦЭМ!$C$39:$C$782,СВЦЭМ!$A$39:$A$782,$A78,СВЦЭМ!$B$39:$B$782,G$47)+'СЕТ СН'!$G$9+СВЦЭМ!$D$10+'СЕТ СН'!$G$6-'СЕТ СН'!$G$19</f>
        <v>2305.5971351100002</v>
      </c>
      <c r="H78" s="36">
        <f>SUMIFS(СВЦЭМ!$C$39:$C$782,СВЦЭМ!$A$39:$A$782,$A78,СВЦЭМ!$B$39:$B$782,H$47)+'СЕТ СН'!$G$9+СВЦЭМ!$D$10+'СЕТ СН'!$G$6-'СЕТ СН'!$G$19</f>
        <v>2221.2078808199999</v>
      </c>
      <c r="I78" s="36">
        <f>SUMIFS(СВЦЭМ!$C$39:$C$782,СВЦЭМ!$A$39:$A$782,$A78,СВЦЭМ!$B$39:$B$782,I$47)+'СЕТ СН'!$G$9+СВЦЭМ!$D$10+'СЕТ СН'!$G$6-'СЕТ СН'!$G$19</f>
        <v>2137.6588393699999</v>
      </c>
      <c r="J78" s="36">
        <f>SUMIFS(СВЦЭМ!$C$39:$C$782,СВЦЭМ!$A$39:$A$782,$A78,СВЦЭМ!$B$39:$B$782,J$47)+'СЕТ СН'!$G$9+СВЦЭМ!$D$10+'СЕТ СН'!$G$6-'СЕТ СН'!$G$19</f>
        <v>2091.0746480399998</v>
      </c>
      <c r="K78" s="36">
        <f>SUMIFS(СВЦЭМ!$C$39:$C$782,СВЦЭМ!$A$39:$A$782,$A78,СВЦЭМ!$B$39:$B$782,K$47)+'СЕТ СН'!$G$9+СВЦЭМ!$D$10+'СЕТ СН'!$G$6-'СЕТ СН'!$G$19</f>
        <v>2073.9055862</v>
      </c>
      <c r="L78" s="36">
        <f>SUMIFS(СВЦЭМ!$C$39:$C$782,СВЦЭМ!$A$39:$A$782,$A78,СВЦЭМ!$B$39:$B$782,L$47)+'СЕТ СН'!$G$9+СВЦЭМ!$D$10+'СЕТ СН'!$G$6-'СЕТ СН'!$G$19</f>
        <v>2042.7455195400003</v>
      </c>
      <c r="M78" s="36">
        <f>SUMIFS(СВЦЭМ!$C$39:$C$782,СВЦЭМ!$A$39:$A$782,$A78,СВЦЭМ!$B$39:$B$782,M$47)+'СЕТ СН'!$G$9+СВЦЭМ!$D$10+'СЕТ СН'!$G$6-'СЕТ СН'!$G$19</f>
        <v>2064.43556158</v>
      </c>
      <c r="N78" s="36">
        <f>SUMIFS(СВЦЭМ!$C$39:$C$782,СВЦЭМ!$A$39:$A$782,$A78,СВЦЭМ!$B$39:$B$782,N$47)+'СЕТ СН'!$G$9+СВЦЭМ!$D$10+'СЕТ СН'!$G$6-'СЕТ СН'!$G$19</f>
        <v>2085.5174493499999</v>
      </c>
      <c r="O78" s="36">
        <f>SUMIFS(СВЦЭМ!$C$39:$C$782,СВЦЭМ!$A$39:$A$782,$A78,СВЦЭМ!$B$39:$B$782,O$47)+'СЕТ СН'!$G$9+СВЦЭМ!$D$10+'СЕТ СН'!$G$6-'СЕТ СН'!$G$19</f>
        <v>2101.1129805300002</v>
      </c>
      <c r="P78" s="36">
        <f>SUMIFS(СВЦЭМ!$C$39:$C$782,СВЦЭМ!$A$39:$A$782,$A78,СВЦЭМ!$B$39:$B$782,P$47)+'СЕТ СН'!$G$9+СВЦЭМ!$D$10+'СЕТ СН'!$G$6-'СЕТ СН'!$G$19</f>
        <v>2111.4016421800002</v>
      </c>
      <c r="Q78" s="36">
        <f>SUMIFS(СВЦЭМ!$C$39:$C$782,СВЦЭМ!$A$39:$A$782,$A78,СВЦЭМ!$B$39:$B$782,Q$47)+'СЕТ СН'!$G$9+СВЦЭМ!$D$10+'СЕТ СН'!$G$6-'СЕТ СН'!$G$19</f>
        <v>2122.4160066499999</v>
      </c>
      <c r="R78" s="36">
        <f>SUMIFS(СВЦЭМ!$C$39:$C$782,СВЦЭМ!$A$39:$A$782,$A78,СВЦЭМ!$B$39:$B$782,R$47)+'СЕТ СН'!$G$9+СВЦЭМ!$D$10+'СЕТ СН'!$G$6-'СЕТ СН'!$G$19</f>
        <v>2109.0642240299999</v>
      </c>
      <c r="S78" s="36">
        <f>SUMIFS(СВЦЭМ!$C$39:$C$782,СВЦЭМ!$A$39:$A$782,$A78,СВЦЭМ!$B$39:$B$782,S$47)+'СЕТ СН'!$G$9+СВЦЭМ!$D$10+'СЕТ СН'!$G$6-'СЕТ СН'!$G$19</f>
        <v>2089.60476758</v>
      </c>
      <c r="T78" s="36">
        <f>SUMIFS(СВЦЭМ!$C$39:$C$782,СВЦЭМ!$A$39:$A$782,$A78,СВЦЭМ!$B$39:$B$782,T$47)+'СЕТ СН'!$G$9+СВЦЭМ!$D$10+'СЕТ СН'!$G$6-'СЕТ СН'!$G$19</f>
        <v>2025.94820467</v>
      </c>
      <c r="U78" s="36">
        <f>SUMIFS(СВЦЭМ!$C$39:$C$782,СВЦЭМ!$A$39:$A$782,$A78,СВЦЭМ!$B$39:$B$782,U$47)+'СЕТ СН'!$G$9+СВЦЭМ!$D$10+'СЕТ СН'!$G$6-'СЕТ СН'!$G$19</f>
        <v>2003.3956575500001</v>
      </c>
      <c r="V78" s="36">
        <f>SUMIFS(СВЦЭМ!$C$39:$C$782,СВЦЭМ!$A$39:$A$782,$A78,СВЦЭМ!$B$39:$B$782,V$47)+'СЕТ СН'!$G$9+СВЦЭМ!$D$10+'СЕТ СН'!$G$6-'СЕТ СН'!$G$19</f>
        <v>2025.8567985600002</v>
      </c>
      <c r="W78" s="36">
        <f>SUMIFS(СВЦЭМ!$C$39:$C$782,СВЦЭМ!$A$39:$A$782,$A78,СВЦЭМ!$B$39:$B$782,W$47)+'СЕТ СН'!$G$9+СВЦЭМ!$D$10+'СЕТ СН'!$G$6-'СЕТ СН'!$G$19</f>
        <v>2032.6919803300002</v>
      </c>
      <c r="X78" s="36">
        <f>SUMIFS(СВЦЭМ!$C$39:$C$782,СВЦЭМ!$A$39:$A$782,$A78,СВЦЭМ!$B$39:$B$782,X$47)+'СЕТ СН'!$G$9+СВЦЭМ!$D$10+'СЕТ СН'!$G$6-'СЕТ СН'!$G$19</f>
        <v>2093.8355603600003</v>
      </c>
      <c r="Y78" s="36">
        <f>SUMIFS(СВЦЭМ!$C$39:$C$782,СВЦЭМ!$A$39:$A$782,$A78,СВЦЭМ!$B$39:$B$782,Y$47)+'СЕТ СН'!$G$9+СВЦЭМ!$D$10+'СЕТ СН'!$G$6-'СЕТ СН'!$G$19</f>
        <v>2109.7265813100003</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01.10.2023</v>
      </c>
      <c r="B84" s="36">
        <f>SUMIFS(СВЦЭМ!$C$39:$C$782,СВЦЭМ!$A$39:$A$782,$A84,СВЦЭМ!$B$39:$B$782,B$83)+'СЕТ СН'!$H$9+СВЦЭМ!$D$10+'СЕТ СН'!$H$6-'СЕТ СН'!$H$19</f>
        <v>2074.13603754</v>
      </c>
      <c r="C84" s="36">
        <f>SUMIFS(СВЦЭМ!$C$39:$C$782,СВЦЭМ!$A$39:$A$782,$A84,СВЦЭМ!$B$39:$B$782,C$83)+'СЕТ СН'!$H$9+СВЦЭМ!$D$10+'СЕТ СН'!$H$6-'СЕТ СН'!$H$19</f>
        <v>2137.2774295899999</v>
      </c>
      <c r="D84" s="36">
        <f>SUMIFS(СВЦЭМ!$C$39:$C$782,СВЦЭМ!$A$39:$A$782,$A84,СВЦЭМ!$B$39:$B$782,D$83)+'СЕТ СН'!$H$9+СВЦЭМ!$D$10+'СЕТ СН'!$H$6-'СЕТ СН'!$H$19</f>
        <v>2211.0798384099999</v>
      </c>
      <c r="E84" s="36">
        <f>SUMIFS(СВЦЭМ!$C$39:$C$782,СВЦЭМ!$A$39:$A$782,$A84,СВЦЭМ!$B$39:$B$782,E$83)+'СЕТ СН'!$H$9+СВЦЭМ!$D$10+'СЕТ СН'!$H$6-'СЕТ СН'!$H$19</f>
        <v>2197.53187411</v>
      </c>
      <c r="F84" s="36">
        <f>SUMIFS(СВЦЭМ!$C$39:$C$782,СВЦЭМ!$A$39:$A$782,$A84,СВЦЭМ!$B$39:$B$782,F$83)+'СЕТ СН'!$H$9+СВЦЭМ!$D$10+'СЕТ СН'!$H$6-'СЕТ СН'!$H$19</f>
        <v>2196.1235516400002</v>
      </c>
      <c r="G84" s="36">
        <f>SUMIFS(СВЦЭМ!$C$39:$C$782,СВЦЭМ!$A$39:$A$782,$A84,СВЦЭМ!$B$39:$B$782,G$83)+'СЕТ СН'!$H$9+СВЦЭМ!$D$10+'СЕТ СН'!$H$6-'СЕТ СН'!$H$19</f>
        <v>2200.9343815500001</v>
      </c>
      <c r="H84" s="36">
        <f>SUMIFS(СВЦЭМ!$C$39:$C$782,СВЦЭМ!$A$39:$A$782,$A84,СВЦЭМ!$B$39:$B$782,H$83)+'СЕТ СН'!$H$9+СВЦЭМ!$D$10+'СЕТ СН'!$H$6-'СЕТ СН'!$H$19</f>
        <v>2157.3028763500001</v>
      </c>
      <c r="I84" s="36">
        <f>SUMIFS(СВЦЭМ!$C$39:$C$782,СВЦЭМ!$A$39:$A$782,$A84,СВЦЭМ!$B$39:$B$782,I$83)+'СЕТ СН'!$H$9+СВЦЭМ!$D$10+'СЕТ СН'!$H$6-'СЕТ СН'!$H$19</f>
        <v>2139.9794299800001</v>
      </c>
      <c r="J84" s="36">
        <f>SUMIFS(СВЦЭМ!$C$39:$C$782,СВЦЭМ!$A$39:$A$782,$A84,СВЦЭМ!$B$39:$B$782,J$83)+'СЕТ СН'!$H$9+СВЦЭМ!$D$10+'СЕТ СН'!$H$6-'СЕТ СН'!$H$19</f>
        <v>2128.7760670100001</v>
      </c>
      <c r="K84" s="36">
        <f>SUMIFS(СВЦЭМ!$C$39:$C$782,СВЦЭМ!$A$39:$A$782,$A84,СВЦЭМ!$B$39:$B$782,K$83)+'СЕТ СН'!$H$9+СВЦЭМ!$D$10+'СЕТ СН'!$H$6-'СЕТ СН'!$H$19</f>
        <v>2100.44919669</v>
      </c>
      <c r="L84" s="36">
        <f>SUMIFS(СВЦЭМ!$C$39:$C$782,СВЦЭМ!$A$39:$A$782,$A84,СВЦЭМ!$B$39:$B$782,L$83)+'СЕТ СН'!$H$9+СВЦЭМ!$D$10+'СЕТ СН'!$H$6-'СЕТ СН'!$H$19</f>
        <v>2028.03684694</v>
      </c>
      <c r="M84" s="36">
        <f>SUMIFS(СВЦЭМ!$C$39:$C$782,СВЦЭМ!$A$39:$A$782,$A84,СВЦЭМ!$B$39:$B$782,M$83)+'СЕТ СН'!$H$9+СВЦЭМ!$D$10+'СЕТ СН'!$H$6-'СЕТ СН'!$H$19</f>
        <v>2027.1942559900001</v>
      </c>
      <c r="N84" s="36">
        <f>SUMIFS(СВЦЭМ!$C$39:$C$782,СВЦЭМ!$A$39:$A$782,$A84,СВЦЭМ!$B$39:$B$782,N$83)+'СЕТ СН'!$H$9+СВЦЭМ!$D$10+'СЕТ СН'!$H$6-'СЕТ СН'!$H$19</f>
        <v>1995.0365067499999</v>
      </c>
      <c r="O84" s="36">
        <f>SUMIFS(СВЦЭМ!$C$39:$C$782,СВЦЭМ!$A$39:$A$782,$A84,СВЦЭМ!$B$39:$B$782,O$83)+'СЕТ СН'!$H$9+СВЦЭМ!$D$10+'СЕТ СН'!$H$6-'СЕТ СН'!$H$19</f>
        <v>2030.48711551</v>
      </c>
      <c r="P84" s="36">
        <f>SUMIFS(СВЦЭМ!$C$39:$C$782,СВЦЭМ!$A$39:$A$782,$A84,СВЦЭМ!$B$39:$B$782,P$83)+'СЕТ СН'!$H$9+СВЦЭМ!$D$10+'СЕТ СН'!$H$6-'СЕТ СН'!$H$19</f>
        <v>2075.2641572000002</v>
      </c>
      <c r="Q84" s="36">
        <f>SUMIFS(СВЦЭМ!$C$39:$C$782,СВЦЭМ!$A$39:$A$782,$A84,СВЦЭМ!$B$39:$B$782,Q$83)+'СЕТ СН'!$H$9+СВЦЭМ!$D$10+'СЕТ СН'!$H$6-'СЕТ СН'!$H$19</f>
        <v>2046.5801522100001</v>
      </c>
      <c r="R84" s="36">
        <f>SUMIFS(СВЦЭМ!$C$39:$C$782,СВЦЭМ!$A$39:$A$782,$A84,СВЦЭМ!$B$39:$B$782,R$83)+'СЕТ СН'!$H$9+СВЦЭМ!$D$10+'СЕТ СН'!$H$6-'СЕТ СН'!$H$19</f>
        <v>2049.7997129400001</v>
      </c>
      <c r="S84" s="36">
        <f>SUMIFS(СВЦЭМ!$C$39:$C$782,СВЦЭМ!$A$39:$A$782,$A84,СВЦЭМ!$B$39:$B$782,S$83)+'СЕТ СН'!$H$9+СВЦЭМ!$D$10+'СЕТ СН'!$H$6-'СЕТ СН'!$H$19</f>
        <v>2058.6092853999999</v>
      </c>
      <c r="T84" s="36">
        <f>SUMIFS(СВЦЭМ!$C$39:$C$782,СВЦЭМ!$A$39:$A$782,$A84,СВЦЭМ!$B$39:$B$782,T$83)+'СЕТ СН'!$H$9+СВЦЭМ!$D$10+'СЕТ СН'!$H$6-'СЕТ СН'!$H$19</f>
        <v>2021.3298434800001</v>
      </c>
      <c r="U84" s="36">
        <f>SUMIFS(СВЦЭМ!$C$39:$C$782,СВЦЭМ!$A$39:$A$782,$A84,СВЦЭМ!$B$39:$B$782,U$83)+'СЕТ СН'!$H$9+СВЦЭМ!$D$10+'СЕТ СН'!$H$6-'СЕТ СН'!$H$19</f>
        <v>1951.36855111</v>
      </c>
      <c r="V84" s="36">
        <f>SUMIFS(СВЦЭМ!$C$39:$C$782,СВЦЭМ!$A$39:$A$782,$A84,СВЦЭМ!$B$39:$B$782,V$83)+'СЕТ СН'!$H$9+СВЦЭМ!$D$10+'СЕТ СН'!$H$6-'СЕТ СН'!$H$19</f>
        <v>1935.5407325200001</v>
      </c>
      <c r="W84" s="36">
        <f>SUMIFS(СВЦЭМ!$C$39:$C$782,СВЦЭМ!$A$39:$A$782,$A84,СВЦЭМ!$B$39:$B$782,W$83)+'СЕТ СН'!$H$9+СВЦЭМ!$D$10+'СЕТ СН'!$H$6-'СЕТ СН'!$H$19</f>
        <v>1949.9266435300001</v>
      </c>
      <c r="X84" s="36">
        <f>SUMIFS(СВЦЭМ!$C$39:$C$782,СВЦЭМ!$A$39:$A$782,$A84,СВЦЭМ!$B$39:$B$782,X$83)+'СЕТ СН'!$H$9+СВЦЭМ!$D$10+'СЕТ СН'!$H$6-'СЕТ СН'!$H$19</f>
        <v>2038.68621076</v>
      </c>
      <c r="Y84" s="36">
        <f>SUMIFS(СВЦЭМ!$C$39:$C$782,СВЦЭМ!$A$39:$A$782,$A84,СВЦЭМ!$B$39:$B$782,Y$83)+'СЕТ СН'!$H$9+СВЦЭМ!$D$10+'СЕТ СН'!$H$6-'СЕТ СН'!$H$19</f>
        <v>2130.7858628499998</v>
      </c>
    </row>
    <row r="85" spans="1:25" ht="15.75" x14ac:dyDescent="0.2">
      <c r="A85" s="35">
        <f>A84+1</f>
        <v>45201</v>
      </c>
      <c r="B85" s="36">
        <f>SUMIFS(СВЦЭМ!$C$39:$C$782,СВЦЭМ!$A$39:$A$782,$A85,СВЦЭМ!$B$39:$B$782,B$83)+'СЕТ СН'!$H$9+СВЦЭМ!$D$10+'СЕТ СН'!$H$6-'СЕТ СН'!$H$19</f>
        <v>2172.14947231</v>
      </c>
      <c r="C85" s="36">
        <f>SUMIFS(СВЦЭМ!$C$39:$C$782,СВЦЭМ!$A$39:$A$782,$A85,СВЦЭМ!$B$39:$B$782,C$83)+'СЕТ СН'!$H$9+СВЦЭМ!$D$10+'СЕТ СН'!$H$6-'СЕТ СН'!$H$19</f>
        <v>2255.5846007099999</v>
      </c>
      <c r="D85" s="36">
        <f>SUMIFS(СВЦЭМ!$C$39:$C$782,СВЦЭМ!$A$39:$A$782,$A85,СВЦЭМ!$B$39:$B$782,D$83)+'СЕТ СН'!$H$9+СВЦЭМ!$D$10+'СЕТ СН'!$H$6-'СЕТ СН'!$H$19</f>
        <v>2328.04518345</v>
      </c>
      <c r="E85" s="36">
        <f>SUMIFS(СВЦЭМ!$C$39:$C$782,СВЦЭМ!$A$39:$A$782,$A85,СВЦЭМ!$B$39:$B$782,E$83)+'СЕТ СН'!$H$9+СВЦЭМ!$D$10+'СЕТ СН'!$H$6-'СЕТ СН'!$H$19</f>
        <v>2279.2726445400003</v>
      </c>
      <c r="F85" s="36">
        <f>SUMIFS(СВЦЭМ!$C$39:$C$782,СВЦЭМ!$A$39:$A$782,$A85,СВЦЭМ!$B$39:$B$782,F$83)+'СЕТ СН'!$H$9+СВЦЭМ!$D$10+'СЕТ СН'!$H$6-'СЕТ СН'!$H$19</f>
        <v>2288.4315541800001</v>
      </c>
      <c r="G85" s="36">
        <f>SUMIFS(СВЦЭМ!$C$39:$C$782,СВЦЭМ!$A$39:$A$782,$A85,СВЦЭМ!$B$39:$B$782,G$83)+'СЕТ СН'!$H$9+СВЦЭМ!$D$10+'СЕТ СН'!$H$6-'СЕТ СН'!$H$19</f>
        <v>2287.6352670799997</v>
      </c>
      <c r="H85" s="36">
        <f>SUMIFS(СВЦЭМ!$C$39:$C$782,СВЦЭМ!$A$39:$A$782,$A85,СВЦЭМ!$B$39:$B$782,H$83)+'СЕТ СН'!$H$9+СВЦЭМ!$D$10+'СЕТ СН'!$H$6-'СЕТ СН'!$H$19</f>
        <v>2210.2966102</v>
      </c>
      <c r="I85" s="36">
        <f>SUMIFS(СВЦЭМ!$C$39:$C$782,СВЦЭМ!$A$39:$A$782,$A85,СВЦЭМ!$B$39:$B$782,I$83)+'СЕТ СН'!$H$9+СВЦЭМ!$D$10+'СЕТ СН'!$H$6-'СЕТ СН'!$H$19</f>
        <v>2061.9948396500004</v>
      </c>
      <c r="J85" s="36">
        <f>SUMIFS(СВЦЭМ!$C$39:$C$782,СВЦЭМ!$A$39:$A$782,$A85,СВЦЭМ!$B$39:$B$782,J$83)+'СЕТ СН'!$H$9+СВЦЭМ!$D$10+'СЕТ СН'!$H$6-'СЕТ СН'!$H$19</f>
        <v>2028.54917454</v>
      </c>
      <c r="K85" s="36">
        <f>SUMIFS(СВЦЭМ!$C$39:$C$782,СВЦЭМ!$A$39:$A$782,$A85,СВЦЭМ!$B$39:$B$782,K$83)+'СЕТ СН'!$H$9+СВЦЭМ!$D$10+'СЕТ СН'!$H$6-'СЕТ СН'!$H$19</f>
        <v>1990.88764128</v>
      </c>
      <c r="L85" s="36">
        <f>SUMIFS(СВЦЭМ!$C$39:$C$782,СВЦЭМ!$A$39:$A$782,$A85,СВЦЭМ!$B$39:$B$782,L$83)+'СЕТ СН'!$H$9+СВЦЭМ!$D$10+'СЕТ СН'!$H$6-'СЕТ СН'!$H$19</f>
        <v>1974.7016730100001</v>
      </c>
      <c r="M85" s="36">
        <f>SUMIFS(СВЦЭМ!$C$39:$C$782,СВЦЭМ!$A$39:$A$782,$A85,СВЦЭМ!$B$39:$B$782,M$83)+'СЕТ СН'!$H$9+СВЦЭМ!$D$10+'СЕТ СН'!$H$6-'СЕТ СН'!$H$19</f>
        <v>1986.00018241</v>
      </c>
      <c r="N85" s="36">
        <f>SUMIFS(СВЦЭМ!$C$39:$C$782,СВЦЭМ!$A$39:$A$782,$A85,СВЦЭМ!$B$39:$B$782,N$83)+'СЕТ СН'!$H$9+СВЦЭМ!$D$10+'СЕТ СН'!$H$6-'СЕТ СН'!$H$19</f>
        <v>1975.4810059599999</v>
      </c>
      <c r="O85" s="36">
        <f>SUMIFS(СВЦЭМ!$C$39:$C$782,СВЦЭМ!$A$39:$A$782,$A85,СВЦЭМ!$B$39:$B$782,O$83)+'СЕТ СН'!$H$9+СВЦЭМ!$D$10+'СЕТ СН'!$H$6-'СЕТ СН'!$H$19</f>
        <v>1978.0354331000001</v>
      </c>
      <c r="P85" s="36">
        <f>SUMIFS(СВЦЭМ!$C$39:$C$782,СВЦЭМ!$A$39:$A$782,$A85,СВЦЭМ!$B$39:$B$782,P$83)+'СЕТ СН'!$H$9+СВЦЭМ!$D$10+'СЕТ СН'!$H$6-'СЕТ СН'!$H$19</f>
        <v>2064.5829537600002</v>
      </c>
      <c r="Q85" s="36">
        <f>SUMIFS(СВЦЭМ!$C$39:$C$782,СВЦЭМ!$A$39:$A$782,$A85,СВЦЭМ!$B$39:$B$782,Q$83)+'СЕТ СН'!$H$9+СВЦЭМ!$D$10+'СЕТ СН'!$H$6-'СЕТ СН'!$H$19</f>
        <v>2059.96086771</v>
      </c>
      <c r="R85" s="36">
        <f>SUMIFS(СВЦЭМ!$C$39:$C$782,СВЦЭМ!$A$39:$A$782,$A85,СВЦЭМ!$B$39:$B$782,R$83)+'СЕТ СН'!$H$9+СВЦЭМ!$D$10+'СЕТ СН'!$H$6-'СЕТ СН'!$H$19</f>
        <v>2068.5835988099998</v>
      </c>
      <c r="S85" s="36">
        <f>SUMIFS(СВЦЭМ!$C$39:$C$782,СВЦЭМ!$A$39:$A$782,$A85,СВЦЭМ!$B$39:$B$782,S$83)+'СЕТ СН'!$H$9+СВЦЭМ!$D$10+'СЕТ СН'!$H$6-'СЕТ СН'!$H$19</f>
        <v>2068.3989772200002</v>
      </c>
      <c r="T85" s="36">
        <f>SUMIFS(СВЦЭМ!$C$39:$C$782,СВЦЭМ!$A$39:$A$782,$A85,СВЦЭМ!$B$39:$B$782,T$83)+'СЕТ СН'!$H$9+СВЦЭМ!$D$10+'СЕТ СН'!$H$6-'СЕТ СН'!$H$19</f>
        <v>2047.85835275</v>
      </c>
      <c r="U85" s="36">
        <f>SUMIFS(СВЦЭМ!$C$39:$C$782,СВЦЭМ!$A$39:$A$782,$A85,СВЦЭМ!$B$39:$B$782,U$83)+'СЕТ СН'!$H$9+СВЦЭМ!$D$10+'СЕТ СН'!$H$6-'СЕТ СН'!$H$19</f>
        <v>1983.4507858700001</v>
      </c>
      <c r="V85" s="36">
        <f>SUMIFS(СВЦЭМ!$C$39:$C$782,СВЦЭМ!$A$39:$A$782,$A85,СВЦЭМ!$B$39:$B$782,V$83)+'СЕТ СН'!$H$9+СВЦЭМ!$D$10+'СЕТ СН'!$H$6-'СЕТ СН'!$H$19</f>
        <v>1974.23790136</v>
      </c>
      <c r="W85" s="36">
        <f>SUMIFS(СВЦЭМ!$C$39:$C$782,СВЦЭМ!$A$39:$A$782,$A85,СВЦЭМ!$B$39:$B$782,W$83)+'СЕТ СН'!$H$9+СВЦЭМ!$D$10+'СЕТ СН'!$H$6-'СЕТ СН'!$H$19</f>
        <v>1997.51663977</v>
      </c>
      <c r="X85" s="36">
        <f>SUMIFS(СВЦЭМ!$C$39:$C$782,СВЦЭМ!$A$39:$A$782,$A85,СВЦЭМ!$B$39:$B$782,X$83)+'СЕТ СН'!$H$9+СВЦЭМ!$D$10+'СЕТ СН'!$H$6-'СЕТ СН'!$H$19</f>
        <v>2069.6465390100002</v>
      </c>
      <c r="Y85" s="36">
        <f>SUMIFS(СВЦЭМ!$C$39:$C$782,СВЦЭМ!$A$39:$A$782,$A85,СВЦЭМ!$B$39:$B$782,Y$83)+'СЕТ СН'!$H$9+СВЦЭМ!$D$10+'СЕТ СН'!$H$6-'СЕТ СН'!$H$19</f>
        <v>2163.1456499400001</v>
      </c>
    </row>
    <row r="86" spans="1:25" ht="15.75" x14ac:dyDescent="0.2">
      <c r="A86" s="35">
        <f t="shared" ref="A86:A114" si="2">A85+1</f>
        <v>45202</v>
      </c>
      <c r="B86" s="36">
        <f>SUMIFS(СВЦЭМ!$C$39:$C$782,СВЦЭМ!$A$39:$A$782,$A86,СВЦЭМ!$B$39:$B$782,B$83)+'СЕТ СН'!$H$9+СВЦЭМ!$D$10+'СЕТ СН'!$H$6-'СЕТ СН'!$H$19</f>
        <v>2176.53405049</v>
      </c>
      <c r="C86" s="36">
        <f>SUMIFS(СВЦЭМ!$C$39:$C$782,СВЦЭМ!$A$39:$A$782,$A86,СВЦЭМ!$B$39:$B$782,C$83)+'СЕТ СН'!$H$9+СВЦЭМ!$D$10+'СЕТ СН'!$H$6-'СЕТ СН'!$H$19</f>
        <v>2264.0955489899998</v>
      </c>
      <c r="D86" s="36">
        <f>SUMIFS(СВЦЭМ!$C$39:$C$782,СВЦЭМ!$A$39:$A$782,$A86,СВЦЭМ!$B$39:$B$782,D$83)+'СЕТ СН'!$H$9+СВЦЭМ!$D$10+'СЕТ СН'!$H$6-'СЕТ СН'!$H$19</f>
        <v>2348.3418739899998</v>
      </c>
      <c r="E86" s="36">
        <f>SUMIFS(СВЦЭМ!$C$39:$C$782,СВЦЭМ!$A$39:$A$782,$A86,СВЦЭМ!$B$39:$B$782,E$83)+'СЕТ СН'!$H$9+СВЦЭМ!$D$10+'СЕТ СН'!$H$6-'СЕТ СН'!$H$19</f>
        <v>2334.9144462200002</v>
      </c>
      <c r="F86" s="36">
        <f>SUMIFS(СВЦЭМ!$C$39:$C$782,СВЦЭМ!$A$39:$A$782,$A86,СВЦЭМ!$B$39:$B$782,F$83)+'СЕТ СН'!$H$9+СВЦЭМ!$D$10+'СЕТ СН'!$H$6-'СЕТ СН'!$H$19</f>
        <v>2328.7018495900002</v>
      </c>
      <c r="G86" s="36">
        <f>SUMIFS(СВЦЭМ!$C$39:$C$782,СВЦЭМ!$A$39:$A$782,$A86,СВЦЭМ!$B$39:$B$782,G$83)+'СЕТ СН'!$H$9+СВЦЭМ!$D$10+'СЕТ СН'!$H$6-'СЕТ СН'!$H$19</f>
        <v>2324.0865551799998</v>
      </c>
      <c r="H86" s="36">
        <f>SUMIFS(СВЦЭМ!$C$39:$C$782,СВЦЭМ!$A$39:$A$782,$A86,СВЦЭМ!$B$39:$B$782,H$83)+'СЕТ СН'!$H$9+СВЦЭМ!$D$10+'СЕТ СН'!$H$6-'СЕТ СН'!$H$19</f>
        <v>2221.9979257</v>
      </c>
      <c r="I86" s="36">
        <f>SUMIFS(СВЦЭМ!$C$39:$C$782,СВЦЭМ!$A$39:$A$782,$A86,СВЦЭМ!$B$39:$B$782,I$83)+'СЕТ СН'!$H$9+СВЦЭМ!$D$10+'СЕТ СН'!$H$6-'СЕТ СН'!$H$19</f>
        <v>2140.88818524</v>
      </c>
      <c r="J86" s="36">
        <f>SUMIFS(СВЦЭМ!$C$39:$C$782,СВЦЭМ!$A$39:$A$782,$A86,СВЦЭМ!$B$39:$B$782,J$83)+'СЕТ СН'!$H$9+СВЦЭМ!$D$10+'СЕТ СН'!$H$6-'СЕТ СН'!$H$19</f>
        <v>2076.6872294200002</v>
      </c>
      <c r="K86" s="36">
        <f>SUMIFS(СВЦЭМ!$C$39:$C$782,СВЦЭМ!$A$39:$A$782,$A86,СВЦЭМ!$B$39:$B$782,K$83)+'СЕТ СН'!$H$9+СВЦЭМ!$D$10+'СЕТ СН'!$H$6-'СЕТ СН'!$H$19</f>
        <v>2019.59271053</v>
      </c>
      <c r="L86" s="36">
        <f>SUMIFS(СВЦЭМ!$C$39:$C$782,СВЦЭМ!$A$39:$A$782,$A86,СВЦЭМ!$B$39:$B$782,L$83)+'СЕТ СН'!$H$9+СВЦЭМ!$D$10+'СЕТ СН'!$H$6-'СЕТ СН'!$H$19</f>
        <v>2003.77177336</v>
      </c>
      <c r="M86" s="36">
        <f>SUMIFS(СВЦЭМ!$C$39:$C$782,СВЦЭМ!$A$39:$A$782,$A86,СВЦЭМ!$B$39:$B$782,M$83)+'СЕТ СН'!$H$9+СВЦЭМ!$D$10+'СЕТ СН'!$H$6-'СЕТ СН'!$H$19</f>
        <v>2006.49507718</v>
      </c>
      <c r="N86" s="36">
        <f>SUMIFS(СВЦЭМ!$C$39:$C$782,СВЦЭМ!$A$39:$A$782,$A86,СВЦЭМ!$B$39:$B$782,N$83)+'СЕТ СН'!$H$9+СВЦЭМ!$D$10+'СЕТ СН'!$H$6-'СЕТ СН'!$H$19</f>
        <v>1975.5825775400001</v>
      </c>
      <c r="O86" s="36">
        <f>SUMIFS(СВЦЭМ!$C$39:$C$782,СВЦЭМ!$A$39:$A$782,$A86,СВЦЭМ!$B$39:$B$782,O$83)+'СЕТ СН'!$H$9+СВЦЭМ!$D$10+'СЕТ СН'!$H$6-'СЕТ СН'!$H$19</f>
        <v>1985.86480104</v>
      </c>
      <c r="P86" s="36">
        <f>SUMIFS(СВЦЭМ!$C$39:$C$782,СВЦЭМ!$A$39:$A$782,$A86,СВЦЭМ!$B$39:$B$782,P$83)+'СЕТ СН'!$H$9+СВЦЭМ!$D$10+'СЕТ СН'!$H$6-'СЕТ СН'!$H$19</f>
        <v>2026.2932461400001</v>
      </c>
      <c r="Q86" s="36">
        <f>SUMIFS(СВЦЭМ!$C$39:$C$782,СВЦЭМ!$A$39:$A$782,$A86,СВЦЭМ!$B$39:$B$782,Q$83)+'СЕТ СН'!$H$9+СВЦЭМ!$D$10+'СЕТ СН'!$H$6-'СЕТ СН'!$H$19</f>
        <v>2018.0960612600002</v>
      </c>
      <c r="R86" s="36">
        <f>SUMIFS(СВЦЭМ!$C$39:$C$782,СВЦЭМ!$A$39:$A$782,$A86,СВЦЭМ!$B$39:$B$782,R$83)+'СЕТ СН'!$H$9+СВЦЭМ!$D$10+'СЕТ СН'!$H$6-'СЕТ СН'!$H$19</f>
        <v>2026.9445708400001</v>
      </c>
      <c r="S86" s="36">
        <f>SUMIFS(СВЦЭМ!$C$39:$C$782,СВЦЭМ!$A$39:$A$782,$A86,СВЦЭМ!$B$39:$B$782,S$83)+'СЕТ СН'!$H$9+СВЦЭМ!$D$10+'СЕТ СН'!$H$6-'СЕТ СН'!$H$19</f>
        <v>2028.1855963100002</v>
      </c>
      <c r="T86" s="36">
        <f>SUMIFS(СВЦЭМ!$C$39:$C$782,СВЦЭМ!$A$39:$A$782,$A86,СВЦЭМ!$B$39:$B$782,T$83)+'СЕТ СН'!$H$9+СВЦЭМ!$D$10+'СЕТ СН'!$H$6-'СЕТ СН'!$H$19</f>
        <v>2007.8717665300001</v>
      </c>
      <c r="U86" s="36">
        <f>SUMIFS(СВЦЭМ!$C$39:$C$782,СВЦЭМ!$A$39:$A$782,$A86,СВЦЭМ!$B$39:$B$782,U$83)+'СЕТ СН'!$H$9+СВЦЭМ!$D$10+'СЕТ СН'!$H$6-'СЕТ СН'!$H$19</f>
        <v>1967.15081156</v>
      </c>
      <c r="V86" s="36">
        <f>SUMIFS(СВЦЭМ!$C$39:$C$782,СВЦЭМ!$A$39:$A$782,$A86,СВЦЭМ!$B$39:$B$782,V$83)+'СЕТ СН'!$H$9+СВЦЭМ!$D$10+'СЕТ СН'!$H$6-'СЕТ СН'!$H$19</f>
        <v>1959.35759835</v>
      </c>
      <c r="W86" s="36">
        <f>SUMIFS(СВЦЭМ!$C$39:$C$782,СВЦЭМ!$A$39:$A$782,$A86,СВЦЭМ!$B$39:$B$782,W$83)+'СЕТ СН'!$H$9+СВЦЭМ!$D$10+'СЕТ СН'!$H$6-'СЕТ СН'!$H$19</f>
        <v>1990.85324436</v>
      </c>
      <c r="X86" s="36">
        <f>SUMIFS(СВЦЭМ!$C$39:$C$782,СВЦЭМ!$A$39:$A$782,$A86,СВЦЭМ!$B$39:$B$782,X$83)+'СЕТ СН'!$H$9+СВЦЭМ!$D$10+'СЕТ СН'!$H$6-'СЕТ СН'!$H$19</f>
        <v>2051.54046449</v>
      </c>
      <c r="Y86" s="36">
        <f>SUMIFS(СВЦЭМ!$C$39:$C$782,СВЦЭМ!$A$39:$A$782,$A86,СВЦЭМ!$B$39:$B$782,Y$83)+'СЕТ СН'!$H$9+СВЦЭМ!$D$10+'СЕТ СН'!$H$6-'СЕТ СН'!$H$19</f>
        <v>2151.1799748600001</v>
      </c>
    </row>
    <row r="87" spans="1:25" ht="15.75" x14ac:dyDescent="0.2">
      <c r="A87" s="35">
        <f t="shared" si="2"/>
        <v>45203</v>
      </c>
      <c r="B87" s="36">
        <f>SUMIFS(СВЦЭМ!$C$39:$C$782,СВЦЭМ!$A$39:$A$782,$A87,СВЦЭМ!$B$39:$B$782,B$83)+'СЕТ СН'!$H$9+СВЦЭМ!$D$10+'СЕТ СН'!$H$6-'СЕТ СН'!$H$19</f>
        <v>2029.71728712</v>
      </c>
      <c r="C87" s="36">
        <f>SUMIFS(СВЦЭМ!$C$39:$C$782,СВЦЭМ!$A$39:$A$782,$A87,СВЦЭМ!$B$39:$B$782,C$83)+'СЕТ СН'!$H$9+СВЦЭМ!$D$10+'СЕТ СН'!$H$6-'СЕТ СН'!$H$19</f>
        <v>2116.1240451600002</v>
      </c>
      <c r="D87" s="36">
        <f>SUMIFS(СВЦЭМ!$C$39:$C$782,СВЦЭМ!$A$39:$A$782,$A87,СВЦЭМ!$B$39:$B$782,D$83)+'СЕТ СН'!$H$9+СВЦЭМ!$D$10+'СЕТ СН'!$H$6-'СЕТ СН'!$H$19</f>
        <v>2204.24163219</v>
      </c>
      <c r="E87" s="36">
        <f>SUMIFS(СВЦЭМ!$C$39:$C$782,СВЦЭМ!$A$39:$A$782,$A87,СВЦЭМ!$B$39:$B$782,E$83)+'СЕТ СН'!$H$9+СВЦЭМ!$D$10+'СЕТ СН'!$H$6-'СЕТ СН'!$H$19</f>
        <v>2211.8227426399999</v>
      </c>
      <c r="F87" s="36">
        <f>SUMIFS(СВЦЭМ!$C$39:$C$782,СВЦЭМ!$A$39:$A$782,$A87,СВЦЭМ!$B$39:$B$782,F$83)+'СЕТ СН'!$H$9+СВЦЭМ!$D$10+'СЕТ СН'!$H$6-'СЕТ СН'!$H$19</f>
        <v>2201.2965692600001</v>
      </c>
      <c r="G87" s="36">
        <f>SUMIFS(СВЦЭМ!$C$39:$C$782,СВЦЭМ!$A$39:$A$782,$A87,СВЦЭМ!$B$39:$B$782,G$83)+'СЕТ СН'!$H$9+СВЦЭМ!$D$10+'СЕТ СН'!$H$6-'СЕТ СН'!$H$19</f>
        <v>2173.2853336500002</v>
      </c>
      <c r="H87" s="36">
        <f>SUMIFS(СВЦЭМ!$C$39:$C$782,СВЦЭМ!$A$39:$A$782,$A87,СВЦЭМ!$B$39:$B$782,H$83)+'СЕТ СН'!$H$9+СВЦЭМ!$D$10+'СЕТ СН'!$H$6-'СЕТ СН'!$H$19</f>
        <v>2072.1838303100003</v>
      </c>
      <c r="I87" s="36">
        <f>SUMIFS(СВЦЭМ!$C$39:$C$782,СВЦЭМ!$A$39:$A$782,$A87,СВЦЭМ!$B$39:$B$782,I$83)+'СЕТ СН'!$H$9+СВЦЭМ!$D$10+'СЕТ СН'!$H$6-'СЕТ СН'!$H$19</f>
        <v>1958.9078942200001</v>
      </c>
      <c r="J87" s="36">
        <f>SUMIFS(СВЦЭМ!$C$39:$C$782,СВЦЭМ!$A$39:$A$782,$A87,СВЦЭМ!$B$39:$B$782,J$83)+'СЕТ СН'!$H$9+СВЦЭМ!$D$10+'СЕТ СН'!$H$6-'СЕТ СН'!$H$19</f>
        <v>1932.23803234</v>
      </c>
      <c r="K87" s="36">
        <f>SUMIFS(СВЦЭМ!$C$39:$C$782,СВЦЭМ!$A$39:$A$782,$A87,СВЦЭМ!$B$39:$B$782,K$83)+'СЕТ СН'!$H$9+СВЦЭМ!$D$10+'СЕТ СН'!$H$6-'СЕТ СН'!$H$19</f>
        <v>1874.81904581</v>
      </c>
      <c r="L87" s="36">
        <f>SUMIFS(СВЦЭМ!$C$39:$C$782,СВЦЭМ!$A$39:$A$782,$A87,СВЦЭМ!$B$39:$B$782,L$83)+'СЕТ СН'!$H$9+СВЦЭМ!$D$10+'СЕТ СН'!$H$6-'СЕТ СН'!$H$19</f>
        <v>1858.8376644800001</v>
      </c>
      <c r="M87" s="36">
        <f>SUMIFS(СВЦЭМ!$C$39:$C$782,СВЦЭМ!$A$39:$A$782,$A87,СВЦЭМ!$B$39:$B$782,M$83)+'СЕТ СН'!$H$9+СВЦЭМ!$D$10+'СЕТ СН'!$H$6-'СЕТ СН'!$H$19</f>
        <v>1866.7294933400001</v>
      </c>
      <c r="N87" s="36">
        <f>SUMIFS(СВЦЭМ!$C$39:$C$782,СВЦЭМ!$A$39:$A$782,$A87,СВЦЭМ!$B$39:$B$782,N$83)+'СЕТ СН'!$H$9+СВЦЭМ!$D$10+'СЕТ СН'!$H$6-'СЕТ СН'!$H$19</f>
        <v>1850.9372262500001</v>
      </c>
      <c r="O87" s="36">
        <f>SUMIFS(СВЦЭМ!$C$39:$C$782,СВЦЭМ!$A$39:$A$782,$A87,СВЦЭМ!$B$39:$B$782,O$83)+'СЕТ СН'!$H$9+СВЦЭМ!$D$10+'СЕТ СН'!$H$6-'СЕТ СН'!$H$19</f>
        <v>1863.6409861500001</v>
      </c>
      <c r="P87" s="36">
        <f>SUMIFS(СВЦЭМ!$C$39:$C$782,СВЦЭМ!$A$39:$A$782,$A87,СВЦЭМ!$B$39:$B$782,P$83)+'СЕТ СН'!$H$9+СВЦЭМ!$D$10+'СЕТ СН'!$H$6-'СЕТ СН'!$H$19</f>
        <v>1901.1172287700001</v>
      </c>
      <c r="Q87" s="36">
        <f>SUMIFS(СВЦЭМ!$C$39:$C$782,СВЦЭМ!$A$39:$A$782,$A87,СВЦЭМ!$B$39:$B$782,Q$83)+'СЕТ СН'!$H$9+СВЦЭМ!$D$10+'СЕТ СН'!$H$6-'СЕТ СН'!$H$19</f>
        <v>1890.43575074</v>
      </c>
      <c r="R87" s="36">
        <f>SUMIFS(СВЦЭМ!$C$39:$C$782,СВЦЭМ!$A$39:$A$782,$A87,СВЦЭМ!$B$39:$B$782,R$83)+'СЕТ СН'!$H$9+СВЦЭМ!$D$10+'СЕТ СН'!$H$6-'СЕТ СН'!$H$19</f>
        <v>1878.9356308200001</v>
      </c>
      <c r="S87" s="36">
        <f>SUMIFS(СВЦЭМ!$C$39:$C$782,СВЦЭМ!$A$39:$A$782,$A87,СВЦЭМ!$B$39:$B$782,S$83)+'СЕТ СН'!$H$9+СВЦЭМ!$D$10+'СЕТ СН'!$H$6-'СЕТ СН'!$H$19</f>
        <v>1891.8130902600001</v>
      </c>
      <c r="T87" s="36">
        <f>SUMIFS(СВЦЭМ!$C$39:$C$782,СВЦЭМ!$A$39:$A$782,$A87,СВЦЭМ!$B$39:$B$782,T$83)+'СЕТ СН'!$H$9+СВЦЭМ!$D$10+'СЕТ СН'!$H$6-'СЕТ СН'!$H$19</f>
        <v>1863.21399595</v>
      </c>
      <c r="U87" s="36">
        <f>SUMIFS(СВЦЭМ!$C$39:$C$782,СВЦЭМ!$A$39:$A$782,$A87,СВЦЭМ!$B$39:$B$782,U$83)+'СЕТ СН'!$H$9+СВЦЭМ!$D$10+'СЕТ СН'!$H$6-'СЕТ СН'!$H$19</f>
        <v>1812.13988195</v>
      </c>
      <c r="V87" s="36">
        <f>SUMIFS(СВЦЭМ!$C$39:$C$782,СВЦЭМ!$A$39:$A$782,$A87,СВЦЭМ!$B$39:$B$782,V$83)+'СЕТ СН'!$H$9+СВЦЭМ!$D$10+'СЕТ СН'!$H$6-'СЕТ СН'!$H$19</f>
        <v>1806.99833382</v>
      </c>
      <c r="W87" s="36">
        <f>SUMIFS(СВЦЭМ!$C$39:$C$782,СВЦЭМ!$A$39:$A$782,$A87,СВЦЭМ!$B$39:$B$782,W$83)+'СЕТ СН'!$H$9+СВЦЭМ!$D$10+'СЕТ СН'!$H$6-'СЕТ СН'!$H$19</f>
        <v>1833.35539492</v>
      </c>
      <c r="X87" s="36">
        <f>SUMIFS(СВЦЭМ!$C$39:$C$782,СВЦЭМ!$A$39:$A$782,$A87,СВЦЭМ!$B$39:$B$782,X$83)+'СЕТ СН'!$H$9+СВЦЭМ!$D$10+'СЕТ СН'!$H$6-'СЕТ СН'!$H$19</f>
        <v>1902.1731840100001</v>
      </c>
      <c r="Y87" s="36">
        <f>SUMIFS(СВЦЭМ!$C$39:$C$782,СВЦЭМ!$A$39:$A$782,$A87,СВЦЭМ!$B$39:$B$782,Y$83)+'СЕТ СН'!$H$9+СВЦЭМ!$D$10+'СЕТ СН'!$H$6-'СЕТ СН'!$H$19</f>
        <v>1988.4027038000002</v>
      </c>
    </row>
    <row r="88" spans="1:25" ht="15.75" x14ac:dyDescent="0.2">
      <c r="A88" s="35">
        <f t="shared" si="2"/>
        <v>45204</v>
      </c>
      <c r="B88" s="36">
        <f>SUMIFS(СВЦЭМ!$C$39:$C$782,СВЦЭМ!$A$39:$A$782,$A88,СВЦЭМ!$B$39:$B$782,B$83)+'СЕТ СН'!$H$9+СВЦЭМ!$D$10+'СЕТ СН'!$H$6-'СЕТ СН'!$H$19</f>
        <v>2071.8169354199999</v>
      </c>
      <c r="C88" s="36">
        <f>SUMIFS(СВЦЭМ!$C$39:$C$782,СВЦЭМ!$A$39:$A$782,$A88,СВЦЭМ!$B$39:$B$782,C$83)+'СЕТ СН'!$H$9+СВЦЭМ!$D$10+'СЕТ СН'!$H$6-'СЕТ СН'!$H$19</f>
        <v>2144.6605954200004</v>
      </c>
      <c r="D88" s="36">
        <f>SUMIFS(СВЦЭМ!$C$39:$C$782,СВЦЭМ!$A$39:$A$782,$A88,СВЦЭМ!$B$39:$B$782,D$83)+'СЕТ СН'!$H$9+СВЦЭМ!$D$10+'СЕТ СН'!$H$6-'СЕТ СН'!$H$19</f>
        <v>2218.8185243600001</v>
      </c>
      <c r="E88" s="36">
        <f>SUMIFS(СВЦЭМ!$C$39:$C$782,СВЦЭМ!$A$39:$A$782,$A88,СВЦЭМ!$B$39:$B$782,E$83)+'СЕТ СН'!$H$9+СВЦЭМ!$D$10+'СЕТ СН'!$H$6-'СЕТ СН'!$H$19</f>
        <v>2208.1493443899999</v>
      </c>
      <c r="F88" s="36">
        <f>SUMIFS(СВЦЭМ!$C$39:$C$782,СВЦЭМ!$A$39:$A$782,$A88,СВЦЭМ!$B$39:$B$782,F$83)+'СЕТ СН'!$H$9+СВЦЭМ!$D$10+'СЕТ СН'!$H$6-'СЕТ СН'!$H$19</f>
        <v>2202.2471404600001</v>
      </c>
      <c r="G88" s="36">
        <f>SUMIFS(СВЦЭМ!$C$39:$C$782,СВЦЭМ!$A$39:$A$782,$A88,СВЦЭМ!$B$39:$B$782,G$83)+'СЕТ СН'!$H$9+СВЦЭМ!$D$10+'СЕТ СН'!$H$6-'СЕТ СН'!$H$19</f>
        <v>2201.3724241999998</v>
      </c>
      <c r="H88" s="36">
        <f>SUMIFS(СВЦЭМ!$C$39:$C$782,СВЦЭМ!$A$39:$A$782,$A88,СВЦЭМ!$B$39:$B$782,H$83)+'СЕТ СН'!$H$9+СВЦЭМ!$D$10+'СЕТ СН'!$H$6-'СЕТ СН'!$H$19</f>
        <v>2116.5735265200001</v>
      </c>
      <c r="I88" s="36">
        <f>SUMIFS(СВЦЭМ!$C$39:$C$782,СВЦЭМ!$A$39:$A$782,$A88,СВЦЭМ!$B$39:$B$782,I$83)+'СЕТ СН'!$H$9+СВЦЭМ!$D$10+'СЕТ СН'!$H$6-'СЕТ СН'!$H$19</f>
        <v>2032.6490190100001</v>
      </c>
      <c r="J88" s="36">
        <f>SUMIFS(СВЦЭМ!$C$39:$C$782,СВЦЭМ!$A$39:$A$782,$A88,СВЦЭМ!$B$39:$B$782,J$83)+'СЕТ СН'!$H$9+СВЦЭМ!$D$10+'СЕТ СН'!$H$6-'СЕТ СН'!$H$19</f>
        <v>1971.2985034600001</v>
      </c>
      <c r="K88" s="36">
        <f>SUMIFS(СВЦЭМ!$C$39:$C$782,СВЦЭМ!$A$39:$A$782,$A88,СВЦЭМ!$B$39:$B$782,K$83)+'СЕТ СН'!$H$9+СВЦЭМ!$D$10+'СЕТ СН'!$H$6-'СЕТ СН'!$H$19</f>
        <v>1939.19859273</v>
      </c>
      <c r="L88" s="36">
        <f>SUMIFS(СВЦЭМ!$C$39:$C$782,СВЦЭМ!$A$39:$A$782,$A88,СВЦЭМ!$B$39:$B$782,L$83)+'СЕТ СН'!$H$9+СВЦЭМ!$D$10+'СЕТ СН'!$H$6-'СЕТ СН'!$H$19</f>
        <v>1937.4049287100001</v>
      </c>
      <c r="M88" s="36">
        <f>SUMIFS(СВЦЭМ!$C$39:$C$782,СВЦЭМ!$A$39:$A$782,$A88,СВЦЭМ!$B$39:$B$782,M$83)+'СЕТ СН'!$H$9+СВЦЭМ!$D$10+'СЕТ СН'!$H$6-'СЕТ СН'!$H$19</f>
        <v>1940.8456725800002</v>
      </c>
      <c r="N88" s="36">
        <f>SUMIFS(СВЦЭМ!$C$39:$C$782,СВЦЭМ!$A$39:$A$782,$A88,СВЦЭМ!$B$39:$B$782,N$83)+'СЕТ СН'!$H$9+СВЦЭМ!$D$10+'СЕТ СН'!$H$6-'СЕТ СН'!$H$19</f>
        <v>1922.8142693100001</v>
      </c>
      <c r="O88" s="36">
        <f>SUMIFS(СВЦЭМ!$C$39:$C$782,СВЦЭМ!$A$39:$A$782,$A88,СВЦЭМ!$B$39:$B$782,O$83)+'СЕТ СН'!$H$9+СВЦЭМ!$D$10+'СЕТ СН'!$H$6-'СЕТ СН'!$H$19</f>
        <v>1971.6363292600001</v>
      </c>
      <c r="P88" s="36">
        <f>SUMIFS(СВЦЭМ!$C$39:$C$782,СВЦЭМ!$A$39:$A$782,$A88,СВЦЭМ!$B$39:$B$782,P$83)+'СЕТ СН'!$H$9+СВЦЭМ!$D$10+'СЕТ СН'!$H$6-'СЕТ СН'!$H$19</f>
        <v>2001.5880303200001</v>
      </c>
      <c r="Q88" s="36">
        <f>SUMIFS(СВЦЭМ!$C$39:$C$782,СВЦЭМ!$A$39:$A$782,$A88,СВЦЭМ!$B$39:$B$782,Q$83)+'СЕТ СН'!$H$9+СВЦЭМ!$D$10+'СЕТ СН'!$H$6-'СЕТ СН'!$H$19</f>
        <v>2001.0896114700001</v>
      </c>
      <c r="R88" s="36">
        <f>SUMIFS(СВЦЭМ!$C$39:$C$782,СВЦЭМ!$A$39:$A$782,$A88,СВЦЭМ!$B$39:$B$782,R$83)+'СЕТ СН'!$H$9+СВЦЭМ!$D$10+'СЕТ СН'!$H$6-'СЕТ СН'!$H$19</f>
        <v>1992.5449557100001</v>
      </c>
      <c r="S88" s="36">
        <f>SUMIFS(СВЦЭМ!$C$39:$C$782,СВЦЭМ!$A$39:$A$782,$A88,СВЦЭМ!$B$39:$B$782,S$83)+'СЕТ СН'!$H$9+СВЦЭМ!$D$10+'СЕТ СН'!$H$6-'СЕТ СН'!$H$19</f>
        <v>1996.29877171</v>
      </c>
      <c r="T88" s="36">
        <f>SUMIFS(СВЦЭМ!$C$39:$C$782,СВЦЭМ!$A$39:$A$782,$A88,СВЦЭМ!$B$39:$B$782,T$83)+'СЕТ СН'!$H$9+СВЦЭМ!$D$10+'СЕТ СН'!$H$6-'СЕТ СН'!$H$19</f>
        <v>1990.87501533</v>
      </c>
      <c r="U88" s="36">
        <f>SUMIFS(СВЦЭМ!$C$39:$C$782,СВЦЭМ!$A$39:$A$782,$A88,СВЦЭМ!$B$39:$B$782,U$83)+'СЕТ СН'!$H$9+СВЦЭМ!$D$10+'СЕТ СН'!$H$6-'СЕТ СН'!$H$19</f>
        <v>1926.49984281</v>
      </c>
      <c r="V88" s="36">
        <f>SUMIFS(СВЦЭМ!$C$39:$C$782,СВЦЭМ!$A$39:$A$782,$A88,СВЦЭМ!$B$39:$B$782,V$83)+'СЕТ СН'!$H$9+СВЦЭМ!$D$10+'СЕТ СН'!$H$6-'СЕТ СН'!$H$19</f>
        <v>1935.59796323</v>
      </c>
      <c r="W88" s="36">
        <f>SUMIFS(СВЦЭМ!$C$39:$C$782,СВЦЭМ!$A$39:$A$782,$A88,СВЦЭМ!$B$39:$B$782,W$83)+'СЕТ СН'!$H$9+СВЦЭМ!$D$10+'СЕТ СН'!$H$6-'СЕТ СН'!$H$19</f>
        <v>1926.0488160100001</v>
      </c>
      <c r="X88" s="36">
        <f>SUMIFS(СВЦЭМ!$C$39:$C$782,СВЦЭМ!$A$39:$A$782,$A88,СВЦЭМ!$B$39:$B$782,X$83)+'СЕТ СН'!$H$9+СВЦЭМ!$D$10+'СЕТ СН'!$H$6-'СЕТ СН'!$H$19</f>
        <v>1985.8927647200001</v>
      </c>
      <c r="Y88" s="36">
        <f>SUMIFS(СВЦЭМ!$C$39:$C$782,СВЦЭМ!$A$39:$A$782,$A88,СВЦЭМ!$B$39:$B$782,Y$83)+'СЕТ СН'!$H$9+СВЦЭМ!$D$10+'СЕТ СН'!$H$6-'СЕТ СН'!$H$19</f>
        <v>2045.4898391000002</v>
      </c>
    </row>
    <row r="89" spans="1:25" ht="15.75" x14ac:dyDescent="0.2">
      <c r="A89" s="35">
        <f t="shared" si="2"/>
        <v>45205</v>
      </c>
      <c r="B89" s="36">
        <f>SUMIFS(СВЦЭМ!$C$39:$C$782,СВЦЭМ!$A$39:$A$782,$A89,СВЦЭМ!$B$39:$B$782,B$83)+'СЕТ СН'!$H$9+СВЦЭМ!$D$10+'СЕТ СН'!$H$6-'СЕТ СН'!$H$19</f>
        <v>2007.2245120300001</v>
      </c>
      <c r="C89" s="36">
        <f>SUMIFS(СВЦЭМ!$C$39:$C$782,СВЦЭМ!$A$39:$A$782,$A89,СВЦЭМ!$B$39:$B$782,C$83)+'СЕТ СН'!$H$9+СВЦЭМ!$D$10+'СЕТ СН'!$H$6-'СЕТ СН'!$H$19</f>
        <v>2030.7698348500001</v>
      </c>
      <c r="D89" s="36">
        <f>SUMIFS(СВЦЭМ!$C$39:$C$782,СВЦЭМ!$A$39:$A$782,$A89,СВЦЭМ!$B$39:$B$782,D$83)+'СЕТ СН'!$H$9+СВЦЭМ!$D$10+'СЕТ СН'!$H$6-'СЕТ СН'!$H$19</f>
        <v>2102.1289446700002</v>
      </c>
      <c r="E89" s="36">
        <f>SUMIFS(СВЦЭМ!$C$39:$C$782,СВЦЭМ!$A$39:$A$782,$A89,СВЦЭМ!$B$39:$B$782,E$83)+'СЕТ СН'!$H$9+СВЦЭМ!$D$10+'СЕТ СН'!$H$6-'СЕТ СН'!$H$19</f>
        <v>2103.90894798</v>
      </c>
      <c r="F89" s="36">
        <f>SUMIFS(СВЦЭМ!$C$39:$C$782,СВЦЭМ!$A$39:$A$782,$A89,СВЦЭМ!$B$39:$B$782,F$83)+'СЕТ СН'!$H$9+СВЦЭМ!$D$10+'СЕТ СН'!$H$6-'СЕТ СН'!$H$19</f>
        <v>2103.22843031</v>
      </c>
      <c r="G89" s="36">
        <f>SUMIFS(СВЦЭМ!$C$39:$C$782,СВЦЭМ!$A$39:$A$782,$A89,СВЦЭМ!$B$39:$B$782,G$83)+'СЕТ СН'!$H$9+СВЦЭМ!$D$10+'СЕТ СН'!$H$6-'СЕТ СН'!$H$19</f>
        <v>2091.6764920699998</v>
      </c>
      <c r="H89" s="36">
        <f>SUMIFS(СВЦЭМ!$C$39:$C$782,СВЦЭМ!$A$39:$A$782,$A89,СВЦЭМ!$B$39:$B$782,H$83)+'СЕТ СН'!$H$9+СВЦЭМ!$D$10+'СЕТ СН'!$H$6-'СЕТ СН'!$H$19</f>
        <v>2003.58757246</v>
      </c>
      <c r="I89" s="36">
        <f>SUMIFS(СВЦЭМ!$C$39:$C$782,СВЦЭМ!$A$39:$A$782,$A89,СВЦЭМ!$B$39:$B$782,I$83)+'СЕТ СН'!$H$9+СВЦЭМ!$D$10+'СЕТ СН'!$H$6-'СЕТ СН'!$H$19</f>
        <v>1881.9567559700001</v>
      </c>
      <c r="J89" s="36">
        <f>SUMIFS(СВЦЭМ!$C$39:$C$782,СВЦЭМ!$A$39:$A$782,$A89,СВЦЭМ!$B$39:$B$782,J$83)+'СЕТ СН'!$H$9+СВЦЭМ!$D$10+'СЕТ СН'!$H$6-'СЕТ СН'!$H$19</f>
        <v>1855.75403056</v>
      </c>
      <c r="K89" s="36">
        <f>SUMIFS(СВЦЭМ!$C$39:$C$782,СВЦЭМ!$A$39:$A$782,$A89,СВЦЭМ!$B$39:$B$782,K$83)+'СЕТ СН'!$H$9+СВЦЭМ!$D$10+'СЕТ СН'!$H$6-'СЕТ СН'!$H$19</f>
        <v>1827.6708340100001</v>
      </c>
      <c r="L89" s="36">
        <f>SUMIFS(СВЦЭМ!$C$39:$C$782,СВЦЭМ!$A$39:$A$782,$A89,СВЦЭМ!$B$39:$B$782,L$83)+'СЕТ СН'!$H$9+СВЦЭМ!$D$10+'СЕТ СН'!$H$6-'СЕТ СН'!$H$19</f>
        <v>1820.40999177</v>
      </c>
      <c r="M89" s="36">
        <f>SUMIFS(СВЦЭМ!$C$39:$C$782,СВЦЭМ!$A$39:$A$782,$A89,СВЦЭМ!$B$39:$B$782,M$83)+'СЕТ СН'!$H$9+СВЦЭМ!$D$10+'СЕТ СН'!$H$6-'СЕТ СН'!$H$19</f>
        <v>1837.59079344</v>
      </c>
      <c r="N89" s="36">
        <f>SUMIFS(СВЦЭМ!$C$39:$C$782,СВЦЭМ!$A$39:$A$782,$A89,СВЦЭМ!$B$39:$B$782,N$83)+'СЕТ СН'!$H$9+СВЦЭМ!$D$10+'СЕТ СН'!$H$6-'СЕТ СН'!$H$19</f>
        <v>1831.3403983400001</v>
      </c>
      <c r="O89" s="36">
        <f>SUMIFS(СВЦЭМ!$C$39:$C$782,СВЦЭМ!$A$39:$A$782,$A89,СВЦЭМ!$B$39:$B$782,O$83)+'СЕТ СН'!$H$9+СВЦЭМ!$D$10+'СЕТ СН'!$H$6-'СЕТ СН'!$H$19</f>
        <v>1835.11229912</v>
      </c>
      <c r="P89" s="36">
        <f>SUMIFS(СВЦЭМ!$C$39:$C$782,СВЦЭМ!$A$39:$A$782,$A89,СВЦЭМ!$B$39:$B$782,P$83)+'СЕТ СН'!$H$9+СВЦЭМ!$D$10+'СЕТ СН'!$H$6-'СЕТ СН'!$H$19</f>
        <v>1865.18588662</v>
      </c>
      <c r="Q89" s="36">
        <f>SUMIFS(СВЦЭМ!$C$39:$C$782,СВЦЭМ!$A$39:$A$782,$A89,СВЦЭМ!$B$39:$B$782,Q$83)+'СЕТ СН'!$H$9+СВЦЭМ!$D$10+'СЕТ СН'!$H$6-'СЕТ СН'!$H$19</f>
        <v>1875.93076705</v>
      </c>
      <c r="R89" s="36">
        <f>SUMIFS(СВЦЭМ!$C$39:$C$782,СВЦЭМ!$A$39:$A$782,$A89,СВЦЭМ!$B$39:$B$782,R$83)+'СЕТ СН'!$H$9+СВЦЭМ!$D$10+'СЕТ СН'!$H$6-'СЕТ СН'!$H$19</f>
        <v>1881.6750564500001</v>
      </c>
      <c r="S89" s="36">
        <f>SUMIFS(СВЦЭМ!$C$39:$C$782,СВЦЭМ!$A$39:$A$782,$A89,СВЦЭМ!$B$39:$B$782,S$83)+'СЕТ СН'!$H$9+СВЦЭМ!$D$10+'СЕТ СН'!$H$6-'СЕТ СН'!$H$19</f>
        <v>1893.5853268400001</v>
      </c>
      <c r="T89" s="36">
        <f>SUMIFS(СВЦЭМ!$C$39:$C$782,СВЦЭМ!$A$39:$A$782,$A89,СВЦЭМ!$B$39:$B$782,T$83)+'СЕТ СН'!$H$9+СВЦЭМ!$D$10+'СЕТ СН'!$H$6-'СЕТ СН'!$H$19</f>
        <v>1863.90960163</v>
      </c>
      <c r="U89" s="36">
        <f>SUMIFS(СВЦЭМ!$C$39:$C$782,СВЦЭМ!$A$39:$A$782,$A89,СВЦЭМ!$B$39:$B$782,U$83)+'СЕТ СН'!$H$9+СВЦЭМ!$D$10+'СЕТ СН'!$H$6-'СЕТ СН'!$H$19</f>
        <v>1811.5488549900001</v>
      </c>
      <c r="V89" s="36">
        <f>SUMIFS(СВЦЭМ!$C$39:$C$782,СВЦЭМ!$A$39:$A$782,$A89,СВЦЭМ!$B$39:$B$782,V$83)+'СЕТ СН'!$H$9+СВЦЭМ!$D$10+'СЕТ СН'!$H$6-'СЕТ СН'!$H$19</f>
        <v>1813.2451783900001</v>
      </c>
      <c r="W89" s="36">
        <f>SUMIFS(СВЦЭМ!$C$39:$C$782,СВЦЭМ!$A$39:$A$782,$A89,СВЦЭМ!$B$39:$B$782,W$83)+'СЕТ СН'!$H$9+СВЦЭМ!$D$10+'СЕТ СН'!$H$6-'СЕТ СН'!$H$19</f>
        <v>1828.38884848</v>
      </c>
      <c r="X89" s="36">
        <f>SUMIFS(СВЦЭМ!$C$39:$C$782,СВЦЭМ!$A$39:$A$782,$A89,СВЦЭМ!$B$39:$B$782,X$83)+'СЕТ СН'!$H$9+СВЦЭМ!$D$10+'СЕТ СН'!$H$6-'СЕТ СН'!$H$19</f>
        <v>1890.53064365</v>
      </c>
      <c r="Y89" s="36">
        <f>SUMIFS(СВЦЭМ!$C$39:$C$782,СВЦЭМ!$A$39:$A$782,$A89,СВЦЭМ!$B$39:$B$782,Y$83)+'СЕТ СН'!$H$9+СВЦЭМ!$D$10+'СЕТ СН'!$H$6-'СЕТ СН'!$H$19</f>
        <v>2001.91232713</v>
      </c>
    </row>
    <row r="90" spans="1:25" ht="15.75" x14ac:dyDescent="0.2">
      <c r="A90" s="35">
        <f t="shared" si="2"/>
        <v>45206</v>
      </c>
      <c r="B90" s="36">
        <f>SUMIFS(СВЦЭМ!$C$39:$C$782,СВЦЭМ!$A$39:$A$782,$A90,СВЦЭМ!$B$39:$B$782,B$83)+'СЕТ СН'!$H$9+СВЦЭМ!$D$10+'СЕТ СН'!$H$6-'СЕТ СН'!$H$19</f>
        <v>1967.8725182200001</v>
      </c>
      <c r="C90" s="36">
        <f>SUMIFS(СВЦЭМ!$C$39:$C$782,СВЦЭМ!$A$39:$A$782,$A90,СВЦЭМ!$B$39:$B$782,C$83)+'СЕТ СН'!$H$9+СВЦЭМ!$D$10+'СЕТ СН'!$H$6-'СЕТ СН'!$H$19</f>
        <v>2018.80136283</v>
      </c>
      <c r="D90" s="36">
        <f>SUMIFS(СВЦЭМ!$C$39:$C$782,СВЦЭМ!$A$39:$A$782,$A90,СВЦЭМ!$B$39:$B$782,D$83)+'СЕТ СН'!$H$9+СВЦЭМ!$D$10+'СЕТ СН'!$H$6-'СЕТ СН'!$H$19</f>
        <v>2078.5275245000003</v>
      </c>
      <c r="E90" s="36">
        <f>SUMIFS(СВЦЭМ!$C$39:$C$782,СВЦЭМ!$A$39:$A$782,$A90,СВЦЭМ!$B$39:$B$782,E$83)+'СЕТ СН'!$H$9+СВЦЭМ!$D$10+'СЕТ СН'!$H$6-'СЕТ СН'!$H$19</f>
        <v>2067.6458940299999</v>
      </c>
      <c r="F90" s="36">
        <f>SUMIFS(СВЦЭМ!$C$39:$C$782,СВЦЭМ!$A$39:$A$782,$A90,СВЦЭМ!$B$39:$B$782,F$83)+'СЕТ СН'!$H$9+СВЦЭМ!$D$10+'СЕТ СН'!$H$6-'СЕТ СН'!$H$19</f>
        <v>2069.4795613900001</v>
      </c>
      <c r="G90" s="36">
        <f>SUMIFS(СВЦЭМ!$C$39:$C$782,СВЦЭМ!$A$39:$A$782,$A90,СВЦЭМ!$B$39:$B$782,G$83)+'СЕТ СН'!$H$9+СВЦЭМ!$D$10+'СЕТ СН'!$H$6-'СЕТ СН'!$H$19</f>
        <v>2069.0329083699999</v>
      </c>
      <c r="H90" s="36">
        <f>SUMIFS(СВЦЭМ!$C$39:$C$782,СВЦЭМ!$A$39:$A$782,$A90,СВЦЭМ!$B$39:$B$782,H$83)+'СЕТ СН'!$H$9+СВЦЭМ!$D$10+'СЕТ СН'!$H$6-'СЕТ СН'!$H$19</f>
        <v>2040.7902972700001</v>
      </c>
      <c r="I90" s="36">
        <f>SUMIFS(СВЦЭМ!$C$39:$C$782,СВЦЭМ!$A$39:$A$782,$A90,СВЦЭМ!$B$39:$B$782,I$83)+'СЕТ СН'!$H$9+СВЦЭМ!$D$10+'СЕТ СН'!$H$6-'СЕТ СН'!$H$19</f>
        <v>1970.4156424</v>
      </c>
      <c r="J90" s="36">
        <f>SUMIFS(СВЦЭМ!$C$39:$C$782,СВЦЭМ!$A$39:$A$782,$A90,СВЦЭМ!$B$39:$B$782,J$83)+'СЕТ СН'!$H$9+СВЦЭМ!$D$10+'СЕТ СН'!$H$6-'СЕТ СН'!$H$19</f>
        <v>1886.94417718</v>
      </c>
      <c r="K90" s="36">
        <f>SUMIFS(СВЦЭМ!$C$39:$C$782,СВЦЭМ!$A$39:$A$782,$A90,СВЦЭМ!$B$39:$B$782,K$83)+'СЕТ СН'!$H$9+СВЦЭМ!$D$10+'СЕТ СН'!$H$6-'СЕТ СН'!$H$19</f>
        <v>1812.60388816</v>
      </c>
      <c r="L90" s="36">
        <f>SUMIFS(СВЦЭМ!$C$39:$C$782,СВЦЭМ!$A$39:$A$782,$A90,СВЦЭМ!$B$39:$B$782,L$83)+'СЕТ СН'!$H$9+СВЦЭМ!$D$10+'СЕТ СН'!$H$6-'СЕТ СН'!$H$19</f>
        <v>1791.64437608</v>
      </c>
      <c r="M90" s="36">
        <f>SUMIFS(СВЦЭМ!$C$39:$C$782,СВЦЭМ!$A$39:$A$782,$A90,СВЦЭМ!$B$39:$B$782,M$83)+'СЕТ СН'!$H$9+СВЦЭМ!$D$10+'СЕТ СН'!$H$6-'СЕТ СН'!$H$19</f>
        <v>1794.1931905599999</v>
      </c>
      <c r="N90" s="36">
        <f>SUMIFS(СВЦЭМ!$C$39:$C$782,СВЦЭМ!$A$39:$A$782,$A90,СВЦЭМ!$B$39:$B$782,N$83)+'СЕТ СН'!$H$9+СВЦЭМ!$D$10+'СЕТ СН'!$H$6-'СЕТ СН'!$H$19</f>
        <v>1818.69366094</v>
      </c>
      <c r="O90" s="36">
        <f>SUMIFS(СВЦЭМ!$C$39:$C$782,СВЦЭМ!$A$39:$A$782,$A90,СВЦЭМ!$B$39:$B$782,O$83)+'СЕТ СН'!$H$9+СВЦЭМ!$D$10+'СЕТ СН'!$H$6-'СЕТ СН'!$H$19</f>
        <v>1797.43433798</v>
      </c>
      <c r="P90" s="36">
        <f>SUMIFS(СВЦЭМ!$C$39:$C$782,СВЦЭМ!$A$39:$A$782,$A90,СВЦЭМ!$B$39:$B$782,P$83)+'СЕТ СН'!$H$9+СВЦЭМ!$D$10+'СЕТ СН'!$H$6-'СЕТ СН'!$H$19</f>
        <v>1830.8187732000001</v>
      </c>
      <c r="Q90" s="36">
        <f>SUMIFS(СВЦЭМ!$C$39:$C$782,СВЦЭМ!$A$39:$A$782,$A90,СВЦЭМ!$B$39:$B$782,Q$83)+'СЕТ СН'!$H$9+СВЦЭМ!$D$10+'СЕТ СН'!$H$6-'СЕТ СН'!$H$19</f>
        <v>1811.2922833600001</v>
      </c>
      <c r="R90" s="36">
        <f>SUMIFS(СВЦЭМ!$C$39:$C$782,СВЦЭМ!$A$39:$A$782,$A90,СВЦЭМ!$B$39:$B$782,R$83)+'СЕТ СН'!$H$9+СВЦЭМ!$D$10+'СЕТ СН'!$H$6-'СЕТ СН'!$H$19</f>
        <v>1817.4436465400001</v>
      </c>
      <c r="S90" s="36">
        <f>SUMIFS(СВЦЭМ!$C$39:$C$782,СВЦЭМ!$A$39:$A$782,$A90,СВЦЭМ!$B$39:$B$782,S$83)+'СЕТ СН'!$H$9+СВЦЭМ!$D$10+'СЕТ СН'!$H$6-'СЕТ СН'!$H$19</f>
        <v>1828.1763251100001</v>
      </c>
      <c r="T90" s="36">
        <f>SUMIFS(СВЦЭМ!$C$39:$C$782,СВЦЭМ!$A$39:$A$782,$A90,СВЦЭМ!$B$39:$B$782,T$83)+'СЕТ СН'!$H$9+СВЦЭМ!$D$10+'СЕТ СН'!$H$6-'СЕТ СН'!$H$19</f>
        <v>1840.9167570700001</v>
      </c>
      <c r="U90" s="36">
        <f>SUMIFS(СВЦЭМ!$C$39:$C$782,СВЦЭМ!$A$39:$A$782,$A90,СВЦЭМ!$B$39:$B$782,U$83)+'СЕТ СН'!$H$9+СВЦЭМ!$D$10+'СЕТ СН'!$H$6-'СЕТ СН'!$H$19</f>
        <v>1798.47202251</v>
      </c>
      <c r="V90" s="36">
        <f>SUMIFS(СВЦЭМ!$C$39:$C$782,СВЦЭМ!$A$39:$A$782,$A90,СВЦЭМ!$B$39:$B$782,V$83)+'СЕТ СН'!$H$9+СВЦЭМ!$D$10+'СЕТ СН'!$H$6-'СЕТ СН'!$H$19</f>
        <v>1807.2656044600001</v>
      </c>
      <c r="W90" s="36">
        <f>SUMIFS(СВЦЭМ!$C$39:$C$782,СВЦЭМ!$A$39:$A$782,$A90,СВЦЭМ!$B$39:$B$782,W$83)+'СЕТ СН'!$H$9+СВЦЭМ!$D$10+'СЕТ СН'!$H$6-'СЕТ СН'!$H$19</f>
        <v>1793.01016233</v>
      </c>
      <c r="X90" s="36">
        <f>SUMIFS(СВЦЭМ!$C$39:$C$782,СВЦЭМ!$A$39:$A$782,$A90,СВЦЭМ!$B$39:$B$782,X$83)+'СЕТ СН'!$H$9+СВЦЭМ!$D$10+'СЕТ СН'!$H$6-'СЕТ СН'!$H$19</f>
        <v>1841.1945006800001</v>
      </c>
      <c r="Y90" s="36">
        <f>SUMIFS(СВЦЭМ!$C$39:$C$782,СВЦЭМ!$A$39:$A$782,$A90,СВЦЭМ!$B$39:$B$782,Y$83)+'СЕТ СН'!$H$9+СВЦЭМ!$D$10+'СЕТ СН'!$H$6-'СЕТ СН'!$H$19</f>
        <v>1937.26751958</v>
      </c>
    </row>
    <row r="91" spans="1:25" ht="15.75" x14ac:dyDescent="0.2">
      <c r="A91" s="35">
        <f t="shared" si="2"/>
        <v>45207</v>
      </c>
      <c r="B91" s="36">
        <f>SUMIFS(СВЦЭМ!$C$39:$C$782,СВЦЭМ!$A$39:$A$782,$A91,СВЦЭМ!$B$39:$B$782,B$83)+'СЕТ СН'!$H$9+СВЦЭМ!$D$10+'СЕТ СН'!$H$6-'СЕТ СН'!$H$19</f>
        <v>1994.2817626800002</v>
      </c>
      <c r="C91" s="36">
        <f>SUMIFS(СВЦЭМ!$C$39:$C$782,СВЦЭМ!$A$39:$A$782,$A91,СВЦЭМ!$B$39:$B$782,C$83)+'СЕТ СН'!$H$9+СВЦЭМ!$D$10+'СЕТ СН'!$H$6-'СЕТ СН'!$H$19</f>
        <v>2058.41837257</v>
      </c>
      <c r="D91" s="36">
        <f>SUMIFS(СВЦЭМ!$C$39:$C$782,СВЦЭМ!$A$39:$A$782,$A91,СВЦЭМ!$B$39:$B$782,D$83)+'СЕТ СН'!$H$9+СВЦЭМ!$D$10+'СЕТ СН'!$H$6-'СЕТ СН'!$H$19</f>
        <v>2128.8060795700003</v>
      </c>
      <c r="E91" s="36">
        <f>SUMIFS(СВЦЭМ!$C$39:$C$782,СВЦЭМ!$A$39:$A$782,$A91,СВЦЭМ!$B$39:$B$782,E$83)+'СЕТ СН'!$H$9+СВЦЭМ!$D$10+'СЕТ СН'!$H$6-'СЕТ СН'!$H$19</f>
        <v>2126.7774945600004</v>
      </c>
      <c r="F91" s="36">
        <f>SUMIFS(СВЦЭМ!$C$39:$C$782,СВЦЭМ!$A$39:$A$782,$A91,СВЦЭМ!$B$39:$B$782,F$83)+'СЕТ СН'!$H$9+СВЦЭМ!$D$10+'СЕТ СН'!$H$6-'СЕТ СН'!$H$19</f>
        <v>2129.2227445899998</v>
      </c>
      <c r="G91" s="36">
        <f>SUMIFS(СВЦЭМ!$C$39:$C$782,СВЦЭМ!$A$39:$A$782,$A91,СВЦЭМ!$B$39:$B$782,G$83)+'СЕТ СН'!$H$9+СВЦЭМ!$D$10+'СЕТ СН'!$H$6-'СЕТ СН'!$H$19</f>
        <v>2146.96967619</v>
      </c>
      <c r="H91" s="36">
        <f>SUMIFS(СВЦЭМ!$C$39:$C$782,СВЦЭМ!$A$39:$A$782,$A91,СВЦЭМ!$B$39:$B$782,H$83)+'СЕТ СН'!$H$9+СВЦЭМ!$D$10+'СЕТ СН'!$H$6-'СЕТ СН'!$H$19</f>
        <v>2118.5202649100002</v>
      </c>
      <c r="I91" s="36">
        <f>SUMIFS(СВЦЭМ!$C$39:$C$782,СВЦЭМ!$A$39:$A$782,$A91,СВЦЭМ!$B$39:$B$782,I$83)+'СЕТ СН'!$H$9+СВЦЭМ!$D$10+'СЕТ СН'!$H$6-'СЕТ СН'!$H$19</f>
        <v>2074.5037854700004</v>
      </c>
      <c r="J91" s="36">
        <f>SUMIFS(СВЦЭМ!$C$39:$C$782,СВЦЭМ!$A$39:$A$782,$A91,СВЦЭМ!$B$39:$B$782,J$83)+'СЕТ СН'!$H$9+СВЦЭМ!$D$10+'СЕТ СН'!$H$6-'СЕТ СН'!$H$19</f>
        <v>2000.31729845</v>
      </c>
      <c r="K91" s="36">
        <f>SUMIFS(СВЦЭМ!$C$39:$C$782,СВЦЭМ!$A$39:$A$782,$A91,СВЦЭМ!$B$39:$B$782,K$83)+'СЕТ СН'!$H$9+СВЦЭМ!$D$10+'СЕТ СН'!$H$6-'СЕТ СН'!$H$19</f>
        <v>1909.7791054100001</v>
      </c>
      <c r="L91" s="36">
        <f>SUMIFS(СВЦЭМ!$C$39:$C$782,СВЦЭМ!$A$39:$A$782,$A91,СВЦЭМ!$B$39:$B$782,L$83)+'СЕТ СН'!$H$9+СВЦЭМ!$D$10+'СЕТ СН'!$H$6-'СЕТ СН'!$H$19</f>
        <v>1820.2335512</v>
      </c>
      <c r="M91" s="36">
        <f>SUMIFS(СВЦЭМ!$C$39:$C$782,СВЦЭМ!$A$39:$A$782,$A91,СВЦЭМ!$B$39:$B$782,M$83)+'СЕТ СН'!$H$9+СВЦЭМ!$D$10+'СЕТ СН'!$H$6-'СЕТ СН'!$H$19</f>
        <v>1811.4035214100002</v>
      </c>
      <c r="N91" s="36">
        <f>SUMIFS(СВЦЭМ!$C$39:$C$782,СВЦЭМ!$A$39:$A$782,$A91,СВЦЭМ!$B$39:$B$782,N$83)+'СЕТ СН'!$H$9+СВЦЭМ!$D$10+'СЕТ СН'!$H$6-'СЕТ СН'!$H$19</f>
        <v>1779.99287665</v>
      </c>
      <c r="O91" s="36">
        <f>SUMIFS(СВЦЭМ!$C$39:$C$782,СВЦЭМ!$A$39:$A$782,$A91,СВЦЭМ!$B$39:$B$782,O$83)+'СЕТ СН'!$H$9+СВЦЭМ!$D$10+'СЕТ СН'!$H$6-'СЕТ СН'!$H$19</f>
        <v>1805.78414894</v>
      </c>
      <c r="P91" s="36">
        <f>SUMIFS(СВЦЭМ!$C$39:$C$782,СВЦЭМ!$A$39:$A$782,$A91,СВЦЭМ!$B$39:$B$782,P$83)+'СЕТ СН'!$H$9+СВЦЭМ!$D$10+'СЕТ СН'!$H$6-'СЕТ СН'!$H$19</f>
        <v>1846.39738046</v>
      </c>
      <c r="Q91" s="36">
        <f>SUMIFS(СВЦЭМ!$C$39:$C$782,СВЦЭМ!$A$39:$A$782,$A91,СВЦЭМ!$B$39:$B$782,Q$83)+'СЕТ СН'!$H$9+СВЦЭМ!$D$10+'СЕТ СН'!$H$6-'СЕТ СН'!$H$19</f>
        <v>1889.0601429400001</v>
      </c>
      <c r="R91" s="36">
        <f>SUMIFS(СВЦЭМ!$C$39:$C$782,СВЦЭМ!$A$39:$A$782,$A91,СВЦЭМ!$B$39:$B$782,R$83)+'СЕТ СН'!$H$9+СВЦЭМ!$D$10+'СЕТ СН'!$H$6-'СЕТ СН'!$H$19</f>
        <v>1880.42442394</v>
      </c>
      <c r="S91" s="36">
        <f>SUMIFS(СВЦЭМ!$C$39:$C$782,СВЦЭМ!$A$39:$A$782,$A91,СВЦЭМ!$B$39:$B$782,S$83)+'СЕТ СН'!$H$9+СВЦЭМ!$D$10+'СЕТ СН'!$H$6-'СЕТ СН'!$H$19</f>
        <v>1883.93761227</v>
      </c>
      <c r="T91" s="36">
        <f>SUMIFS(СВЦЭМ!$C$39:$C$782,СВЦЭМ!$A$39:$A$782,$A91,СВЦЭМ!$B$39:$B$782,T$83)+'СЕТ СН'!$H$9+СВЦЭМ!$D$10+'СЕТ СН'!$H$6-'СЕТ СН'!$H$19</f>
        <v>1848.39988909</v>
      </c>
      <c r="U91" s="36">
        <f>SUMIFS(СВЦЭМ!$C$39:$C$782,СВЦЭМ!$A$39:$A$782,$A91,СВЦЭМ!$B$39:$B$782,U$83)+'СЕТ СН'!$H$9+СВЦЭМ!$D$10+'СЕТ СН'!$H$6-'СЕТ СН'!$H$19</f>
        <v>1788.29748548</v>
      </c>
      <c r="V91" s="36">
        <f>SUMIFS(СВЦЭМ!$C$39:$C$782,СВЦЭМ!$A$39:$A$782,$A91,СВЦЭМ!$B$39:$B$782,V$83)+'СЕТ СН'!$H$9+СВЦЭМ!$D$10+'СЕТ СН'!$H$6-'СЕТ СН'!$H$19</f>
        <v>1794.95512783</v>
      </c>
      <c r="W91" s="36">
        <f>SUMIFS(СВЦЭМ!$C$39:$C$782,СВЦЭМ!$A$39:$A$782,$A91,СВЦЭМ!$B$39:$B$782,W$83)+'СЕТ СН'!$H$9+СВЦЭМ!$D$10+'СЕТ СН'!$H$6-'СЕТ СН'!$H$19</f>
        <v>1814.4851866200001</v>
      </c>
      <c r="X91" s="36">
        <f>SUMIFS(СВЦЭМ!$C$39:$C$782,СВЦЭМ!$A$39:$A$782,$A91,СВЦЭМ!$B$39:$B$782,X$83)+'СЕТ СН'!$H$9+СВЦЭМ!$D$10+'СЕТ СН'!$H$6-'СЕТ СН'!$H$19</f>
        <v>1861.7011777500002</v>
      </c>
      <c r="Y91" s="36">
        <f>SUMIFS(СВЦЭМ!$C$39:$C$782,СВЦЭМ!$A$39:$A$782,$A91,СВЦЭМ!$B$39:$B$782,Y$83)+'СЕТ СН'!$H$9+СВЦЭМ!$D$10+'СЕТ СН'!$H$6-'СЕТ СН'!$H$19</f>
        <v>1998.7999519700002</v>
      </c>
    </row>
    <row r="92" spans="1:25" ht="15.75" x14ac:dyDescent="0.2">
      <c r="A92" s="35">
        <f t="shared" si="2"/>
        <v>45208</v>
      </c>
      <c r="B92" s="36">
        <f>SUMIFS(СВЦЭМ!$C$39:$C$782,СВЦЭМ!$A$39:$A$782,$A92,СВЦЭМ!$B$39:$B$782,B$83)+'СЕТ СН'!$H$9+СВЦЭМ!$D$10+'СЕТ СН'!$H$6-'СЕТ СН'!$H$19</f>
        <v>2070.2813361099998</v>
      </c>
      <c r="C92" s="36">
        <f>SUMIFS(СВЦЭМ!$C$39:$C$782,СВЦЭМ!$A$39:$A$782,$A92,СВЦЭМ!$B$39:$B$782,C$83)+'СЕТ СН'!$H$9+СВЦЭМ!$D$10+'СЕТ СН'!$H$6-'СЕТ СН'!$H$19</f>
        <v>2183.8553722300003</v>
      </c>
      <c r="D92" s="36">
        <f>SUMIFS(СВЦЭМ!$C$39:$C$782,СВЦЭМ!$A$39:$A$782,$A92,СВЦЭМ!$B$39:$B$782,D$83)+'СЕТ СН'!$H$9+СВЦЭМ!$D$10+'СЕТ СН'!$H$6-'СЕТ СН'!$H$19</f>
        <v>2278.4384021200003</v>
      </c>
      <c r="E92" s="36">
        <f>SUMIFS(СВЦЭМ!$C$39:$C$782,СВЦЭМ!$A$39:$A$782,$A92,СВЦЭМ!$B$39:$B$782,E$83)+'СЕТ СН'!$H$9+СВЦЭМ!$D$10+'СЕТ СН'!$H$6-'СЕТ СН'!$H$19</f>
        <v>2397.1306290700004</v>
      </c>
      <c r="F92" s="36">
        <f>SUMIFS(СВЦЭМ!$C$39:$C$782,СВЦЭМ!$A$39:$A$782,$A92,СВЦЭМ!$B$39:$B$782,F$83)+'СЕТ СН'!$H$9+СВЦЭМ!$D$10+'СЕТ СН'!$H$6-'СЕТ СН'!$H$19</f>
        <v>2358.6365315399999</v>
      </c>
      <c r="G92" s="36">
        <f>SUMIFS(СВЦЭМ!$C$39:$C$782,СВЦЭМ!$A$39:$A$782,$A92,СВЦЭМ!$B$39:$B$782,G$83)+'СЕТ СН'!$H$9+СВЦЭМ!$D$10+'СЕТ СН'!$H$6-'СЕТ СН'!$H$19</f>
        <v>2343.53098912</v>
      </c>
      <c r="H92" s="36">
        <f>SUMIFS(СВЦЭМ!$C$39:$C$782,СВЦЭМ!$A$39:$A$782,$A92,СВЦЭМ!$B$39:$B$782,H$83)+'СЕТ СН'!$H$9+СВЦЭМ!$D$10+'СЕТ СН'!$H$6-'СЕТ СН'!$H$19</f>
        <v>2234.23753781</v>
      </c>
      <c r="I92" s="36">
        <f>SUMIFS(СВЦЭМ!$C$39:$C$782,СВЦЭМ!$A$39:$A$782,$A92,СВЦЭМ!$B$39:$B$782,I$83)+'СЕТ СН'!$H$9+СВЦЭМ!$D$10+'СЕТ СН'!$H$6-'СЕТ СН'!$H$19</f>
        <v>2085.6702573500002</v>
      </c>
      <c r="J92" s="36">
        <f>SUMIFS(СВЦЭМ!$C$39:$C$782,СВЦЭМ!$A$39:$A$782,$A92,СВЦЭМ!$B$39:$B$782,J$83)+'СЕТ СН'!$H$9+СВЦЭМ!$D$10+'СЕТ СН'!$H$6-'СЕТ СН'!$H$19</f>
        <v>2014.76021799</v>
      </c>
      <c r="K92" s="36">
        <f>SUMIFS(СВЦЭМ!$C$39:$C$782,СВЦЭМ!$A$39:$A$782,$A92,СВЦЭМ!$B$39:$B$782,K$83)+'СЕТ СН'!$H$9+СВЦЭМ!$D$10+'СЕТ СН'!$H$6-'СЕТ СН'!$H$19</f>
        <v>1973.99935987</v>
      </c>
      <c r="L92" s="36">
        <f>SUMIFS(СВЦЭМ!$C$39:$C$782,СВЦЭМ!$A$39:$A$782,$A92,СВЦЭМ!$B$39:$B$782,L$83)+'СЕТ СН'!$H$9+СВЦЭМ!$D$10+'СЕТ СН'!$H$6-'СЕТ СН'!$H$19</f>
        <v>1958.08033927</v>
      </c>
      <c r="M92" s="36">
        <f>SUMIFS(СВЦЭМ!$C$39:$C$782,СВЦЭМ!$A$39:$A$782,$A92,СВЦЭМ!$B$39:$B$782,M$83)+'СЕТ СН'!$H$9+СВЦЭМ!$D$10+'СЕТ СН'!$H$6-'СЕТ СН'!$H$19</f>
        <v>1975.1386410100001</v>
      </c>
      <c r="N92" s="36">
        <f>SUMIFS(СВЦЭМ!$C$39:$C$782,СВЦЭМ!$A$39:$A$782,$A92,СВЦЭМ!$B$39:$B$782,N$83)+'СЕТ СН'!$H$9+СВЦЭМ!$D$10+'СЕТ СН'!$H$6-'СЕТ СН'!$H$19</f>
        <v>1962.3463397400001</v>
      </c>
      <c r="O92" s="36">
        <f>SUMIFS(СВЦЭМ!$C$39:$C$782,СВЦЭМ!$A$39:$A$782,$A92,СВЦЭМ!$B$39:$B$782,O$83)+'СЕТ СН'!$H$9+СВЦЭМ!$D$10+'СЕТ СН'!$H$6-'СЕТ СН'!$H$19</f>
        <v>1951.90784177</v>
      </c>
      <c r="P92" s="36">
        <f>SUMIFS(СВЦЭМ!$C$39:$C$782,СВЦЭМ!$A$39:$A$782,$A92,СВЦЭМ!$B$39:$B$782,P$83)+'СЕТ СН'!$H$9+СВЦЭМ!$D$10+'СЕТ СН'!$H$6-'СЕТ СН'!$H$19</f>
        <v>2001.8372980700001</v>
      </c>
      <c r="Q92" s="36">
        <f>SUMIFS(СВЦЭМ!$C$39:$C$782,СВЦЭМ!$A$39:$A$782,$A92,СВЦЭМ!$B$39:$B$782,Q$83)+'СЕТ СН'!$H$9+СВЦЭМ!$D$10+'СЕТ СН'!$H$6-'СЕТ СН'!$H$19</f>
        <v>1973.47958726</v>
      </c>
      <c r="R92" s="36">
        <f>SUMIFS(СВЦЭМ!$C$39:$C$782,СВЦЭМ!$A$39:$A$782,$A92,СВЦЭМ!$B$39:$B$782,R$83)+'СЕТ СН'!$H$9+СВЦЭМ!$D$10+'СЕТ СН'!$H$6-'СЕТ СН'!$H$19</f>
        <v>1972.295836</v>
      </c>
      <c r="S92" s="36">
        <f>SUMIFS(СВЦЭМ!$C$39:$C$782,СВЦЭМ!$A$39:$A$782,$A92,СВЦЭМ!$B$39:$B$782,S$83)+'СЕТ СН'!$H$9+СВЦЭМ!$D$10+'СЕТ СН'!$H$6-'СЕТ СН'!$H$19</f>
        <v>1988.7338820800001</v>
      </c>
      <c r="T92" s="36">
        <f>SUMIFS(СВЦЭМ!$C$39:$C$782,СВЦЭМ!$A$39:$A$782,$A92,СВЦЭМ!$B$39:$B$782,T$83)+'СЕТ СН'!$H$9+СВЦЭМ!$D$10+'СЕТ СН'!$H$6-'СЕТ СН'!$H$19</f>
        <v>1961.80599452</v>
      </c>
      <c r="U92" s="36">
        <f>SUMIFS(СВЦЭМ!$C$39:$C$782,СВЦЭМ!$A$39:$A$782,$A92,СВЦЭМ!$B$39:$B$782,U$83)+'СЕТ СН'!$H$9+СВЦЭМ!$D$10+'СЕТ СН'!$H$6-'СЕТ СН'!$H$19</f>
        <v>1903.7437380600002</v>
      </c>
      <c r="V92" s="36">
        <f>SUMIFS(СВЦЭМ!$C$39:$C$782,СВЦЭМ!$A$39:$A$782,$A92,СВЦЭМ!$B$39:$B$782,V$83)+'СЕТ СН'!$H$9+СВЦЭМ!$D$10+'СЕТ СН'!$H$6-'СЕТ СН'!$H$19</f>
        <v>1907.9939557300002</v>
      </c>
      <c r="W92" s="36">
        <f>SUMIFS(СВЦЭМ!$C$39:$C$782,СВЦЭМ!$A$39:$A$782,$A92,СВЦЭМ!$B$39:$B$782,W$83)+'СЕТ СН'!$H$9+СВЦЭМ!$D$10+'СЕТ СН'!$H$6-'СЕТ СН'!$H$19</f>
        <v>1930.8219266000001</v>
      </c>
      <c r="X92" s="36">
        <f>SUMIFS(СВЦЭМ!$C$39:$C$782,СВЦЭМ!$A$39:$A$782,$A92,СВЦЭМ!$B$39:$B$782,X$83)+'СЕТ СН'!$H$9+СВЦЭМ!$D$10+'СЕТ СН'!$H$6-'СЕТ СН'!$H$19</f>
        <v>2003.34421959</v>
      </c>
      <c r="Y92" s="36">
        <f>SUMIFS(СВЦЭМ!$C$39:$C$782,СВЦЭМ!$A$39:$A$782,$A92,СВЦЭМ!$B$39:$B$782,Y$83)+'СЕТ СН'!$H$9+СВЦЭМ!$D$10+'СЕТ СН'!$H$6-'СЕТ СН'!$H$19</f>
        <v>2063.9328309100001</v>
      </c>
    </row>
    <row r="93" spans="1:25" ht="15.75" x14ac:dyDescent="0.2">
      <c r="A93" s="35">
        <f t="shared" si="2"/>
        <v>45209</v>
      </c>
      <c r="B93" s="36">
        <f>SUMIFS(СВЦЭМ!$C$39:$C$782,СВЦЭМ!$A$39:$A$782,$A93,СВЦЭМ!$B$39:$B$782,B$83)+'СЕТ СН'!$H$9+СВЦЭМ!$D$10+'СЕТ СН'!$H$6-'СЕТ СН'!$H$19</f>
        <v>2137.1113781499998</v>
      </c>
      <c r="C93" s="36">
        <f>SUMIFS(СВЦЭМ!$C$39:$C$782,СВЦЭМ!$A$39:$A$782,$A93,СВЦЭМ!$B$39:$B$782,C$83)+'СЕТ СН'!$H$9+СВЦЭМ!$D$10+'СЕТ СН'!$H$6-'СЕТ СН'!$H$19</f>
        <v>2193.46460514</v>
      </c>
      <c r="D93" s="36">
        <f>SUMIFS(СВЦЭМ!$C$39:$C$782,СВЦЭМ!$A$39:$A$782,$A93,СВЦЭМ!$B$39:$B$782,D$83)+'СЕТ СН'!$H$9+СВЦЭМ!$D$10+'СЕТ СН'!$H$6-'СЕТ СН'!$H$19</f>
        <v>2264.9983466399999</v>
      </c>
      <c r="E93" s="36">
        <f>SUMIFS(СВЦЭМ!$C$39:$C$782,СВЦЭМ!$A$39:$A$782,$A93,СВЦЭМ!$B$39:$B$782,E$83)+'СЕТ СН'!$H$9+СВЦЭМ!$D$10+'СЕТ СН'!$H$6-'СЕТ СН'!$H$19</f>
        <v>2260.7743156200004</v>
      </c>
      <c r="F93" s="36">
        <f>SUMIFS(СВЦЭМ!$C$39:$C$782,СВЦЭМ!$A$39:$A$782,$A93,СВЦЭМ!$B$39:$B$782,F$83)+'СЕТ СН'!$H$9+СВЦЭМ!$D$10+'СЕТ СН'!$H$6-'СЕТ СН'!$H$19</f>
        <v>2263.6582065000002</v>
      </c>
      <c r="G93" s="36">
        <f>SUMIFS(СВЦЭМ!$C$39:$C$782,СВЦЭМ!$A$39:$A$782,$A93,СВЦЭМ!$B$39:$B$782,G$83)+'СЕТ СН'!$H$9+СВЦЭМ!$D$10+'СЕТ СН'!$H$6-'СЕТ СН'!$H$19</f>
        <v>2240.4234838100001</v>
      </c>
      <c r="H93" s="36">
        <f>SUMIFS(СВЦЭМ!$C$39:$C$782,СВЦЭМ!$A$39:$A$782,$A93,СВЦЭМ!$B$39:$B$782,H$83)+'СЕТ СН'!$H$9+СВЦЭМ!$D$10+'СЕТ СН'!$H$6-'СЕТ СН'!$H$19</f>
        <v>2172.6511233000001</v>
      </c>
      <c r="I93" s="36">
        <f>SUMIFS(СВЦЭМ!$C$39:$C$782,СВЦЭМ!$A$39:$A$782,$A93,СВЦЭМ!$B$39:$B$782,I$83)+'СЕТ СН'!$H$9+СВЦЭМ!$D$10+'СЕТ СН'!$H$6-'СЕТ СН'!$H$19</f>
        <v>2096.3935607200001</v>
      </c>
      <c r="J93" s="36">
        <f>SUMIFS(СВЦЭМ!$C$39:$C$782,СВЦЭМ!$A$39:$A$782,$A93,СВЦЭМ!$B$39:$B$782,J$83)+'СЕТ СН'!$H$9+СВЦЭМ!$D$10+'СЕТ СН'!$H$6-'СЕТ СН'!$H$19</f>
        <v>2025.80906792</v>
      </c>
      <c r="K93" s="36">
        <f>SUMIFS(СВЦЭМ!$C$39:$C$782,СВЦЭМ!$A$39:$A$782,$A93,СВЦЭМ!$B$39:$B$782,K$83)+'СЕТ СН'!$H$9+СВЦЭМ!$D$10+'СЕТ СН'!$H$6-'СЕТ СН'!$H$19</f>
        <v>1965.0754519900001</v>
      </c>
      <c r="L93" s="36">
        <f>SUMIFS(СВЦЭМ!$C$39:$C$782,СВЦЭМ!$A$39:$A$782,$A93,СВЦЭМ!$B$39:$B$782,L$83)+'СЕТ СН'!$H$9+СВЦЭМ!$D$10+'СЕТ СН'!$H$6-'СЕТ СН'!$H$19</f>
        <v>1957.6588977700001</v>
      </c>
      <c r="M93" s="36">
        <f>SUMIFS(СВЦЭМ!$C$39:$C$782,СВЦЭМ!$A$39:$A$782,$A93,СВЦЭМ!$B$39:$B$782,M$83)+'СЕТ СН'!$H$9+СВЦЭМ!$D$10+'СЕТ СН'!$H$6-'СЕТ СН'!$H$19</f>
        <v>1973.6780683900001</v>
      </c>
      <c r="N93" s="36">
        <f>SUMIFS(СВЦЭМ!$C$39:$C$782,СВЦЭМ!$A$39:$A$782,$A93,СВЦЭМ!$B$39:$B$782,N$83)+'СЕТ СН'!$H$9+СВЦЭМ!$D$10+'СЕТ СН'!$H$6-'СЕТ СН'!$H$19</f>
        <v>1968.9243937900001</v>
      </c>
      <c r="O93" s="36">
        <f>SUMIFS(СВЦЭМ!$C$39:$C$782,СВЦЭМ!$A$39:$A$782,$A93,СВЦЭМ!$B$39:$B$782,O$83)+'СЕТ СН'!$H$9+СВЦЭМ!$D$10+'СЕТ СН'!$H$6-'СЕТ СН'!$H$19</f>
        <v>1988.9249479100001</v>
      </c>
      <c r="P93" s="36">
        <f>SUMIFS(СВЦЭМ!$C$39:$C$782,СВЦЭМ!$A$39:$A$782,$A93,СВЦЭМ!$B$39:$B$782,P$83)+'СЕТ СН'!$H$9+СВЦЭМ!$D$10+'СЕТ СН'!$H$6-'СЕТ СН'!$H$19</f>
        <v>2022.03225845</v>
      </c>
      <c r="Q93" s="36">
        <f>SUMIFS(СВЦЭМ!$C$39:$C$782,СВЦЭМ!$A$39:$A$782,$A93,СВЦЭМ!$B$39:$B$782,Q$83)+'СЕТ СН'!$H$9+СВЦЭМ!$D$10+'СЕТ СН'!$H$6-'СЕТ СН'!$H$19</f>
        <v>2008.2836242800001</v>
      </c>
      <c r="R93" s="36">
        <f>SUMIFS(СВЦЭМ!$C$39:$C$782,СВЦЭМ!$A$39:$A$782,$A93,СВЦЭМ!$B$39:$B$782,R$83)+'СЕТ СН'!$H$9+СВЦЭМ!$D$10+'СЕТ СН'!$H$6-'СЕТ СН'!$H$19</f>
        <v>2010.3843531100001</v>
      </c>
      <c r="S93" s="36">
        <f>SUMIFS(СВЦЭМ!$C$39:$C$782,СВЦЭМ!$A$39:$A$782,$A93,СВЦЭМ!$B$39:$B$782,S$83)+'СЕТ СН'!$H$9+СВЦЭМ!$D$10+'СЕТ СН'!$H$6-'СЕТ СН'!$H$19</f>
        <v>2003.4383108700001</v>
      </c>
      <c r="T93" s="36">
        <f>SUMIFS(СВЦЭМ!$C$39:$C$782,СВЦЭМ!$A$39:$A$782,$A93,СВЦЭМ!$B$39:$B$782,T$83)+'СЕТ СН'!$H$9+СВЦЭМ!$D$10+'СЕТ СН'!$H$6-'СЕТ СН'!$H$19</f>
        <v>1977.20731884</v>
      </c>
      <c r="U93" s="36">
        <f>SUMIFS(СВЦЭМ!$C$39:$C$782,СВЦЭМ!$A$39:$A$782,$A93,СВЦЭМ!$B$39:$B$782,U$83)+'СЕТ СН'!$H$9+СВЦЭМ!$D$10+'СЕТ СН'!$H$6-'СЕТ СН'!$H$19</f>
        <v>1922.7761915400001</v>
      </c>
      <c r="V93" s="36">
        <f>SUMIFS(СВЦЭМ!$C$39:$C$782,СВЦЭМ!$A$39:$A$782,$A93,СВЦЭМ!$B$39:$B$782,V$83)+'СЕТ СН'!$H$9+СВЦЭМ!$D$10+'СЕТ СН'!$H$6-'СЕТ СН'!$H$19</f>
        <v>1917.6321412700001</v>
      </c>
      <c r="W93" s="36">
        <f>SUMIFS(СВЦЭМ!$C$39:$C$782,СВЦЭМ!$A$39:$A$782,$A93,СВЦЭМ!$B$39:$B$782,W$83)+'СЕТ СН'!$H$9+СВЦЭМ!$D$10+'СЕТ СН'!$H$6-'СЕТ СН'!$H$19</f>
        <v>1939.98011228</v>
      </c>
      <c r="X93" s="36">
        <f>SUMIFS(СВЦЭМ!$C$39:$C$782,СВЦЭМ!$A$39:$A$782,$A93,СВЦЭМ!$B$39:$B$782,X$83)+'СЕТ СН'!$H$9+СВЦЭМ!$D$10+'СЕТ СН'!$H$6-'СЕТ СН'!$H$19</f>
        <v>2015.1552793000001</v>
      </c>
      <c r="Y93" s="36">
        <f>SUMIFS(СВЦЭМ!$C$39:$C$782,СВЦЭМ!$A$39:$A$782,$A93,СВЦЭМ!$B$39:$B$782,Y$83)+'СЕТ СН'!$H$9+СВЦЭМ!$D$10+'СЕТ СН'!$H$6-'СЕТ СН'!$H$19</f>
        <v>2094.86577545</v>
      </c>
    </row>
    <row r="94" spans="1:25" ht="15.75" x14ac:dyDescent="0.2">
      <c r="A94" s="35">
        <f t="shared" si="2"/>
        <v>45210</v>
      </c>
      <c r="B94" s="36">
        <f>SUMIFS(СВЦЭМ!$C$39:$C$782,СВЦЭМ!$A$39:$A$782,$A94,СВЦЭМ!$B$39:$B$782,B$83)+'СЕТ СН'!$H$9+СВЦЭМ!$D$10+'СЕТ СН'!$H$6-'СЕТ СН'!$H$19</f>
        <v>2133.1257687400002</v>
      </c>
      <c r="C94" s="36">
        <f>SUMIFS(СВЦЭМ!$C$39:$C$782,СВЦЭМ!$A$39:$A$782,$A94,СВЦЭМ!$B$39:$B$782,C$83)+'СЕТ СН'!$H$9+СВЦЭМ!$D$10+'СЕТ СН'!$H$6-'СЕТ СН'!$H$19</f>
        <v>2194.34263173</v>
      </c>
      <c r="D94" s="36">
        <f>SUMIFS(СВЦЭМ!$C$39:$C$782,СВЦЭМ!$A$39:$A$782,$A94,СВЦЭМ!$B$39:$B$782,D$83)+'СЕТ СН'!$H$9+СВЦЭМ!$D$10+'СЕТ СН'!$H$6-'СЕТ СН'!$H$19</f>
        <v>2250.4587143200001</v>
      </c>
      <c r="E94" s="36">
        <f>SUMIFS(СВЦЭМ!$C$39:$C$782,СВЦЭМ!$A$39:$A$782,$A94,СВЦЭМ!$B$39:$B$782,E$83)+'СЕТ СН'!$H$9+СВЦЭМ!$D$10+'СЕТ СН'!$H$6-'СЕТ СН'!$H$19</f>
        <v>2246.1301579800001</v>
      </c>
      <c r="F94" s="36">
        <f>SUMIFS(СВЦЭМ!$C$39:$C$782,СВЦЭМ!$A$39:$A$782,$A94,СВЦЭМ!$B$39:$B$782,F$83)+'СЕТ СН'!$H$9+СВЦЭМ!$D$10+'СЕТ СН'!$H$6-'СЕТ СН'!$H$19</f>
        <v>2228.8868539</v>
      </c>
      <c r="G94" s="36">
        <f>SUMIFS(СВЦЭМ!$C$39:$C$782,СВЦЭМ!$A$39:$A$782,$A94,СВЦЭМ!$B$39:$B$782,G$83)+'СЕТ СН'!$H$9+СВЦЭМ!$D$10+'СЕТ СН'!$H$6-'СЕТ СН'!$H$19</f>
        <v>2233.27972039</v>
      </c>
      <c r="H94" s="36">
        <f>SUMIFS(СВЦЭМ!$C$39:$C$782,СВЦЭМ!$A$39:$A$782,$A94,СВЦЭМ!$B$39:$B$782,H$83)+'СЕТ СН'!$H$9+СВЦЭМ!$D$10+'СЕТ СН'!$H$6-'СЕТ СН'!$H$19</f>
        <v>2148.2647830300002</v>
      </c>
      <c r="I94" s="36">
        <f>SUMIFS(СВЦЭМ!$C$39:$C$782,СВЦЭМ!$A$39:$A$782,$A94,СВЦЭМ!$B$39:$B$782,I$83)+'СЕТ СН'!$H$9+СВЦЭМ!$D$10+'СЕТ СН'!$H$6-'СЕТ СН'!$H$19</f>
        <v>2058.2897235999999</v>
      </c>
      <c r="J94" s="36">
        <f>SUMIFS(СВЦЭМ!$C$39:$C$782,СВЦЭМ!$A$39:$A$782,$A94,СВЦЭМ!$B$39:$B$782,J$83)+'СЕТ СН'!$H$9+СВЦЭМ!$D$10+'СЕТ СН'!$H$6-'СЕТ СН'!$H$19</f>
        <v>2010.41209804</v>
      </c>
      <c r="K94" s="36">
        <f>SUMIFS(СВЦЭМ!$C$39:$C$782,СВЦЭМ!$A$39:$A$782,$A94,СВЦЭМ!$B$39:$B$782,K$83)+'СЕТ СН'!$H$9+СВЦЭМ!$D$10+'СЕТ СН'!$H$6-'СЕТ СН'!$H$19</f>
        <v>1969.52764254</v>
      </c>
      <c r="L94" s="36">
        <f>SUMIFS(СВЦЭМ!$C$39:$C$782,СВЦЭМ!$A$39:$A$782,$A94,СВЦЭМ!$B$39:$B$782,L$83)+'СЕТ СН'!$H$9+СВЦЭМ!$D$10+'СЕТ СН'!$H$6-'СЕТ СН'!$H$19</f>
        <v>1977.1765315800001</v>
      </c>
      <c r="M94" s="36">
        <f>SUMIFS(СВЦЭМ!$C$39:$C$782,СВЦЭМ!$A$39:$A$782,$A94,СВЦЭМ!$B$39:$B$782,M$83)+'СЕТ СН'!$H$9+СВЦЭМ!$D$10+'СЕТ СН'!$H$6-'СЕТ СН'!$H$19</f>
        <v>1974.87439808</v>
      </c>
      <c r="N94" s="36">
        <f>SUMIFS(СВЦЭМ!$C$39:$C$782,СВЦЭМ!$A$39:$A$782,$A94,СВЦЭМ!$B$39:$B$782,N$83)+'СЕТ СН'!$H$9+СВЦЭМ!$D$10+'СЕТ СН'!$H$6-'СЕТ СН'!$H$19</f>
        <v>1975.4900895000001</v>
      </c>
      <c r="O94" s="36">
        <f>SUMIFS(СВЦЭМ!$C$39:$C$782,СВЦЭМ!$A$39:$A$782,$A94,СВЦЭМ!$B$39:$B$782,O$83)+'СЕТ СН'!$H$9+СВЦЭМ!$D$10+'СЕТ СН'!$H$6-'СЕТ СН'!$H$19</f>
        <v>1984.62243345</v>
      </c>
      <c r="P94" s="36">
        <f>SUMIFS(СВЦЭМ!$C$39:$C$782,СВЦЭМ!$A$39:$A$782,$A94,СВЦЭМ!$B$39:$B$782,P$83)+'СЕТ СН'!$H$9+СВЦЭМ!$D$10+'СЕТ СН'!$H$6-'СЕТ СН'!$H$19</f>
        <v>2023.2233147900001</v>
      </c>
      <c r="Q94" s="36">
        <f>SUMIFS(СВЦЭМ!$C$39:$C$782,СВЦЭМ!$A$39:$A$782,$A94,СВЦЭМ!$B$39:$B$782,Q$83)+'СЕТ СН'!$H$9+СВЦЭМ!$D$10+'СЕТ СН'!$H$6-'СЕТ СН'!$H$19</f>
        <v>2012.26764523</v>
      </c>
      <c r="R94" s="36">
        <f>SUMIFS(СВЦЭМ!$C$39:$C$782,СВЦЭМ!$A$39:$A$782,$A94,СВЦЭМ!$B$39:$B$782,R$83)+'СЕТ СН'!$H$9+СВЦЭМ!$D$10+'СЕТ СН'!$H$6-'СЕТ СН'!$H$19</f>
        <v>2013.9680237800001</v>
      </c>
      <c r="S94" s="36">
        <f>SUMIFS(СВЦЭМ!$C$39:$C$782,СВЦЭМ!$A$39:$A$782,$A94,СВЦЭМ!$B$39:$B$782,S$83)+'СЕТ СН'!$H$9+СВЦЭМ!$D$10+'СЕТ СН'!$H$6-'СЕТ СН'!$H$19</f>
        <v>2019.897737</v>
      </c>
      <c r="T94" s="36">
        <f>SUMIFS(СВЦЭМ!$C$39:$C$782,СВЦЭМ!$A$39:$A$782,$A94,СВЦЭМ!$B$39:$B$782,T$83)+'СЕТ СН'!$H$9+СВЦЭМ!$D$10+'СЕТ СН'!$H$6-'СЕТ СН'!$H$19</f>
        <v>1989.29772443</v>
      </c>
      <c r="U94" s="36">
        <f>SUMIFS(СВЦЭМ!$C$39:$C$782,СВЦЭМ!$A$39:$A$782,$A94,СВЦЭМ!$B$39:$B$782,U$83)+'СЕТ СН'!$H$9+СВЦЭМ!$D$10+'СЕТ СН'!$H$6-'СЕТ СН'!$H$19</f>
        <v>1931.1900701700001</v>
      </c>
      <c r="V94" s="36">
        <f>SUMIFS(СВЦЭМ!$C$39:$C$782,СВЦЭМ!$A$39:$A$782,$A94,СВЦЭМ!$B$39:$B$782,V$83)+'СЕТ СН'!$H$9+СВЦЭМ!$D$10+'СЕТ СН'!$H$6-'СЕТ СН'!$H$19</f>
        <v>1925.0242344600001</v>
      </c>
      <c r="W94" s="36">
        <f>SUMIFS(СВЦЭМ!$C$39:$C$782,СВЦЭМ!$A$39:$A$782,$A94,СВЦЭМ!$B$39:$B$782,W$83)+'СЕТ СН'!$H$9+СВЦЭМ!$D$10+'СЕТ СН'!$H$6-'СЕТ СН'!$H$19</f>
        <v>1937.54426416</v>
      </c>
      <c r="X94" s="36">
        <f>SUMIFS(СВЦЭМ!$C$39:$C$782,СВЦЭМ!$A$39:$A$782,$A94,СВЦЭМ!$B$39:$B$782,X$83)+'СЕТ СН'!$H$9+СВЦЭМ!$D$10+'СЕТ СН'!$H$6-'СЕТ СН'!$H$19</f>
        <v>2008.80687276</v>
      </c>
      <c r="Y94" s="36">
        <f>SUMIFS(СВЦЭМ!$C$39:$C$782,СВЦЭМ!$A$39:$A$782,$A94,СВЦЭМ!$B$39:$B$782,Y$83)+'СЕТ СН'!$H$9+СВЦЭМ!$D$10+'СЕТ СН'!$H$6-'СЕТ СН'!$H$19</f>
        <v>2085.8705484700004</v>
      </c>
    </row>
    <row r="95" spans="1:25" ht="15.75" x14ac:dyDescent="0.2">
      <c r="A95" s="35">
        <f t="shared" si="2"/>
        <v>45211</v>
      </c>
      <c r="B95" s="36">
        <f>SUMIFS(СВЦЭМ!$C$39:$C$782,СВЦЭМ!$A$39:$A$782,$A95,СВЦЭМ!$B$39:$B$782,B$83)+'СЕТ СН'!$H$9+СВЦЭМ!$D$10+'СЕТ СН'!$H$6-'СЕТ СН'!$H$19</f>
        <v>2144.7019436600003</v>
      </c>
      <c r="C95" s="36">
        <f>SUMIFS(СВЦЭМ!$C$39:$C$782,СВЦЭМ!$A$39:$A$782,$A95,СВЦЭМ!$B$39:$B$782,C$83)+'СЕТ СН'!$H$9+СВЦЭМ!$D$10+'СЕТ СН'!$H$6-'СЕТ СН'!$H$19</f>
        <v>2204.7062044300001</v>
      </c>
      <c r="D95" s="36">
        <f>SUMIFS(СВЦЭМ!$C$39:$C$782,СВЦЭМ!$A$39:$A$782,$A95,СВЦЭМ!$B$39:$B$782,D$83)+'СЕТ СН'!$H$9+СВЦЭМ!$D$10+'СЕТ СН'!$H$6-'СЕТ СН'!$H$19</f>
        <v>2266.5424901400002</v>
      </c>
      <c r="E95" s="36">
        <f>SUMIFS(СВЦЭМ!$C$39:$C$782,СВЦЭМ!$A$39:$A$782,$A95,СВЦЭМ!$B$39:$B$782,E$83)+'СЕТ СН'!$H$9+СВЦЭМ!$D$10+'СЕТ СН'!$H$6-'СЕТ СН'!$H$19</f>
        <v>2263.1431378400002</v>
      </c>
      <c r="F95" s="36">
        <f>SUMIFS(СВЦЭМ!$C$39:$C$782,СВЦЭМ!$A$39:$A$782,$A95,СВЦЭМ!$B$39:$B$782,F$83)+'СЕТ СН'!$H$9+СВЦЭМ!$D$10+'СЕТ СН'!$H$6-'СЕТ СН'!$H$19</f>
        <v>2257.5687900200001</v>
      </c>
      <c r="G95" s="36">
        <f>SUMIFS(СВЦЭМ!$C$39:$C$782,СВЦЭМ!$A$39:$A$782,$A95,СВЦЭМ!$B$39:$B$782,G$83)+'СЕТ СН'!$H$9+СВЦЭМ!$D$10+'СЕТ СН'!$H$6-'СЕТ СН'!$H$19</f>
        <v>2245.2468368</v>
      </c>
      <c r="H95" s="36">
        <f>SUMIFS(СВЦЭМ!$C$39:$C$782,СВЦЭМ!$A$39:$A$782,$A95,СВЦЭМ!$B$39:$B$782,H$83)+'СЕТ СН'!$H$9+СВЦЭМ!$D$10+'СЕТ СН'!$H$6-'СЕТ СН'!$H$19</f>
        <v>2157.5810055900001</v>
      </c>
      <c r="I95" s="36">
        <f>SUMIFS(СВЦЭМ!$C$39:$C$782,СВЦЭМ!$A$39:$A$782,$A95,СВЦЭМ!$B$39:$B$782,I$83)+'СЕТ СН'!$H$9+СВЦЭМ!$D$10+'СЕТ СН'!$H$6-'СЕТ СН'!$H$19</f>
        <v>2063.9325731700001</v>
      </c>
      <c r="J95" s="36">
        <f>SUMIFS(СВЦЭМ!$C$39:$C$782,СВЦЭМ!$A$39:$A$782,$A95,СВЦЭМ!$B$39:$B$782,J$83)+'СЕТ СН'!$H$9+СВЦЭМ!$D$10+'СЕТ СН'!$H$6-'СЕТ СН'!$H$19</f>
        <v>2031.9050916900001</v>
      </c>
      <c r="K95" s="36">
        <f>SUMIFS(СВЦЭМ!$C$39:$C$782,СВЦЭМ!$A$39:$A$782,$A95,СВЦЭМ!$B$39:$B$782,K$83)+'СЕТ СН'!$H$9+СВЦЭМ!$D$10+'СЕТ СН'!$H$6-'СЕТ СН'!$H$19</f>
        <v>1989.6033731500002</v>
      </c>
      <c r="L95" s="36">
        <f>SUMIFS(СВЦЭМ!$C$39:$C$782,СВЦЭМ!$A$39:$A$782,$A95,СВЦЭМ!$B$39:$B$782,L$83)+'СЕТ СН'!$H$9+СВЦЭМ!$D$10+'СЕТ СН'!$H$6-'СЕТ СН'!$H$19</f>
        <v>1993.23528818</v>
      </c>
      <c r="M95" s="36">
        <f>SUMIFS(СВЦЭМ!$C$39:$C$782,СВЦЭМ!$A$39:$A$782,$A95,СВЦЭМ!$B$39:$B$782,M$83)+'СЕТ СН'!$H$9+СВЦЭМ!$D$10+'СЕТ СН'!$H$6-'СЕТ СН'!$H$19</f>
        <v>2000.06635542</v>
      </c>
      <c r="N95" s="36">
        <f>SUMIFS(СВЦЭМ!$C$39:$C$782,СВЦЭМ!$A$39:$A$782,$A95,СВЦЭМ!$B$39:$B$782,N$83)+'СЕТ СН'!$H$9+СВЦЭМ!$D$10+'СЕТ СН'!$H$6-'СЕТ СН'!$H$19</f>
        <v>2003.6973184400001</v>
      </c>
      <c r="O95" s="36">
        <f>SUMIFS(СВЦЭМ!$C$39:$C$782,СВЦЭМ!$A$39:$A$782,$A95,СВЦЭМ!$B$39:$B$782,O$83)+'СЕТ СН'!$H$9+СВЦЭМ!$D$10+'СЕТ СН'!$H$6-'СЕТ СН'!$H$19</f>
        <v>2030.8860700600001</v>
      </c>
      <c r="P95" s="36">
        <f>SUMIFS(СВЦЭМ!$C$39:$C$782,СВЦЭМ!$A$39:$A$782,$A95,СВЦЭМ!$B$39:$B$782,P$83)+'СЕТ СН'!$H$9+СВЦЭМ!$D$10+'СЕТ СН'!$H$6-'СЕТ СН'!$H$19</f>
        <v>2063.5064281599998</v>
      </c>
      <c r="Q95" s="36">
        <f>SUMIFS(СВЦЭМ!$C$39:$C$782,СВЦЭМ!$A$39:$A$782,$A95,СВЦЭМ!$B$39:$B$782,Q$83)+'СЕТ СН'!$H$9+СВЦЭМ!$D$10+'СЕТ СН'!$H$6-'СЕТ СН'!$H$19</f>
        <v>2048.5466263200001</v>
      </c>
      <c r="R95" s="36">
        <f>SUMIFS(СВЦЭМ!$C$39:$C$782,СВЦЭМ!$A$39:$A$782,$A95,СВЦЭМ!$B$39:$B$782,R$83)+'СЕТ СН'!$H$9+СВЦЭМ!$D$10+'СЕТ СН'!$H$6-'СЕТ СН'!$H$19</f>
        <v>2061.8750868500001</v>
      </c>
      <c r="S95" s="36">
        <f>SUMIFS(СВЦЭМ!$C$39:$C$782,СВЦЭМ!$A$39:$A$782,$A95,СВЦЭМ!$B$39:$B$782,S$83)+'СЕТ СН'!$H$9+СВЦЭМ!$D$10+'СЕТ СН'!$H$6-'СЕТ СН'!$H$19</f>
        <v>2061.3348705099997</v>
      </c>
      <c r="T95" s="36">
        <f>SUMIFS(СВЦЭМ!$C$39:$C$782,СВЦЭМ!$A$39:$A$782,$A95,СВЦЭМ!$B$39:$B$782,T$83)+'СЕТ СН'!$H$9+СВЦЭМ!$D$10+'СЕТ СН'!$H$6-'СЕТ СН'!$H$19</f>
        <v>2014.49680543</v>
      </c>
      <c r="U95" s="36">
        <f>SUMIFS(СВЦЭМ!$C$39:$C$782,СВЦЭМ!$A$39:$A$782,$A95,СВЦЭМ!$B$39:$B$782,U$83)+'СЕТ СН'!$H$9+СВЦЭМ!$D$10+'СЕТ СН'!$H$6-'СЕТ СН'!$H$19</f>
        <v>1951.32402166</v>
      </c>
      <c r="V95" s="36">
        <f>SUMIFS(СВЦЭМ!$C$39:$C$782,СВЦЭМ!$A$39:$A$782,$A95,СВЦЭМ!$B$39:$B$782,V$83)+'СЕТ СН'!$H$9+СВЦЭМ!$D$10+'СЕТ СН'!$H$6-'СЕТ СН'!$H$19</f>
        <v>1944.55107572</v>
      </c>
      <c r="W95" s="36">
        <f>SUMIFS(СВЦЭМ!$C$39:$C$782,СВЦЭМ!$A$39:$A$782,$A95,СВЦЭМ!$B$39:$B$782,W$83)+'СЕТ СН'!$H$9+СВЦЭМ!$D$10+'СЕТ СН'!$H$6-'СЕТ СН'!$H$19</f>
        <v>1963.4961722400001</v>
      </c>
      <c r="X95" s="36">
        <f>SUMIFS(СВЦЭМ!$C$39:$C$782,СВЦЭМ!$A$39:$A$782,$A95,СВЦЭМ!$B$39:$B$782,X$83)+'СЕТ СН'!$H$9+СВЦЭМ!$D$10+'СЕТ СН'!$H$6-'СЕТ СН'!$H$19</f>
        <v>2028.55451346</v>
      </c>
      <c r="Y95" s="36">
        <f>SUMIFS(СВЦЭМ!$C$39:$C$782,СВЦЭМ!$A$39:$A$782,$A95,СВЦЭМ!$B$39:$B$782,Y$83)+'СЕТ СН'!$H$9+СВЦЭМ!$D$10+'СЕТ СН'!$H$6-'СЕТ СН'!$H$19</f>
        <v>2089.0184311000003</v>
      </c>
    </row>
    <row r="96" spans="1:25" ht="15.75" x14ac:dyDescent="0.2">
      <c r="A96" s="35">
        <f t="shared" si="2"/>
        <v>45212</v>
      </c>
      <c r="B96" s="36">
        <f>SUMIFS(СВЦЭМ!$C$39:$C$782,СВЦЭМ!$A$39:$A$782,$A96,СВЦЭМ!$B$39:$B$782,B$83)+'СЕТ СН'!$H$9+СВЦЭМ!$D$10+'СЕТ СН'!$H$6-'СЕТ СН'!$H$19</f>
        <v>2096.03626665</v>
      </c>
      <c r="C96" s="36">
        <f>SUMIFS(СВЦЭМ!$C$39:$C$782,СВЦЭМ!$A$39:$A$782,$A96,СВЦЭМ!$B$39:$B$782,C$83)+'СЕТ СН'!$H$9+СВЦЭМ!$D$10+'СЕТ СН'!$H$6-'СЕТ СН'!$H$19</f>
        <v>2134.2380807099998</v>
      </c>
      <c r="D96" s="36">
        <f>SUMIFS(СВЦЭМ!$C$39:$C$782,СВЦЭМ!$A$39:$A$782,$A96,СВЦЭМ!$B$39:$B$782,D$83)+'СЕТ СН'!$H$9+СВЦЭМ!$D$10+'СЕТ СН'!$H$6-'СЕТ СН'!$H$19</f>
        <v>2200.1963861300001</v>
      </c>
      <c r="E96" s="36">
        <f>SUMIFS(СВЦЭМ!$C$39:$C$782,СВЦЭМ!$A$39:$A$782,$A96,СВЦЭМ!$B$39:$B$782,E$83)+'СЕТ СН'!$H$9+СВЦЭМ!$D$10+'СЕТ СН'!$H$6-'СЕТ СН'!$H$19</f>
        <v>2207.5950024499998</v>
      </c>
      <c r="F96" s="36">
        <f>SUMIFS(СВЦЭМ!$C$39:$C$782,СВЦЭМ!$A$39:$A$782,$A96,СВЦЭМ!$B$39:$B$782,F$83)+'СЕТ СН'!$H$9+СВЦЭМ!$D$10+'СЕТ СН'!$H$6-'СЕТ СН'!$H$19</f>
        <v>2206.0451785699997</v>
      </c>
      <c r="G96" s="36">
        <f>SUMIFS(СВЦЭМ!$C$39:$C$782,СВЦЭМ!$A$39:$A$782,$A96,СВЦЭМ!$B$39:$B$782,G$83)+'СЕТ СН'!$H$9+СВЦЭМ!$D$10+'СЕТ СН'!$H$6-'СЕТ СН'!$H$19</f>
        <v>2187.32394798</v>
      </c>
      <c r="H96" s="36">
        <f>SUMIFS(СВЦЭМ!$C$39:$C$782,СВЦЭМ!$A$39:$A$782,$A96,СВЦЭМ!$B$39:$B$782,H$83)+'СЕТ СН'!$H$9+СВЦЭМ!$D$10+'СЕТ СН'!$H$6-'СЕТ СН'!$H$19</f>
        <v>2091.89863896</v>
      </c>
      <c r="I96" s="36">
        <f>SUMIFS(СВЦЭМ!$C$39:$C$782,СВЦЭМ!$A$39:$A$782,$A96,СВЦЭМ!$B$39:$B$782,I$83)+'СЕТ СН'!$H$9+СВЦЭМ!$D$10+'СЕТ СН'!$H$6-'СЕТ СН'!$H$19</f>
        <v>1992.2829763700001</v>
      </c>
      <c r="J96" s="36">
        <f>SUMIFS(СВЦЭМ!$C$39:$C$782,СВЦЭМ!$A$39:$A$782,$A96,СВЦЭМ!$B$39:$B$782,J$83)+'СЕТ СН'!$H$9+СВЦЭМ!$D$10+'СЕТ СН'!$H$6-'СЕТ СН'!$H$19</f>
        <v>1967.7048899900001</v>
      </c>
      <c r="K96" s="36">
        <f>SUMIFS(СВЦЭМ!$C$39:$C$782,СВЦЭМ!$A$39:$A$782,$A96,СВЦЭМ!$B$39:$B$782,K$83)+'СЕТ СН'!$H$9+СВЦЭМ!$D$10+'СЕТ СН'!$H$6-'СЕТ СН'!$H$19</f>
        <v>1940.1467575000001</v>
      </c>
      <c r="L96" s="36">
        <f>SUMIFS(СВЦЭМ!$C$39:$C$782,СВЦЭМ!$A$39:$A$782,$A96,СВЦЭМ!$B$39:$B$782,L$83)+'СЕТ СН'!$H$9+СВЦЭМ!$D$10+'СЕТ СН'!$H$6-'СЕТ СН'!$H$19</f>
        <v>1951.03139738</v>
      </c>
      <c r="M96" s="36">
        <f>SUMIFS(СВЦЭМ!$C$39:$C$782,СВЦЭМ!$A$39:$A$782,$A96,СВЦЭМ!$B$39:$B$782,M$83)+'СЕТ СН'!$H$9+СВЦЭМ!$D$10+'СЕТ СН'!$H$6-'СЕТ СН'!$H$19</f>
        <v>1934.98580302</v>
      </c>
      <c r="N96" s="36">
        <f>SUMIFS(СВЦЭМ!$C$39:$C$782,СВЦЭМ!$A$39:$A$782,$A96,СВЦЭМ!$B$39:$B$782,N$83)+'СЕТ СН'!$H$9+СВЦЭМ!$D$10+'СЕТ СН'!$H$6-'СЕТ СН'!$H$19</f>
        <v>1945.8207115500002</v>
      </c>
      <c r="O96" s="36">
        <f>SUMIFS(СВЦЭМ!$C$39:$C$782,СВЦЭМ!$A$39:$A$782,$A96,СВЦЭМ!$B$39:$B$782,O$83)+'СЕТ СН'!$H$9+СВЦЭМ!$D$10+'СЕТ СН'!$H$6-'СЕТ СН'!$H$19</f>
        <v>1965.9749578200001</v>
      </c>
      <c r="P96" s="36">
        <f>SUMIFS(СВЦЭМ!$C$39:$C$782,СВЦЭМ!$A$39:$A$782,$A96,СВЦЭМ!$B$39:$B$782,P$83)+'СЕТ СН'!$H$9+СВЦЭМ!$D$10+'СЕТ СН'!$H$6-'СЕТ СН'!$H$19</f>
        <v>2020.09162085</v>
      </c>
      <c r="Q96" s="36">
        <f>SUMIFS(СВЦЭМ!$C$39:$C$782,СВЦЭМ!$A$39:$A$782,$A96,СВЦЭМ!$B$39:$B$782,Q$83)+'СЕТ СН'!$H$9+СВЦЭМ!$D$10+'СЕТ СН'!$H$6-'СЕТ СН'!$H$19</f>
        <v>2010.5985654999999</v>
      </c>
      <c r="R96" s="36">
        <f>SUMIFS(СВЦЭМ!$C$39:$C$782,СВЦЭМ!$A$39:$A$782,$A96,СВЦЭМ!$B$39:$B$782,R$83)+'СЕТ СН'!$H$9+СВЦЭМ!$D$10+'СЕТ СН'!$H$6-'СЕТ СН'!$H$19</f>
        <v>2009.09567943</v>
      </c>
      <c r="S96" s="36">
        <f>SUMIFS(СВЦЭМ!$C$39:$C$782,СВЦЭМ!$A$39:$A$782,$A96,СВЦЭМ!$B$39:$B$782,S$83)+'СЕТ СН'!$H$9+СВЦЭМ!$D$10+'СЕТ СН'!$H$6-'СЕТ СН'!$H$19</f>
        <v>2022.2021992</v>
      </c>
      <c r="T96" s="36">
        <f>SUMIFS(СВЦЭМ!$C$39:$C$782,СВЦЭМ!$A$39:$A$782,$A96,СВЦЭМ!$B$39:$B$782,T$83)+'СЕТ СН'!$H$9+СВЦЭМ!$D$10+'СЕТ СН'!$H$6-'СЕТ СН'!$H$19</f>
        <v>1982.75660801</v>
      </c>
      <c r="U96" s="36">
        <f>SUMIFS(СВЦЭМ!$C$39:$C$782,СВЦЭМ!$A$39:$A$782,$A96,СВЦЭМ!$B$39:$B$782,U$83)+'СЕТ СН'!$H$9+СВЦЭМ!$D$10+'СЕТ СН'!$H$6-'СЕТ СН'!$H$19</f>
        <v>1888.6710420500001</v>
      </c>
      <c r="V96" s="36">
        <f>SUMIFS(СВЦЭМ!$C$39:$C$782,СВЦЭМ!$A$39:$A$782,$A96,СВЦЭМ!$B$39:$B$782,V$83)+'СЕТ СН'!$H$9+СВЦЭМ!$D$10+'СЕТ СН'!$H$6-'СЕТ СН'!$H$19</f>
        <v>1878.2575883500001</v>
      </c>
      <c r="W96" s="36">
        <f>SUMIFS(СВЦЭМ!$C$39:$C$782,СВЦЭМ!$A$39:$A$782,$A96,СВЦЭМ!$B$39:$B$782,W$83)+'СЕТ СН'!$H$9+СВЦЭМ!$D$10+'СЕТ СН'!$H$6-'СЕТ СН'!$H$19</f>
        <v>1888.8770329400002</v>
      </c>
      <c r="X96" s="36">
        <f>SUMIFS(СВЦЭМ!$C$39:$C$782,СВЦЭМ!$A$39:$A$782,$A96,СВЦЭМ!$B$39:$B$782,X$83)+'СЕТ СН'!$H$9+СВЦЭМ!$D$10+'СЕТ СН'!$H$6-'СЕТ СН'!$H$19</f>
        <v>1957.5534123100001</v>
      </c>
      <c r="Y96" s="36">
        <f>SUMIFS(СВЦЭМ!$C$39:$C$782,СВЦЭМ!$A$39:$A$782,$A96,СВЦЭМ!$B$39:$B$782,Y$83)+'СЕТ СН'!$H$9+СВЦЭМ!$D$10+'СЕТ СН'!$H$6-'СЕТ СН'!$H$19</f>
        <v>2098.2039630999998</v>
      </c>
    </row>
    <row r="97" spans="1:25" ht="15.75" x14ac:dyDescent="0.2">
      <c r="A97" s="35">
        <f t="shared" si="2"/>
        <v>45213</v>
      </c>
      <c r="B97" s="36">
        <f>SUMIFS(СВЦЭМ!$C$39:$C$782,СВЦЭМ!$A$39:$A$782,$A97,СВЦЭМ!$B$39:$B$782,B$83)+'СЕТ СН'!$H$9+СВЦЭМ!$D$10+'СЕТ СН'!$H$6-'СЕТ СН'!$H$19</f>
        <v>1932.64212782</v>
      </c>
      <c r="C97" s="36">
        <f>SUMIFS(СВЦЭМ!$C$39:$C$782,СВЦЭМ!$A$39:$A$782,$A97,СВЦЭМ!$B$39:$B$782,C$83)+'СЕТ СН'!$H$9+СВЦЭМ!$D$10+'СЕТ СН'!$H$6-'СЕТ СН'!$H$19</f>
        <v>1972.84415317</v>
      </c>
      <c r="D97" s="36">
        <f>SUMIFS(СВЦЭМ!$C$39:$C$782,СВЦЭМ!$A$39:$A$782,$A97,СВЦЭМ!$B$39:$B$782,D$83)+'СЕТ СН'!$H$9+СВЦЭМ!$D$10+'СЕТ СН'!$H$6-'СЕТ СН'!$H$19</f>
        <v>2023.13600471</v>
      </c>
      <c r="E97" s="36">
        <f>SUMIFS(СВЦЭМ!$C$39:$C$782,СВЦЭМ!$A$39:$A$782,$A97,СВЦЭМ!$B$39:$B$782,E$83)+'СЕТ СН'!$H$9+СВЦЭМ!$D$10+'СЕТ СН'!$H$6-'СЕТ СН'!$H$19</f>
        <v>2044.2527627500001</v>
      </c>
      <c r="F97" s="36">
        <f>SUMIFS(СВЦЭМ!$C$39:$C$782,СВЦЭМ!$A$39:$A$782,$A97,СВЦЭМ!$B$39:$B$782,F$83)+'СЕТ СН'!$H$9+СВЦЭМ!$D$10+'СЕТ СН'!$H$6-'СЕТ СН'!$H$19</f>
        <v>2041.7210914900002</v>
      </c>
      <c r="G97" s="36">
        <f>SUMIFS(СВЦЭМ!$C$39:$C$782,СВЦЭМ!$A$39:$A$782,$A97,СВЦЭМ!$B$39:$B$782,G$83)+'СЕТ СН'!$H$9+СВЦЭМ!$D$10+'СЕТ СН'!$H$6-'СЕТ СН'!$H$19</f>
        <v>2017.6717860799999</v>
      </c>
      <c r="H97" s="36">
        <f>SUMIFS(СВЦЭМ!$C$39:$C$782,СВЦЭМ!$A$39:$A$782,$A97,СВЦЭМ!$B$39:$B$782,H$83)+'СЕТ СН'!$H$9+СВЦЭМ!$D$10+'СЕТ СН'!$H$6-'СЕТ СН'!$H$19</f>
        <v>1974.98077971</v>
      </c>
      <c r="I97" s="36">
        <f>SUMIFS(СВЦЭМ!$C$39:$C$782,СВЦЭМ!$A$39:$A$782,$A97,СВЦЭМ!$B$39:$B$782,I$83)+'СЕТ СН'!$H$9+СВЦЭМ!$D$10+'СЕТ СН'!$H$6-'СЕТ СН'!$H$19</f>
        <v>1910.50657701</v>
      </c>
      <c r="J97" s="36">
        <f>SUMIFS(СВЦЭМ!$C$39:$C$782,СВЦЭМ!$A$39:$A$782,$A97,СВЦЭМ!$B$39:$B$782,J$83)+'СЕТ СН'!$H$9+СВЦЭМ!$D$10+'СЕТ СН'!$H$6-'СЕТ СН'!$H$19</f>
        <v>1862.32470715</v>
      </c>
      <c r="K97" s="36">
        <f>SUMIFS(СВЦЭМ!$C$39:$C$782,СВЦЭМ!$A$39:$A$782,$A97,СВЦЭМ!$B$39:$B$782,K$83)+'СЕТ СН'!$H$9+СВЦЭМ!$D$10+'СЕТ СН'!$H$6-'СЕТ СН'!$H$19</f>
        <v>1847.0843947600001</v>
      </c>
      <c r="L97" s="36">
        <f>SUMIFS(СВЦЭМ!$C$39:$C$782,СВЦЭМ!$A$39:$A$782,$A97,СВЦЭМ!$B$39:$B$782,L$83)+'СЕТ СН'!$H$9+СВЦЭМ!$D$10+'СЕТ СН'!$H$6-'СЕТ СН'!$H$19</f>
        <v>1811.4560948400001</v>
      </c>
      <c r="M97" s="36">
        <f>SUMIFS(СВЦЭМ!$C$39:$C$782,СВЦЭМ!$A$39:$A$782,$A97,СВЦЭМ!$B$39:$B$782,M$83)+'СЕТ СН'!$H$9+СВЦЭМ!$D$10+'СЕТ СН'!$H$6-'СЕТ СН'!$H$19</f>
        <v>1814.4918792200001</v>
      </c>
      <c r="N97" s="36">
        <f>SUMIFS(СВЦЭМ!$C$39:$C$782,СВЦЭМ!$A$39:$A$782,$A97,СВЦЭМ!$B$39:$B$782,N$83)+'СЕТ СН'!$H$9+СВЦЭМ!$D$10+'СЕТ СН'!$H$6-'СЕТ СН'!$H$19</f>
        <v>1799.4793839400002</v>
      </c>
      <c r="O97" s="36">
        <f>SUMIFS(СВЦЭМ!$C$39:$C$782,СВЦЭМ!$A$39:$A$782,$A97,СВЦЭМ!$B$39:$B$782,O$83)+'СЕТ СН'!$H$9+СВЦЭМ!$D$10+'СЕТ СН'!$H$6-'СЕТ СН'!$H$19</f>
        <v>1824.3678090800001</v>
      </c>
      <c r="P97" s="36">
        <f>SUMIFS(СВЦЭМ!$C$39:$C$782,СВЦЭМ!$A$39:$A$782,$A97,СВЦЭМ!$B$39:$B$782,P$83)+'СЕТ СН'!$H$9+СВЦЭМ!$D$10+'СЕТ СН'!$H$6-'СЕТ СН'!$H$19</f>
        <v>1859.7044336200001</v>
      </c>
      <c r="Q97" s="36">
        <f>SUMIFS(СВЦЭМ!$C$39:$C$782,СВЦЭМ!$A$39:$A$782,$A97,СВЦЭМ!$B$39:$B$782,Q$83)+'СЕТ СН'!$H$9+СВЦЭМ!$D$10+'СЕТ СН'!$H$6-'СЕТ СН'!$H$19</f>
        <v>1858.35860585</v>
      </c>
      <c r="R97" s="36">
        <f>SUMIFS(СВЦЭМ!$C$39:$C$782,СВЦЭМ!$A$39:$A$782,$A97,СВЦЭМ!$B$39:$B$782,R$83)+'СЕТ СН'!$H$9+СВЦЭМ!$D$10+'СЕТ СН'!$H$6-'СЕТ СН'!$H$19</f>
        <v>1861.7447133000001</v>
      </c>
      <c r="S97" s="36">
        <f>SUMIFS(СВЦЭМ!$C$39:$C$782,СВЦЭМ!$A$39:$A$782,$A97,СВЦЭМ!$B$39:$B$782,S$83)+'СЕТ СН'!$H$9+СВЦЭМ!$D$10+'СЕТ СН'!$H$6-'СЕТ СН'!$H$19</f>
        <v>1853.32985059</v>
      </c>
      <c r="T97" s="36">
        <f>SUMIFS(СВЦЭМ!$C$39:$C$782,СВЦЭМ!$A$39:$A$782,$A97,СВЦЭМ!$B$39:$B$782,T$83)+'СЕТ СН'!$H$9+СВЦЭМ!$D$10+'СЕТ СН'!$H$6-'СЕТ СН'!$H$19</f>
        <v>1807.7196982600001</v>
      </c>
      <c r="U97" s="36">
        <f>SUMIFS(СВЦЭМ!$C$39:$C$782,СВЦЭМ!$A$39:$A$782,$A97,СВЦЭМ!$B$39:$B$782,U$83)+'СЕТ СН'!$H$9+СВЦЭМ!$D$10+'СЕТ СН'!$H$6-'СЕТ СН'!$H$19</f>
        <v>1790.85946835</v>
      </c>
      <c r="V97" s="36">
        <f>SUMIFS(СВЦЭМ!$C$39:$C$782,СВЦЭМ!$A$39:$A$782,$A97,СВЦЭМ!$B$39:$B$782,V$83)+'СЕТ СН'!$H$9+СВЦЭМ!$D$10+'СЕТ СН'!$H$6-'СЕТ СН'!$H$19</f>
        <v>1786.0168618300002</v>
      </c>
      <c r="W97" s="36">
        <f>SUMIFS(СВЦЭМ!$C$39:$C$782,СВЦЭМ!$A$39:$A$782,$A97,СВЦЭМ!$B$39:$B$782,W$83)+'СЕТ СН'!$H$9+СВЦЭМ!$D$10+'СЕТ СН'!$H$6-'СЕТ СН'!$H$19</f>
        <v>1806.77837193</v>
      </c>
      <c r="X97" s="36">
        <f>SUMIFS(СВЦЭМ!$C$39:$C$782,СВЦЭМ!$A$39:$A$782,$A97,СВЦЭМ!$B$39:$B$782,X$83)+'СЕТ СН'!$H$9+СВЦЭМ!$D$10+'СЕТ СН'!$H$6-'СЕТ СН'!$H$19</f>
        <v>1868.7182621100001</v>
      </c>
      <c r="Y97" s="36">
        <f>SUMIFS(СВЦЭМ!$C$39:$C$782,СВЦЭМ!$A$39:$A$782,$A97,СВЦЭМ!$B$39:$B$782,Y$83)+'СЕТ СН'!$H$9+СВЦЭМ!$D$10+'СЕТ СН'!$H$6-'СЕТ СН'!$H$19</f>
        <v>1915.1406226300001</v>
      </c>
    </row>
    <row r="98" spans="1:25" ht="15.75" x14ac:dyDescent="0.2">
      <c r="A98" s="35">
        <f t="shared" si="2"/>
        <v>45214</v>
      </c>
      <c r="B98" s="36">
        <f>SUMIFS(СВЦЭМ!$C$39:$C$782,СВЦЭМ!$A$39:$A$782,$A98,СВЦЭМ!$B$39:$B$782,B$83)+'СЕТ СН'!$H$9+СВЦЭМ!$D$10+'СЕТ СН'!$H$6-'СЕТ СН'!$H$19</f>
        <v>1998.4813043200002</v>
      </c>
      <c r="C98" s="36">
        <f>SUMIFS(СВЦЭМ!$C$39:$C$782,СВЦЭМ!$A$39:$A$782,$A98,СВЦЭМ!$B$39:$B$782,C$83)+'СЕТ СН'!$H$9+СВЦЭМ!$D$10+'СЕТ СН'!$H$6-'СЕТ СН'!$H$19</f>
        <v>2059.7413734800002</v>
      </c>
      <c r="D98" s="36">
        <f>SUMIFS(СВЦЭМ!$C$39:$C$782,СВЦЭМ!$A$39:$A$782,$A98,СВЦЭМ!$B$39:$B$782,D$83)+'СЕТ СН'!$H$9+СВЦЭМ!$D$10+'СЕТ СН'!$H$6-'СЕТ СН'!$H$19</f>
        <v>2097.6632099200001</v>
      </c>
      <c r="E98" s="36">
        <f>SUMIFS(СВЦЭМ!$C$39:$C$782,СВЦЭМ!$A$39:$A$782,$A98,СВЦЭМ!$B$39:$B$782,E$83)+'СЕТ СН'!$H$9+СВЦЭМ!$D$10+'СЕТ СН'!$H$6-'СЕТ СН'!$H$19</f>
        <v>2091.9043306800004</v>
      </c>
      <c r="F98" s="36">
        <f>SUMIFS(СВЦЭМ!$C$39:$C$782,СВЦЭМ!$A$39:$A$782,$A98,СВЦЭМ!$B$39:$B$782,F$83)+'СЕТ СН'!$H$9+СВЦЭМ!$D$10+'СЕТ СН'!$H$6-'СЕТ СН'!$H$19</f>
        <v>2096.1119862599999</v>
      </c>
      <c r="G98" s="36">
        <f>SUMIFS(СВЦЭМ!$C$39:$C$782,СВЦЭМ!$A$39:$A$782,$A98,СВЦЭМ!$B$39:$B$782,G$83)+'СЕТ СН'!$H$9+СВЦЭМ!$D$10+'СЕТ СН'!$H$6-'СЕТ СН'!$H$19</f>
        <v>2103.27909834</v>
      </c>
      <c r="H98" s="36">
        <f>SUMIFS(СВЦЭМ!$C$39:$C$782,СВЦЭМ!$A$39:$A$782,$A98,СВЦЭМ!$B$39:$B$782,H$83)+'СЕТ СН'!$H$9+СВЦЭМ!$D$10+'СЕТ СН'!$H$6-'СЕТ СН'!$H$19</f>
        <v>2059.3027692599999</v>
      </c>
      <c r="I98" s="36">
        <f>SUMIFS(СВЦЭМ!$C$39:$C$782,СВЦЭМ!$A$39:$A$782,$A98,СВЦЭМ!$B$39:$B$782,I$83)+'СЕТ СН'!$H$9+СВЦЭМ!$D$10+'СЕТ СН'!$H$6-'СЕТ СН'!$H$19</f>
        <v>2027.3005183100001</v>
      </c>
      <c r="J98" s="36">
        <f>SUMIFS(СВЦЭМ!$C$39:$C$782,СВЦЭМ!$A$39:$A$782,$A98,СВЦЭМ!$B$39:$B$782,J$83)+'СЕТ СН'!$H$9+СВЦЭМ!$D$10+'СЕТ СН'!$H$6-'СЕТ СН'!$H$19</f>
        <v>1957.8347698</v>
      </c>
      <c r="K98" s="36">
        <f>SUMIFS(СВЦЭМ!$C$39:$C$782,СВЦЭМ!$A$39:$A$782,$A98,СВЦЭМ!$B$39:$B$782,K$83)+'СЕТ СН'!$H$9+СВЦЭМ!$D$10+'СЕТ СН'!$H$6-'СЕТ СН'!$H$19</f>
        <v>1890.47616451</v>
      </c>
      <c r="L98" s="36">
        <f>SUMIFS(СВЦЭМ!$C$39:$C$782,СВЦЭМ!$A$39:$A$782,$A98,СВЦЭМ!$B$39:$B$782,L$83)+'СЕТ СН'!$H$9+СВЦЭМ!$D$10+'СЕТ СН'!$H$6-'СЕТ СН'!$H$19</f>
        <v>1869.8820618</v>
      </c>
      <c r="M98" s="36">
        <f>SUMIFS(СВЦЭМ!$C$39:$C$782,СВЦЭМ!$A$39:$A$782,$A98,СВЦЭМ!$B$39:$B$782,M$83)+'СЕТ СН'!$H$9+СВЦЭМ!$D$10+'СЕТ СН'!$H$6-'СЕТ СН'!$H$19</f>
        <v>1875.56370756</v>
      </c>
      <c r="N98" s="36">
        <f>SUMIFS(СВЦЭМ!$C$39:$C$782,СВЦЭМ!$A$39:$A$782,$A98,СВЦЭМ!$B$39:$B$782,N$83)+'СЕТ СН'!$H$9+СВЦЭМ!$D$10+'СЕТ СН'!$H$6-'СЕТ СН'!$H$19</f>
        <v>1852.58039119</v>
      </c>
      <c r="O98" s="36">
        <f>SUMIFS(СВЦЭМ!$C$39:$C$782,СВЦЭМ!$A$39:$A$782,$A98,СВЦЭМ!$B$39:$B$782,O$83)+'СЕТ СН'!$H$9+СВЦЭМ!$D$10+'СЕТ СН'!$H$6-'СЕТ СН'!$H$19</f>
        <v>1890.2580864700001</v>
      </c>
      <c r="P98" s="36">
        <f>SUMIFS(СВЦЭМ!$C$39:$C$782,СВЦЭМ!$A$39:$A$782,$A98,СВЦЭМ!$B$39:$B$782,P$83)+'СЕТ СН'!$H$9+СВЦЭМ!$D$10+'СЕТ СН'!$H$6-'СЕТ СН'!$H$19</f>
        <v>1908.2769821500001</v>
      </c>
      <c r="Q98" s="36">
        <f>SUMIFS(СВЦЭМ!$C$39:$C$782,СВЦЭМ!$A$39:$A$782,$A98,СВЦЭМ!$B$39:$B$782,Q$83)+'СЕТ СН'!$H$9+СВЦЭМ!$D$10+'СЕТ СН'!$H$6-'СЕТ СН'!$H$19</f>
        <v>1900.6590755700001</v>
      </c>
      <c r="R98" s="36">
        <f>SUMIFS(СВЦЭМ!$C$39:$C$782,СВЦЭМ!$A$39:$A$782,$A98,СВЦЭМ!$B$39:$B$782,R$83)+'СЕТ СН'!$H$9+СВЦЭМ!$D$10+'СЕТ СН'!$H$6-'СЕТ СН'!$H$19</f>
        <v>1900.3560249900002</v>
      </c>
      <c r="S98" s="36">
        <f>SUMIFS(СВЦЭМ!$C$39:$C$782,СВЦЭМ!$A$39:$A$782,$A98,СВЦЭМ!$B$39:$B$782,S$83)+'СЕТ СН'!$H$9+СВЦЭМ!$D$10+'СЕТ СН'!$H$6-'СЕТ СН'!$H$19</f>
        <v>1900.48122663</v>
      </c>
      <c r="T98" s="36">
        <f>SUMIFS(СВЦЭМ!$C$39:$C$782,СВЦЭМ!$A$39:$A$782,$A98,СВЦЭМ!$B$39:$B$782,T$83)+'СЕТ СН'!$H$9+СВЦЭМ!$D$10+'СЕТ СН'!$H$6-'СЕТ СН'!$H$19</f>
        <v>1864.9608373000001</v>
      </c>
      <c r="U98" s="36">
        <f>SUMIFS(СВЦЭМ!$C$39:$C$782,СВЦЭМ!$A$39:$A$782,$A98,СВЦЭМ!$B$39:$B$782,U$83)+'СЕТ СН'!$H$9+СВЦЭМ!$D$10+'СЕТ СН'!$H$6-'СЕТ СН'!$H$19</f>
        <v>1804.73719861</v>
      </c>
      <c r="V98" s="36">
        <f>SUMIFS(СВЦЭМ!$C$39:$C$782,СВЦЭМ!$A$39:$A$782,$A98,СВЦЭМ!$B$39:$B$782,V$83)+'СЕТ СН'!$H$9+СВЦЭМ!$D$10+'СЕТ СН'!$H$6-'СЕТ СН'!$H$19</f>
        <v>1804.53923577</v>
      </c>
      <c r="W98" s="36">
        <f>SUMIFS(СВЦЭМ!$C$39:$C$782,СВЦЭМ!$A$39:$A$782,$A98,СВЦЭМ!$B$39:$B$782,W$83)+'СЕТ СН'!$H$9+СВЦЭМ!$D$10+'СЕТ СН'!$H$6-'СЕТ СН'!$H$19</f>
        <v>1820.05121465</v>
      </c>
      <c r="X98" s="36">
        <f>SUMIFS(СВЦЭМ!$C$39:$C$782,СВЦЭМ!$A$39:$A$782,$A98,СВЦЭМ!$B$39:$B$782,X$83)+'СЕТ СН'!$H$9+СВЦЭМ!$D$10+'СЕТ СН'!$H$6-'СЕТ СН'!$H$19</f>
        <v>1877.1622651800001</v>
      </c>
      <c r="Y98" s="36">
        <f>SUMIFS(СВЦЭМ!$C$39:$C$782,СВЦЭМ!$A$39:$A$782,$A98,СВЦЭМ!$B$39:$B$782,Y$83)+'СЕТ СН'!$H$9+СВЦЭМ!$D$10+'СЕТ СН'!$H$6-'СЕТ СН'!$H$19</f>
        <v>1955.1640125200001</v>
      </c>
    </row>
    <row r="99" spans="1:25" ht="15.75" x14ac:dyDescent="0.2">
      <c r="A99" s="35">
        <f t="shared" si="2"/>
        <v>45215</v>
      </c>
      <c r="B99" s="36">
        <f>SUMIFS(СВЦЭМ!$C$39:$C$782,СВЦЭМ!$A$39:$A$782,$A99,СВЦЭМ!$B$39:$B$782,B$83)+'СЕТ СН'!$H$9+СВЦЭМ!$D$10+'СЕТ СН'!$H$6-'СЕТ СН'!$H$19</f>
        <v>2011.0603739400001</v>
      </c>
      <c r="C99" s="36">
        <f>SUMIFS(СВЦЭМ!$C$39:$C$782,СВЦЭМ!$A$39:$A$782,$A99,СВЦЭМ!$B$39:$B$782,C$83)+'СЕТ СН'!$H$9+СВЦЭМ!$D$10+'СЕТ СН'!$H$6-'СЕТ СН'!$H$19</f>
        <v>2086.6000914400001</v>
      </c>
      <c r="D99" s="36">
        <f>SUMIFS(СВЦЭМ!$C$39:$C$782,СВЦЭМ!$A$39:$A$782,$A99,СВЦЭМ!$B$39:$B$782,D$83)+'СЕТ СН'!$H$9+СВЦЭМ!$D$10+'СЕТ СН'!$H$6-'СЕТ СН'!$H$19</f>
        <v>2162.15550721</v>
      </c>
      <c r="E99" s="36">
        <f>SUMIFS(СВЦЭМ!$C$39:$C$782,СВЦЭМ!$A$39:$A$782,$A99,СВЦЭМ!$B$39:$B$782,E$83)+'СЕТ СН'!$H$9+СВЦЭМ!$D$10+'СЕТ СН'!$H$6-'СЕТ СН'!$H$19</f>
        <v>2191.6478862399999</v>
      </c>
      <c r="F99" s="36">
        <f>SUMIFS(СВЦЭМ!$C$39:$C$782,СВЦЭМ!$A$39:$A$782,$A99,СВЦЭМ!$B$39:$B$782,F$83)+'СЕТ СН'!$H$9+СВЦЭМ!$D$10+'СЕТ СН'!$H$6-'СЕТ СН'!$H$19</f>
        <v>2192.2448834900001</v>
      </c>
      <c r="G99" s="36">
        <f>SUMIFS(СВЦЭМ!$C$39:$C$782,СВЦЭМ!$A$39:$A$782,$A99,СВЦЭМ!$B$39:$B$782,G$83)+'СЕТ СН'!$H$9+СВЦЭМ!$D$10+'СЕТ СН'!$H$6-'СЕТ СН'!$H$19</f>
        <v>2186.00168368</v>
      </c>
      <c r="H99" s="36">
        <f>SUMIFS(СВЦЭМ!$C$39:$C$782,СВЦЭМ!$A$39:$A$782,$A99,СВЦЭМ!$B$39:$B$782,H$83)+'СЕТ СН'!$H$9+СВЦЭМ!$D$10+'СЕТ СН'!$H$6-'СЕТ СН'!$H$19</f>
        <v>2097.3105011600001</v>
      </c>
      <c r="I99" s="36">
        <f>SUMIFS(СВЦЭМ!$C$39:$C$782,СВЦЭМ!$A$39:$A$782,$A99,СВЦЭМ!$B$39:$B$782,I$83)+'СЕТ СН'!$H$9+СВЦЭМ!$D$10+'СЕТ СН'!$H$6-'СЕТ СН'!$H$19</f>
        <v>2019.3610446300002</v>
      </c>
      <c r="J99" s="36">
        <f>SUMIFS(СВЦЭМ!$C$39:$C$782,СВЦЭМ!$A$39:$A$782,$A99,СВЦЭМ!$B$39:$B$782,J$83)+'СЕТ СН'!$H$9+СВЦЭМ!$D$10+'СЕТ СН'!$H$6-'СЕТ СН'!$H$19</f>
        <v>1975.2381545800001</v>
      </c>
      <c r="K99" s="36">
        <f>SUMIFS(СВЦЭМ!$C$39:$C$782,СВЦЭМ!$A$39:$A$782,$A99,СВЦЭМ!$B$39:$B$782,K$83)+'СЕТ СН'!$H$9+СВЦЭМ!$D$10+'СЕТ СН'!$H$6-'СЕТ СН'!$H$19</f>
        <v>1947.32829212</v>
      </c>
      <c r="L99" s="36">
        <f>SUMIFS(СВЦЭМ!$C$39:$C$782,СВЦЭМ!$A$39:$A$782,$A99,СВЦЭМ!$B$39:$B$782,L$83)+'СЕТ СН'!$H$9+СВЦЭМ!$D$10+'СЕТ СН'!$H$6-'СЕТ СН'!$H$19</f>
        <v>1945.39789739</v>
      </c>
      <c r="M99" s="36">
        <f>SUMIFS(СВЦЭМ!$C$39:$C$782,СВЦЭМ!$A$39:$A$782,$A99,СВЦЭМ!$B$39:$B$782,M$83)+'СЕТ СН'!$H$9+СВЦЭМ!$D$10+'СЕТ СН'!$H$6-'СЕТ СН'!$H$19</f>
        <v>1950.25962282</v>
      </c>
      <c r="N99" s="36">
        <f>SUMIFS(СВЦЭМ!$C$39:$C$782,СВЦЭМ!$A$39:$A$782,$A99,СВЦЭМ!$B$39:$B$782,N$83)+'СЕТ СН'!$H$9+СВЦЭМ!$D$10+'СЕТ СН'!$H$6-'СЕТ СН'!$H$19</f>
        <v>1947.65758938</v>
      </c>
      <c r="O99" s="36">
        <f>SUMIFS(СВЦЭМ!$C$39:$C$782,СВЦЭМ!$A$39:$A$782,$A99,СВЦЭМ!$B$39:$B$782,O$83)+'СЕТ СН'!$H$9+СВЦЭМ!$D$10+'СЕТ СН'!$H$6-'СЕТ СН'!$H$19</f>
        <v>1958.3202409100002</v>
      </c>
      <c r="P99" s="36">
        <f>SUMIFS(СВЦЭМ!$C$39:$C$782,СВЦЭМ!$A$39:$A$782,$A99,СВЦЭМ!$B$39:$B$782,P$83)+'СЕТ СН'!$H$9+СВЦЭМ!$D$10+'СЕТ СН'!$H$6-'СЕТ СН'!$H$19</f>
        <v>1984.4548504100001</v>
      </c>
      <c r="Q99" s="36">
        <f>SUMIFS(СВЦЭМ!$C$39:$C$782,СВЦЭМ!$A$39:$A$782,$A99,СВЦЭМ!$B$39:$B$782,Q$83)+'СЕТ СН'!$H$9+СВЦЭМ!$D$10+'СЕТ СН'!$H$6-'СЕТ СН'!$H$19</f>
        <v>1966.86679181</v>
      </c>
      <c r="R99" s="36">
        <f>SUMIFS(СВЦЭМ!$C$39:$C$782,СВЦЭМ!$A$39:$A$782,$A99,СВЦЭМ!$B$39:$B$782,R$83)+'СЕТ СН'!$H$9+СВЦЭМ!$D$10+'СЕТ СН'!$H$6-'СЕТ СН'!$H$19</f>
        <v>1968.7263228000002</v>
      </c>
      <c r="S99" s="36">
        <f>SUMIFS(СВЦЭМ!$C$39:$C$782,СВЦЭМ!$A$39:$A$782,$A99,СВЦЭМ!$B$39:$B$782,S$83)+'СЕТ СН'!$H$9+СВЦЭМ!$D$10+'СЕТ СН'!$H$6-'СЕТ СН'!$H$19</f>
        <v>1979.87988262</v>
      </c>
      <c r="T99" s="36">
        <f>SUMIFS(СВЦЭМ!$C$39:$C$782,СВЦЭМ!$A$39:$A$782,$A99,СВЦЭМ!$B$39:$B$782,T$83)+'СЕТ СН'!$H$9+СВЦЭМ!$D$10+'СЕТ СН'!$H$6-'СЕТ СН'!$H$19</f>
        <v>1938.3804021000001</v>
      </c>
      <c r="U99" s="36">
        <f>SUMIFS(СВЦЭМ!$C$39:$C$782,СВЦЭМ!$A$39:$A$782,$A99,СВЦЭМ!$B$39:$B$782,U$83)+'СЕТ СН'!$H$9+СВЦЭМ!$D$10+'СЕТ СН'!$H$6-'СЕТ СН'!$H$19</f>
        <v>1884.7886681</v>
      </c>
      <c r="V99" s="36">
        <f>SUMIFS(СВЦЭМ!$C$39:$C$782,СВЦЭМ!$A$39:$A$782,$A99,СВЦЭМ!$B$39:$B$782,V$83)+'СЕТ СН'!$H$9+СВЦЭМ!$D$10+'СЕТ СН'!$H$6-'СЕТ СН'!$H$19</f>
        <v>1906.5677076900001</v>
      </c>
      <c r="W99" s="36">
        <f>SUMIFS(СВЦЭМ!$C$39:$C$782,СВЦЭМ!$A$39:$A$782,$A99,СВЦЭМ!$B$39:$B$782,W$83)+'СЕТ СН'!$H$9+СВЦЭМ!$D$10+'СЕТ СН'!$H$6-'СЕТ СН'!$H$19</f>
        <v>1925.0004689300001</v>
      </c>
      <c r="X99" s="36">
        <f>SUMIFS(СВЦЭМ!$C$39:$C$782,СВЦЭМ!$A$39:$A$782,$A99,СВЦЭМ!$B$39:$B$782,X$83)+'СЕТ СН'!$H$9+СВЦЭМ!$D$10+'СЕТ СН'!$H$6-'СЕТ СН'!$H$19</f>
        <v>1967.61847644</v>
      </c>
      <c r="Y99" s="36">
        <f>SUMIFS(СВЦЭМ!$C$39:$C$782,СВЦЭМ!$A$39:$A$782,$A99,СВЦЭМ!$B$39:$B$782,Y$83)+'СЕТ СН'!$H$9+СВЦЭМ!$D$10+'СЕТ СН'!$H$6-'СЕТ СН'!$H$19</f>
        <v>2028.9010004000002</v>
      </c>
    </row>
    <row r="100" spans="1:25" ht="15.75" x14ac:dyDescent="0.2">
      <c r="A100" s="35">
        <f t="shared" si="2"/>
        <v>45216</v>
      </c>
      <c r="B100" s="36">
        <f>SUMIFS(СВЦЭМ!$C$39:$C$782,СВЦЭМ!$A$39:$A$782,$A100,СВЦЭМ!$B$39:$B$782,B$83)+'СЕТ СН'!$H$9+СВЦЭМ!$D$10+'СЕТ СН'!$H$6-'СЕТ СН'!$H$19</f>
        <v>2156.6434118400002</v>
      </c>
      <c r="C100" s="36">
        <f>SUMIFS(СВЦЭМ!$C$39:$C$782,СВЦЭМ!$A$39:$A$782,$A100,СВЦЭМ!$B$39:$B$782,C$83)+'СЕТ СН'!$H$9+СВЦЭМ!$D$10+'СЕТ СН'!$H$6-'СЕТ СН'!$H$19</f>
        <v>2215.2910130499999</v>
      </c>
      <c r="D100" s="36">
        <f>SUMIFS(СВЦЭМ!$C$39:$C$782,СВЦЭМ!$A$39:$A$782,$A100,СВЦЭМ!$B$39:$B$782,D$83)+'СЕТ СН'!$H$9+СВЦЭМ!$D$10+'СЕТ СН'!$H$6-'СЕТ СН'!$H$19</f>
        <v>2283.2702567599999</v>
      </c>
      <c r="E100" s="36">
        <f>SUMIFS(СВЦЭМ!$C$39:$C$782,СВЦЭМ!$A$39:$A$782,$A100,СВЦЭМ!$B$39:$B$782,E$83)+'СЕТ СН'!$H$9+СВЦЭМ!$D$10+'СЕТ СН'!$H$6-'СЕТ СН'!$H$19</f>
        <v>2251.0409130100002</v>
      </c>
      <c r="F100" s="36">
        <f>SUMIFS(СВЦЭМ!$C$39:$C$782,СВЦЭМ!$A$39:$A$782,$A100,СВЦЭМ!$B$39:$B$782,F$83)+'СЕТ СН'!$H$9+СВЦЭМ!$D$10+'СЕТ СН'!$H$6-'СЕТ СН'!$H$19</f>
        <v>2254.0911716400001</v>
      </c>
      <c r="G100" s="36">
        <f>SUMIFS(СВЦЭМ!$C$39:$C$782,СВЦЭМ!$A$39:$A$782,$A100,СВЦЭМ!$B$39:$B$782,G$83)+'СЕТ СН'!$H$9+СВЦЭМ!$D$10+'СЕТ СН'!$H$6-'СЕТ СН'!$H$19</f>
        <v>2266.2792069400002</v>
      </c>
      <c r="H100" s="36">
        <f>SUMIFS(СВЦЭМ!$C$39:$C$782,СВЦЭМ!$A$39:$A$782,$A100,СВЦЭМ!$B$39:$B$782,H$83)+'СЕТ СН'!$H$9+СВЦЭМ!$D$10+'СЕТ СН'!$H$6-'СЕТ СН'!$H$19</f>
        <v>2172.9953897699997</v>
      </c>
      <c r="I100" s="36">
        <f>SUMIFS(СВЦЭМ!$C$39:$C$782,СВЦЭМ!$A$39:$A$782,$A100,СВЦЭМ!$B$39:$B$782,I$83)+'СЕТ СН'!$H$9+СВЦЭМ!$D$10+'СЕТ СН'!$H$6-'СЕТ СН'!$H$19</f>
        <v>2077.4593531600003</v>
      </c>
      <c r="J100" s="36">
        <f>SUMIFS(СВЦЭМ!$C$39:$C$782,СВЦЭМ!$A$39:$A$782,$A100,СВЦЭМ!$B$39:$B$782,J$83)+'СЕТ СН'!$H$9+СВЦЭМ!$D$10+'СЕТ СН'!$H$6-'СЕТ СН'!$H$19</f>
        <v>2021.6756893700001</v>
      </c>
      <c r="K100" s="36">
        <f>SUMIFS(СВЦЭМ!$C$39:$C$782,СВЦЭМ!$A$39:$A$782,$A100,СВЦЭМ!$B$39:$B$782,K$83)+'СЕТ СН'!$H$9+СВЦЭМ!$D$10+'СЕТ СН'!$H$6-'СЕТ СН'!$H$19</f>
        <v>1991.74764061</v>
      </c>
      <c r="L100" s="36">
        <f>SUMIFS(СВЦЭМ!$C$39:$C$782,СВЦЭМ!$A$39:$A$782,$A100,СВЦЭМ!$B$39:$B$782,L$83)+'СЕТ СН'!$H$9+СВЦЭМ!$D$10+'СЕТ СН'!$H$6-'СЕТ СН'!$H$19</f>
        <v>1987.59596573</v>
      </c>
      <c r="M100" s="36">
        <f>SUMIFS(СВЦЭМ!$C$39:$C$782,СВЦЭМ!$A$39:$A$782,$A100,СВЦЭМ!$B$39:$B$782,M$83)+'СЕТ СН'!$H$9+СВЦЭМ!$D$10+'СЕТ СН'!$H$6-'СЕТ СН'!$H$19</f>
        <v>1999.33036244</v>
      </c>
      <c r="N100" s="36">
        <f>SUMIFS(СВЦЭМ!$C$39:$C$782,СВЦЭМ!$A$39:$A$782,$A100,СВЦЭМ!$B$39:$B$782,N$83)+'СЕТ СН'!$H$9+СВЦЭМ!$D$10+'СЕТ СН'!$H$6-'СЕТ СН'!$H$19</f>
        <v>1993.3625954000001</v>
      </c>
      <c r="O100" s="36">
        <f>SUMIFS(СВЦЭМ!$C$39:$C$782,СВЦЭМ!$A$39:$A$782,$A100,СВЦЭМ!$B$39:$B$782,O$83)+'СЕТ СН'!$H$9+СВЦЭМ!$D$10+'СЕТ СН'!$H$6-'СЕТ СН'!$H$19</f>
        <v>2010.92213152</v>
      </c>
      <c r="P100" s="36">
        <f>SUMIFS(СВЦЭМ!$C$39:$C$782,СВЦЭМ!$A$39:$A$782,$A100,СВЦЭМ!$B$39:$B$782,P$83)+'СЕТ СН'!$H$9+СВЦЭМ!$D$10+'СЕТ СН'!$H$6-'СЕТ СН'!$H$19</f>
        <v>2037.39319798</v>
      </c>
      <c r="Q100" s="36">
        <f>SUMIFS(СВЦЭМ!$C$39:$C$782,СВЦЭМ!$A$39:$A$782,$A100,СВЦЭМ!$B$39:$B$782,Q$83)+'СЕТ СН'!$H$9+СВЦЭМ!$D$10+'СЕТ СН'!$H$6-'СЕТ СН'!$H$19</f>
        <v>1994.0202549000001</v>
      </c>
      <c r="R100" s="36">
        <f>SUMIFS(СВЦЭМ!$C$39:$C$782,СВЦЭМ!$A$39:$A$782,$A100,СВЦЭМ!$B$39:$B$782,R$83)+'СЕТ СН'!$H$9+СВЦЭМ!$D$10+'СЕТ СН'!$H$6-'СЕТ СН'!$H$19</f>
        <v>1988.2349384000001</v>
      </c>
      <c r="S100" s="36">
        <f>SUMIFS(СВЦЭМ!$C$39:$C$782,СВЦЭМ!$A$39:$A$782,$A100,СВЦЭМ!$B$39:$B$782,S$83)+'СЕТ СН'!$H$9+СВЦЭМ!$D$10+'СЕТ СН'!$H$6-'СЕТ СН'!$H$19</f>
        <v>2009.23856621</v>
      </c>
      <c r="T100" s="36">
        <f>SUMIFS(СВЦЭМ!$C$39:$C$782,СВЦЭМ!$A$39:$A$782,$A100,СВЦЭМ!$B$39:$B$782,T$83)+'СЕТ СН'!$H$9+СВЦЭМ!$D$10+'СЕТ СН'!$H$6-'СЕТ СН'!$H$19</f>
        <v>1970.9957651100001</v>
      </c>
      <c r="U100" s="36">
        <f>SUMIFS(СВЦЭМ!$C$39:$C$782,СВЦЭМ!$A$39:$A$782,$A100,СВЦЭМ!$B$39:$B$782,U$83)+'СЕТ СН'!$H$9+СВЦЭМ!$D$10+'СЕТ СН'!$H$6-'СЕТ СН'!$H$19</f>
        <v>1924.68008188</v>
      </c>
      <c r="V100" s="36">
        <f>SUMIFS(СВЦЭМ!$C$39:$C$782,СВЦЭМ!$A$39:$A$782,$A100,СВЦЭМ!$B$39:$B$782,V$83)+'СЕТ СН'!$H$9+СВЦЭМ!$D$10+'СЕТ СН'!$H$6-'СЕТ СН'!$H$19</f>
        <v>1928.37949817</v>
      </c>
      <c r="W100" s="36">
        <f>SUMIFS(СВЦЭМ!$C$39:$C$782,СВЦЭМ!$A$39:$A$782,$A100,СВЦЭМ!$B$39:$B$782,W$83)+'СЕТ СН'!$H$9+СВЦЭМ!$D$10+'СЕТ СН'!$H$6-'СЕТ СН'!$H$19</f>
        <v>1950.4606438800001</v>
      </c>
      <c r="X100" s="36">
        <f>SUMIFS(СВЦЭМ!$C$39:$C$782,СВЦЭМ!$A$39:$A$782,$A100,СВЦЭМ!$B$39:$B$782,X$83)+'СЕТ СН'!$H$9+СВЦЭМ!$D$10+'СЕТ СН'!$H$6-'СЕТ СН'!$H$19</f>
        <v>2004.3926804100001</v>
      </c>
      <c r="Y100" s="36">
        <f>SUMIFS(СВЦЭМ!$C$39:$C$782,СВЦЭМ!$A$39:$A$782,$A100,СВЦЭМ!$B$39:$B$782,Y$83)+'СЕТ СН'!$H$9+СВЦЭМ!$D$10+'СЕТ СН'!$H$6-'СЕТ СН'!$H$19</f>
        <v>2074.02936834</v>
      </c>
    </row>
    <row r="101" spans="1:25" ht="15.75" x14ac:dyDescent="0.2">
      <c r="A101" s="35">
        <f t="shared" si="2"/>
        <v>45217</v>
      </c>
      <c r="B101" s="36">
        <f>SUMIFS(СВЦЭМ!$C$39:$C$782,СВЦЭМ!$A$39:$A$782,$A101,СВЦЭМ!$B$39:$B$782,B$83)+'СЕТ СН'!$H$9+СВЦЭМ!$D$10+'СЕТ СН'!$H$6-'СЕТ СН'!$H$19</f>
        <v>2168.6153854499998</v>
      </c>
      <c r="C101" s="36">
        <f>SUMIFS(СВЦЭМ!$C$39:$C$782,СВЦЭМ!$A$39:$A$782,$A101,СВЦЭМ!$B$39:$B$782,C$83)+'СЕТ СН'!$H$9+СВЦЭМ!$D$10+'СЕТ СН'!$H$6-'СЕТ СН'!$H$19</f>
        <v>2220.7435789700003</v>
      </c>
      <c r="D101" s="36">
        <f>SUMIFS(СВЦЭМ!$C$39:$C$782,СВЦЭМ!$A$39:$A$782,$A101,СВЦЭМ!$B$39:$B$782,D$83)+'СЕТ СН'!$H$9+СВЦЭМ!$D$10+'СЕТ СН'!$H$6-'СЕТ СН'!$H$19</f>
        <v>2289.3158996500001</v>
      </c>
      <c r="E101" s="36">
        <f>SUMIFS(СВЦЭМ!$C$39:$C$782,СВЦЭМ!$A$39:$A$782,$A101,СВЦЭМ!$B$39:$B$782,E$83)+'СЕТ СН'!$H$9+СВЦЭМ!$D$10+'СЕТ СН'!$H$6-'СЕТ СН'!$H$19</f>
        <v>2288.2605164000001</v>
      </c>
      <c r="F101" s="36">
        <f>SUMIFS(СВЦЭМ!$C$39:$C$782,СВЦЭМ!$A$39:$A$782,$A101,СВЦЭМ!$B$39:$B$782,F$83)+'СЕТ СН'!$H$9+СВЦЭМ!$D$10+'СЕТ СН'!$H$6-'СЕТ СН'!$H$19</f>
        <v>2284.9208036300001</v>
      </c>
      <c r="G101" s="36">
        <f>SUMIFS(СВЦЭМ!$C$39:$C$782,СВЦЭМ!$A$39:$A$782,$A101,СВЦЭМ!$B$39:$B$782,G$83)+'СЕТ СН'!$H$9+СВЦЭМ!$D$10+'СЕТ СН'!$H$6-'СЕТ СН'!$H$19</f>
        <v>2272.8799621600001</v>
      </c>
      <c r="H101" s="36">
        <f>SUMIFS(СВЦЭМ!$C$39:$C$782,СВЦЭМ!$A$39:$A$782,$A101,СВЦЭМ!$B$39:$B$782,H$83)+'СЕТ СН'!$H$9+СВЦЭМ!$D$10+'СЕТ СН'!$H$6-'СЕТ СН'!$H$19</f>
        <v>2183.2304725000004</v>
      </c>
      <c r="I101" s="36">
        <f>SUMIFS(СВЦЭМ!$C$39:$C$782,СВЦЭМ!$A$39:$A$782,$A101,СВЦЭМ!$B$39:$B$782,I$83)+'СЕТ СН'!$H$9+СВЦЭМ!$D$10+'СЕТ СН'!$H$6-'СЕТ СН'!$H$19</f>
        <v>2104.80903764</v>
      </c>
      <c r="J101" s="36">
        <f>SUMIFS(СВЦЭМ!$C$39:$C$782,СВЦЭМ!$A$39:$A$782,$A101,СВЦЭМ!$B$39:$B$782,J$83)+'СЕТ СН'!$H$9+СВЦЭМ!$D$10+'СЕТ СН'!$H$6-'СЕТ СН'!$H$19</f>
        <v>2056.2906345199999</v>
      </c>
      <c r="K101" s="36">
        <f>SUMIFS(СВЦЭМ!$C$39:$C$782,СВЦЭМ!$A$39:$A$782,$A101,СВЦЭМ!$B$39:$B$782,K$83)+'СЕТ СН'!$H$9+СВЦЭМ!$D$10+'СЕТ СН'!$H$6-'СЕТ СН'!$H$19</f>
        <v>1958.9150718200001</v>
      </c>
      <c r="L101" s="36">
        <f>SUMIFS(СВЦЭМ!$C$39:$C$782,СВЦЭМ!$A$39:$A$782,$A101,СВЦЭМ!$B$39:$B$782,L$83)+'СЕТ СН'!$H$9+СВЦЭМ!$D$10+'СЕТ СН'!$H$6-'СЕТ СН'!$H$19</f>
        <v>1969.38112211</v>
      </c>
      <c r="M101" s="36">
        <f>SUMIFS(СВЦЭМ!$C$39:$C$782,СВЦЭМ!$A$39:$A$782,$A101,СВЦЭМ!$B$39:$B$782,M$83)+'СЕТ СН'!$H$9+СВЦЭМ!$D$10+'СЕТ СН'!$H$6-'СЕТ СН'!$H$19</f>
        <v>1983.1735756099999</v>
      </c>
      <c r="N101" s="36">
        <f>SUMIFS(СВЦЭМ!$C$39:$C$782,СВЦЭМ!$A$39:$A$782,$A101,СВЦЭМ!$B$39:$B$782,N$83)+'СЕТ СН'!$H$9+СВЦЭМ!$D$10+'СЕТ СН'!$H$6-'СЕТ СН'!$H$19</f>
        <v>2003.6248008500002</v>
      </c>
      <c r="O101" s="36">
        <f>SUMIFS(СВЦЭМ!$C$39:$C$782,СВЦЭМ!$A$39:$A$782,$A101,СВЦЭМ!$B$39:$B$782,O$83)+'СЕТ СН'!$H$9+СВЦЭМ!$D$10+'СЕТ СН'!$H$6-'СЕТ СН'!$H$19</f>
        <v>2011.48866567</v>
      </c>
      <c r="P101" s="36">
        <f>SUMIFS(СВЦЭМ!$C$39:$C$782,СВЦЭМ!$A$39:$A$782,$A101,СВЦЭМ!$B$39:$B$782,P$83)+'СЕТ СН'!$H$9+СВЦЭМ!$D$10+'СЕТ СН'!$H$6-'СЕТ СН'!$H$19</f>
        <v>2025.0145230400001</v>
      </c>
      <c r="Q101" s="36">
        <f>SUMIFS(СВЦЭМ!$C$39:$C$782,СВЦЭМ!$A$39:$A$782,$A101,СВЦЭМ!$B$39:$B$782,Q$83)+'СЕТ СН'!$H$9+СВЦЭМ!$D$10+'СЕТ СН'!$H$6-'СЕТ СН'!$H$19</f>
        <v>1990.5146653500001</v>
      </c>
      <c r="R101" s="36">
        <f>SUMIFS(СВЦЭМ!$C$39:$C$782,СВЦЭМ!$A$39:$A$782,$A101,СВЦЭМ!$B$39:$B$782,R$83)+'СЕТ СН'!$H$9+СВЦЭМ!$D$10+'СЕТ СН'!$H$6-'СЕТ СН'!$H$19</f>
        <v>2000.89638113</v>
      </c>
      <c r="S101" s="36">
        <f>SUMIFS(СВЦЭМ!$C$39:$C$782,СВЦЭМ!$A$39:$A$782,$A101,СВЦЭМ!$B$39:$B$782,S$83)+'СЕТ СН'!$H$9+СВЦЭМ!$D$10+'СЕТ СН'!$H$6-'СЕТ СН'!$H$19</f>
        <v>2006.2502957900001</v>
      </c>
      <c r="T101" s="36">
        <f>SUMIFS(СВЦЭМ!$C$39:$C$782,СВЦЭМ!$A$39:$A$782,$A101,СВЦЭМ!$B$39:$B$782,T$83)+'СЕТ СН'!$H$9+СВЦЭМ!$D$10+'СЕТ СН'!$H$6-'СЕТ СН'!$H$19</f>
        <v>2027.30409678</v>
      </c>
      <c r="U101" s="36">
        <f>SUMIFS(СВЦЭМ!$C$39:$C$782,СВЦЭМ!$A$39:$A$782,$A101,СВЦЭМ!$B$39:$B$782,U$83)+'СЕТ СН'!$H$9+СВЦЭМ!$D$10+'СЕТ СН'!$H$6-'СЕТ СН'!$H$19</f>
        <v>1982.43223511</v>
      </c>
      <c r="V101" s="36">
        <f>SUMIFS(СВЦЭМ!$C$39:$C$782,СВЦЭМ!$A$39:$A$782,$A101,СВЦЭМ!$B$39:$B$782,V$83)+'СЕТ СН'!$H$9+СВЦЭМ!$D$10+'СЕТ СН'!$H$6-'СЕТ СН'!$H$19</f>
        <v>1997.08983094</v>
      </c>
      <c r="W101" s="36">
        <f>SUMIFS(СВЦЭМ!$C$39:$C$782,СВЦЭМ!$A$39:$A$782,$A101,СВЦЭМ!$B$39:$B$782,W$83)+'СЕТ СН'!$H$9+СВЦЭМ!$D$10+'СЕТ СН'!$H$6-'СЕТ СН'!$H$19</f>
        <v>2022.8349080600001</v>
      </c>
      <c r="X101" s="36">
        <f>SUMIFS(СВЦЭМ!$C$39:$C$782,СВЦЭМ!$A$39:$A$782,$A101,СВЦЭМ!$B$39:$B$782,X$83)+'СЕТ СН'!$H$9+СВЦЭМ!$D$10+'СЕТ СН'!$H$6-'СЕТ СН'!$H$19</f>
        <v>2075.4224069299999</v>
      </c>
      <c r="Y101" s="36">
        <f>SUMIFS(СВЦЭМ!$C$39:$C$782,СВЦЭМ!$A$39:$A$782,$A101,СВЦЭМ!$B$39:$B$782,Y$83)+'СЕТ СН'!$H$9+СВЦЭМ!$D$10+'СЕТ СН'!$H$6-'СЕТ СН'!$H$19</f>
        <v>2114.37191072</v>
      </c>
    </row>
    <row r="102" spans="1:25" ht="15.75" x14ac:dyDescent="0.2">
      <c r="A102" s="35">
        <f t="shared" si="2"/>
        <v>45218</v>
      </c>
      <c r="B102" s="36">
        <f>SUMIFS(СВЦЭМ!$C$39:$C$782,СВЦЭМ!$A$39:$A$782,$A102,СВЦЭМ!$B$39:$B$782,B$83)+'СЕТ СН'!$H$9+СВЦЭМ!$D$10+'СЕТ СН'!$H$6-'СЕТ СН'!$H$19</f>
        <v>2134.58028332</v>
      </c>
      <c r="C102" s="36">
        <f>SUMIFS(СВЦЭМ!$C$39:$C$782,СВЦЭМ!$A$39:$A$782,$A102,СВЦЭМ!$B$39:$B$782,C$83)+'СЕТ СН'!$H$9+СВЦЭМ!$D$10+'СЕТ СН'!$H$6-'СЕТ СН'!$H$19</f>
        <v>2188.80480631</v>
      </c>
      <c r="D102" s="36">
        <f>SUMIFS(СВЦЭМ!$C$39:$C$782,СВЦЭМ!$A$39:$A$782,$A102,СВЦЭМ!$B$39:$B$782,D$83)+'СЕТ СН'!$H$9+СВЦЭМ!$D$10+'СЕТ СН'!$H$6-'СЕТ СН'!$H$19</f>
        <v>2246.0240719100002</v>
      </c>
      <c r="E102" s="36">
        <f>SUMIFS(СВЦЭМ!$C$39:$C$782,СВЦЭМ!$A$39:$A$782,$A102,СВЦЭМ!$B$39:$B$782,E$83)+'СЕТ СН'!$H$9+СВЦЭМ!$D$10+'СЕТ СН'!$H$6-'СЕТ СН'!$H$19</f>
        <v>2211.52114721</v>
      </c>
      <c r="F102" s="36">
        <f>SUMIFS(СВЦЭМ!$C$39:$C$782,СВЦЭМ!$A$39:$A$782,$A102,СВЦЭМ!$B$39:$B$782,F$83)+'СЕТ СН'!$H$9+СВЦЭМ!$D$10+'СЕТ СН'!$H$6-'СЕТ СН'!$H$19</f>
        <v>2202.6077355100001</v>
      </c>
      <c r="G102" s="36">
        <f>SUMIFS(СВЦЭМ!$C$39:$C$782,СВЦЭМ!$A$39:$A$782,$A102,СВЦЭМ!$B$39:$B$782,G$83)+'СЕТ СН'!$H$9+СВЦЭМ!$D$10+'СЕТ СН'!$H$6-'СЕТ СН'!$H$19</f>
        <v>2227.1512384799998</v>
      </c>
      <c r="H102" s="36">
        <f>SUMIFS(СВЦЭМ!$C$39:$C$782,СВЦЭМ!$A$39:$A$782,$A102,СВЦЭМ!$B$39:$B$782,H$83)+'СЕТ СН'!$H$9+СВЦЭМ!$D$10+'СЕТ СН'!$H$6-'СЕТ СН'!$H$19</f>
        <v>2146.37176787</v>
      </c>
      <c r="I102" s="36">
        <f>SUMIFS(СВЦЭМ!$C$39:$C$782,СВЦЭМ!$A$39:$A$782,$A102,СВЦЭМ!$B$39:$B$782,I$83)+'СЕТ СН'!$H$9+СВЦЭМ!$D$10+'СЕТ СН'!$H$6-'СЕТ СН'!$H$19</f>
        <v>2071.8165393899999</v>
      </c>
      <c r="J102" s="36">
        <f>SUMIFS(СВЦЭМ!$C$39:$C$782,СВЦЭМ!$A$39:$A$782,$A102,СВЦЭМ!$B$39:$B$782,J$83)+'СЕТ СН'!$H$9+СВЦЭМ!$D$10+'СЕТ СН'!$H$6-'СЕТ СН'!$H$19</f>
        <v>2013.4912924800001</v>
      </c>
      <c r="K102" s="36">
        <f>SUMIFS(СВЦЭМ!$C$39:$C$782,СВЦЭМ!$A$39:$A$782,$A102,СВЦЭМ!$B$39:$B$782,K$83)+'СЕТ СН'!$H$9+СВЦЭМ!$D$10+'СЕТ СН'!$H$6-'СЕТ СН'!$H$19</f>
        <v>1916.4189918</v>
      </c>
      <c r="L102" s="36">
        <f>SUMIFS(СВЦЭМ!$C$39:$C$782,СВЦЭМ!$A$39:$A$782,$A102,СВЦЭМ!$B$39:$B$782,L$83)+'СЕТ СН'!$H$9+СВЦЭМ!$D$10+'СЕТ СН'!$H$6-'СЕТ СН'!$H$19</f>
        <v>1914.46481836</v>
      </c>
      <c r="M102" s="36">
        <f>SUMIFS(СВЦЭМ!$C$39:$C$782,СВЦЭМ!$A$39:$A$782,$A102,СВЦЭМ!$B$39:$B$782,M$83)+'СЕТ СН'!$H$9+СВЦЭМ!$D$10+'СЕТ СН'!$H$6-'СЕТ СН'!$H$19</f>
        <v>1938.5977581700001</v>
      </c>
      <c r="N102" s="36">
        <f>SUMIFS(СВЦЭМ!$C$39:$C$782,СВЦЭМ!$A$39:$A$782,$A102,СВЦЭМ!$B$39:$B$782,N$83)+'СЕТ СН'!$H$9+СВЦЭМ!$D$10+'СЕТ СН'!$H$6-'СЕТ СН'!$H$19</f>
        <v>1953.0884628000001</v>
      </c>
      <c r="O102" s="36">
        <f>SUMIFS(СВЦЭМ!$C$39:$C$782,СВЦЭМ!$A$39:$A$782,$A102,СВЦЭМ!$B$39:$B$782,O$83)+'СЕТ СН'!$H$9+СВЦЭМ!$D$10+'СЕТ СН'!$H$6-'СЕТ СН'!$H$19</f>
        <v>1972.6987092700001</v>
      </c>
      <c r="P102" s="36">
        <f>SUMIFS(СВЦЭМ!$C$39:$C$782,СВЦЭМ!$A$39:$A$782,$A102,СВЦЭМ!$B$39:$B$782,P$83)+'СЕТ СН'!$H$9+СВЦЭМ!$D$10+'СЕТ СН'!$H$6-'СЕТ СН'!$H$19</f>
        <v>2004.5010511400001</v>
      </c>
      <c r="Q102" s="36">
        <f>SUMIFS(СВЦЭМ!$C$39:$C$782,СВЦЭМ!$A$39:$A$782,$A102,СВЦЭМ!$B$39:$B$782,Q$83)+'СЕТ СН'!$H$9+СВЦЭМ!$D$10+'СЕТ СН'!$H$6-'СЕТ СН'!$H$19</f>
        <v>2022.5083379100001</v>
      </c>
      <c r="R102" s="36">
        <f>SUMIFS(СВЦЭМ!$C$39:$C$782,СВЦЭМ!$A$39:$A$782,$A102,СВЦЭМ!$B$39:$B$782,R$83)+'СЕТ СН'!$H$9+СВЦЭМ!$D$10+'СЕТ СН'!$H$6-'СЕТ СН'!$H$19</f>
        <v>2030.1751011200001</v>
      </c>
      <c r="S102" s="36">
        <f>SUMIFS(СВЦЭМ!$C$39:$C$782,СВЦЭМ!$A$39:$A$782,$A102,СВЦЭМ!$B$39:$B$782,S$83)+'СЕТ СН'!$H$9+СВЦЭМ!$D$10+'СЕТ СН'!$H$6-'СЕТ СН'!$H$19</f>
        <v>2012.8679100700001</v>
      </c>
      <c r="T102" s="36">
        <f>SUMIFS(СВЦЭМ!$C$39:$C$782,СВЦЭМ!$A$39:$A$782,$A102,СВЦЭМ!$B$39:$B$782,T$83)+'СЕТ СН'!$H$9+СВЦЭМ!$D$10+'СЕТ СН'!$H$6-'СЕТ СН'!$H$19</f>
        <v>2017.4088187</v>
      </c>
      <c r="U102" s="36">
        <f>SUMIFS(СВЦЭМ!$C$39:$C$782,СВЦЭМ!$A$39:$A$782,$A102,СВЦЭМ!$B$39:$B$782,U$83)+'СЕТ СН'!$H$9+СВЦЭМ!$D$10+'СЕТ СН'!$H$6-'СЕТ СН'!$H$19</f>
        <v>1966.8475280800001</v>
      </c>
      <c r="V102" s="36">
        <f>SUMIFS(СВЦЭМ!$C$39:$C$782,СВЦЭМ!$A$39:$A$782,$A102,СВЦЭМ!$B$39:$B$782,V$83)+'СЕТ СН'!$H$9+СВЦЭМ!$D$10+'СЕТ СН'!$H$6-'СЕТ СН'!$H$19</f>
        <v>1975.1714542900002</v>
      </c>
      <c r="W102" s="36">
        <f>SUMIFS(СВЦЭМ!$C$39:$C$782,СВЦЭМ!$A$39:$A$782,$A102,СВЦЭМ!$B$39:$B$782,W$83)+'СЕТ СН'!$H$9+СВЦЭМ!$D$10+'СЕТ СН'!$H$6-'СЕТ СН'!$H$19</f>
        <v>1998.1459737500002</v>
      </c>
      <c r="X102" s="36">
        <f>SUMIFS(СВЦЭМ!$C$39:$C$782,СВЦЭМ!$A$39:$A$782,$A102,СВЦЭМ!$B$39:$B$782,X$83)+'СЕТ СН'!$H$9+СВЦЭМ!$D$10+'СЕТ СН'!$H$6-'СЕТ СН'!$H$19</f>
        <v>2057.8672081200002</v>
      </c>
      <c r="Y102" s="36">
        <f>SUMIFS(СВЦЭМ!$C$39:$C$782,СВЦЭМ!$A$39:$A$782,$A102,СВЦЭМ!$B$39:$B$782,Y$83)+'СЕТ СН'!$H$9+СВЦЭМ!$D$10+'СЕТ СН'!$H$6-'СЕТ СН'!$H$19</f>
        <v>2126.2293558400002</v>
      </c>
    </row>
    <row r="103" spans="1:25" ht="15.75" x14ac:dyDescent="0.2">
      <c r="A103" s="35">
        <f t="shared" si="2"/>
        <v>45219</v>
      </c>
      <c r="B103" s="36">
        <f>SUMIFS(СВЦЭМ!$C$39:$C$782,СВЦЭМ!$A$39:$A$782,$A103,СВЦЭМ!$B$39:$B$782,B$83)+'СЕТ СН'!$H$9+СВЦЭМ!$D$10+'СЕТ СН'!$H$6-'СЕТ СН'!$H$19</f>
        <v>2167.0665867300004</v>
      </c>
      <c r="C103" s="36">
        <f>SUMIFS(СВЦЭМ!$C$39:$C$782,СВЦЭМ!$A$39:$A$782,$A103,СВЦЭМ!$B$39:$B$782,C$83)+'СЕТ СН'!$H$9+СВЦЭМ!$D$10+'СЕТ СН'!$H$6-'СЕТ СН'!$H$19</f>
        <v>2239.0970803199998</v>
      </c>
      <c r="D103" s="36">
        <f>SUMIFS(СВЦЭМ!$C$39:$C$782,СВЦЭМ!$A$39:$A$782,$A103,СВЦЭМ!$B$39:$B$782,D$83)+'СЕТ СН'!$H$9+СВЦЭМ!$D$10+'СЕТ СН'!$H$6-'СЕТ СН'!$H$19</f>
        <v>2277.4652416999998</v>
      </c>
      <c r="E103" s="36">
        <f>SUMIFS(СВЦЭМ!$C$39:$C$782,СВЦЭМ!$A$39:$A$782,$A103,СВЦЭМ!$B$39:$B$782,E$83)+'СЕТ СН'!$H$9+СВЦЭМ!$D$10+'СЕТ СН'!$H$6-'СЕТ СН'!$H$19</f>
        <v>2261.7087826400002</v>
      </c>
      <c r="F103" s="36">
        <f>SUMIFS(СВЦЭМ!$C$39:$C$782,СВЦЭМ!$A$39:$A$782,$A103,СВЦЭМ!$B$39:$B$782,F$83)+'СЕТ СН'!$H$9+СВЦЭМ!$D$10+'СЕТ СН'!$H$6-'СЕТ СН'!$H$19</f>
        <v>2260.8036041</v>
      </c>
      <c r="G103" s="36">
        <f>SUMIFS(СВЦЭМ!$C$39:$C$782,СВЦЭМ!$A$39:$A$782,$A103,СВЦЭМ!$B$39:$B$782,G$83)+'СЕТ СН'!$H$9+СВЦЭМ!$D$10+'СЕТ СН'!$H$6-'СЕТ СН'!$H$19</f>
        <v>2261.9139712699998</v>
      </c>
      <c r="H103" s="36">
        <f>SUMIFS(СВЦЭМ!$C$39:$C$782,СВЦЭМ!$A$39:$A$782,$A103,СВЦЭМ!$B$39:$B$782,H$83)+'СЕТ СН'!$H$9+СВЦЭМ!$D$10+'СЕТ СН'!$H$6-'СЕТ СН'!$H$19</f>
        <v>2180.4588683000002</v>
      </c>
      <c r="I103" s="36">
        <f>SUMIFS(СВЦЭМ!$C$39:$C$782,СВЦЭМ!$A$39:$A$782,$A103,СВЦЭМ!$B$39:$B$782,I$83)+'СЕТ СН'!$H$9+СВЦЭМ!$D$10+'СЕТ СН'!$H$6-'СЕТ СН'!$H$19</f>
        <v>2099.4559258099998</v>
      </c>
      <c r="J103" s="36">
        <f>SUMIFS(СВЦЭМ!$C$39:$C$782,СВЦЭМ!$A$39:$A$782,$A103,СВЦЭМ!$B$39:$B$782,J$83)+'СЕТ СН'!$H$9+СВЦЭМ!$D$10+'СЕТ СН'!$H$6-'СЕТ СН'!$H$19</f>
        <v>2031.2348826800001</v>
      </c>
      <c r="K103" s="36">
        <f>SUMIFS(СВЦЭМ!$C$39:$C$782,СВЦЭМ!$A$39:$A$782,$A103,СВЦЭМ!$B$39:$B$782,K$83)+'СЕТ СН'!$H$9+СВЦЭМ!$D$10+'СЕТ СН'!$H$6-'СЕТ СН'!$H$19</f>
        <v>2008.0069580500001</v>
      </c>
      <c r="L103" s="36">
        <f>SUMIFS(СВЦЭМ!$C$39:$C$782,СВЦЭМ!$A$39:$A$782,$A103,СВЦЭМ!$B$39:$B$782,L$83)+'СЕТ СН'!$H$9+СВЦЭМ!$D$10+'СЕТ СН'!$H$6-'СЕТ СН'!$H$19</f>
        <v>1981.6731407100001</v>
      </c>
      <c r="M103" s="36">
        <f>SUMIFS(СВЦЭМ!$C$39:$C$782,СВЦЭМ!$A$39:$A$782,$A103,СВЦЭМ!$B$39:$B$782,M$83)+'СЕТ СН'!$H$9+СВЦЭМ!$D$10+'СЕТ СН'!$H$6-'СЕТ СН'!$H$19</f>
        <v>2007.14841996</v>
      </c>
      <c r="N103" s="36">
        <f>SUMIFS(СВЦЭМ!$C$39:$C$782,СВЦЭМ!$A$39:$A$782,$A103,СВЦЭМ!$B$39:$B$782,N$83)+'СЕТ СН'!$H$9+СВЦЭМ!$D$10+'СЕТ СН'!$H$6-'СЕТ СН'!$H$19</f>
        <v>2028.0205442900001</v>
      </c>
      <c r="O103" s="36">
        <f>SUMIFS(СВЦЭМ!$C$39:$C$782,СВЦЭМ!$A$39:$A$782,$A103,СВЦЭМ!$B$39:$B$782,O$83)+'СЕТ СН'!$H$9+СВЦЭМ!$D$10+'СЕТ СН'!$H$6-'СЕТ СН'!$H$19</f>
        <v>2020.20140348</v>
      </c>
      <c r="P103" s="36">
        <f>SUMIFS(СВЦЭМ!$C$39:$C$782,СВЦЭМ!$A$39:$A$782,$A103,СВЦЭМ!$B$39:$B$782,P$83)+'СЕТ СН'!$H$9+СВЦЭМ!$D$10+'СЕТ СН'!$H$6-'СЕТ СН'!$H$19</f>
        <v>2067.75672175</v>
      </c>
      <c r="Q103" s="36">
        <f>SUMIFS(СВЦЭМ!$C$39:$C$782,СВЦЭМ!$A$39:$A$782,$A103,СВЦЭМ!$B$39:$B$782,Q$83)+'СЕТ СН'!$H$9+СВЦЭМ!$D$10+'СЕТ СН'!$H$6-'СЕТ СН'!$H$19</f>
        <v>2041.83367015</v>
      </c>
      <c r="R103" s="36">
        <f>SUMIFS(СВЦЭМ!$C$39:$C$782,СВЦЭМ!$A$39:$A$782,$A103,СВЦЭМ!$B$39:$B$782,R$83)+'СЕТ СН'!$H$9+СВЦЭМ!$D$10+'СЕТ СН'!$H$6-'СЕТ СН'!$H$19</f>
        <v>2072.2609824600004</v>
      </c>
      <c r="S103" s="36">
        <f>SUMIFS(СВЦЭМ!$C$39:$C$782,СВЦЭМ!$A$39:$A$782,$A103,СВЦЭМ!$B$39:$B$782,S$83)+'СЕТ СН'!$H$9+СВЦЭМ!$D$10+'СЕТ СН'!$H$6-'СЕТ СН'!$H$19</f>
        <v>2080.2532080400001</v>
      </c>
      <c r="T103" s="36">
        <f>SUMIFS(СВЦЭМ!$C$39:$C$782,СВЦЭМ!$A$39:$A$782,$A103,СВЦЭМ!$B$39:$B$782,T$83)+'СЕТ СН'!$H$9+СВЦЭМ!$D$10+'СЕТ СН'!$H$6-'СЕТ СН'!$H$19</f>
        <v>2009.5842113600002</v>
      </c>
      <c r="U103" s="36">
        <f>SUMIFS(СВЦЭМ!$C$39:$C$782,СВЦЭМ!$A$39:$A$782,$A103,СВЦЭМ!$B$39:$B$782,U$83)+'СЕТ СН'!$H$9+СВЦЭМ!$D$10+'СЕТ СН'!$H$6-'СЕТ СН'!$H$19</f>
        <v>1971.52110382</v>
      </c>
      <c r="V103" s="36">
        <f>SUMIFS(СВЦЭМ!$C$39:$C$782,СВЦЭМ!$A$39:$A$782,$A103,СВЦЭМ!$B$39:$B$782,V$83)+'СЕТ СН'!$H$9+СВЦЭМ!$D$10+'СЕТ СН'!$H$6-'СЕТ СН'!$H$19</f>
        <v>1993.93342985</v>
      </c>
      <c r="W103" s="36">
        <f>SUMIFS(СВЦЭМ!$C$39:$C$782,СВЦЭМ!$A$39:$A$782,$A103,СВЦЭМ!$B$39:$B$782,W$83)+'СЕТ СН'!$H$9+СВЦЭМ!$D$10+'СЕТ СН'!$H$6-'СЕТ СН'!$H$19</f>
        <v>2029.9508707700002</v>
      </c>
      <c r="X103" s="36">
        <f>SUMIFS(СВЦЭМ!$C$39:$C$782,СВЦЭМ!$A$39:$A$782,$A103,СВЦЭМ!$B$39:$B$782,X$83)+'СЕТ СН'!$H$9+СВЦЭМ!$D$10+'СЕТ СН'!$H$6-'СЕТ СН'!$H$19</f>
        <v>2087.0082170400001</v>
      </c>
      <c r="Y103" s="36">
        <f>SUMIFS(СВЦЭМ!$C$39:$C$782,СВЦЭМ!$A$39:$A$782,$A103,СВЦЭМ!$B$39:$B$782,Y$83)+'СЕТ СН'!$H$9+СВЦЭМ!$D$10+'СЕТ СН'!$H$6-'СЕТ СН'!$H$19</f>
        <v>2088.2665797500003</v>
      </c>
    </row>
    <row r="104" spans="1:25" ht="15.75" x14ac:dyDescent="0.2">
      <c r="A104" s="35">
        <f t="shared" si="2"/>
        <v>45220</v>
      </c>
      <c r="B104" s="36">
        <f>SUMIFS(СВЦЭМ!$C$39:$C$782,СВЦЭМ!$A$39:$A$782,$A104,СВЦЭМ!$B$39:$B$782,B$83)+'СЕТ СН'!$H$9+СВЦЭМ!$D$10+'СЕТ СН'!$H$6-'СЕТ СН'!$H$19</f>
        <v>2138.7589151800003</v>
      </c>
      <c r="C104" s="36">
        <f>SUMIFS(СВЦЭМ!$C$39:$C$782,СВЦЭМ!$A$39:$A$782,$A104,СВЦЭМ!$B$39:$B$782,C$83)+'СЕТ СН'!$H$9+СВЦЭМ!$D$10+'СЕТ СН'!$H$6-'СЕТ СН'!$H$19</f>
        <v>2169.3696776100001</v>
      </c>
      <c r="D104" s="36">
        <f>SUMIFS(СВЦЭМ!$C$39:$C$782,СВЦЭМ!$A$39:$A$782,$A104,СВЦЭМ!$B$39:$B$782,D$83)+'СЕТ СН'!$H$9+СВЦЭМ!$D$10+'СЕТ СН'!$H$6-'СЕТ СН'!$H$19</f>
        <v>2220.96233265</v>
      </c>
      <c r="E104" s="36">
        <f>SUMIFS(СВЦЭМ!$C$39:$C$782,СВЦЭМ!$A$39:$A$782,$A104,СВЦЭМ!$B$39:$B$782,E$83)+'СЕТ СН'!$H$9+СВЦЭМ!$D$10+'СЕТ СН'!$H$6-'СЕТ СН'!$H$19</f>
        <v>2220.8182421500001</v>
      </c>
      <c r="F104" s="36">
        <f>SUMIFS(СВЦЭМ!$C$39:$C$782,СВЦЭМ!$A$39:$A$782,$A104,СВЦЭМ!$B$39:$B$782,F$83)+'СЕТ СН'!$H$9+СВЦЭМ!$D$10+'СЕТ СН'!$H$6-'СЕТ СН'!$H$19</f>
        <v>2223.5832522700002</v>
      </c>
      <c r="G104" s="36">
        <f>SUMIFS(СВЦЭМ!$C$39:$C$782,СВЦЭМ!$A$39:$A$782,$A104,СВЦЭМ!$B$39:$B$782,G$83)+'СЕТ СН'!$H$9+СВЦЭМ!$D$10+'СЕТ СН'!$H$6-'СЕТ СН'!$H$19</f>
        <v>2194.4423196799999</v>
      </c>
      <c r="H104" s="36">
        <f>SUMIFS(СВЦЭМ!$C$39:$C$782,СВЦЭМ!$A$39:$A$782,$A104,СВЦЭМ!$B$39:$B$782,H$83)+'СЕТ СН'!$H$9+СВЦЭМ!$D$10+'СЕТ СН'!$H$6-'СЕТ СН'!$H$19</f>
        <v>2164.3719092000001</v>
      </c>
      <c r="I104" s="36">
        <f>SUMIFS(СВЦЭМ!$C$39:$C$782,СВЦЭМ!$A$39:$A$782,$A104,СВЦЭМ!$B$39:$B$782,I$83)+'СЕТ СН'!$H$9+СВЦЭМ!$D$10+'СЕТ СН'!$H$6-'СЕТ СН'!$H$19</f>
        <v>2083.2619343599999</v>
      </c>
      <c r="J104" s="36">
        <f>SUMIFS(СВЦЭМ!$C$39:$C$782,СВЦЭМ!$A$39:$A$782,$A104,СВЦЭМ!$B$39:$B$782,J$83)+'СЕТ СН'!$H$9+СВЦЭМ!$D$10+'СЕТ СН'!$H$6-'СЕТ СН'!$H$19</f>
        <v>2034.4885778</v>
      </c>
      <c r="K104" s="36">
        <f>SUMIFS(СВЦЭМ!$C$39:$C$782,СВЦЭМ!$A$39:$A$782,$A104,СВЦЭМ!$B$39:$B$782,K$83)+'СЕТ СН'!$H$9+СВЦЭМ!$D$10+'СЕТ СН'!$H$6-'СЕТ СН'!$H$19</f>
        <v>1980.2353095000001</v>
      </c>
      <c r="L104" s="36">
        <f>SUMIFS(СВЦЭМ!$C$39:$C$782,СВЦЭМ!$A$39:$A$782,$A104,СВЦЭМ!$B$39:$B$782,L$83)+'СЕТ СН'!$H$9+СВЦЭМ!$D$10+'СЕТ СН'!$H$6-'СЕТ СН'!$H$19</f>
        <v>1950.4573589900001</v>
      </c>
      <c r="M104" s="36">
        <f>SUMIFS(СВЦЭМ!$C$39:$C$782,СВЦЭМ!$A$39:$A$782,$A104,СВЦЭМ!$B$39:$B$782,M$83)+'СЕТ СН'!$H$9+СВЦЭМ!$D$10+'СЕТ СН'!$H$6-'СЕТ СН'!$H$19</f>
        <v>1957.0296415300002</v>
      </c>
      <c r="N104" s="36">
        <f>SUMIFS(СВЦЭМ!$C$39:$C$782,СВЦЭМ!$A$39:$A$782,$A104,СВЦЭМ!$B$39:$B$782,N$83)+'СЕТ СН'!$H$9+СВЦЭМ!$D$10+'СЕТ СН'!$H$6-'СЕТ СН'!$H$19</f>
        <v>1949.5851500600002</v>
      </c>
      <c r="O104" s="36">
        <f>SUMIFS(СВЦЭМ!$C$39:$C$782,СВЦЭМ!$A$39:$A$782,$A104,СВЦЭМ!$B$39:$B$782,O$83)+'СЕТ СН'!$H$9+СВЦЭМ!$D$10+'СЕТ СН'!$H$6-'СЕТ СН'!$H$19</f>
        <v>1966.73922034</v>
      </c>
      <c r="P104" s="36">
        <f>SUMIFS(СВЦЭМ!$C$39:$C$782,СВЦЭМ!$A$39:$A$782,$A104,СВЦЭМ!$B$39:$B$782,P$83)+'СЕТ СН'!$H$9+СВЦЭМ!$D$10+'СЕТ СН'!$H$6-'СЕТ СН'!$H$19</f>
        <v>2000.2047285600001</v>
      </c>
      <c r="Q104" s="36">
        <f>SUMIFS(СВЦЭМ!$C$39:$C$782,СВЦЭМ!$A$39:$A$782,$A104,СВЦЭМ!$B$39:$B$782,Q$83)+'СЕТ СН'!$H$9+СВЦЭМ!$D$10+'СЕТ СН'!$H$6-'СЕТ СН'!$H$19</f>
        <v>1982.0780622300001</v>
      </c>
      <c r="R104" s="36">
        <f>SUMIFS(СВЦЭМ!$C$39:$C$782,СВЦЭМ!$A$39:$A$782,$A104,СВЦЭМ!$B$39:$B$782,R$83)+'СЕТ СН'!$H$9+СВЦЭМ!$D$10+'СЕТ СН'!$H$6-'СЕТ СН'!$H$19</f>
        <v>1986.61912839</v>
      </c>
      <c r="S104" s="36">
        <f>SUMIFS(СВЦЭМ!$C$39:$C$782,СВЦЭМ!$A$39:$A$782,$A104,СВЦЭМ!$B$39:$B$782,S$83)+'СЕТ СН'!$H$9+СВЦЭМ!$D$10+'СЕТ СН'!$H$6-'СЕТ СН'!$H$19</f>
        <v>1990.7215894000001</v>
      </c>
      <c r="T104" s="36">
        <f>SUMIFS(СВЦЭМ!$C$39:$C$782,СВЦЭМ!$A$39:$A$782,$A104,СВЦЭМ!$B$39:$B$782,T$83)+'СЕТ СН'!$H$9+СВЦЭМ!$D$10+'СЕТ СН'!$H$6-'СЕТ СН'!$H$19</f>
        <v>1941.7983109700001</v>
      </c>
      <c r="U104" s="36">
        <f>SUMIFS(СВЦЭМ!$C$39:$C$782,СВЦЭМ!$A$39:$A$782,$A104,СВЦЭМ!$B$39:$B$782,U$83)+'СЕТ СН'!$H$9+СВЦЭМ!$D$10+'СЕТ СН'!$H$6-'СЕТ СН'!$H$19</f>
        <v>1900.28630395</v>
      </c>
      <c r="V104" s="36">
        <f>SUMIFS(СВЦЭМ!$C$39:$C$782,СВЦЭМ!$A$39:$A$782,$A104,СВЦЭМ!$B$39:$B$782,V$83)+'СЕТ СН'!$H$9+СВЦЭМ!$D$10+'СЕТ СН'!$H$6-'СЕТ СН'!$H$19</f>
        <v>1910.30593712</v>
      </c>
      <c r="W104" s="36">
        <f>SUMIFS(СВЦЭМ!$C$39:$C$782,СВЦЭМ!$A$39:$A$782,$A104,СВЦЭМ!$B$39:$B$782,W$83)+'СЕТ СН'!$H$9+СВЦЭМ!$D$10+'СЕТ СН'!$H$6-'СЕТ СН'!$H$19</f>
        <v>1938.5710777700001</v>
      </c>
      <c r="X104" s="36">
        <f>SUMIFS(СВЦЭМ!$C$39:$C$782,СВЦЭМ!$A$39:$A$782,$A104,СВЦЭМ!$B$39:$B$782,X$83)+'СЕТ СН'!$H$9+СВЦЭМ!$D$10+'СЕТ СН'!$H$6-'СЕТ СН'!$H$19</f>
        <v>1983.3398247</v>
      </c>
      <c r="Y104" s="36">
        <f>SUMIFS(СВЦЭМ!$C$39:$C$782,СВЦЭМ!$A$39:$A$782,$A104,СВЦЭМ!$B$39:$B$782,Y$83)+'СЕТ СН'!$H$9+СВЦЭМ!$D$10+'СЕТ СН'!$H$6-'СЕТ СН'!$H$19</f>
        <v>2026.2670918000001</v>
      </c>
    </row>
    <row r="105" spans="1:25" ht="15.75" x14ac:dyDescent="0.2">
      <c r="A105" s="35">
        <f t="shared" si="2"/>
        <v>45221</v>
      </c>
      <c r="B105" s="36">
        <f>SUMIFS(СВЦЭМ!$C$39:$C$782,СВЦЭМ!$A$39:$A$782,$A105,СВЦЭМ!$B$39:$B$782,B$83)+'СЕТ СН'!$H$9+СВЦЭМ!$D$10+'СЕТ СН'!$H$6-'СЕТ СН'!$H$19</f>
        <v>2108.6512407600003</v>
      </c>
      <c r="C105" s="36">
        <f>SUMIFS(СВЦЭМ!$C$39:$C$782,СВЦЭМ!$A$39:$A$782,$A105,СВЦЭМ!$B$39:$B$782,C$83)+'СЕТ СН'!$H$9+СВЦЭМ!$D$10+'СЕТ СН'!$H$6-'СЕТ СН'!$H$19</f>
        <v>2176.30541524</v>
      </c>
      <c r="D105" s="36">
        <f>SUMIFS(СВЦЭМ!$C$39:$C$782,СВЦЭМ!$A$39:$A$782,$A105,СВЦЭМ!$B$39:$B$782,D$83)+'СЕТ СН'!$H$9+СВЦЭМ!$D$10+'СЕТ СН'!$H$6-'СЕТ СН'!$H$19</f>
        <v>2205.2322304300001</v>
      </c>
      <c r="E105" s="36">
        <f>SUMIFS(СВЦЭМ!$C$39:$C$782,СВЦЭМ!$A$39:$A$782,$A105,СВЦЭМ!$B$39:$B$782,E$83)+'СЕТ СН'!$H$9+СВЦЭМ!$D$10+'СЕТ СН'!$H$6-'СЕТ СН'!$H$19</f>
        <v>2208.9754883099999</v>
      </c>
      <c r="F105" s="36">
        <f>SUMIFS(СВЦЭМ!$C$39:$C$782,СВЦЭМ!$A$39:$A$782,$A105,СВЦЭМ!$B$39:$B$782,F$83)+'СЕТ СН'!$H$9+СВЦЭМ!$D$10+'СЕТ СН'!$H$6-'СЕТ СН'!$H$19</f>
        <v>2200.8669313700002</v>
      </c>
      <c r="G105" s="36">
        <f>SUMIFS(СВЦЭМ!$C$39:$C$782,СВЦЭМ!$A$39:$A$782,$A105,СВЦЭМ!$B$39:$B$782,G$83)+'СЕТ СН'!$H$9+СВЦЭМ!$D$10+'СЕТ СН'!$H$6-'СЕТ СН'!$H$19</f>
        <v>2204.2418008900004</v>
      </c>
      <c r="H105" s="36">
        <f>SUMIFS(СВЦЭМ!$C$39:$C$782,СВЦЭМ!$A$39:$A$782,$A105,СВЦЭМ!$B$39:$B$782,H$83)+'СЕТ СН'!$H$9+СВЦЭМ!$D$10+'СЕТ СН'!$H$6-'СЕТ СН'!$H$19</f>
        <v>2174.3558164800002</v>
      </c>
      <c r="I105" s="36">
        <f>SUMIFS(СВЦЭМ!$C$39:$C$782,СВЦЭМ!$A$39:$A$782,$A105,СВЦЭМ!$B$39:$B$782,I$83)+'СЕТ СН'!$H$9+СВЦЭМ!$D$10+'СЕТ СН'!$H$6-'СЕТ СН'!$H$19</f>
        <v>2149.8323862400002</v>
      </c>
      <c r="J105" s="36">
        <f>SUMIFS(СВЦЭМ!$C$39:$C$782,СВЦЭМ!$A$39:$A$782,$A105,СВЦЭМ!$B$39:$B$782,J$83)+'СЕТ СН'!$H$9+СВЦЭМ!$D$10+'СЕТ СН'!$H$6-'СЕТ СН'!$H$19</f>
        <v>2052.1259507700001</v>
      </c>
      <c r="K105" s="36">
        <f>SUMIFS(СВЦЭМ!$C$39:$C$782,СВЦЭМ!$A$39:$A$782,$A105,СВЦЭМ!$B$39:$B$782,K$83)+'СЕТ СН'!$H$9+СВЦЭМ!$D$10+'СЕТ СН'!$H$6-'СЕТ СН'!$H$19</f>
        <v>1974.1148661100001</v>
      </c>
      <c r="L105" s="36">
        <f>SUMIFS(СВЦЭМ!$C$39:$C$782,СВЦЭМ!$A$39:$A$782,$A105,СВЦЭМ!$B$39:$B$782,L$83)+'СЕТ СН'!$H$9+СВЦЭМ!$D$10+'СЕТ СН'!$H$6-'СЕТ СН'!$H$19</f>
        <v>1955.0663226700001</v>
      </c>
      <c r="M105" s="36">
        <f>SUMIFS(СВЦЭМ!$C$39:$C$782,СВЦЭМ!$A$39:$A$782,$A105,СВЦЭМ!$B$39:$B$782,M$83)+'СЕТ СН'!$H$9+СВЦЭМ!$D$10+'СЕТ СН'!$H$6-'СЕТ СН'!$H$19</f>
        <v>1957.68585949</v>
      </c>
      <c r="N105" s="36">
        <f>SUMIFS(СВЦЭМ!$C$39:$C$782,СВЦЭМ!$A$39:$A$782,$A105,СВЦЭМ!$B$39:$B$782,N$83)+'СЕТ СН'!$H$9+СВЦЭМ!$D$10+'СЕТ СН'!$H$6-'СЕТ СН'!$H$19</f>
        <v>1953.9025026700001</v>
      </c>
      <c r="O105" s="36">
        <f>SUMIFS(СВЦЭМ!$C$39:$C$782,СВЦЭМ!$A$39:$A$782,$A105,СВЦЭМ!$B$39:$B$782,O$83)+'СЕТ СН'!$H$9+СВЦЭМ!$D$10+'СЕТ СН'!$H$6-'СЕТ СН'!$H$19</f>
        <v>1975.80697491</v>
      </c>
      <c r="P105" s="36">
        <f>SUMIFS(СВЦЭМ!$C$39:$C$782,СВЦЭМ!$A$39:$A$782,$A105,СВЦЭМ!$B$39:$B$782,P$83)+'СЕТ СН'!$H$9+СВЦЭМ!$D$10+'СЕТ СН'!$H$6-'СЕТ СН'!$H$19</f>
        <v>2003.32892498</v>
      </c>
      <c r="Q105" s="36">
        <f>SUMIFS(СВЦЭМ!$C$39:$C$782,СВЦЭМ!$A$39:$A$782,$A105,СВЦЭМ!$B$39:$B$782,Q$83)+'СЕТ СН'!$H$9+СВЦЭМ!$D$10+'СЕТ СН'!$H$6-'СЕТ СН'!$H$19</f>
        <v>1988.0373436300001</v>
      </c>
      <c r="R105" s="36">
        <f>SUMIFS(СВЦЭМ!$C$39:$C$782,СВЦЭМ!$A$39:$A$782,$A105,СВЦЭМ!$B$39:$B$782,R$83)+'СЕТ СН'!$H$9+СВЦЭМ!$D$10+'СЕТ СН'!$H$6-'СЕТ СН'!$H$19</f>
        <v>1988.69886658</v>
      </c>
      <c r="S105" s="36">
        <f>SUMIFS(СВЦЭМ!$C$39:$C$782,СВЦЭМ!$A$39:$A$782,$A105,СВЦЭМ!$B$39:$B$782,S$83)+'СЕТ СН'!$H$9+СВЦЭМ!$D$10+'СЕТ СН'!$H$6-'СЕТ СН'!$H$19</f>
        <v>1984.2404671500001</v>
      </c>
      <c r="T105" s="36">
        <f>SUMIFS(СВЦЭМ!$C$39:$C$782,СВЦЭМ!$A$39:$A$782,$A105,СВЦЭМ!$B$39:$B$782,T$83)+'СЕТ СН'!$H$9+СВЦЭМ!$D$10+'СЕТ СН'!$H$6-'СЕТ СН'!$H$19</f>
        <v>1934.87009111</v>
      </c>
      <c r="U105" s="36">
        <f>SUMIFS(СВЦЭМ!$C$39:$C$782,СВЦЭМ!$A$39:$A$782,$A105,СВЦЭМ!$B$39:$B$782,U$83)+'СЕТ СН'!$H$9+СВЦЭМ!$D$10+'СЕТ СН'!$H$6-'СЕТ СН'!$H$19</f>
        <v>1887.0564247700001</v>
      </c>
      <c r="V105" s="36">
        <f>SUMIFS(СВЦЭМ!$C$39:$C$782,СВЦЭМ!$A$39:$A$782,$A105,СВЦЭМ!$B$39:$B$782,V$83)+'СЕТ СН'!$H$9+СВЦЭМ!$D$10+'СЕТ СН'!$H$6-'СЕТ СН'!$H$19</f>
        <v>1902.38232778</v>
      </c>
      <c r="W105" s="36">
        <f>SUMIFS(СВЦЭМ!$C$39:$C$782,СВЦЭМ!$A$39:$A$782,$A105,СВЦЭМ!$B$39:$B$782,W$83)+'СЕТ СН'!$H$9+СВЦЭМ!$D$10+'СЕТ СН'!$H$6-'СЕТ СН'!$H$19</f>
        <v>1927.3482018900002</v>
      </c>
      <c r="X105" s="36">
        <f>SUMIFS(СВЦЭМ!$C$39:$C$782,СВЦЭМ!$A$39:$A$782,$A105,СВЦЭМ!$B$39:$B$782,X$83)+'СЕТ СН'!$H$9+СВЦЭМ!$D$10+'СЕТ СН'!$H$6-'СЕТ СН'!$H$19</f>
        <v>1982.7621701200001</v>
      </c>
      <c r="Y105" s="36">
        <f>SUMIFS(СВЦЭМ!$C$39:$C$782,СВЦЭМ!$A$39:$A$782,$A105,СВЦЭМ!$B$39:$B$782,Y$83)+'СЕТ СН'!$H$9+СВЦЭМ!$D$10+'СЕТ СН'!$H$6-'СЕТ СН'!$H$19</f>
        <v>2045.94149184</v>
      </c>
    </row>
    <row r="106" spans="1:25" ht="15.75" x14ac:dyDescent="0.2">
      <c r="A106" s="35">
        <f t="shared" si="2"/>
        <v>45222</v>
      </c>
      <c r="B106" s="36">
        <f>SUMIFS(СВЦЭМ!$C$39:$C$782,СВЦЭМ!$A$39:$A$782,$A106,СВЦЭМ!$B$39:$B$782,B$83)+'СЕТ СН'!$H$9+СВЦЭМ!$D$10+'СЕТ СН'!$H$6-'СЕТ СН'!$H$19</f>
        <v>2159.9552473799999</v>
      </c>
      <c r="C106" s="36">
        <f>SUMIFS(СВЦЭМ!$C$39:$C$782,СВЦЭМ!$A$39:$A$782,$A106,СВЦЭМ!$B$39:$B$782,C$83)+'СЕТ СН'!$H$9+СВЦЭМ!$D$10+'СЕТ СН'!$H$6-'СЕТ СН'!$H$19</f>
        <v>2220.3827313199999</v>
      </c>
      <c r="D106" s="36">
        <f>SUMIFS(СВЦЭМ!$C$39:$C$782,СВЦЭМ!$A$39:$A$782,$A106,СВЦЭМ!$B$39:$B$782,D$83)+'СЕТ СН'!$H$9+СВЦЭМ!$D$10+'СЕТ СН'!$H$6-'СЕТ СН'!$H$19</f>
        <v>2279.48260514</v>
      </c>
      <c r="E106" s="36">
        <f>SUMIFS(СВЦЭМ!$C$39:$C$782,СВЦЭМ!$A$39:$A$782,$A106,СВЦЭМ!$B$39:$B$782,E$83)+'СЕТ СН'!$H$9+СВЦЭМ!$D$10+'СЕТ СН'!$H$6-'СЕТ СН'!$H$19</f>
        <v>2314.5643129700002</v>
      </c>
      <c r="F106" s="36">
        <f>SUMIFS(СВЦЭМ!$C$39:$C$782,СВЦЭМ!$A$39:$A$782,$A106,СВЦЭМ!$B$39:$B$782,F$83)+'СЕТ СН'!$H$9+СВЦЭМ!$D$10+'СЕТ СН'!$H$6-'СЕТ СН'!$H$19</f>
        <v>2298.7696002399998</v>
      </c>
      <c r="G106" s="36">
        <f>SUMIFS(СВЦЭМ!$C$39:$C$782,СВЦЭМ!$A$39:$A$782,$A106,СВЦЭМ!$B$39:$B$782,G$83)+'СЕТ СН'!$H$9+СВЦЭМ!$D$10+'СЕТ СН'!$H$6-'СЕТ СН'!$H$19</f>
        <v>2239.1791304799999</v>
      </c>
      <c r="H106" s="36">
        <f>SUMIFS(СВЦЭМ!$C$39:$C$782,СВЦЭМ!$A$39:$A$782,$A106,СВЦЭМ!$B$39:$B$782,H$83)+'СЕТ СН'!$H$9+СВЦЭМ!$D$10+'СЕТ СН'!$H$6-'СЕТ СН'!$H$19</f>
        <v>2139.5183191000001</v>
      </c>
      <c r="I106" s="36">
        <f>SUMIFS(СВЦЭМ!$C$39:$C$782,СВЦЭМ!$A$39:$A$782,$A106,СВЦЭМ!$B$39:$B$782,I$83)+'СЕТ СН'!$H$9+СВЦЭМ!$D$10+'СЕТ СН'!$H$6-'СЕТ СН'!$H$19</f>
        <v>2061.95861049</v>
      </c>
      <c r="J106" s="36">
        <f>SUMIFS(СВЦЭМ!$C$39:$C$782,СВЦЭМ!$A$39:$A$782,$A106,СВЦЭМ!$B$39:$B$782,J$83)+'СЕТ СН'!$H$9+СВЦЭМ!$D$10+'СЕТ СН'!$H$6-'СЕТ СН'!$H$19</f>
        <v>2012.6302185100001</v>
      </c>
      <c r="K106" s="36">
        <f>SUMIFS(СВЦЭМ!$C$39:$C$782,СВЦЭМ!$A$39:$A$782,$A106,СВЦЭМ!$B$39:$B$782,K$83)+'СЕТ СН'!$H$9+СВЦЭМ!$D$10+'СЕТ СН'!$H$6-'СЕТ СН'!$H$19</f>
        <v>1968.6380808500001</v>
      </c>
      <c r="L106" s="36">
        <f>SUMIFS(СВЦЭМ!$C$39:$C$782,СВЦЭМ!$A$39:$A$782,$A106,СВЦЭМ!$B$39:$B$782,L$83)+'СЕТ СН'!$H$9+СВЦЭМ!$D$10+'СЕТ СН'!$H$6-'СЕТ СН'!$H$19</f>
        <v>1912.57507386</v>
      </c>
      <c r="M106" s="36">
        <f>SUMIFS(СВЦЭМ!$C$39:$C$782,СВЦЭМ!$A$39:$A$782,$A106,СВЦЭМ!$B$39:$B$782,M$83)+'СЕТ СН'!$H$9+СВЦЭМ!$D$10+'СЕТ СН'!$H$6-'СЕТ СН'!$H$19</f>
        <v>1921.02159762</v>
      </c>
      <c r="N106" s="36">
        <f>SUMIFS(СВЦЭМ!$C$39:$C$782,СВЦЭМ!$A$39:$A$782,$A106,СВЦЭМ!$B$39:$B$782,N$83)+'СЕТ СН'!$H$9+СВЦЭМ!$D$10+'СЕТ СН'!$H$6-'СЕТ СН'!$H$19</f>
        <v>1918.5771841000001</v>
      </c>
      <c r="O106" s="36">
        <f>SUMIFS(СВЦЭМ!$C$39:$C$782,СВЦЭМ!$A$39:$A$782,$A106,СВЦЭМ!$B$39:$B$782,O$83)+'СЕТ СН'!$H$9+СВЦЭМ!$D$10+'СЕТ СН'!$H$6-'СЕТ СН'!$H$19</f>
        <v>1932.63108121</v>
      </c>
      <c r="P106" s="36">
        <f>SUMIFS(СВЦЭМ!$C$39:$C$782,СВЦЭМ!$A$39:$A$782,$A106,СВЦЭМ!$B$39:$B$782,P$83)+'СЕТ СН'!$H$9+СВЦЭМ!$D$10+'СЕТ СН'!$H$6-'СЕТ СН'!$H$19</f>
        <v>1973.5806168399999</v>
      </c>
      <c r="Q106" s="36">
        <f>SUMIFS(СВЦЭМ!$C$39:$C$782,СВЦЭМ!$A$39:$A$782,$A106,СВЦЭМ!$B$39:$B$782,Q$83)+'СЕТ СН'!$H$9+СВЦЭМ!$D$10+'СЕТ СН'!$H$6-'СЕТ СН'!$H$19</f>
        <v>1967.8537917400001</v>
      </c>
      <c r="R106" s="36">
        <f>SUMIFS(СВЦЭМ!$C$39:$C$782,СВЦЭМ!$A$39:$A$782,$A106,СВЦЭМ!$B$39:$B$782,R$83)+'СЕТ СН'!$H$9+СВЦЭМ!$D$10+'СЕТ СН'!$H$6-'СЕТ СН'!$H$19</f>
        <v>2000.4098069200002</v>
      </c>
      <c r="S106" s="36">
        <f>SUMIFS(СВЦЭМ!$C$39:$C$782,СВЦЭМ!$A$39:$A$782,$A106,СВЦЭМ!$B$39:$B$782,S$83)+'СЕТ СН'!$H$9+СВЦЭМ!$D$10+'СЕТ СН'!$H$6-'СЕТ СН'!$H$19</f>
        <v>1997.7024108800001</v>
      </c>
      <c r="T106" s="36">
        <f>SUMIFS(СВЦЭМ!$C$39:$C$782,СВЦЭМ!$A$39:$A$782,$A106,СВЦЭМ!$B$39:$B$782,T$83)+'СЕТ СН'!$H$9+СВЦЭМ!$D$10+'СЕТ СН'!$H$6-'СЕТ СН'!$H$19</f>
        <v>1928.71809695</v>
      </c>
      <c r="U106" s="36">
        <f>SUMIFS(СВЦЭМ!$C$39:$C$782,СВЦЭМ!$A$39:$A$782,$A106,СВЦЭМ!$B$39:$B$782,U$83)+'СЕТ СН'!$H$9+СВЦЭМ!$D$10+'СЕТ СН'!$H$6-'СЕТ СН'!$H$19</f>
        <v>1892.4875560800001</v>
      </c>
      <c r="V106" s="36">
        <f>SUMIFS(СВЦЭМ!$C$39:$C$782,СВЦЭМ!$A$39:$A$782,$A106,СВЦЭМ!$B$39:$B$782,V$83)+'СЕТ СН'!$H$9+СВЦЭМ!$D$10+'СЕТ СН'!$H$6-'СЕТ СН'!$H$19</f>
        <v>1915.43667342</v>
      </c>
      <c r="W106" s="36">
        <f>SUMIFS(СВЦЭМ!$C$39:$C$782,СВЦЭМ!$A$39:$A$782,$A106,СВЦЭМ!$B$39:$B$782,W$83)+'СЕТ СН'!$H$9+СВЦЭМ!$D$10+'СЕТ СН'!$H$6-'СЕТ СН'!$H$19</f>
        <v>1932.11762937</v>
      </c>
      <c r="X106" s="36">
        <f>SUMIFS(СВЦЭМ!$C$39:$C$782,СВЦЭМ!$A$39:$A$782,$A106,СВЦЭМ!$B$39:$B$782,X$83)+'СЕТ СН'!$H$9+СВЦЭМ!$D$10+'СЕТ СН'!$H$6-'СЕТ СН'!$H$19</f>
        <v>1994.4205914000001</v>
      </c>
      <c r="Y106" s="36">
        <f>SUMIFS(СВЦЭМ!$C$39:$C$782,СВЦЭМ!$A$39:$A$782,$A106,СВЦЭМ!$B$39:$B$782,Y$83)+'СЕТ СН'!$H$9+СВЦЭМ!$D$10+'СЕТ СН'!$H$6-'СЕТ СН'!$H$19</f>
        <v>2044.1605771300001</v>
      </c>
    </row>
    <row r="107" spans="1:25" ht="15.75" x14ac:dyDescent="0.2">
      <c r="A107" s="35">
        <f t="shared" si="2"/>
        <v>45223</v>
      </c>
      <c r="B107" s="36">
        <f>SUMIFS(СВЦЭМ!$C$39:$C$782,СВЦЭМ!$A$39:$A$782,$A107,СВЦЭМ!$B$39:$B$782,B$83)+'СЕТ СН'!$H$9+СВЦЭМ!$D$10+'СЕТ СН'!$H$6-'СЕТ СН'!$H$19</f>
        <v>2148.4788203600001</v>
      </c>
      <c r="C107" s="36">
        <f>SUMIFS(СВЦЭМ!$C$39:$C$782,СВЦЭМ!$A$39:$A$782,$A107,СВЦЭМ!$B$39:$B$782,C$83)+'СЕТ СН'!$H$9+СВЦЭМ!$D$10+'СЕТ СН'!$H$6-'СЕТ СН'!$H$19</f>
        <v>2211.6018316899999</v>
      </c>
      <c r="D107" s="36">
        <f>SUMIFS(СВЦЭМ!$C$39:$C$782,СВЦЭМ!$A$39:$A$782,$A107,СВЦЭМ!$B$39:$B$782,D$83)+'СЕТ СН'!$H$9+СВЦЭМ!$D$10+'СЕТ СН'!$H$6-'СЕТ СН'!$H$19</f>
        <v>2282.7829885700003</v>
      </c>
      <c r="E107" s="36">
        <f>SUMIFS(СВЦЭМ!$C$39:$C$782,СВЦЭМ!$A$39:$A$782,$A107,СВЦЭМ!$B$39:$B$782,E$83)+'СЕТ СН'!$H$9+СВЦЭМ!$D$10+'СЕТ СН'!$H$6-'СЕТ СН'!$H$19</f>
        <v>2282.64005623</v>
      </c>
      <c r="F107" s="36">
        <f>SUMIFS(СВЦЭМ!$C$39:$C$782,СВЦЭМ!$A$39:$A$782,$A107,СВЦЭМ!$B$39:$B$782,F$83)+'СЕТ СН'!$H$9+СВЦЭМ!$D$10+'СЕТ СН'!$H$6-'СЕТ СН'!$H$19</f>
        <v>2240.9057286400002</v>
      </c>
      <c r="G107" s="36">
        <f>SUMIFS(СВЦЭМ!$C$39:$C$782,СВЦЭМ!$A$39:$A$782,$A107,СВЦЭМ!$B$39:$B$782,G$83)+'СЕТ СН'!$H$9+СВЦЭМ!$D$10+'СЕТ СН'!$H$6-'СЕТ СН'!$H$19</f>
        <v>2195.77603512</v>
      </c>
      <c r="H107" s="36">
        <f>SUMIFS(СВЦЭМ!$C$39:$C$782,СВЦЭМ!$A$39:$A$782,$A107,СВЦЭМ!$B$39:$B$782,H$83)+'СЕТ СН'!$H$9+СВЦЭМ!$D$10+'СЕТ СН'!$H$6-'СЕТ СН'!$H$19</f>
        <v>2162.62307401</v>
      </c>
      <c r="I107" s="36">
        <f>SUMIFS(СВЦЭМ!$C$39:$C$782,СВЦЭМ!$A$39:$A$782,$A107,СВЦЭМ!$B$39:$B$782,I$83)+'СЕТ СН'!$H$9+СВЦЭМ!$D$10+'СЕТ СН'!$H$6-'СЕТ СН'!$H$19</f>
        <v>2093.4376330599998</v>
      </c>
      <c r="J107" s="36">
        <f>SUMIFS(СВЦЭМ!$C$39:$C$782,СВЦЭМ!$A$39:$A$782,$A107,СВЦЭМ!$B$39:$B$782,J$83)+'СЕТ СН'!$H$9+СВЦЭМ!$D$10+'СЕТ СН'!$H$6-'СЕТ СН'!$H$19</f>
        <v>2058.7032098999998</v>
      </c>
      <c r="K107" s="36">
        <f>SUMIFS(СВЦЭМ!$C$39:$C$782,СВЦЭМ!$A$39:$A$782,$A107,СВЦЭМ!$B$39:$B$782,K$83)+'СЕТ СН'!$H$9+СВЦЭМ!$D$10+'СЕТ СН'!$H$6-'СЕТ СН'!$H$19</f>
        <v>2002.4744269100001</v>
      </c>
      <c r="L107" s="36">
        <f>SUMIFS(СВЦЭМ!$C$39:$C$782,СВЦЭМ!$A$39:$A$782,$A107,СВЦЭМ!$B$39:$B$782,L$83)+'СЕТ СН'!$H$9+СВЦЭМ!$D$10+'СЕТ СН'!$H$6-'СЕТ СН'!$H$19</f>
        <v>1991.76998482</v>
      </c>
      <c r="M107" s="36">
        <f>SUMIFS(СВЦЭМ!$C$39:$C$782,СВЦЭМ!$A$39:$A$782,$A107,СВЦЭМ!$B$39:$B$782,M$83)+'СЕТ СН'!$H$9+СВЦЭМ!$D$10+'СЕТ СН'!$H$6-'СЕТ СН'!$H$19</f>
        <v>2002.3857491700001</v>
      </c>
      <c r="N107" s="36">
        <f>SUMIFS(СВЦЭМ!$C$39:$C$782,СВЦЭМ!$A$39:$A$782,$A107,СВЦЭМ!$B$39:$B$782,N$83)+'СЕТ СН'!$H$9+СВЦЭМ!$D$10+'СЕТ СН'!$H$6-'СЕТ СН'!$H$19</f>
        <v>1992.62575638</v>
      </c>
      <c r="O107" s="36">
        <f>SUMIFS(СВЦЭМ!$C$39:$C$782,СВЦЭМ!$A$39:$A$782,$A107,СВЦЭМ!$B$39:$B$782,O$83)+'СЕТ СН'!$H$9+СВЦЭМ!$D$10+'СЕТ СН'!$H$6-'СЕТ СН'!$H$19</f>
        <v>2004.6495182000001</v>
      </c>
      <c r="P107" s="36">
        <f>SUMIFS(СВЦЭМ!$C$39:$C$782,СВЦЭМ!$A$39:$A$782,$A107,СВЦЭМ!$B$39:$B$782,P$83)+'СЕТ СН'!$H$9+СВЦЭМ!$D$10+'СЕТ СН'!$H$6-'СЕТ СН'!$H$19</f>
        <v>2041.0863231800001</v>
      </c>
      <c r="Q107" s="36">
        <f>SUMIFS(СВЦЭМ!$C$39:$C$782,СВЦЭМ!$A$39:$A$782,$A107,СВЦЭМ!$B$39:$B$782,Q$83)+'СЕТ СН'!$H$9+СВЦЭМ!$D$10+'СЕТ СН'!$H$6-'СЕТ СН'!$H$19</f>
        <v>2029.06447088</v>
      </c>
      <c r="R107" s="36">
        <f>SUMIFS(СВЦЭМ!$C$39:$C$782,СВЦЭМ!$A$39:$A$782,$A107,СВЦЭМ!$B$39:$B$782,R$83)+'СЕТ СН'!$H$9+СВЦЭМ!$D$10+'СЕТ СН'!$H$6-'СЕТ СН'!$H$19</f>
        <v>2042.4136848600001</v>
      </c>
      <c r="S107" s="36">
        <f>SUMIFS(СВЦЭМ!$C$39:$C$782,СВЦЭМ!$A$39:$A$782,$A107,СВЦЭМ!$B$39:$B$782,S$83)+'СЕТ СН'!$H$9+СВЦЭМ!$D$10+'СЕТ СН'!$H$6-'СЕТ СН'!$H$19</f>
        <v>2026.37727154</v>
      </c>
      <c r="T107" s="36">
        <f>SUMIFS(СВЦЭМ!$C$39:$C$782,СВЦЭМ!$A$39:$A$782,$A107,СВЦЭМ!$B$39:$B$782,T$83)+'СЕТ СН'!$H$9+СВЦЭМ!$D$10+'СЕТ СН'!$H$6-'СЕТ СН'!$H$19</f>
        <v>1957.59884605</v>
      </c>
      <c r="U107" s="36">
        <f>SUMIFS(СВЦЭМ!$C$39:$C$782,СВЦЭМ!$A$39:$A$782,$A107,СВЦЭМ!$B$39:$B$782,U$83)+'СЕТ СН'!$H$9+СВЦЭМ!$D$10+'СЕТ СН'!$H$6-'СЕТ СН'!$H$19</f>
        <v>1940.4516522700001</v>
      </c>
      <c r="V107" s="36">
        <f>SUMIFS(СВЦЭМ!$C$39:$C$782,СВЦЭМ!$A$39:$A$782,$A107,СВЦЭМ!$B$39:$B$782,V$83)+'СЕТ СН'!$H$9+СВЦЭМ!$D$10+'СЕТ СН'!$H$6-'СЕТ СН'!$H$19</f>
        <v>1951.00660429</v>
      </c>
      <c r="W107" s="36">
        <f>SUMIFS(СВЦЭМ!$C$39:$C$782,СВЦЭМ!$A$39:$A$782,$A107,СВЦЭМ!$B$39:$B$782,W$83)+'СЕТ СН'!$H$9+СВЦЭМ!$D$10+'СЕТ СН'!$H$6-'СЕТ СН'!$H$19</f>
        <v>1957.2624448399999</v>
      </c>
      <c r="X107" s="36">
        <f>SUMIFS(СВЦЭМ!$C$39:$C$782,СВЦЭМ!$A$39:$A$782,$A107,СВЦЭМ!$B$39:$B$782,X$83)+'СЕТ СН'!$H$9+СВЦЭМ!$D$10+'СЕТ СН'!$H$6-'СЕТ СН'!$H$19</f>
        <v>2011.6744264599999</v>
      </c>
      <c r="Y107" s="36">
        <f>SUMIFS(СВЦЭМ!$C$39:$C$782,СВЦЭМ!$A$39:$A$782,$A107,СВЦЭМ!$B$39:$B$782,Y$83)+'СЕТ СН'!$H$9+СВЦЭМ!$D$10+'СЕТ СН'!$H$6-'СЕТ СН'!$H$19</f>
        <v>2063.0826977900001</v>
      </c>
    </row>
    <row r="108" spans="1:25" ht="15.75" x14ac:dyDescent="0.2">
      <c r="A108" s="35">
        <f t="shared" si="2"/>
        <v>45224</v>
      </c>
      <c r="B108" s="36">
        <f>SUMIFS(СВЦЭМ!$C$39:$C$782,СВЦЭМ!$A$39:$A$782,$A108,СВЦЭМ!$B$39:$B$782,B$83)+'СЕТ СН'!$H$9+СВЦЭМ!$D$10+'СЕТ СН'!$H$6-'СЕТ СН'!$H$19</f>
        <v>2028.38649622</v>
      </c>
      <c r="C108" s="36">
        <f>SUMIFS(СВЦЭМ!$C$39:$C$782,СВЦЭМ!$A$39:$A$782,$A108,СВЦЭМ!$B$39:$B$782,C$83)+'СЕТ СН'!$H$9+СВЦЭМ!$D$10+'СЕТ СН'!$H$6-'СЕТ СН'!$H$19</f>
        <v>2078.4829786400001</v>
      </c>
      <c r="D108" s="36">
        <f>SUMIFS(СВЦЭМ!$C$39:$C$782,СВЦЭМ!$A$39:$A$782,$A108,СВЦЭМ!$B$39:$B$782,D$83)+'СЕТ СН'!$H$9+СВЦЭМ!$D$10+'СЕТ СН'!$H$6-'СЕТ СН'!$H$19</f>
        <v>2144.8549102400002</v>
      </c>
      <c r="E108" s="36">
        <f>SUMIFS(СВЦЭМ!$C$39:$C$782,СВЦЭМ!$A$39:$A$782,$A108,СВЦЭМ!$B$39:$B$782,E$83)+'СЕТ СН'!$H$9+СВЦЭМ!$D$10+'СЕТ СН'!$H$6-'СЕТ СН'!$H$19</f>
        <v>2141.0354981999999</v>
      </c>
      <c r="F108" s="36">
        <f>SUMIFS(СВЦЭМ!$C$39:$C$782,СВЦЭМ!$A$39:$A$782,$A108,СВЦЭМ!$B$39:$B$782,F$83)+'СЕТ СН'!$H$9+СВЦЭМ!$D$10+'СЕТ СН'!$H$6-'СЕТ СН'!$H$19</f>
        <v>2140.60739603</v>
      </c>
      <c r="G108" s="36">
        <f>SUMIFS(СВЦЭМ!$C$39:$C$782,СВЦЭМ!$A$39:$A$782,$A108,СВЦЭМ!$B$39:$B$782,G$83)+'СЕТ СН'!$H$9+СВЦЭМ!$D$10+'СЕТ СН'!$H$6-'СЕТ СН'!$H$19</f>
        <v>2130.2923020600001</v>
      </c>
      <c r="H108" s="36">
        <f>SUMIFS(СВЦЭМ!$C$39:$C$782,СВЦЭМ!$A$39:$A$782,$A108,СВЦЭМ!$B$39:$B$782,H$83)+'СЕТ СН'!$H$9+СВЦЭМ!$D$10+'СЕТ СН'!$H$6-'СЕТ СН'!$H$19</f>
        <v>2049.6444784100004</v>
      </c>
      <c r="I108" s="36">
        <f>SUMIFS(СВЦЭМ!$C$39:$C$782,СВЦЭМ!$A$39:$A$782,$A108,СВЦЭМ!$B$39:$B$782,I$83)+'СЕТ СН'!$H$9+СВЦЭМ!$D$10+'СЕТ СН'!$H$6-'СЕТ СН'!$H$19</f>
        <v>1962.36146201</v>
      </c>
      <c r="J108" s="36">
        <f>SUMIFS(СВЦЭМ!$C$39:$C$782,СВЦЭМ!$A$39:$A$782,$A108,СВЦЭМ!$B$39:$B$782,J$83)+'СЕТ СН'!$H$9+СВЦЭМ!$D$10+'СЕТ СН'!$H$6-'СЕТ СН'!$H$19</f>
        <v>1909.5871462300001</v>
      </c>
      <c r="K108" s="36">
        <f>SUMIFS(СВЦЭМ!$C$39:$C$782,СВЦЭМ!$A$39:$A$782,$A108,СВЦЭМ!$B$39:$B$782,K$83)+'СЕТ СН'!$H$9+СВЦЭМ!$D$10+'СЕТ СН'!$H$6-'СЕТ СН'!$H$19</f>
        <v>1871.83729638</v>
      </c>
      <c r="L108" s="36">
        <f>SUMIFS(СВЦЭМ!$C$39:$C$782,СВЦЭМ!$A$39:$A$782,$A108,СВЦЭМ!$B$39:$B$782,L$83)+'СЕТ СН'!$H$9+СВЦЭМ!$D$10+'СЕТ СН'!$H$6-'СЕТ СН'!$H$19</f>
        <v>1873.55402551</v>
      </c>
      <c r="M108" s="36">
        <f>SUMIFS(СВЦЭМ!$C$39:$C$782,СВЦЭМ!$A$39:$A$782,$A108,СВЦЭМ!$B$39:$B$782,M$83)+'СЕТ СН'!$H$9+СВЦЭМ!$D$10+'СЕТ СН'!$H$6-'СЕТ СН'!$H$19</f>
        <v>1883.20138071</v>
      </c>
      <c r="N108" s="36">
        <f>SUMIFS(СВЦЭМ!$C$39:$C$782,СВЦЭМ!$A$39:$A$782,$A108,СВЦЭМ!$B$39:$B$782,N$83)+'СЕТ СН'!$H$9+СВЦЭМ!$D$10+'СЕТ СН'!$H$6-'СЕТ СН'!$H$19</f>
        <v>1907.14377605</v>
      </c>
      <c r="O108" s="36">
        <f>SUMIFS(СВЦЭМ!$C$39:$C$782,СВЦЭМ!$A$39:$A$782,$A108,СВЦЭМ!$B$39:$B$782,O$83)+'СЕТ СН'!$H$9+СВЦЭМ!$D$10+'СЕТ СН'!$H$6-'СЕТ СН'!$H$19</f>
        <v>1923.8385442200001</v>
      </c>
      <c r="P108" s="36">
        <f>SUMIFS(СВЦЭМ!$C$39:$C$782,СВЦЭМ!$A$39:$A$782,$A108,СВЦЭМ!$B$39:$B$782,P$83)+'СЕТ СН'!$H$9+СВЦЭМ!$D$10+'СЕТ СН'!$H$6-'СЕТ СН'!$H$19</f>
        <v>1935.51906033</v>
      </c>
      <c r="Q108" s="36">
        <f>SUMIFS(СВЦЭМ!$C$39:$C$782,СВЦЭМ!$A$39:$A$782,$A108,СВЦЭМ!$B$39:$B$782,Q$83)+'СЕТ СН'!$H$9+СВЦЭМ!$D$10+'СЕТ СН'!$H$6-'СЕТ СН'!$H$19</f>
        <v>1944.4675007000001</v>
      </c>
      <c r="R108" s="36">
        <f>SUMIFS(СВЦЭМ!$C$39:$C$782,СВЦЭМ!$A$39:$A$782,$A108,СВЦЭМ!$B$39:$B$782,R$83)+'СЕТ СН'!$H$9+СВЦЭМ!$D$10+'СЕТ СН'!$H$6-'СЕТ СН'!$H$19</f>
        <v>1958.7604591500001</v>
      </c>
      <c r="S108" s="36">
        <f>SUMIFS(СВЦЭМ!$C$39:$C$782,СВЦЭМ!$A$39:$A$782,$A108,СВЦЭМ!$B$39:$B$782,S$83)+'СЕТ СН'!$H$9+СВЦЭМ!$D$10+'СЕТ СН'!$H$6-'СЕТ СН'!$H$19</f>
        <v>1924.03387929</v>
      </c>
      <c r="T108" s="36">
        <f>SUMIFS(СВЦЭМ!$C$39:$C$782,СВЦЭМ!$A$39:$A$782,$A108,СВЦЭМ!$B$39:$B$782,T$83)+'СЕТ СН'!$H$9+СВЦЭМ!$D$10+'СЕТ СН'!$H$6-'СЕТ СН'!$H$19</f>
        <v>1857.6512965700001</v>
      </c>
      <c r="U108" s="36">
        <f>SUMIFS(СВЦЭМ!$C$39:$C$782,СВЦЭМ!$A$39:$A$782,$A108,СВЦЭМ!$B$39:$B$782,U$83)+'СЕТ СН'!$H$9+СВЦЭМ!$D$10+'СЕТ СН'!$H$6-'СЕТ СН'!$H$19</f>
        <v>1826.05531748</v>
      </c>
      <c r="V108" s="36">
        <f>SUMIFS(СВЦЭМ!$C$39:$C$782,СВЦЭМ!$A$39:$A$782,$A108,СВЦЭМ!$B$39:$B$782,V$83)+'СЕТ СН'!$H$9+СВЦЭМ!$D$10+'СЕТ СН'!$H$6-'СЕТ СН'!$H$19</f>
        <v>1840.0341052799999</v>
      </c>
      <c r="W108" s="36">
        <f>SUMIFS(СВЦЭМ!$C$39:$C$782,СВЦЭМ!$A$39:$A$782,$A108,СВЦЭМ!$B$39:$B$782,W$83)+'СЕТ СН'!$H$9+СВЦЭМ!$D$10+'СЕТ СН'!$H$6-'СЕТ СН'!$H$19</f>
        <v>1856.7707520500001</v>
      </c>
      <c r="X108" s="36">
        <f>SUMIFS(СВЦЭМ!$C$39:$C$782,СВЦЭМ!$A$39:$A$782,$A108,СВЦЭМ!$B$39:$B$782,X$83)+'СЕТ СН'!$H$9+СВЦЭМ!$D$10+'СЕТ СН'!$H$6-'СЕТ СН'!$H$19</f>
        <v>1910.0870257300001</v>
      </c>
      <c r="Y108" s="36">
        <f>SUMIFS(СВЦЭМ!$C$39:$C$782,СВЦЭМ!$A$39:$A$782,$A108,СВЦЭМ!$B$39:$B$782,Y$83)+'СЕТ СН'!$H$9+СВЦЭМ!$D$10+'СЕТ СН'!$H$6-'СЕТ СН'!$H$19</f>
        <v>1985.9103815400001</v>
      </c>
    </row>
    <row r="109" spans="1:25" ht="15.75" x14ac:dyDescent="0.2">
      <c r="A109" s="35">
        <f t="shared" si="2"/>
        <v>45225</v>
      </c>
      <c r="B109" s="36">
        <f>SUMIFS(СВЦЭМ!$C$39:$C$782,СВЦЭМ!$A$39:$A$782,$A109,СВЦЭМ!$B$39:$B$782,B$83)+'СЕТ СН'!$H$9+СВЦЭМ!$D$10+'СЕТ СН'!$H$6-'СЕТ СН'!$H$19</f>
        <v>2051.8930120200002</v>
      </c>
      <c r="C109" s="36">
        <f>SUMIFS(СВЦЭМ!$C$39:$C$782,СВЦЭМ!$A$39:$A$782,$A109,СВЦЭМ!$B$39:$B$782,C$83)+'СЕТ СН'!$H$9+СВЦЭМ!$D$10+'СЕТ СН'!$H$6-'СЕТ СН'!$H$19</f>
        <v>2108.44187418</v>
      </c>
      <c r="D109" s="36">
        <f>SUMIFS(СВЦЭМ!$C$39:$C$782,СВЦЭМ!$A$39:$A$782,$A109,СВЦЭМ!$B$39:$B$782,D$83)+'СЕТ СН'!$H$9+СВЦЭМ!$D$10+'СЕТ СН'!$H$6-'СЕТ СН'!$H$19</f>
        <v>2155.2073840600001</v>
      </c>
      <c r="E109" s="36">
        <f>SUMIFS(СВЦЭМ!$C$39:$C$782,СВЦЭМ!$A$39:$A$782,$A109,СВЦЭМ!$B$39:$B$782,E$83)+'СЕТ СН'!$H$9+СВЦЭМ!$D$10+'СЕТ СН'!$H$6-'СЕТ СН'!$H$19</f>
        <v>2154.3934884099999</v>
      </c>
      <c r="F109" s="36">
        <f>SUMIFS(СВЦЭМ!$C$39:$C$782,СВЦЭМ!$A$39:$A$782,$A109,СВЦЭМ!$B$39:$B$782,F$83)+'СЕТ СН'!$H$9+СВЦЭМ!$D$10+'СЕТ СН'!$H$6-'СЕТ СН'!$H$19</f>
        <v>2145.2977004900004</v>
      </c>
      <c r="G109" s="36">
        <f>SUMIFS(СВЦЭМ!$C$39:$C$782,СВЦЭМ!$A$39:$A$782,$A109,СВЦЭМ!$B$39:$B$782,G$83)+'СЕТ СН'!$H$9+СВЦЭМ!$D$10+'СЕТ СН'!$H$6-'СЕТ СН'!$H$19</f>
        <v>2125.8338372099997</v>
      </c>
      <c r="H109" s="36">
        <f>SUMIFS(СВЦЭМ!$C$39:$C$782,СВЦЭМ!$A$39:$A$782,$A109,СВЦЭМ!$B$39:$B$782,H$83)+'СЕТ СН'!$H$9+СВЦЭМ!$D$10+'СЕТ СН'!$H$6-'СЕТ СН'!$H$19</f>
        <v>2052.36667683</v>
      </c>
      <c r="I109" s="36">
        <f>SUMIFS(СВЦЭМ!$C$39:$C$782,СВЦЭМ!$A$39:$A$782,$A109,СВЦЭМ!$B$39:$B$782,I$83)+'СЕТ СН'!$H$9+СВЦЭМ!$D$10+'СЕТ СН'!$H$6-'СЕТ СН'!$H$19</f>
        <v>2012.3843945000001</v>
      </c>
      <c r="J109" s="36">
        <f>SUMIFS(СВЦЭМ!$C$39:$C$782,СВЦЭМ!$A$39:$A$782,$A109,СВЦЭМ!$B$39:$B$782,J$83)+'СЕТ СН'!$H$9+СВЦЭМ!$D$10+'СЕТ СН'!$H$6-'СЕТ СН'!$H$19</f>
        <v>1957.17289183</v>
      </c>
      <c r="K109" s="36">
        <f>SUMIFS(СВЦЭМ!$C$39:$C$782,СВЦЭМ!$A$39:$A$782,$A109,СВЦЭМ!$B$39:$B$782,K$83)+'СЕТ СН'!$H$9+СВЦЭМ!$D$10+'СЕТ СН'!$H$6-'СЕТ СН'!$H$19</f>
        <v>1922.40852836</v>
      </c>
      <c r="L109" s="36">
        <f>SUMIFS(СВЦЭМ!$C$39:$C$782,СВЦЭМ!$A$39:$A$782,$A109,СВЦЭМ!$B$39:$B$782,L$83)+'СЕТ СН'!$H$9+СВЦЭМ!$D$10+'СЕТ СН'!$H$6-'СЕТ СН'!$H$19</f>
        <v>1935.8367569</v>
      </c>
      <c r="M109" s="36">
        <f>SUMIFS(СВЦЭМ!$C$39:$C$782,СВЦЭМ!$A$39:$A$782,$A109,СВЦЭМ!$B$39:$B$782,M$83)+'СЕТ СН'!$H$9+СВЦЭМ!$D$10+'СЕТ СН'!$H$6-'СЕТ СН'!$H$19</f>
        <v>1942.6317060900001</v>
      </c>
      <c r="N109" s="36">
        <f>SUMIFS(СВЦЭМ!$C$39:$C$782,СВЦЭМ!$A$39:$A$782,$A109,СВЦЭМ!$B$39:$B$782,N$83)+'СЕТ СН'!$H$9+СВЦЭМ!$D$10+'СЕТ СН'!$H$6-'СЕТ СН'!$H$19</f>
        <v>1957.0099591800001</v>
      </c>
      <c r="O109" s="36">
        <f>SUMIFS(СВЦЭМ!$C$39:$C$782,СВЦЭМ!$A$39:$A$782,$A109,СВЦЭМ!$B$39:$B$782,O$83)+'СЕТ СН'!$H$9+СВЦЭМ!$D$10+'СЕТ СН'!$H$6-'СЕТ СН'!$H$19</f>
        <v>1974.2210319600001</v>
      </c>
      <c r="P109" s="36">
        <f>SUMIFS(СВЦЭМ!$C$39:$C$782,СВЦЭМ!$A$39:$A$782,$A109,СВЦЭМ!$B$39:$B$782,P$83)+'СЕТ СН'!$H$9+СВЦЭМ!$D$10+'СЕТ СН'!$H$6-'СЕТ СН'!$H$19</f>
        <v>1983.03469565</v>
      </c>
      <c r="Q109" s="36">
        <f>SUMIFS(СВЦЭМ!$C$39:$C$782,СВЦЭМ!$A$39:$A$782,$A109,СВЦЭМ!$B$39:$B$782,Q$83)+'СЕТ СН'!$H$9+СВЦЭМ!$D$10+'СЕТ СН'!$H$6-'СЕТ СН'!$H$19</f>
        <v>2003.61695055</v>
      </c>
      <c r="R109" s="36">
        <f>SUMIFS(СВЦЭМ!$C$39:$C$782,СВЦЭМ!$A$39:$A$782,$A109,СВЦЭМ!$B$39:$B$782,R$83)+'СЕТ СН'!$H$9+СВЦЭМ!$D$10+'СЕТ СН'!$H$6-'СЕТ СН'!$H$19</f>
        <v>2023.53350707</v>
      </c>
      <c r="S109" s="36">
        <f>SUMIFS(СВЦЭМ!$C$39:$C$782,СВЦЭМ!$A$39:$A$782,$A109,СВЦЭМ!$B$39:$B$782,S$83)+'СЕТ СН'!$H$9+СВЦЭМ!$D$10+'СЕТ СН'!$H$6-'СЕТ СН'!$H$19</f>
        <v>1996.4122963100001</v>
      </c>
      <c r="T109" s="36">
        <f>SUMIFS(СВЦЭМ!$C$39:$C$782,СВЦЭМ!$A$39:$A$782,$A109,СВЦЭМ!$B$39:$B$782,T$83)+'СЕТ СН'!$H$9+СВЦЭМ!$D$10+'СЕТ СН'!$H$6-'СЕТ СН'!$H$19</f>
        <v>1931.21754302</v>
      </c>
      <c r="U109" s="36">
        <f>SUMIFS(СВЦЭМ!$C$39:$C$782,СВЦЭМ!$A$39:$A$782,$A109,СВЦЭМ!$B$39:$B$782,U$83)+'СЕТ СН'!$H$9+СВЦЭМ!$D$10+'СЕТ СН'!$H$6-'СЕТ СН'!$H$19</f>
        <v>1905.10815576</v>
      </c>
      <c r="V109" s="36">
        <f>SUMIFS(СВЦЭМ!$C$39:$C$782,СВЦЭМ!$A$39:$A$782,$A109,СВЦЭМ!$B$39:$B$782,V$83)+'СЕТ СН'!$H$9+СВЦЭМ!$D$10+'СЕТ СН'!$H$6-'СЕТ СН'!$H$19</f>
        <v>1918.4720407900002</v>
      </c>
      <c r="W109" s="36">
        <f>SUMIFS(СВЦЭМ!$C$39:$C$782,СВЦЭМ!$A$39:$A$782,$A109,СВЦЭМ!$B$39:$B$782,W$83)+'СЕТ СН'!$H$9+СВЦЭМ!$D$10+'СЕТ СН'!$H$6-'СЕТ СН'!$H$19</f>
        <v>1936.96220709</v>
      </c>
      <c r="X109" s="36">
        <f>SUMIFS(СВЦЭМ!$C$39:$C$782,СВЦЭМ!$A$39:$A$782,$A109,СВЦЭМ!$B$39:$B$782,X$83)+'СЕТ СН'!$H$9+СВЦЭМ!$D$10+'СЕТ СН'!$H$6-'СЕТ СН'!$H$19</f>
        <v>2001.96279794</v>
      </c>
      <c r="Y109" s="36">
        <f>SUMIFS(СВЦЭМ!$C$39:$C$782,СВЦЭМ!$A$39:$A$782,$A109,СВЦЭМ!$B$39:$B$782,Y$83)+'СЕТ СН'!$H$9+СВЦЭМ!$D$10+'СЕТ СН'!$H$6-'СЕТ СН'!$H$19</f>
        <v>2060.6476716699999</v>
      </c>
    </row>
    <row r="110" spans="1:25" ht="15.75" x14ac:dyDescent="0.2">
      <c r="A110" s="35">
        <f t="shared" si="2"/>
        <v>45226</v>
      </c>
      <c r="B110" s="36">
        <f>SUMIFS(СВЦЭМ!$C$39:$C$782,СВЦЭМ!$A$39:$A$782,$A110,СВЦЭМ!$B$39:$B$782,B$83)+'СЕТ СН'!$H$9+СВЦЭМ!$D$10+'СЕТ СН'!$H$6-'СЕТ СН'!$H$19</f>
        <v>2105.1600369500002</v>
      </c>
      <c r="C110" s="36">
        <f>SUMIFS(СВЦЭМ!$C$39:$C$782,СВЦЭМ!$A$39:$A$782,$A110,СВЦЭМ!$B$39:$B$782,C$83)+'СЕТ СН'!$H$9+СВЦЭМ!$D$10+'СЕТ СН'!$H$6-'СЕТ СН'!$H$19</f>
        <v>2170.0368457300001</v>
      </c>
      <c r="D110" s="36">
        <f>SUMIFS(СВЦЭМ!$C$39:$C$782,СВЦЭМ!$A$39:$A$782,$A110,СВЦЭМ!$B$39:$B$782,D$83)+'СЕТ СН'!$H$9+СВЦЭМ!$D$10+'СЕТ СН'!$H$6-'СЕТ СН'!$H$19</f>
        <v>2212.8786290799999</v>
      </c>
      <c r="E110" s="36">
        <f>SUMIFS(СВЦЭМ!$C$39:$C$782,СВЦЭМ!$A$39:$A$782,$A110,СВЦЭМ!$B$39:$B$782,E$83)+'СЕТ СН'!$H$9+СВЦЭМ!$D$10+'СЕТ СН'!$H$6-'СЕТ СН'!$H$19</f>
        <v>2223.3460467300001</v>
      </c>
      <c r="F110" s="36">
        <f>SUMIFS(СВЦЭМ!$C$39:$C$782,СВЦЭМ!$A$39:$A$782,$A110,СВЦЭМ!$B$39:$B$782,F$83)+'СЕТ СН'!$H$9+СВЦЭМ!$D$10+'СЕТ СН'!$H$6-'СЕТ СН'!$H$19</f>
        <v>2231.9949858199998</v>
      </c>
      <c r="G110" s="36">
        <f>SUMIFS(СВЦЭМ!$C$39:$C$782,СВЦЭМ!$A$39:$A$782,$A110,СВЦЭМ!$B$39:$B$782,G$83)+'СЕТ СН'!$H$9+СВЦЭМ!$D$10+'СЕТ СН'!$H$6-'СЕТ СН'!$H$19</f>
        <v>2208.1808678699999</v>
      </c>
      <c r="H110" s="36">
        <f>SUMIFS(СВЦЭМ!$C$39:$C$782,СВЦЭМ!$A$39:$A$782,$A110,СВЦЭМ!$B$39:$B$782,H$83)+'СЕТ СН'!$H$9+СВЦЭМ!$D$10+'СЕТ СН'!$H$6-'СЕТ СН'!$H$19</f>
        <v>2130.49641213</v>
      </c>
      <c r="I110" s="36">
        <f>SUMIFS(СВЦЭМ!$C$39:$C$782,СВЦЭМ!$A$39:$A$782,$A110,СВЦЭМ!$B$39:$B$782,I$83)+'СЕТ СН'!$H$9+СВЦЭМ!$D$10+'СЕТ СН'!$H$6-'СЕТ СН'!$H$19</f>
        <v>2021.2917920700002</v>
      </c>
      <c r="J110" s="36">
        <f>SUMIFS(СВЦЭМ!$C$39:$C$782,СВЦЭМ!$A$39:$A$782,$A110,СВЦЭМ!$B$39:$B$782,J$83)+'СЕТ СН'!$H$9+СВЦЭМ!$D$10+'СЕТ СН'!$H$6-'СЕТ СН'!$H$19</f>
        <v>1956.3657104700001</v>
      </c>
      <c r="K110" s="36">
        <f>SUMIFS(СВЦЭМ!$C$39:$C$782,СВЦЭМ!$A$39:$A$782,$A110,СВЦЭМ!$B$39:$B$782,K$83)+'СЕТ СН'!$H$9+СВЦЭМ!$D$10+'СЕТ СН'!$H$6-'СЕТ СН'!$H$19</f>
        <v>1922.6223397200001</v>
      </c>
      <c r="L110" s="36">
        <f>SUMIFS(СВЦЭМ!$C$39:$C$782,СВЦЭМ!$A$39:$A$782,$A110,СВЦЭМ!$B$39:$B$782,L$83)+'СЕТ СН'!$H$9+СВЦЭМ!$D$10+'СЕТ СН'!$H$6-'СЕТ СН'!$H$19</f>
        <v>1922.52393134</v>
      </c>
      <c r="M110" s="36">
        <f>SUMIFS(СВЦЭМ!$C$39:$C$782,СВЦЭМ!$A$39:$A$782,$A110,СВЦЭМ!$B$39:$B$782,M$83)+'СЕТ СН'!$H$9+СВЦЭМ!$D$10+'СЕТ СН'!$H$6-'СЕТ СН'!$H$19</f>
        <v>1938.81181356</v>
      </c>
      <c r="N110" s="36">
        <f>SUMIFS(СВЦЭМ!$C$39:$C$782,СВЦЭМ!$A$39:$A$782,$A110,СВЦЭМ!$B$39:$B$782,N$83)+'СЕТ СН'!$H$9+СВЦЭМ!$D$10+'СЕТ СН'!$H$6-'СЕТ СН'!$H$19</f>
        <v>1979.04874043</v>
      </c>
      <c r="O110" s="36">
        <f>SUMIFS(СВЦЭМ!$C$39:$C$782,СВЦЭМ!$A$39:$A$782,$A110,СВЦЭМ!$B$39:$B$782,O$83)+'СЕТ СН'!$H$9+СВЦЭМ!$D$10+'СЕТ СН'!$H$6-'СЕТ СН'!$H$19</f>
        <v>1998.3111001</v>
      </c>
      <c r="P110" s="36">
        <f>SUMIFS(СВЦЭМ!$C$39:$C$782,СВЦЭМ!$A$39:$A$782,$A110,СВЦЭМ!$B$39:$B$782,P$83)+'СЕТ СН'!$H$9+СВЦЭМ!$D$10+'СЕТ СН'!$H$6-'СЕТ СН'!$H$19</f>
        <v>2026.11677093</v>
      </c>
      <c r="Q110" s="36">
        <f>SUMIFS(СВЦЭМ!$C$39:$C$782,СВЦЭМ!$A$39:$A$782,$A110,СВЦЭМ!$B$39:$B$782,Q$83)+'СЕТ СН'!$H$9+СВЦЭМ!$D$10+'СЕТ СН'!$H$6-'СЕТ СН'!$H$19</f>
        <v>2035.71414166</v>
      </c>
      <c r="R110" s="36">
        <f>SUMIFS(СВЦЭМ!$C$39:$C$782,СВЦЭМ!$A$39:$A$782,$A110,СВЦЭМ!$B$39:$B$782,R$83)+'СЕТ СН'!$H$9+СВЦЭМ!$D$10+'СЕТ СН'!$H$6-'СЕТ СН'!$H$19</f>
        <v>2042.1589027</v>
      </c>
      <c r="S110" s="36">
        <f>SUMIFS(СВЦЭМ!$C$39:$C$782,СВЦЭМ!$A$39:$A$782,$A110,СВЦЭМ!$B$39:$B$782,S$83)+'СЕТ СН'!$H$9+СВЦЭМ!$D$10+'СЕТ СН'!$H$6-'СЕТ СН'!$H$19</f>
        <v>2017.1504545800001</v>
      </c>
      <c r="T110" s="36">
        <f>SUMIFS(СВЦЭМ!$C$39:$C$782,СВЦЭМ!$A$39:$A$782,$A110,СВЦЭМ!$B$39:$B$782,T$83)+'СЕТ СН'!$H$9+СВЦЭМ!$D$10+'СЕТ СН'!$H$6-'СЕТ СН'!$H$19</f>
        <v>1939.6011400700002</v>
      </c>
      <c r="U110" s="36">
        <f>SUMIFS(СВЦЭМ!$C$39:$C$782,СВЦЭМ!$A$39:$A$782,$A110,СВЦЭМ!$B$39:$B$782,U$83)+'СЕТ СН'!$H$9+СВЦЭМ!$D$10+'СЕТ СН'!$H$6-'СЕТ СН'!$H$19</f>
        <v>1907.2103895100001</v>
      </c>
      <c r="V110" s="36">
        <f>SUMIFS(СВЦЭМ!$C$39:$C$782,СВЦЭМ!$A$39:$A$782,$A110,СВЦЭМ!$B$39:$B$782,V$83)+'СЕТ СН'!$H$9+СВЦЭМ!$D$10+'СЕТ СН'!$H$6-'СЕТ СН'!$H$19</f>
        <v>1931.9002289800001</v>
      </c>
      <c r="W110" s="36">
        <f>SUMIFS(СВЦЭМ!$C$39:$C$782,СВЦЭМ!$A$39:$A$782,$A110,СВЦЭМ!$B$39:$B$782,W$83)+'СЕТ СН'!$H$9+СВЦЭМ!$D$10+'СЕТ СН'!$H$6-'СЕТ СН'!$H$19</f>
        <v>1948.50172499</v>
      </c>
      <c r="X110" s="36">
        <f>SUMIFS(СВЦЭМ!$C$39:$C$782,СВЦЭМ!$A$39:$A$782,$A110,СВЦЭМ!$B$39:$B$782,X$83)+'СЕТ СН'!$H$9+СВЦЭМ!$D$10+'СЕТ СН'!$H$6-'СЕТ СН'!$H$19</f>
        <v>2008.3232323500001</v>
      </c>
      <c r="Y110" s="36">
        <f>SUMIFS(СВЦЭМ!$C$39:$C$782,СВЦЭМ!$A$39:$A$782,$A110,СВЦЭМ!$B$39:$B$782,Y$83)+'СЕТ СН'!$H$9+СВЦЭМ!$D$10+'СЕТ СН'!$H$6-'СЕТ СН'!$H$19</f>
        <v>2116.6506768600002</v>
      </c>
    </row>
    <row r="111" spans="1:25" ht="15.75" x14ac:dyDescent="0.2">
      <c r="A111" s="35">
        <f t="shared" si="2"/>
        <v>45227</v>
      </c>
      <c r="B111" s="36">
        <f>SUMIFS(СВЦЭМ!$C$39:$C$782,СВЦЭМ!$A$39:$A$782,$A111,СВЦЭМ!$B$39:$B$782,B$83)+'СЕТ СН'!$H$9+СВЦЭМ!$D$10+'СЕТ СН'!$H$6-'СЕТ СН'!$H$19</f>
        <v>2144.14634845</v>
      </c>
      <c r="C111" s="36">
        <f>SUMIFS(СВЦЭМ!$C$39:$C$782,СВЦЭМ!$A$39:$A$782,$A111,СВЦЭМ!$B$39:$B$782,C$83)+'СЕТ СН'!$H$9+СВЦЭМ!$D$10+'СЕТ СН'!$H$6-'СЕТ СН'!$H$19</f>
        <v>2109.4761246100002</v>
      </c>
      <c r="D111" s="36">
        <f>SUMIFS(СВЦЭМ!$C$39:$C$782,СВЦЭМ!$A$39:$A$782,$A111,СВЦЭМ!$B$39:$B$782,D$83)+'СЕТ СН'!$H$9+СВЦЭМ!$D$10+'СЕТ СН'!$H$6-'СЕТ СН'!$H$19</f>
        <v>2162.8556019799998</v>
      </c>
      <c r="E111" s="36">
        <f>SUMIFS(СВЦЭМ!$C$39:$C$782,СВЦЭМ!$A$39:$A$782,$A111,СВЦЭМ!$B$39:$B$782,E$83)+'СЕТ СН'!$H$9+СВЦЭМ!$D$10+'СЕТ СН'!$H$6-'СЕТ СН'!$H$19</f>
        <v>2167.4150063500001</v>
      </c>
      <c r="F111" s="36">
        <f>SUMIFS(СВЦЭМ!$C$39:$C$782,СВЦЭМ!$A$39:$A$782,$A111,СВЦЭМ!$B$39:$B$782,F$83)+'СЕТ СН'!$H$9+СВЦЭМ!$D$10+'СЕТ СН'!$H$6-'СЕТ СН'!$H$19</f>
        <v>2168.2137550899997</v>
      </c>
      <c r="G111" s="36">
        <f>SUMIFS(СВЦЭМ!$C$39:$C$782,СВЦЭМ!$A$39:$A$782,$A111,СВЦЭМ!$B$39:$B$782,G$83)+'СЕТ СН'!$H$9+СВЦЭМ!$D$10+'СЕТ СН'!$H$6-'СЕТ СН'!$H$19</f>
        <v>2162.2231288600001</v>
      </c>
      <c r="H111" s="36">
        <f>SUMIFS(СВЦЭМ!$C$39:$C$782,СВЦЭМ!$A$39:$A$782,$A111,СВЦЭМ!$B$39:$B$782,H$83)+'СЕТ СН'!$H$9+СВЦЭМ!$D$10+'СЕТ СН'!$H$6-'СЕТ СН'!$H$19</f>
        <v>2144.1515289400004</v>
      </c>
      <c r="I111" s="36">
        <f>SUMIFS(СВЦЭМ!$C$39:$C$782,СВЦЭМ!$A$39:$A$782,$A111,СВЦЭМ!$B$39:$B$782,I$83)+'СЕТ СН'!$H$9+СВЦЭМ!$D$10+'СЕТ СН'!$H$6-'СЕТ СН'!$H$19</f>
        <v>2098.0811405900004</v>
      </c>
      <c r="J111" s="36">
        <f>SUMIFS(СВЦЭМ!$C$39:$C$782,СВЦЭМ!$A$39:$A$782,$A111,СВЦЭМ!$B$39:$B$782,J$83)+'СЕТ СН'!$H$9+СВЦЭМ!$D$10+'СЕТ СН'!$H$6-'СЕТ СН'!$H$19</f>
        <v>2039.4202455500001</v>
      </c>
      <c r="K111" s="36">
        <f>SUMIFS(СВЦЭМ!$C$39:$C$782,СВЦЭМ!$A$39:$A$782,$A111,СВЦЭМ!$B$39:$B$782,K$83)+'СЕТ СН'!$H$9+СВЦЭМ!$D$10+'СЕТ СН'!$H$6-'СЕТ СН'!$H$19</f>
        <v>1962.93865499</v>
      </c>
      <c r="L111" s="36">
        <f>SUMIFS(СВЦЭМ!$C$39:$C$782,СВЦЭМ!$A$39:$A$782,$A111,СВЦЭМ!$B$39:$B$782,L$83)+'СЕТ СН'!$H$9+СВЦЭМ!$D$10+'СЕТ СН'!$H$6-'СЕТ СН'!$H$19</f>
        <v>1939.12342423</v>
      </c>
      <c r="M111" s="36">
        <f>SUMIFS(СВЦЭМ!$C$39:$C$782,СВЦЭМ!$A$39:$A$782,$A111,СВЦЭМ!$B$39:$B$782,M$83)+'СЕТ СН'!$H$9+СВЦЭМ!$D$10+'СЕТ СН'!$H$6-'СЕТ СН'!$H$19</f>
        <v>1940.8801955900001</v>
      </c>
      <c r="N111" s="36">
        <f>SUMIFS(СВЦЭМ!$C$39:$C$782,СВЦЭМ!$A$39:$A$782,$A111,СВЦЭМ!$B$39:$B$782,N$83)+'СЕТ СН'!$H$9+СВЦЭМ!$D$10+'СЕТ СН'!$H$6-'СЕТ СН'!$H$19</f>
        <v>1962.74656764</v>
      </c>
      <c r="O111" s="36">
        <f>SUMIFS(СВЦЭМ!$C$39:$C$782,СВЦЭМ!$A$39:$A$782,$A111,СВЦЭМ!$B$39:$B$782,O$83)+'СЕТ СН'!$H$9+СВЦЭМ!$D$10+'СЕТ СН'!$H$6-'СЕТ СН'!$H$19</f>
        <v>1974.5186803500001</v>
      </c>
      <c r="P111" s="36">
        <f>SUMIFS(СВЦЭМ!$C$39:$C$782,СВЦЭМ!$A$39:$A$782,$A111,СВЦЭМ!$B$39:$B$782,P$83)+'СЕТ СН'!$H$9+СВЦЭМ!$D$10+'СЕТ СН'!$H$6-'СЕТ СН'!$H$19</f>
        <v>1989.1290569499999</v>
      </c>
      <c r="Q111" s="36">
        <f>SUMIFS(СВЦЭМ!$C$39:$C$782,СВЦЭМ!$A$39:$A$782,$A111,СВЦЭМ!$B$39:$B$782,Q$83)+'СЕТ СН'!$H$9+СВЦЭМ!$D$10+'СЕТ СН'!$H$6-'СЕТ СН'!$H$19</f>
        <v>2002.3811178400001</v>
      </c>
      <c r="R111" s="36">
        <f>SUMIFS(СВЦЭМ!$C$39:$C$782,СВЦЭМ!$A$39:$A$782,$A111,СВЦЭМ!$B$39:$B$782,R$83)+'СЕТ СН'!$H$9+СВЦЭМ!$D$10+'СЕТ СН'!$H$6-'СЕТ СН'!$H$19</f>
        <v>1996.6661452800001</v>
      </c>
      <c r="S111" s="36">
        <f>SUMIFS(СВЦЭМ!$C$39:$C$782,СВЦЭМ!$A$39:$A$782,$A111,СВЦЭМ!$B$39:$B$782,S$83)+'СЕТ СН'!$H$9+СВЦЭМ!$D$10+'СЕТ СН'!$H$6-'СЕТ СН'!$H$19</f>
        <v>1994.8438327000001</v>
      </c>
      <c r="T111" s="36">
        <f>SUMIFS(СВЦЭМ!$C$39:$C$782,СВЦЭМ!$A$39:$A$782,$A111,СВЦЭМ!$B$39:$B$782,T$83)+'СЕТ СН'!$H$9+СВЦЭМ!$D$10+'СЕТ СН'!$H$6-'СЕТ СН'!$H$19</f>
        <v>1930.6489508700001</v>
      </c>
      <c r="U111" s="36">
        <f>SUMIFS(СВЦЭМ!$C$39:$C$782,СВЦЭМ!$A$39:$A$782,$A111,СВЦЭМ!$B$39:$B$782,U$83)+'СЕТ СН'!$H$9+СВЦЭМ!$D$10+'СЕТ СН'!$H$6-'СЕТ СН'!$H$19</f>
        <v>1906.8300850000001</v>
      </c>
      <c r="V111" s="36">
        <f>SUMIFS(СВЦЭМ!$C$39:$C$782,СВЦЭМ!$A$39:$A$782,$A111,СВЦЭМ!$B$39:$B$782,V$83)+'СЕТ СН'!$H$9+СВЦЭМ!$D$10+'СЕТ СН'!$H$6-'СЕТ СН'!$H$19</f>
        <v>1928.5374801</v>
      </c>
      <c r="W111" s="36">
        <f>SUMIFS(СВЦЭМ!$C$39:$C$782,СВЦЭМ!$A$39:$A$782,$A111,СВЦЭМ!$B$39:$B$782,W$83)+'СЕТ СН'!$H$9+СВЦЭМ!$D$10+'СЕТ СН'!$H$6-'СЕТ СН'!$H$19</f>
        <v>1950.8082442100001</v>
      </c>
      <c r="X111" s="36">
        <f>SUMIFS(СВЦЭМ!$C$39:$C$782,СВЦЭМ!$A$39:$A$782,$A111,СВЦЭМ!$B$39:$B$782,X$83)+'СЕТ СН'!$H$9+СВЦЭМ!$D$10+'СЕТ СН'!$H$6-'СЕТ СН'!$H$19</f>
        <v>1984.1742235000002</v>
      </c>
      <c r="Y111" s="36">
        <f>SUMIFS(СВЦЭМ!$C$39:$C$782,СВЦЭМ!$A$39:$A$782,$A111,СВЦЭМ!$B$39:$B$782,Y$83)+'СЕТ СН'!$H$9+СВЦЭМ!$D$10+'СЕТ СН'!$H$6-'СЕТ СН'!$H$19</f>
        <v>2039.4601660800001</v>
      </c>
    </row>
    <row r="112" spans="1:25" ht="15.75" x14ac:dyDescent="0.2">
      <c r="A112" s="35">
        <f t="shared" si="2"/>
        <v>45228</v>
      </c>
      <c r="B112" s="36">
        <f>SUMIFS(СВЦЭМ!$C$39:$C$782,СВЦЭМ!$A$39:$A$782,$A112,СВЦЭМ!$B$39:$B$782,B$83)+'СЕТ СН'!$H$9+СВЦЭМ!$D$10+'СЕТ СН'!$H$6-'СЕТ СН'!$H$19</f>
        <v>2026.48592981</v>
      </c>
      <c r="C112" s="36">
        <f>SUMIFS(СВЦЭМ!$C$39:$C$782,СВЦЭМ!$A$39:$A$782,$A112,СВЦЭМ!$B$39:$B$782,C$83)+'СЕТ СН'!$H$9+СВЦЭМ!$D$10+'СЕТ СН'!$H$6-'СЕТ СН'!$H$19</f>
        <v>2084.5000142200001</v>
      </c>
      <c r="D112" s="36">
        <f>SUMIFS(СВЦЭМ!$C$39:$C$782,СВЦЭМ!$A$39:$A$782,$A112,СВЦЭМ!$B$39:$B$782,D$83)+'СЕТ СН'!$H$9+СВЦЭМ!$D$10+'СЕТ СН'!$H$6-'СЕТ СН'!$H$19</f>
        <v>2144.0349639999999</v>
      </c>
      <c r="E112" s="36">
        <f>SUMIFS(СВЦЭМ!$C$39:$C$782,СВЦЭМ!$A$39:$A$782,$A112,СВЦЭМ!$B$39:$B$782,E$83)+'СЕТ СН'!$H$9+СВЦЭМ!$D$10+'СЕТ СН'!$H$6-'СЕТ СН'!$H$19</f>
        <v>2146.15453733</v>
      </c>
      <c r="F112" s="36">
        <f>SUMIFS(СВЦЭМ!$C$39:$C$782,СВЦЭМ!$A$39:$A$782,$A112,СВЦЭМ!$B$39:$B$782,F$83)+'СЕТ СН'!$H$9+СВЦЭМ!$D$10+'СЕТ СН'!$H$6-'СЕТ СН'!$H$19</f>
        <v>2148.1425233</v>
      </c>
      <c r="G112" s="36">
        <f>SUMIFS(СВЦЭМ!$C$39:$C$782,СВЦЭМ!$A$39:$A$782,$A112,СВЦЭМ!$B$39:$B$782,G$83)+'СЕТ СН'!$H$9+СВЦЭМ!$D$10+'СЕТ СН'!$H$6-'СЕТ СН'!$H$19</f>
        <v>2145.2993472600001</v>
      </c>
      <c r="H112" s="36">
        <f>SUMIFS(СВЦЭМ!$C$39:$C$782,СВЦЭМ!$A$39:$A$782,$A112,СВЦЭМ!$B$39:$B$782,H$83)+'СЕТ СН'!$H$9+СВЦЭМ!$D$10+'СЕТ СН'!$H$6-'СЕТ СН'!$H$19</f>
        <v>2128.6940862000001</v>
      </c>
      <c r="I112" s="36">
        <f>SUMIFS(СВЦЭМ!$C$39:$C$782,СВЦЭМ!$A$39:$A$782,$A112,СВЦЭМ!$B$39:$B$782,I$83)+'СЕТ СН'!$H$9+СВЦЭМ!$D$10+'СЕТ СН'!$H$6-'СЕТ СН'!$H$19</f>
        <v>2102.8658265900003</v>
      </c>
      <c r="J112" s="36">
        <f>SUMIFS(СВЦЭМ!$C$39:$C$782,СВЦЭМ!$A$39:$A$782,$A112,СВЦЭМ!$B$39:$B$782,J$83)+'СЕТ СН'!$H$9+СВЦЭМ!$D$10+'СЕТ СН'!$H$6-'СЕТ СН'!$H$19</f>
        <v>2096.30598035</v>
      </c>
      <c r="K112" s="36">
        <f>SUMIFS(СВЦЭМ!$C$39:$C$782,СВЦЭМ!$A$39:$A$782,$A112,СВЦЭМ!$B$39:$B$782,K$83)+'СЕТ СН'!$H$9+СВЦЭМ!$D$10+'СЕТ СН'!$H$6-'СЕТ СН'!$H$19</f>
        <v>2023.60047822</v>
      </c>
      <c r="L112" s="36">
        <f>SUMIFS(СВЦЭМ!$C$39:$C$782,СВЦЭМ!$A$39:$A$782,$A112,СВЦЭМ!$B$39:$B$782,L$83)+'СЕТ СН'!$H$9+СВЦЭМ!$D$10+'СЕТ СН'!$H$6-'СЕТ СН'!$H$19</f>
        <v>1995.08115907</v>
      </c>
      <c r="M112" s="36">
        <f>SUMIFS(СВЦЭМ!$C$39:$C$782,СВЦЭМ!$A$39:$A$782,$A112,СВЦЭМ!$B$39:$B$782,M$83)+'СЕТ СН'!$H$9+СВЦЭМ!$D$10+'СЕТ СН'!$H$6-'СЕТ СН'!$H$19</f>
        <v>1997.2747871200002</v>
      </c>
      <c r="N112" s="36">
        <f>SUMIFS(СВЦЭМ!$C$39:$C$782,СВЦЭМ!$A$39:$A$782,$A112,СВЦЭМ!$B$39:$B$782,N$83)+'СЕТ СН'!$H$9+СВЦЭМ!$D$10+'СЕТ СН'!$H$6-'СЕТ СН'!$H$19</f>
        <v>2006.0861711800001</v>
      </c>
      <c r="O112" s="36">
        <f>SUMIFS(СВЦЭМ!$C$39:$C$782,СВЦЭМ!$A$39:$A$782,$A112,СВЦЭМ!$B$39:$B$782,O$83)+'СЕТ СН'!$H$9+СВЦЭМ!$D$10+'СЕТ СН'!$H$6-'СЕТ СН'!$H$19</f>
        <v>2021.7907484100001</v>
      </c>
      <c r="P112" s="36">
        <f>SUMIFS(СВЦЭМ!$C$39:$C$782,СВЦЭМ!$A$39:$A$782,$A112,СВЦЭМ!$B$39:$B$782,P$83)+'СЕТ СН'!$H$9+СВЦЭМ!$D$10+'СЕТ СН'!$H$6-'СЕТ СН'!$H$19</f>
        <v>2039.17656038</v>
      </c>
      <c r="Q112" s="36">
        <f>SUMIFS(СВЦЭМ!$C$39:$C$782,СВЦЭМ!$A$39:$A$782,$A112,СВЦЭМ!$B$39:$B$782,Q$83)+'СЕТ СН'!$H$9+СВЦЭМ!$D$10+'СЕТ СН'!$H$6-'СЕТ СН'!$H$19</f>
        <v>2054.41828738</v>
      </c>
      <c r="R112" s="36">
        <f>SUMIFS(СВЦЭМ!$C$39:$C$782,СВЦЭМ!$A$39:$A$782,$A112,СВЦЭМ!$B$39:$B$782,R$83)+'СЕТ СН'!$H$9+СВЦЭМ!$D$10+'СЕТ СН'!$H$6-'СЕТ СН'!$H$19</f>
        <v>2044.73133816</v>
      </c>
      <c r="S112" s="36">
        <f>SUMIFS(СВЦЭМ!$C$39:$C$782,СВЦЭМ!$A$39:$A$782,$A112,СВЦЭМ!$B$39:$B$782,S$83)+'СЕТ СН'!$H$9+СВЦЭМ!$D$10+'СЕТ СН'!$H$6-'СЕТ СН'!$H$19</f>
        <v>2026.5810952900001</v>
      </c>
      <c r="T112" s="36">
        <f>SUMIFS(СВЦЭМ!$C$39:$C$782,СВЦЭМ!$A$39:$A$782,$A112,СВЦЭМ!$B$39:$B$782,T$83)+'СЕТ СН'!$H$9+СВЦЭМ!$D$10+'СЕТ СН'!$H$6-'СЕТ СН'!$H$19</f>
        <v>1960.2761603900001</v>
      </c>
      <c r="U112" s="36">
        <f>SUMIFS(СВЦЭМ!$C$39:$C$782,СВЦЭМ!$A$39:$A$782,$A112,СВЦЭМ!$B$39:$B$782,U$83)+'СЕТ СН'!$H$9+СВЦЭМ!$D$10+'СЕТ СН'!$H$6-'СЕТ СН'!$H$19</f>
        <v>1932.60076465</v>
      </c>
      <c r="V112" s="36">
        <f>SUMIFS(СВЦЭМ!$C$39:$C$782,СВЦЭМ!$A$39:$A$782,$A112,СВЦЭМ!$B$39:$B$782,V$83)+'СЕТ СН'!$H$9+СВЦЭМ!$D$10+'СЕТ СН'!$H$6-'СЕТ СН'!$H$19</f>
        <v>1950.9929002200001</v>
      </c>
      <c r="W112" s="36">
        <f>SUMIFS(СВЦЭМ!$C$39:$C$782,СВЦЭМ!$A$39:$A$782,$A112,СВЦЭМ!$B$39:$B$782,W$83)+'СЕТ СН'!$H$9+СВЦЭМ!$D$10+'СЕТ СН'!$H$6-'СЕТ СН'!$H$19</f>
        <v>1972.8516723499999</v>
      </c>
      <c r="X112" s="36">
        <f>SUMIFS(СВЦЭМ!$C$39:$C$782,СВЦЭМ!$A$39:$A$782,$A112,СВЦЭМ!$B$39:$B$782,X$83)+'СЕТ СН'!$H$9+СВЦЭМ!$D$10+'СЕТ СН'!$H$6-'СЕТ СН'!$H$19</f>
        <v>2010.06429026</v>
      </c>
      <c r="Y112" s="36">
        <f>SUMIFS(СВЦЭМ!$C$39:$C$782,СВЦЭМ!$A$39:$A$782,$A112,СВЦЭМ!$B$39:$B$782,Y$83)+'СЕТ СН'!$H$9+СВЦЭМ!$D$10+'СЕТ СН'!$H$6-'СЕТ СН'!$H$19</f>
        <v>2074.5020955500004</v>
      </c>
    </row>
    <row r="113" spans="1:27" ht="15.75" x14ac:dyDescent="0.2">
      <c r="A113" s="35">
        <f t="shared" si="2"/>
        <v>45229</v>
      </c>
      <c r="B113" s="36">
        <f>SUMIFS(СВЦЭМ!$C$39:$C$782,СВЦЭМ!$A$39:$A$782,$A113,СВЦЭМ!$B$39:$B$782,B$83)+'СЕТ СН'!$H$9+СВЦЭМ!$D$10+'СЕТ СН'!$H$6-'СЕТ СН'!$H$19</f>
        <v>2006.6954886000001</v>
      </c>
      <c r="C113" s="36">
        <f>SUMIFS(СВЦЭМ!$C$39:$C$782,СВЦЭМ!$A$39:$A$782,$A113,СВЦЭМ!$B$39:$B$782,C$83)+'СЕТ СН'!$H$9+СВЦЭМ!$D$10+'СЕТ СН'!$H$6-'СЕТ СН'!$H$19</f>
        <v>2066.2052466699997</v>
      </c>
      <c r="D113" s="36">
        <f>SUMIFS(СВЦЭМ!$C$39:$C$782,СВЦЭМ!$A$39:$A$782,$A113,СВЦЭМ!$B$39:$B$782,D$83)+'СЕТ СН'!$H$9+СВЦЭМ!$D$10+'СЕТ СН'!$H$6-'СЕТ СН'!$H$19</f>
        <v>2102.3055207699999</v>
      </c>
      <c r="E113" s="36">
        <f>SUMIFS(СВЦЭМ!$C$39:$C$782,СВЦЭМ!$A$39:$A$782,$A113,СВЦЭМ!$B$39:$B$782,E$83)+'СЕТ СН'!$H$9+СВЦЭМ!$D$10+'СЕТ СН'!$H$6-'СЕТ СН'!$H$19</f>
        <v>2099.5602824400003</v>
      </c>
      <c r="F113" s="36">
        <f>SUMIFS(СВЦЭМ!$C$39:$C$782,СВЦЭМ!$A$39:$A$782,$A113,СВЦЭМ!$B$39:$B$782,F$83)+'СЕТ СН'!$H$9+СВЦЭМ!$D$10+'СЕТ СН'!$H$6-'СЕТ СН'!$H$19</f>
        <v>2095.2700653800002</v>
      </c>
      <c r="G113" s="36">
        <f>SUMIFS(СВЦЭМ!$C$39:$C$782,СВЦЭМ!$A$39:$A$782,$A113,СВЦЭМ!$B$39:$B$782,G$83)+'СЕТ СН'!$H$9+СВЦЭМ!$D$10+'СЕТ СН'!$H$6-'СЕТ СН'!$H$19</f>
        <v>2118.87565808</v>
      </c>
      <c r="H113" s="36">
        <f>SUMIFS(СВЦЭМ!$C$39:$C$782,СВЦЭМ!$A$39:$A$782,$A113,СВЦЭМ!$B$39:$B$782,H$83)+'СЕТ СН'!$H$9+СВЦЭМ!$D$10+'СЕТ СН'!$H$6-'СЕТ СН'!$H$19</f>
        <v>2157.47471817</v>
      </c>
      <c r="I113" s="36">
        <f>SUMIFS(СВЦЭМ!$C$39:$C$782,СВЦЭМ!$A$39:$A$782,$A113,СВЦЭМ!$B$39:$B$782,I$83)+'СЕТ СН'!$H$9+СВЦЭМ!$D$10+'СЕТ СН'!$H$6-'СЕТ СН'!$H$19</f>
        <v>2098.14866661</v>
      </c>
      <c r="J113" s="36">
        <f>SUMIFS(СВЦЭМ!$C$39:$C$782,СВЦЭМ!$A$39:$A$782,$A113,СВЦЭМ!$B$39:$B$782,J$83)+'СЕТ СН'!$H$9+СВЦЭМ!$D$10+'СЕТ СН'!$H$6-'СЕТ СН'!$H$19</f>
        <v>2096.1949371800001</v>
      </c>
      <c r="K113" s="36">
        <f>SUMIFS(СВЦЭМ!$C$39:$C$782,СВЦЭМ!$A$39:$A$782,$A113,СВЦЭМ!$B$39:$B$782,K$83)+'СЕТ СН'!$H$9+СВЦЭМ!$D$10+'СЕТ СН'!$H$6-'СЕТ СН'!$H$19</f>
        <v>2068.50884679</v>
      </c>
      <c r="L113" s="36">
        <f>SUMIFS(СВЦЭМ!$C$39:$C$782,СВЦЭМ!$A$39:$A$782,$A113,СВЦЭМ!$B$39:$B$782,L$83)+'СЕТ СН'!$H$9+СВЦЭМ!$D$10+'СЕТ СН'!$H$6-'СЕТ СН'!$H$19</f>
        <v>2065.3770105800004</v>
      </c>
      <c r="M113" s="36">
        <f>SUMIFS(СВЦЭМ!$C$39:$C$782,СВЦЭМ!$A$39:$A$782,$A113,СВЦЭМ!$B$39:$B$782,M$83)+'СЕТ СН'!$H$9+СВЦЭМ!$D$10+'СЕТ СН'!$H$6-'СЕТ СН'!$H$19</f>
        <v>2080.1671281500003</v>
      </c>
      <c r="N113" s="36">
        <f>SUMIFS(СВЦЭМ!$C$39:$C$782,СВЦЭМ!$A$39:$A$782,$A113,СВЦЭМ!$B$39:$B$782,N$83)+'СЕТ СН'!$H$9+СВЦЭМ!$D$10+'СЕТ СН'!$H$6-'СЕТ СН'!$H$19</f>
        <v>2102.29777552</v>
      </c>
      <c r="O113" s="36">
        <f>SUMIFS(СВЦЭМ!$C$39:$C$782,СВЦЭМ!$A$39:$A$782,$A113,СВЦЭМ!$B$39:$B$782,O$83)+'СЕТ СН'!$H$9+СВЦЭМ!$D$10+'СЕТ СН'!$H$6-'СЕТ СН'!$H$19</f>
        <v>2122.31940536</v>
      </c>
      <c r="P113" s="36">
        <f>SUMIFS(СВЦЭМ!$C$39:$C$782,СВЦЭМ!$A$39:$A$782,$A113,СВЦЭМ!$B$39:$B$782,P$83)+'СЕТ СН'!$H$9+СВЦЭМ!$D$10+'СЕТ СН'!$H$6-'СЕТ СН'!$H$19</f>
        <v>2135.1765850199999</v>
      </c>
      <c r="Q113" s="36">
        <f>SUMIFS(СВЦЭМ!$C$39:$C$782,СВЦЭМ!$A$39:$A$782,$A113,СВЦЭМ!$B$39:$B$782,Q$83)+'СЕТ СН'!$H$9+СВЦЭМ!$D$10+'СЕТ СН'!$H$6-'СЕТ СН'!$H$19</f>
        <v>2150.27573527</v>
      </c>
      <c r="R113" s="36">
        <f>SUMIFS(СВЦЭМ!$C$39:$C$782,СВЦЭМ!$A$39:$A$782,$A113,СВЦЭМ!$B$39:$B$782,R$83)+'СЕТ СН'!$H$9+СВЦЭМ!$D$10+'СЕТ СН'!$H$6-'СЕТ СН'!$H$19</f>
        <v>2140.84520789</v>
      </c>
      <c r="S113" s="36">
        <f>SUMIFS(СВЦЭМ!$C$39:$C$782,СВЦЭМ!$A$39:$A$782,$A113,СВЦЭМ!$B$39:$B$782,S$83)+'СЕТ СН'!$H$9+СВЦЭМ!$D$10+'СЕТ СН'!$H$6-'СЕТ СН'!$H$19</f>
        <v>2099.84805228</v>
      </c>
      <c r="T113" s="36">
        <f>SUMIFS(СВЦЭМ!$C$39:$C$782,СВЦЭМ!$A$39:$A$782,$A113,СВЦЭМ!$B$39:$B$782,T$83)+'СЕТ СН'!$H$9+СВЦЭМ!$D$10+'СЕТ СН'!$H$6-'СЕТ СН'!$H$19</f>
        <v>2051.9266745800001</v>
      </c>
      <c r="U113" s="36">
        <f>SUMIFS(СВЦЭМ!$C$39:$C$782,СВЦЭМ!$A$39:$A$782,$A113,СВЦЭМ!$B$39:$B$782,U$83)+'СЕТ СН'!$H$9+СВЦЭМ!$D$10+'СЕТ СН'!$H$6-'СЕТ СН'!$H$19</f>
        <v>2020.9883289700001</v>
      </c>
      <c r="V113" s="36">
        <f>SUMIFS(СВЦЭМ!$C$39:$C$782,СВЦЭМ!$A$39:$A$782,$A113,СВЦЭМ!$B$39:$B$782,V$83)+'СЕТ СН'!$H$9+СВЦЭМ!$D$10+'СЕТ СН'!$H$6-'СЕТ СН'!$H$19</f>
        <v>2049.5799067500002</v>
      </c>
      <c r="W113" s="36">
        <f>SUMIFS(СВЦЭМ!$C$39:$C$782,СВЦЭМ!$A$39:$A$782,$A113,СВЦЭМ!$B$39:$B$782,W$83)+'СЕТ СН'!$H$9+СВЦЭМ!$D$10+'СЕТ СН'!$H$6-'СЕТ СН'!$H$19</f>
        <v>2065.4505202600003</v>
      </c>
      <c r="X113" s="36">
        <f>SUMIFS(СВЦЭМ!$C$39:$C$782,СВЦЭМ!$A$39:$A$782,$A113,СВЦЭМ!$B$39:$B$782,X$83)+'СЕТ СН'!$H$9+СВЦЭМ!$D$10+'СЕТ СН'!$H$6-'СЕТ СН'!$H$19</f>
        <v>2126.19503136</v>
      </c>
      <c r="Y113" s="36">
        <f>SUMIFS(СВЦЭМ!$C$39:$C$782,СВЦЭМ!$A$39:$A$782,$A113,СВЦЭМ!$B$39:$B$782,Y$83)+'СЕТ СН'!$H$9+СВЦЭМ!$D$10+'СЕТ СН'!$H$6-'СЕТ СН'!$H$19</f>
        <v>2181.1597674599998</v>
      </c>
      <c r="AA113" s="37"/>
    </row>
    <row r="114" spans="1:27" ht="15.75" x14ac:dyDescent="0.2">
      <c r="A114" s="35">
        <f t="shared" si="2"/>
        <v>45230</v>
      </c>
      <c r="B114" s="36">
        <f>SUMIFS(СВЦЭМ!$C$39:$C$782,СВЦЭМ!$A$39:$A$782,$A114,СВЦЭМ!$B$39:$B$782,B$83)+'СЕТ СН'!$H$9+СВЦЭМ!$D$10+'СЕТ СН'!$H$6-'СЕТ СН'!$H$19</f>
        <v>2234.1279282599999</v>
      </c>
      <c r="C114" s="36">
        <f>SUMIFS(СВЦЭМ!$C$39:$C$782,СВЦЭМ!$A$39:$A$782,$A114,СВЦЭМ!$B$39:$B$782,C$83)+'СЕТ СН'!$H$9+СВЦЭМ!$D$10+'СЕТ СН'!$H$6-'СЕТ СН'!$H$19</f>
        <v>2292.1956898099997</v>
      </c>
      <c r="D114" s="36">
        <f>SUMIFS(СВЦЭМ!$C$39:$C$782,СВЦЭМ!$A$39:$A$782,$A114,СВЦЭМ!$B$39:$B$782,D$83)+'СЕТ СН'!$H$9+СВЦЭМ!$D$10+'СЕТ СН'!$H$6-'СЕТ СН'!$H$19</f>
        <v>2352.7302308799999</v>
      </c>
      <c r="E114" s="36">
        <f>SUMIFS(СВЦЭМ!$C$39:$C$782,СВЦЭМ!$A$39:$A$782,$A114,СВЦЭМ!$B$39:$B$782,E$83)+'СЕТ СН'!$H$9+СВЦЭМ!$D$10+'СЕТ СН'!$H$6-'СЕТ СН'!$H$19</f>
        <v>2364.2659073900004</v>
      </c>
      <c r="F114" s="36">
        <f>SUMIFS(СВЦЭМ!$C$39:$C$782,СВЦЭМ!$A$39:$A$782,$A114,СВЦЭМ!$B$39:$B$782,F$83)+'СЕТ СН'!$H$9+СВЦЭМ!$D$10+'СЕТ СН'!$H$6-'СЕТ СН'!$H$19</f>
        <v>2365.4889105800003</v>
      </c>
      <c r="G114" s="36">
        <f>SUMIFS(СВЦЭМ!$C$39:$C$782,СВЦЭМ!$A$39:$A$782,$A114,СВЦЭМ!$B$39:$B$782,G$83)+'СЕТ СН'!$H$9+СВЦЭМ!$D$10+'СЕТ СН'!$H$6-'СЕТ СН'!$H$19</f>
        <v>2348.9671351100001</v>
      </c>
      <c r="H114" s="36">
        <f>SUMIFS(СВЦЭМ!$C$39:$C$782,СВЦЭМ!$A$39:$A$782,$A114,СВЦЭМ!$B$39:$B$782,H$83)+'СЕТ СН'!$H$9+СВЦЭМ!$D$10+'СЕТ СН'!$H$6-'СЕТ СН'!$H$19</f>
        <v>2264.5778808200002</v>
      </c>
      <c r="I114" s="36">
        <f>SUMIFS(СВЦЭМ!$C$39:$C$782,СВЦЭМ!$A$39:$A$782,$A114,СВЦЭМ!$B$39:$B$782,I$83)+'СЕТ СН'!$H$9+СВЦЭМ!$D$10+'СЕТ СН'!$H$6-'СЕТ СН'!$H$19</f>
        <v>2181.0288393700002</v>
      </c>
      <c r="J114" s="36">
        <f>SUMIFS(СВЦЭМ!$C$39:$C$782,СВЦЭМ!$A$39:$A$782,$A114,СВЦЭМ!$B$39:$B$782,J$83)+'СЕТ СН'!$H$9+СВЦЭМ!$D$10+'СЕТ СН'!$H$6-'СЕТ СН'!$H$19</f>
        <v>2134.4446480400002</v>
      </c>
      <c r="K114" s="36">
        <f>SUMIFS(СВЦЭМ!$C$39:$C$782,СВЦЭМ!$A$39:$A$782,$A114,СВЦЭМ!$B$39:$B$782,K$83)+'СЕТ СН'!$H$9+СВЦЭМ!$D$10+'СЕТ СН'!$H$6-'СЕТ СН'!$H$19</f>
        <v>2117.2755862000004</v>
      </c>
      <c r="L114" s="36">
        <f>SUMIFS(СВЦЭМ!$C$39:$C$782,СВЦЭМ!$A$39:$A$782,$A114,СВЦЭМ!$B$39:$B$782,L$83)+'СЕТ СН'!$H$9+СВЦЭМ!$D$10+'СЕТ СН'!$H$6-'СЕТ СН'!$H$19</f>
        <v>2086.1155195400002</v>
      </c>
      <c r="M114" s="36">
        <f>SUMIFS(СВЦЭМ!$C$39:$C$782,СВЦЭМ!$A$39:$A$782,$A114,СВЦЭМ!$B$39:$B$782,M$83)+'СЕТ СН'!$H$9+СВЦЭМ!$D$10+'СЕТ СН'!$H$6-'СЕТ СН'!$H$19</f>
        <v>2107.8055615800004</v>
      </c>
      <c r="N114" s="36">
        <f>SUMIFS(СВЦЭМ!$C$39:$C$782,СВЦЭМ!$A$39:$A$782,$A114,СВЦЭМ!$B$39:$B$782,N$83)+'СЕТ СН'!$H$9+СВЦЭМ!$D$10+'СЕТ СН'!$H$6-'СЕТ СН'!$H$19</f>
        <v>2128.8874493499998</v>
      </c>
      <c r="O114" s="36">
        <f>SUMIFS(СВЦЭМ!$C$39:$C$782,СВЦЭМ!$A$39:$A$782,$A114,СВЦЭМ!$B$39:$B$782,O$83)+'СЕТ СН'!$H$9+СВЦЭМ!$D$10+'СЕТ СН'!$H$6-'СЕТ СН'!$H$19</f>
        <v>2144.4829805300001</v>
      </c>
      <c r="P114" s="36">
        <f>SUMIFS(СВЦЭМ!$C$39:$C$782,СВЦЭМ!$A$39:$A$782,$A114,СВЦЭМ!$B$39:$B$782,P$83)+'СЕТ СН'!$H$9+СВЦЭМ!$D$10+'СЕТ СН'!$H$6-'СЕТ СН'!$H$19</f>
        <v>2154.7716421800001</v>
      </c>
      <c r="Q114" s="36">
        <f>SUMIFS(СВЦЭМ!$C$39:$C$782,СВЦЭМ!$A$39:$A$782,$A114,СВЦЭМ!$B$39:$B$782,Q$83)+'СЕТ СН'!$H$9+СВЦЭМ!$D$10+'СЕТ СН'!$H$6-'СЕТ СН'!$H$19</f>
        <v>2165.7860066499998</v>
      </c>
      <c r="R114" s="36">
        <f>SUMIFS(СВЦЭМ!$C$39:$C$782,СВЦЭМ!$A$39:$A$782,$A114,СВЦЭМ!$B$39:$B$782,R$83)+'СЕТ СН'!$H$9+СВЦЭМ!$D$10+'СЕТ СН'!$H$6-'СЕТ СН'!$H$19</f>
        <v>2152.4342240300002</v>
      </c>
      <c r="S114" s="36">
        <f>SUMIFS(СВЦЭМ!$C$39:$C$782,СВЦЭМ!$A$39:$A$782,$A114,СВЦЭМ!$B$39:$B$782,S$83)+'СЕТ СН'!$H$9+СВЦЭМ!$D$10+'СЕТ СН'!$H$6-'СЕТ СН'!$H$19</f>
        <v>2132.9747675799999</v>
      </c>
      <c r="T114" s="36">
        <f>SUMIFS(СВЦЭМ!$C$39:$C$782,СВЦЭМ!$A$39:$A$782,$A114,СВЦЭМ!$B$39:$B$782,T$83)+'СЕТ СН'!$H$9+СВЦЭМ!$D$10+'СЕТ СН'!$H$6-'СЕТ СН'!$H$19</f>
        <v>2069.3182046700003</v>
      </c>
      <c r="U114" s="36">
        <f>SUMIFS(СВЦЭМ!$C$39:$C$782,СВЦЭМ!$A$39:$A$782,$A114,СВЦЭМ!$B$39:$B$782,U$83)+'СЕТ СН'!$H$9+СВЦЭМ!$D$10+'СЕТ СН'!$H$6-'СЕТ СН'!$H$19</f>
        <v>2046.76565755</v>
      </c>
      <c r="V114" s="36">
        <f>SUMIFS(СВЦЭМ!$C$39:$C$782,СВЦЭМ!$A$39:$A$782,$A114,СВЦЭМ!$B$39:$B$782,V$83)+'СЕТ СН'!$H$9+СВЦЭМ!$D$10+'СЕТ СН'!$H$6-'СЕТ СН'!$H$19</f>
        <v>2069.2267985600001</v>
      </c>
      <c r="W114" s="36">
        <f>SUMIFS(СВЦЭМ!$C$39:$C$782,СВЦЭМ!$A$39:$A$782,$A114,СВЦЭМ!$B$39:$B$782,W$83)+'СЕТ СН'!$H$9+СВЦЭМ!$D$10+'СЕТ СН'!$H$6-'СЕТ СН'!$H$19</f>
        <v>2076.0619803300001</v>
      </c>
      <c r="X114" s="36">
        <f>SUMIFS(СВЦЭМ!$C$39:$C$782,СВЦЭМ!$A$39:$A$782,$A114,СВЦЭМ!$B$39:$B$782,X$83)+'СЕТ СН'!$H$9+СВЦЭМ!$D$10+'СЕТ СН'!$H$6-'СЕТ СН'!$H$19</f>
        <v>2137.2055603600002</v>
      </c>
      <c r="Y114" s="36">
        <f>SUMIFS(СВЦЭМ!$C$39:$C$782,СВЦЭМ!$A$39:$A$782,$A114,СВЦЭМ!$B$39:$B$782,Y$83)+'СЕТ СН'!$H$9+СВЦЭМ!$D$10+'СЕТ СН'!$H$6-'СЕТ СН'!$H$19</f>
        <v>2153.0965813100001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01.10.2023</v>
      </c>
      <c r="B120" s="36">
        <f>SUMIFS(СВЦЭМ!$C$39:$C$782,СВЦЭМ!$A$39:$A$782,$A120,СВЦЭМ!$B$39:$B$782,B$119)+'СЕТ СН'!$I$9+СВЦЭМ!$D$10+'СЕТ СН'!$I$6-'СЕТ СН'!$I$19</f>
        <v>2544.32603754</v>
      </c>
      <c r="C120" s="36">
        <f>SUMIFS(СВЦЭМ!$C$39:$C$782,СВЦЭМ!$A$39:$A$782,$A120,СВЦЭМ!$B$39:$B$782,C$119)+'СЕТ СН'!$I$9+СВЦЭМ!$D$10+'СЕТ СН'!$I$6-'СЕТ СН'!$I$19</f>
        <v>2607.4674295900004</v>
      </c>
      <c r="D120" s="36">
        <f>SUMIFS(СВЦЭМ!$C$39:$C$782,СВЦЭМ!$A$39:$A$782,$A120,СВЦЭМ!$B$39:$B$782,D$119)+'СЕТ СН'!$I$9+СВЦЭМ!$D$10+'СЕТ СН'!$I$6-'СЕТ СН'!$I$19</f>
        <v>2681.2698384100004</v>
      </c>
      <c r="E120" s="36">
        <f>SUMIFS(СВЦЭМ!$C$39:$C$782,СВЦЭМ!$A$39:$A$782,$A120,СВЦЭМ!$B$39:$B$782,E$119)+'СЕТ СН'!$I$9+СВЦЭМ!$D$10+'СЕТ СН'!$I$6-'СЕТ СН'!$I$19</f>
        <v>2667.72187411</v>
      </c>
      <c r="F120" s="36">
        <f>SUMIFS(СВЦЭМ!$C$39:$C$782,СВЦЭМ!$A$39:$A$782,$A120,СВЦЭМ!$B$39:$B$782,F$119)+'СЕТ СН'!$I$9+СВЦЭМ!$D$10+'СЕТ СН'!$I$6-'СЕТ СН'!$I$19</f>
        <v>2666.3135516399998</v>
      </c>
      <c r="G120" s="36">
        <f>SUMIFS(СВЦЭМ!$C$39:$C$782,СВЦЭМ!$A$39:$A$782,$A120,СВЦЭМ!$B$39:$B$782,G$119)+'СЕТ СН'!$I$9+СВЦЭМ!$D$10+'СЕТ СН'!$I$6-'СЕТ СН'!$I$19</f>
        <v>2671.1243815500002</v>
      </c>
      <c r="H120" s="36">
        <f>SUMIFS(СВЦЭМ!$C$39:$C$782,СВЦЭМ!$A$39:$A$782,$A120,СВЦЭМ!$B$39:$B$782,H$119)+'СЕТ СН'!$I$9+СВЦЭМ!$D$10+'СЕТ СН'!$I$6-'СЕТ СН'!$I$19</f>
        <v>2627.4928763500002</v>
      </c>
      <c r="I120" s="36">
        <f>SUMIFS(СВЦЭМ!$C$39:$C$782,СВЦЭМ!$A$39:$A$782,$A120,СВЦЭМ!$B$39:$B$782,I$119)+'СЕТ СН'!$I$9+СВЦЭМ!$D$10+'СЕТ СН'!$I$6-'СЕТ СН'!$I$19</f>
        <v>2610.1694299800001</v>
      </c>
      <c r="J120" s="36">
        <f>SUMIFS(СВЦЭМ!$C$39:$C$782,СВЦЭМ!$A$39:$A$782,$A120,СВЦЭМ!$B$39:$B$782,J$119)+'СЕТ СН'!$I$9+СВЦЭМ!$D$10+'СЕТ СН'!$I$6-'СЕТ СН'!$I$19</f>
        <v>2598.9660670100002</v>
      </c>
      <c r="K120" s="36">
        <f>SUMIFS(СВЦЭМ!$C$39:$C$782,СВЦЭМ!$A$39:$A$782,$A120,СВЦЭМ!$B$39:$B$782,K$119)+'СЕТ СН'!$I$9+СВЦЭМ!$D$10+'СЕТ СН'!$I$6-'СЕТ СН'!$I$19</f>
        <v>2570.6391966900001</v>
      </c>
      <c r="L120" s="36">
        <f>SUMIFS(СВЦЭМ!$C$39:$C$782,СВЦЭМ!$A$39:$A$782,$A120,СВЦЭМ!$B$39:$B$782,L$119)+'СЕТ СН'!$I$9+СВЦЭМ!$D$10+'СЕТ СН'!$I$6-'СЕТ СН'!$I$19</f>
        <v>2498.2268469400001</v>
      </c>
      <c r="M120" s="36">
        <f>SUMIFS(СВЦЭМ!$C$39:$C$782,СВЦЭМ!$A$39:$A$782,$A120,СВЦЭМ!$B$39:$B$782,M$119)+'СЕТ СН'!$I$9+СВЦЭМ!$D$10+'СЕТ СН'!$I$6-'СЕТ СН'!$I$19</f>
        <v>2497.3842559900004</v>
      </c>
      <c r="N120" s="36">
        <f>SUMIFS(СВЦЭМ!$C$39:$C$782,СВЦЭМ!$A$39:$A$782,$A120,СВЦЭМ!$B$39:$B$782,N$119)+'СЕТ СН'!$I$9+СВЦЭМ!$D$10+'СЕТ СН'!$I$6-'СЕТ СН'!$I$19</f>
        <v>2465.2265067500002</v>
      </c>
      <c r="O120" s="36">
        <f>SUMIFS(СВЦЭМ!$C$39:$C$782,СВЦЭМ!$A$39:$A$782,$A120,СВЦЭМ!$B$39:$B$782,O$119)+'СЕТ СН'!$I$9+СВЦЭМ!$D$10+'СЕТ СН'!$I$6-'СЕТ СН'!$I$19</f>
        <v>2500.67711551</v>
      </c>
      <c r="P120" s="36">
        <f>SUMIFS(СВЦЭМ!$C$39:$C$782,СВЦЭМ!$A$39:$A$782,$A120,СВЦЭМ!$B$39:$B$782,P$119)+'СЕТ СН'!$I$9+СВЦЭМ!$D$10+'СЕТ СН'!$I$6-'СЕТ СН'!$I$19</f>
        <v>2545.4541571999998</v>
      </c>
      <c r="Q120" s="36">
        <f>SUMIFS(СВЦЭМ!$C$39:$C$782,СВЦЭМ!$A$39:$A$782,$A120,СВЦЭМ!$B$39:$B$782,Q$119)+'СЕТ СН'!$I$9+СВЦЭМ!$D$10+'СЕТ СН'!$I$6-'СЕТ СН'!$I$19</f>
        <v>2516.7701522100001</v>
      </c>
      <c r="R120" s="36">
        <f>SUMIFS(СВЦЭМ!$C$39:$C$782,СВЦЭМ!$A$39:$A$782,$A120,СВЦЭМ!$B$39:$B$782,R$119)+'СЕТ СН'!$I$9+СВЦЭМ!$D$10+'СЕТ СН'!$I$6-'СЕТ СН'!$I$19</f>
        <v>2519.9897129400001</v>
      </c>
      <c r="S120" s="36">
        <f>SUMIFS(СВЦЭМ!$C$39:$C$782,СВЦЭМ!$A$39:$A$782,$A120,СВЦЭМ!$B$39:$B$782,S$119)+'СЕТ СН'!$I$9+СВЦЭМ!$D$10+'СЕТ СН'!$I$6-'СЕТ СН'!$I$19</f>
        <v>2528.7992854000004</v>
      </c>
      <c r="T120" s="36">
        <f>SUMIFS(СВЦЭМ!$C$39:$C$782,СВЦЭМ!$A$39:$A$782,$A120,СВЦЭМ!$B$39:$B$782,T$119)+'СЕТ СН'!$I$9+СВЦЭМ!$D$10+'СЕТ СН'!$I$6-'СЕТ СН'!$I$19</f>
        <v>2491.5198434800004</v>
      </c>
      <c r="U120" s="36">
        <f>SUMIFS(СВЦЭМ!$C$39:$C$782,СВЦЭМ!$A$39:$A$782,$A120,СВЦЭМ!$B$39:$B$782,U$119)+'СЕТ СН'!$I$9+СВЦЭМ!$D$10+'СЕТ СН'!$I$6-'СЕТ СН'!$I$19</f>
        <v>2421.5585511099998</v>
      </c>
      <c r="V120" s="36">
        <f>SUMIFS(СВЦЭМ!$C$39:$C$782,СВЦЭМ!$A$39:$A$782,$A120,СВЦЭМ!$B$39:$B$782,V$119)+'СЕТ СН'!$I$9+СВЦЭМ!$D$10+'СЕТ СН'!$I$6-'СЕТ СН'!$I$19</f>
        <v>2405.7307325199999</v>
      </c>
      <c r="W120" s="36">
        <f>SUMIFS(СВЦЭМ!$C$39:$C$782,СВЦЭМ!$A$39:$A$782,$A120,СВЦЭМ!$B$39:$B$782,W$119)+'СЕТ СН'!$I$9+СВЦЭМ!$D$10+'СЕТ СН'!$I$6-'СЕТ СН'!$I$19</f>
        <v>2420.1166435300001</v>
      </c>
      <c r="X120" s="36">
        <f>SUMIFS(СВЦЭМ!$C$39:$C$782,СВЦЭМ!$A$39:$A$782,$A120,СВЦЭМ!$B$39:$B$782,X$119)+'СЕТ СН'!$I$9+СВЦЭМ!$D$10+'СЕТ СН'!$I$6-'СЕТ СН'!$I$19</f>
        <v>2508.87621076</v>
      </c>
      <c r="Y120" s="36">
        <f>SUMIFS(СВЦЭМ!$C$39:$C$782,СВЦЭМ!$A$39:$A$782,$A120,СВЦЭМ!$B$39:$B$782,Y$119)+'СЕТ СН'!$I$9+СВЦЭМ!$D$10+'СЕТ СН'!$I$6-'СЕТ СН'!$I$19</f>
        <v>2600.9758628500003</v>
      </c>
    </row>
    <row r="121" spans="1:27" ht="15.75" x14ac:dyDescent="0.2">
      <c r="A121" s="35">
        <f>A120+1</f>
        <v>45201</v>
      </c>
      <c r="B121" s="36">
        <f>SUMIFS(СВЦЭМ!$C$39:$C$782,СВЦЭМ!$A$39:$A$782,$A121,СВЦЭМ!$B$39:$B$782,B$119)+'СЕТ СН'!$I$9+СВЦЭМ!$D$10+'СЕТ СН'!$I$6-'СЕТ СН'!$I$19</f>
        <v>2642.33947231</v>
      </c>
      <c r="C121" s="36">
        <f>SUMIFS(СВЦЭМ!$C$39:$C$782,СВЦЭМ!$A$39:$A$782,$A121,СВЦЭМ!$B$39:$B$782,C$119)+'СЕТ СН'!$I$9+СВЦЭМ!$D$10+'СЕТ СН'!$I$6-'СЕТ СН'!$I$19</f>
        <v>2725.7746007100004</v>
      </c>
      <c r="D121" s="36">
        <f>SUMIFS(СВЦЭМ!$C$39:$C$782,СВЦЭМ!$A$39:$A$782,$A121,СВЦЭМ!$B$39:$B$782,D$119)+'СЕТ СН'!$I$9+СВЦЭМ!$D$10+'СЕТ СН'!$I$6-'СЕТ СН'!$I$19</f>
        <v>2798.23518345</v>
      </c>
      <c r="E121" s="36">
        <f>SUMIFS(СВЦЭМ!$C$39:$C$782,СВЦЭМ!$A$39:$A$782,$A121,СВЦЭМ!$B$39:$B$782,E$119)+'СЕТ СН'!$I$9+СВЦЭМ!$D$10+'СЕТ СН'!$I$6-'СЕТ СН'!$I$19</f>
        <v>2749.4626445399999</v>
      </c>
      <c r="F121" s="36">
        <f>SUMIFS(СВЦЭМ!$C$39:$C$782,СВЦЭМ!$A$39:$A$782,$A121,СВЦЭМ!$B$39:$B$782,F$119)+'СЕТ СН'!$I$9+СВЦЭМ!$D$10+'СЕТ СН'!$I$6-'СЕТ СН'!$I$19</f>
        <v>2758.6215541800002</v>
      </c>
      <c r="G121" s="36">
        <f>SUMIFS(СВЦЭМ!$C$39:$C$782,СВЦЭМ!$A$39:$A$782,$A121,СВЦЭМ!$B$39:$B$782,G$119)+'СЕТ СН'!$I$9+СВЦЭМ!$D$10+'СЕТ СН'!$I$6-'СЕТ СН'!$I$19</f>
        <v>2757.8252670800002</v>
      </c>
      <c r="H121" s="36">
        <f>SUMIFS(СВЦЭМ!$C$39:$C$782,СВЦЭМ!$A$39:$A$782,$A121,СВЦЭМ!$B$39:$B$782,H$119)+'СЕТ СН'!$I$9+СВЦЭМ!$D$10+'СЕТ СН'!$I$6-'СЕТ СН'!$I$19</f>
        <v>2680.4866102000001</v>
      </c>
      <c r="I121" s="36">
        <f>SUMIFS(СВЦЭМ!$C$39:$C$782,СВЦЭМ!$A$39:$A$782,$A121,СВЦЭМ!$B$39:$B$782,I$119)+'СЕТ СН'!$I$9+СВЦЭМ!$D$10+'СЕТ СН'!$I$6-'СЕТ СН'!$I$19</f>
        <v>2532.18483965</v>
      </c>
      <c r="J121" s="36">
        <f>SUMIFS(СВЦЭМ!$C$39:$C$782,СВЦЭМ!$A$39:$A$782,$A121,СВЦЭМ!$B$39:$B$782,J$119)+'СЕТ СН'!$I$9+СВЦЭМ!$D$10+'СЕТ СН'!$I$6-'СЕТ СН'!$I$19</f>
        <v>2498.73917454</v>
      </c>
      <c r="K121" s="36">
        <f>SUMIFS(СВЦЭМ!$C$39:$C$782,СВЦЭМ!$A$39:$A$782,$A121,СВЦЭМ!$B$39:$B$782,K$119)+'СЕТ СН'!$I$9+СВЦЭМ!$D$10+'СЕТ СН'!$I$6-'СЕТ СН'!$I$19</f>
        <v>2461.0776412800001</v>
      </c>
      <c r="L121" s="36">
        <f>SUMIFS(СВЦЭМ!$C$39:$C$782,СВЦЭМ!$A$39:$A$782,$A121,СВЦЭМ!$B$39:$B$782,L$119)+'СЕТ СН'!$I$9+СВЦЭМ!$D$10+'СЕТ СН'!$I$6-'СЕТ СН'!$I$19</f>
        <v>2444.89167301</v>
      </c>
      <c r="M121" s="36">
        <f>SUMIFS(СВЦЭМ!$C$39:$C$782,СВЦЭМ!$A$39:$A$782,$A121,СВЦЭМ!$B$39:$B$782,M$119)+'СЕТ СН'!$I$9+СВЦЭМ!$D$10+'СЕТ СН'!$I$6-'СЕТ СН'!$I$19</f>
        <v>2456.19018241</v>
      </c>
      <c r="N121" s="36">
        <f>SUMIFS(СВЦЭМ!$C$39:$C$782,СВЦЭМ!$A$39:$A$782,$A121,СВЦЭМ!$B$39:$B$782,N$119)+'СЕТ СН'!$I$9+СВЦЭМ!$D$10+'СЕТ СН'!$I$6-'СЕТ СН'!$I$19</f>
        <v>2445.67100596</v>
      </c>
      <c r="O121" s="36">
        <f>SUMIFS(СВЦЭМ!$C$39:$C$782,СВЦЭМ!$A$39:$A$782,$A121,СВЦЭМ!$B$39:$B$782,O$119)+'СЕТ СН'!$I$9+СВЦЭМ!$D$10+'СЕТ СН'!$I$6-'СЕТ СН'!$I$19</f>
        <v>2448.2254331000004</v>
      </c>
      <c r="P121" s="36">
        <f>SUMIFS(СВЦЭМ!$C$39:$C$782,СВЦЭМ!$A$39:$A$782,$A121,СВЦЭМ!$B$39:$B$782,P$119)+'СЕТ СН'!$I$9+СВЦЭМ!$D$10+'СЕТ СН'!$I$6-'СЕТ СН'!$I$19</f>
        <v>2534.7729537599998</v>
      </c>
      <c r="Q121" s="36">
        <f>SUMIFS(СВЦЭМ!$C$39:$C$782,СВЦЭМ!$A$39:$A$782,$A121,СВЦЭМ!$B$39:$B$782,Q$119)+'СЕТ СН'!$I$9+СВЦЭМ!$D$10+'СЕТ СН'!$I$6-'СЕТ СН'!$I$19</f>
        <v>2530.1508677100001</v>
      </c>
      <c r="R121" s="36">
        <f>SUMIFS(СВЦЭМ!$C$39:$C$782,СВЦЭМ!$A$39:$A$782,$A121,СВЦЭМ!$B$39:$B$782,R$119)+'СЕТ СН'!$I$9+СВЦЭМ!$D$10+'СЕТ СН'!$I$6-'СЕТ СН'!$I$19</f>
        <v>2538.7735988100003</v>
      </c>
      <c r="S121" s="36">
        <f>SUMIFS(СВЦЭМ!$C$39:$C$782,СВЦЭМ!$A$39:$A$782,$A121,СВЦЭМ!$B$39:$B$782,S$119)+'СЕТ СН'!$I$9+СВЦЭМ!$D$10+'СЕТ СН'!$I$6-'СЕТ СН'!$I$19</f>
        <v>2538.5889772199998</v>
      </c>
      <c r="T121" s="36">
        <f>SUMIFS(СВЦЭМ!$C$39:$C$782,СВЦЭМ!$A$39:$A$782,$A121,СВЦЭМ!$B$39:$B$782,T$119)+'СЕТ СН'!$I$9+СВЦЭМ!$D$10+'СЕТ СН'!$I$6-'СЕТ СН'!$I$19</f>
        <v>2518.04835275</v>
      </c>
      <c r="U121" s="36">
        <f>SUMIFS(СВЦЭМ!$C$39:$C$782,СВЦЭМ!$A$39:$A$782,$A121,СВЦЭМ!$B$39:$B$782,U$119)+'СЕТ СН'!$I$9+СВЦЭМ!$D$10+'СЕТ СН'!$I$6-'СЕТ СН'!$I$19</f>
        <v>2453.6407858700004</v>
      </c>
      <c r="V121" s="36">
        <f>SUMIFS(СВЦЭМ!$C$39:$C$782,СВЦЭМ!$A$39:$A$782,$A121,СВЦЭМ!$B$39:$B$782,V$119)+'СЕТ СН'!$I$9+СВЦЭМ!$D$10+'СЕТ СН'!$I$6-'СЕТ СН'!$I$19</f>
        <v>2444.4279013599999</v>
      </c>
      <c r="W121" s="36">
        <f>SUMIFS(СВЦЭМ!$C$39:$C$782,СВЦЭМ!$A$39:$A$782,$A121,СВЦЭМ!$B$39:$B$782,W$119)+'СЕТ СН'!$I$9+СВЦЭМ!$D$10+'СЕТ СН'!$I$6-'СЕТ СН'!$I$19</f>
        <v>2467.70663977</v>
      </c>
      <c r="X121" s="36">
        <f>SUMIFS(СВЦЭМ!$C$39:$C$782,СВЦЭМ!$A$39:$A$782,$A121,СВЦЭМ!$B$39:$B$782,X$119)+'СЕТ СН'!$I$9+СВЦЭМ!$D$10+'СЕТ СН'!$I$6-'СЕТ СН'!$I$19</f>
        <v>2539.8365390099998</v>
      </c>
      <c r="Y121" s="36">
        <f>SUMIFS(СВЦЭМ!$C$39:$C$782,СВЦЭМ!$A$39:$A$782,$A121,СВЦЭМ!$B$39:$B$782,Y$119)+'СЕТ СН'!$I$9+СВЦЭМ!$D$10+'СЕТ СН'!$I$6-'СЕТ СН'!$I$19</f>
        <v>2633.3356499400002</v>
      </c>
    </row>
    <row r="122" spans="1:27" ht="15.75" x14ac:dyDescent="0.2">
      <c r="A122" s="35">
        <f t="shared" ref="A122:A150" si="3">A121+1</f>
        <v>45202</v>
      </c>
      <c r="B122" s="36">
        <f>SUMIFS(СВЦЭМ!$C$39:$C$782,СВЦЭМ!$A$39:$A$782,$A122,СВЦЭМ!$B$39:$B$782,B$119)+'СЕТ СН'!$I$9+СВЦЭМ!$D$10+'СЕТ СН'!$I$6-'СЕТ СН'!$I$19</f>
        <v>2646.7240504900001</v>
      </c>
      <c r="C122" s="36">
        <f>SUMIFS(СВЦЭМ!$C$39:$C$782,СВЦЭМ!$A$39:$A$782,$A122,СВЦЭМ!$B$39:$B$782,C$119)+'СЕТ СН'!$I$9+СВЦЭМ!$D$10+'СЕТ СН'!$I$6-'СЕТ СН'!$I$19</f>
        <v>2734.2855489900003</v>
      </c>
      <c r="D122" s="36">
        <f>SUMIFS(СВЦЭМ!$C$39:$C$782,СВЦЭМ!$A$39:$A$782,$A122,СВЦЭМ!$B$39:$B$782,D$119)+'СЕТ СН'!$I$9+СВЦЭМ!$D$10+'СЕТ СН'!$I$6-'СЕТ СН'!$I$19</f>
        <v>2818.5318739900003</v>
      </c>
      <c r="E122" s="36">
        <f>SUMIFS(СВЦЭМ!$C$39:$C$782,СВЦЭМ!$A$39:$A$782,$A122,СВЦЭМ!$B$39:$B$782,E$119)+'СЕТ СН'!$I$9+СВЦЭМ!$D$10+'СЕТ СН'!$I$6-'СЕТ СН'!$I$19</f>
        <v>2805.1044462199998</v>
      </c>
      <c r="F122" s="36">
        <f>SUMIFS(СВЦЭМ!$C$39:$C$782,СВЦЭМ!$A$39:$A$782,$A122,СВЦЭМ!$B$39:$B$782,F$119)+'СЕТ СН'!$I$9+СВЦЭМ!$D$10+'СЕТ СН'!$I$6-'СЕТ СН'!$I$19</f>
        <v>2798.8918495900002</v>
      </c>
      <c r="G122" s="36">
        <f>SUMIFS(СВЦЭМ!$C$39:$C$782,СВЦЭМ!$A$39:$A$782,$A122,СВЦЭМ!$B$39:$B$782,G$119)+'СЕТ СН'!$I$9+СВЦЭМ!$D$10+'СЕТ СН'!$I$6-'СЕТ СН'!$I$19</f>
        <v>2794.2765551800003</v>
      </c>
      <c r="H122" s="36">
        <f>SUMIFS(СВЦЭМ!$C$39:$C$782,СВЦЭМ!$A$39:$A$782,$A122,СВЦЭМ!$B$39:$B$782,H$119)+'СЕТ СН'!$I$9+СВЦЭМ!$D$10+'СЕТ СН'!$I$6-'СЕТ СН'!$I$19</f>
        <v>2692.1879257000001</v>
      </c>
      <c r="I122" s="36">
        <f>SUMIFS(СВЦЭМ!$C$39:$C$782,СВЦЭМ!$A$39:$A$782,$A122,СВЦЭМ!$B$39:$B$782,I$119)+'СЕТ СН'!$I$9+СВЦЭМ!$D$10+'СЕТ СН'!$I$6-'СЕТ СН'!$I$19</f>
        <v>2611.07818524</v>
      </c>
      <c r="J122" s="36">
        <f>SUMIFS(СВЦЭМ!$C$39:$C$782,СВЦЭМ!$A$39:$A$782,$A122,СВЦЭМ!$B$39:$B$782,J$119)+'СЕТ СН'!$I$9+СВЦЭМ!$D$10+'СЕТ СН'!$I$6-'СЕТ СН'!$I$19</f>
        <v>2546.8772294199998</v>
      </c>
      <c r="K122" s="36">
        <f>SUMIFS(СВЦЭМ!$C$39:$C$782,СВЦЭМ!$A$39:$A$782,$A122,СВЦЭМ!$B$39:$B$782,K$119)+'СЕТ СН'!$I$9+СВЦЭМ!$D$10+'СЕТ СН'!$I$6-'СЕТ СН'!$I$19</f>
        <v>2489.7827105300003</v>
      </c>
      <c r="L122" s="36">
        <f>SUMIFS(СВЦЭМ!$C$39:$C$782,СВЦЭМ!$A$39:$A$782,$A122,СВЦЭМ!$B$39:$B$782,L$119)+'СЕТ СН'!$I$9+СВЦЭМ!$D$10+'СЕТ СН'!$I$6-'СЕТ СН'!$I$19</f>
        <v>2473.9617733599998</v>
      </c>
      <c r="M122" s="36">
        <f>SUMIFS(СВЦЭМ!$C$39:$C$782,СВЦЭМ!$A$39:$A$782,$A122,СВЦЭМ!$B$39:$B$782,M$119)+'СЕТ СН'!$I$9+СВЦЭМ!$D$10+'СЕТ СН'!$I$6-'СЕТ СН'!$I$19</f>
        <v>2476.68507718</v>
      </c>
      <c r="N122" s="36">
        <f>SUMIFS(СВЦЭМ!$C$39:$C$782,СВЦЭМ!$A$39:$A$782,$A122,СВЦЭМ!$B$39:$B$782,N$119)+'СЕТ СН'!$I$9+СВЦЭМ!$D$10+'СЕТ СН'!$I$6-'СЕТ СН'!$I$19</f>
        <v>2445.7725775400004</v>
      </c>
      <c r="O122" s="36">
        <f>SUMIFS(СВЦЭМ!$C$39:$C$782,СВЦЭМ!$A$39:$A$782,$A122,СВЦЭМ!$B$39:$B$782,O$119)+'СЕТ СН'!$I$9+СВЦЭМ!$D$10+'СЕТ СН'!$I$6-'СЕТ СН'!$I$19</f>
        <v>2456.0548010399998</v>
      </c>
      <c r="P122" s="36">
        <f>SUMIFS(СВЦЭМ!$C$39:$C$782,СВЦЭМ!$A$39:$A$782,$A122,СВЦЭМ!$B$39:$B$782,P$119)+'СЕТ СН'!$I$9+СВЦЭМ!$D$10+'СЕТ СН'!$I$6-'СЕТ СН'!$I$19</f>
        <v>2496.4832461400001</v>
      </c>
      <c r="Q122" s="36">
        <f>SUMIFS(СВЦЭМ!$C$39:$C$782,СВЦЭМ!$A$39:$A$782,$A122,СВЦЭМ!$B$39:$B$782,Q$119)+'СЕТ СН'!$I$9+СВЦЭМ!$D$10+'СЕТ СН'!$I$6-'СЕТ СН'!$I$19</f>
        <v>2488.2860612600002</v>
      </c>
      <c r="R122" s="36">
        <f>SUMIFS(СВЦЭМ!$C$39:$C$782,СВЦЭМ!$A$39:$A$782,$A122,СВЦЭМ!$B$39:$B$782,R$119)+'СЕТ СН'!$I$9+СВЦЭМ!$D$10+'СЕТ СН'!$I$6-'СЕТ СН'!$I$19</f>
        <v>2497.1345708400004</v>
      </c>
      <c r="S122" s="36">
        <f>SUMIFS(СВЦЭМ!$C$39:$C$782,СВЦЭМ!$A$39:$A$782,$A122,СВЦЭМ!$B$39:$B$782,S$119)+'СЕТ СН'!$I$9+СВЦЭМ!$D$10+'СЕТ СН'!$I$6-'СЕТ СН'!$I$19</f>
        <v>2498.3755963100002</v>
      </c>
      <c r="T122" s="36">
        <f>SUMIFS(СВЦЭМ!$C$39:$C$782,СВЦЭМ!$A$39:$A$782,$A122,СВЦЭМ!$B$39:$B$782,T$119)+'СЕТ СН'!$I$9+СВЦЭМ!$D$10+'СЕТ СН'!$I$6-'СЕТ СН'!$I$19</f>
        <v>2478.0617665300001</v>
      </c>
      <c r="U122" s="36">
        <f>SUMIFS(СВЦЭМ!$C$39:$C$782,СВЦЭМ!$A$39:$A$782,$A122,СВЦЭМ!$B$39:$B$782,U$119)+'СЕТ СН'!$I$9+СВЦЭМ!$D$10+'СЕТ СН'!$I$6-'СЕТ СН'!$I$19</f>
        <v>2437.34081156</v>
      </c>
      <c r="V122" s="36">
        <f>SUMIFS(СВЦЭМ!$C$39:$C$782,СВЦЭМ!$A$39:$A$782,$A122,СВЦЭМ!$B$39:$B$782,V$119)+'СЕТ СН'!$I$9+СВЦЭМ!$D$10+'СЕТ СН'!$I$6-'СЕТ СН'!$I$19</f>
        <v>2429.54759835</v>
      </c>
      <c r="W122" s="36">
        <f>SUMIFS(СВЦЭМ!$C$39:$C$782,СВЦЭМ!$A$39:$A$782,$A122,СВЦЭМ!$B$39:$B$782,W$119)+'СЕТ СН'!$I$9+СВЦЭМ!$D$10+'СЕТ СН'!$I$6-'СЕТ СН'!$I$19</f>
        <v>2461.0432443600002</v>
      </c>
      <c r="X122" s="36">
        <f>SUMIFS(СВЦЭМ!$C$39:$C$782,СВЦЭМ!$A$39:$A$782,$A122,СВЦЭМ!$B$39:$B$782,X$119)+'СЕТ СН'!$I$9+СВЦЭМ!$D$10+'СЕТ СН'!$I$6-'СЕТ СН'!$I$19</f>
        <v>2521.73046449</v>
      </c>
      <c r="Y122" s="36">
        <f>SUMIFS(СВЦЭМ!$C$39:$C$782,СВЦЭМ!$A$39:$A$782,$A122,СВЦЭМ!$B$39:$B$782,Y$119)+'СЕТ СН'!$I$9+СВЦЭМ!$D$10+'СЕТ СН'!$I$6-'СЕТ СН'!$I$19</f>
        <v>2621.3699748600002</v>
      </c>
    </row>
    <row r="123" spans="1:27" ht="15.75" x14ac:dyDescent="0.2">
      <c r="A123" s="35">
        <f t="shared" si="3"/>
        <v>45203</v>
      </c>
      <c r="B123" s="36">
        <f>SUMIFS(СВЦЭМ!$C$39:$C$782,СВЦЭМ!$A$39:$A$782,$A123,СВЦЭМ!$B$39:$B$782,B$119)+'СЕТ СН'!$I$9+СВЦЭМ!$D$10+'СЕТ СН'!$I$6-'СЕТ СН'!$I$19</f>
        <v>2499.9072871200001</v>
      </c>
      <c r="C123" s="36">
        <f>SUMIFS(СВЦЭМ!$C$39:$C$782,СВЦЭМ!$A$39:$A$782,$A123,СВЦЭМ!$B$39:$B$782,C$119)+'СЕТ СН'!$I$9+СВЦЭМ!$D$10+'СЕТ СН'!$I$6-'СЕТ СН'!$I$19</f>
        <v>2586.3140451600002</v>
      </c>
      <c r="D123" s="36">
        <f>SUMIFS(СВЦЭМ!$C$39:$C$782,СВЦЭМ!$A$39:$A$782,$A123,СВЦЭМ!$B$39:$B$782,D$119)+'СЕТ СН'!$I$9+СВЦЭМ!$D$10+'СЕТ СН'!$I$6-'СЕТ СН'!$I$19</f>
        <v>2674.4316321900001</v>
      </c>
      <c r="E123" s="36">
        <f>SUMIFS(СВЦЭМ!$C$39:$C$782,СВЦЭМ!$A$39:$A$782,$A123,СВЦЭМ!$B$39:$B$782,E$119)+'СЕТ СН'!$I$9+СВЦЭМ!$D$10+'СЕТ СН'!$I$6-'СЕТ СН'!$I$19</f>
        <v>2682.0127426400004</v>
      </c>
      <c r="F123" s="36">
        <f>SUMIFS(СВЦЭМ!$C$39:$C$782,СВЦЭМ!$A$39:$A$782,$A123,СВЦЭМ!$B$39:$B$782,F$119)+'СЕТ СН'!$I$9+СВЦЭМ!$D$10+'СЕТ СН'!$I$6-'СЕТ СН'!$I$19</f>
        <v>2671.4865692600001</v>
      </c>
      <c r="G123" s="36">
        <f>SUMIFS(СВЦЭМ!$C$39:$C$782,СВЦЭМ!$A$39:$A$782,$A123,СВЦЭМ!$B$39:$B$782,G$119)+'СЕТ СН'!$I$9+СВЦЭМ!$D$10+'СЕТ СН'!$I$6-'СЕТ СН'!$I$19</f>
        <v>2643.4753336499998</v>
      </c>
      <c r="H123" s="36">
        <f>SUMIFS(СВЦЭМ!$C$39:$C$782,СВЦЭМ!$A$39:$A$782,$A123,СВЦЭМ!$B$39:$B$782,H$119)+'СЕТ СН'!$I$9+СВЦЭМ!$D$10+'СЕТ СН'!$I$6-'СЕТ СН'!$I$19</f>
        <v>2542.3738303099999</v>
      </c>
      <c r="I123" s="36">
        <f>SUMIFS(СВЦЭМ!$C$39:$C$782,СВЦЭМ!$A$39:$A$782,$A123,СВЦЭМ!$B$39:$B$782,I$119)+'СЕТ СН'!$I$9+СВЦЭМ!$D$10+'СЕТ СН'!$I$6-'СЕТ СН'!$I$19</f>
        <v>2429.0978942199999</v>
      </c>
      <c r="J123" s="36">
        <f>SUMIFS(СВЦЭМ!$C$39:$C$782,СВЦЭМ!$A$39:$A$782,$A123,СВЦЭМ!$B$39:$B$782,J$119)+'СЕТ СН'!$I$9+СВЦЭМ!$D$10+'СЕТ СН'!$I$6-'СЕТ СН'!$I$19</f>
        <v>2402.4280323399998</v>
      </c>
      <c r="K123" s="36">
        <f>SUMIFS(СВЦЭМ!$C$39:$C$782,СВЦЭМ!$A$39:$A$782,$A123,СВЦЭМ!$B$39:$B$782,K$119)+'СЕТ СН'!$I$9+СВЦЭМ!$D$10+'СЕТ СН'!$I$6-'СЕТ СН'!$I$19</f>
        <v>2345.0090458100003</v>
      </c>
      <c r="L123" s="36">
        <f>SUMIFS(СВЦЭМ!$C$39:$C$782,СВЦЭМ!$A$39:$A$782,$A123,СВЦЭМ!$B$39:$B$782,L$119)+'СЕТ СН'!$I$9+СВЦЭМ!$D$10+'СЕТ СН'!$I$6-'СЕТ СН'!$I$19</f>
        <v>2329.0276644800001</v>
      </c>
      <c r="M123" s="36">
        <f>SUMIFS(СВЦЭМ!$C$39:$C$782,СВЦЭМ!$A$39:$A$782,$A123,СВЦЭМ!$B$39:$B$782,M$119)+'СЕТ СН'!$I$9+СВЦЭМ!$D$10+'СЕТ СН'!$I$6-'СЕТ СН'!$I$19</f>
        <v>2336.9194933400004</v>
      </c>
      <c r="N123" s="36">
        <f>SUMIFS(СВЦЭМ!$C$39:$C$782,СВЦЭМ!$A$39:$A$782,$A123,СВЦЭМ!$B$39:$B$782,N$119)+'СЕТ СН'!$I$9+СВЦЭМ!$D$10+'СЕТ СН'!$I$6-'СЕТ СН'!$I$19</f>
        <v>2321.1272262500001</v>
      </c>
      <c r="O123" s="36">
        <f>SUMIFS(СВЦЭМ!$C$39:$C$782,СВЦЭМ!$A$39:$A$782,$A123,СВЦЭМ!$B$39:$B$782,O$119)+'СЕТ СН'!$I$9+СВЦЭМ!$D$10+'СЕТ СН'!$I$6-'СЕТ СН'!$I$19</f>
        <v>2333.8309861500002</v>
      </c>
      <c r="P123" s="36">
        <f>SUMIFS(СВЦЭМ!$C$39:$C$782,СВЦЭМ!$A$39:$A$782,$A123,СВЦЭМ!$B$39:$B$782,P$119)+'СЕТ СН'!$I$9+СВЦЭМ!$D$10+'СЕТ СН'!$I$6-'СЕТ СН'!$I$19</f>
        <v>2371.3072287700002</v>
      </c>
      <c r="Q123" s="36">
        <f>SUMIFS(СВЦЭМ!$C$39:$C$782,СВЦЭМ!$A$39:$A$782,$A123,СВЦЭМ!$B$39:$B$782,Q$119)+'СЕТ СН'!$I$9+СВЦЭМ!$D$10+'СЕТ СН'!$I$6-'СЕТ СН'!$I$19</f>
        <v>2360.6257507400001</v>
      </c>
      <c r="R123" s="36">
        <f>SUMIFS(СВЦЭМ!$C$39:$C$782,СВЦЭМ!$A$39:$A$782,$A123,СВЦЭМ!$B$39:$B$782,R$119)+'СЕТ СН'!$I$9+СВЦЭМ!$D$10+'СЕТ СН'!$I$6-'СЕТ СН'!$I$19</f>
        <v>2349.12563082</v>
      </c>
      <c r="S123" s="36">
        <f>SUMIFS(СВЦЭМ!$C$39:$C$782,СВЦЭМ!$A$39:$A$782,$A123,СВЦЭМ!$B$39:$B$782,S$119)+'СЕТ СН'!$I$9+СВЦЭМ!$D$10+'СЕТ СН'!$I$6-'СЕТ СН'!$I$19</f>
        <v>2362.0030902600001</v>
      </c>
      <c r="T123" s="36">
        <f>SUMIFS(СВЦЭМ!$C$39:$C$782,СВЦЭМ!$A$39:$A$782,$A123,СВЦЭМ!$B$39:$B$782,T$119)+'СЕТ СН'!$I$9+СВЦЭМ!$D$10+'СЕТ СН'!$I$6-'СЕТ СН'!$I$19</f>
        <v>2333.4039959500001</v>
      </c>
      <c r="U123" s="36">
        <f>SUMIFS(СВЦЭМ!$C$39:$C$782,СВЦЭМ!$A$39:$A$782,$A123,СВЦЭМ!$B$39:$B$782,U$119)+'СЕТ СН'!$I$9+СВЦЭМ!$D$10+'СЕТ СН'!$I$6-'СЕТ СН'!$I$19</f>
        <v>2282.3298819500001</v>
      </c>
      <c r="V123" s="36">
        <f>SUMIFS(СВЦЭМ!$C$39:$C$782,СВЦЭМ!$A$39:$A$782,$A123,СВЦЭМ!$B$39:$B$782,V$119)+'СЕТ СН'!$I$9+СВЦЭМ!$D$10+'СЕТ СН'!$I$6-'СЕТ СН'!$I$19</f>
        <v>2277.18833382</v>
      </c>
      <c r="W123" s="36">
        <f>SUMIFS(СВЦЭМ!$C$39:$C$782,СВЦЭМ!$A$39:$A$782,$A123,СВЦЭМ!$B$39:$B$782,W$119)+'СЕТ СН'!$I$9+СВЦЭМ!$D$10+'СЕТ СН'!$I$6-'СЕТ СН'!$I$19</f>
        <v>2303.54539492</v>
      </c>
      <c r="X123" s="36">
        <f>SUMIFS(СВЦЭМ!$C$39:$C$782,СВЦЭМ!$A$39:$A$782,$A123,СВЦЭМ!$B$39:$B$782,X$119)+'СЕТ СН'!$I$9+СВЦЭМ!$D$10+'СЕТ СН'!$I$6-'СЕТ СН'!$I$19</f>
        <v>2372.3631840100002</v>
      </c>
      <c r="Y123" s="36">
        <f>SUMIFS(СВЦЭМ!$C$39:$C$782,СВЦЭМ!$A$39:$A$782,$A123,СВЦЭМ!$B$39:$B$782,Y$119)+'СЕТ СН'!$I$9+СВЦЭМ!$D$10+'СЕТ СН'!$I$6-'СЕТ СН'!$I$19</f>
        <v>2458.5927038</v>
      </c>
    </row>
    <row r="124" spans="1:27" ht="15.75" x14ac:dyDescent="0.2">
      <c r="A124" s="35">
        <f t="shared" si="3"/>
        <v>45204</v>
      </c>
      <c r="B124" s="36">
        <f>SUMIFS(СВЦЭМ!$C$39:$C$782,СВЦЭМ!$A$39:$A$782,$A124,СВЦЭМ!$B$39:$B$782,B$119)+'СЕТ СН'!$I$9+СВЦЭМ!$D$10+'СЕТ СН'!$I$6-'СЕТ СН'!$I$19</f>
        <v>2542.0069354200004</v>
      </c>
      <c r="C124" s="36">
        <f>SUMIFS(СВЦЭМ!$C$39:$C$782,СВЦЭМ!$A$39:$A$782,$A124,СВЦЭМ!$B$39:$B$782,C$119)+'СЕТ СН'!$I$9+СВЦЭМ!$D$10+'СЕТ СН'!$I$6-'СЕТ СН'!$I$19</f>
        <v>2614.85059542</v>
      </c>
      <c r="D124" s="36">
        <f>SUMIFS(СВЦЭМ!$C$39:$C$782,СВЦЭМ!$A$39:$A$782,$A124,СВЦЭМ!$B$39:$B$782,D$119)+'СЕТ СН'!$I$9+СВЦЭМ!$D$10+'СЕТ СН'!$I$6-'СЕТ СН'!$I$19</f>
        <v>2689.0085243600001</v>
      </c>
      <c r="E124" s="36">
        <f>SUMIFS(СВЦЭМ!$C$39:$C$782,СВЦЭМ!$A$39:$A$782,$A124,СВЦЭМ!$B$39:$B$782,E$119)+'СЕТ СН'!$I$9+СВЦЭМ!$D$10+'СЕТ СН'!$I$6-'СЕТ СН'!$I$19</f>
        <v>2678.3393443900004</v>
      </c>
      <c r="F124" s="36">
        <f>SUMIFS(СВЦЭМ!$C$39:$C$782,СВЦЭМ!$A$39:$A$782,$A124,СВЦЭМ!$B$39:$B$782,F$119)+'СЕТ СН'!$I$9+СВЦЭМ!$D$10+'СЕТ СН'!$I$6-'СЕТ СН'!$I$19</f>
        <v>2672.4371404600001</v>
      </c>
      <c r="G124" s="36">
        <f>SUMIFS(СВЦЭМ!$C$39:$C$782,СВЦЭМ!$A$39:$A$782,$A124,СВЦЭМ!$B$39:$B$782,G$119)+'СЕТ СН'!$I$9+СВЦЭМ!$D$10+'СЕТ СН'!$I$6-'СЕТ СН'!$I$19</f>
        <v>2671.5624242000004</v>
      </c>
      <c r="H124" s="36">
        <f>SUMIFS(СВЦЭМ!$C$39:$C$782,СВЦЭМ!$A$39:$A$782,$A124,СВЦЭМ!$B$39:$B$782,H$119)+'СЕТ СН'!$I$9+СВЦЭМ!$D$10+'СЕТ СН'!$I$6-'СЕТ СН'!$I$19</f>
        <v>2586.7635265200001</v>
      </c>
      <c r="I124" s="36">
        <f>SUMIFS(СВЦЭМ!$C$39:$C$782,СВЦЭМ!$A$39:$A$782,$A124,СВЦЭМ!$B$39:$B$782,I$119)+'СЕТ СН'!$I$9+СВЦЭМ!$D$10+'СЕТ СН'!$I$6-'СЕТ СН'!$I$19</f>
        <v>2502.8390190099999</v>
      </c>
      <c r="J124" s="36">
        <f>SUMIFS(СВЦЭМ!$C$39:$C$782,СВЦЭМ!$A$39:$A$782,$A124,СВЦЭМ!$B$39:$B$782,J$119)+'СЕТ СН'!$I$9+СВЦЭМ!$D$10+'СЕТ СН'!$I$6-'СЕТ СН'!$I$19</f>
        <v>2441.4885034600002</v>
      </c>
      <c r="K124" s="36">
        <f>SUMIFS(СВЦЭМ!$C$39:$C$782,СВЦЭМ!$A$39:$A$782,$A124,СВЦЭМ!$B$39:$B$782,K$119)+'СЕТ СН'!$I$9+СВЦЭМ!$D$10+'СЕТ СН'!$I$6-'СЕТ СН'!$I$19</f>
        <v>2409.3885927299998</v>
      </c>
      <c r="L124" s="36">
        <f>SUMIFS(СВЦЭМ!$C$39:$C$782,СВЦЭМ!$A$39:$A$782,$A124,СВЦЭМ!$B$39:$B$782,L$119)+'СЕТ СН'!$I$9+СВЦЭМ!$D$10+'СЕТ СН'!$I$6-'СЕТ СН'!$I$19</f>
        <v>2407.5949287100002</v>
      </c>
      <c r="M124" s="36">
        <f>SUMIFS(СВЦЭМ!$C$39:$C$782,СВЦЭМ!$A$39:$A$782,$A124,СВЦЭМ!$B$39:$B$782,M$119)+'СЕТ СН'!$I$9+СВЦЭМ!$D$10+'СЕТ СН'!$I$6-'СЕТ СН'!$I$19</f>
        <v>2411.0356725800002</v>
      </c>
      <c r="N124" s="36">
        <f>SUMIFS(СВЦЭМ!$C$39:$C$782,СВЦЭМ!$A$39:$A$782,$A124,СВЦЭМ!$B$39:$B$782,N$119)+'СЕТ СН'!$I$9+СВЦЭМ!$D$10+'СЕТ СН'!$I$6-'СЕТ СН'!$I$19</f>
        <v>2393.0042693100004</v>
      </c>
      <c r="O124" s="36">
        <f>SUMIFS(СВЦЭМ!$C$39:$C$782,СВЦЭМ!$A$39:$A$782,$A124,СВЦЭМ!$B$39:$B$782,O$119)+'СЕТ СН'!$I$9+СВЦЭМ!$D$10+'СЕТ СН'!$I$6-'СЕТ СН'!$I$19</f>
        <v>2441.8263292600004</v>
      </c>
      <c r="P124" s="36">
        <f>SUMIFS(СВЦЭМ!$C$39:$C$782,СВЦЭМ!$A$39:$A$782,$A124,СВЦЭМ!$B$39:$B$782,P$119)+'СЕТ СН'!$I$9+СВЦЭМ!$D$10+'СЕТ СН'!$I$6-'СЕТ СН'!$I$19</f>
        <v>2471.7780303200002</v>
      </c>
      <c r="Q124" s="36">
        <f>SUMIFS(СВЦЭМ!$C$39:$C$782,СВЦЭМ!$A$39:$A$782,$A124,СВЦЭМ!$B$39:$B$782,Q$119)+'СЕТ СН'!$I$9+СВЦЭМ!$D$10+'СЕТ СН'!$I$6-'СЕТ СН'!$I$19</f>
        <v>2471.2796114700004</v>
      </c>
      <c r="R124" s="36">
        <f>SUMIFS(СВЦЭМ!$C$39:$C$782,СВЦЭМ!$A$39:$A$782,$A124,СВЦЭМ!$B$39:$B$782,R$119)+'СЕТ СН'!$I$9+СВЦЭМ!$D$10+'СЕТ СН'!$I$6-'СЕТ СН'!$I$19</f>
        <v>2462.7349557100001</v>
      </c>
      <c r="S124" s="36">
        <f>SUMIFS(СВЦЭМ!$C$39:$C$782,СВЦЭМ!$A$39:$A$782,$A124,СВЦЭМ!$B$39:$B$782,S$119)+'СЕТ СН'!$I$9+СВЦЭМ!$D$10+'СЕТ СН'!$I$6-'СЕТ СН'!$I$19</f>
        <v>2466.48877171</v>
      </c>
      <c r="T124" s="36">
        <f>SUMIFS(СВЦЭМ!$C$39:$C$782,СВЦЭМ!$A$39:$A$782,$A124,СВЦЭМ!$B$39:$B$782,T$119)+'СЕТ СН'!$I$9+СВЦЭМ!$D$10+'СЕТ СН'!$I$6-'СЕТ СН'!$I$19</f>
        <v>2461.0650153300003</v>
      </c>
      <c r="U124" s="36">
        <f>SUMIFS(СВЦЭМ!$C$39:$C$782,СВЦЭМ!$A$39:$A$782,$A124,СВЦЭМ!$B$39:$B$782,U$119)+'СЕТ СН'!$I$9+СВЦЭМ!$D$10+'СЕТ СН'!$I$6-'СЕТ СН'!$I$19</f>
        <v>2396.6898428100003</v>
      </c>
      <c r="V124" s="36">
        <f>SUMIFS(СВЦЭМ!$C$39:$C$782,СВЦЭМ!$A$39:$A$782,$A124,СВЦЭМ!$B$39:$B$782,V$119)+'СЕТ СН'!$I$9+СВЦЭМ!$D$10+'СЕТ СН'!$I$6-'СЕТ СН'!$I$19</f>
        <v>2405.7879632300001</v>
      </c>
      <c r="W124" s="36">
        <f>SUMIFS(СВЦЭМ!$C$39:$C$782,СВЦЭМ!$A$39:$A$782,$A124,СВЦЭМ!$B$39:$B$782,W$119)+'СЕТ СН'!$I$9+СВЦЭМ!$D$10+'СЕТ СН'!$I$6-'СЕТ СН'!$I$19</f>
        <v>2396.2388160099999</v>
      </c>
      <c r="X124" s="36">
        <f>SUMIFS(СВЦЭМ!$C$39:$C$782,СВЦЭМ!$A$39:$A$782,$A124,СВЦЭМ!$B$39:$B$782,X$119)+'СЕТ СН'!$I$9+СВЦЭМ!$D$10+'СЕТ СН'!$I$6-'СЕТ СН'!$I$19</f>
        <v>2456.0827647200003</v>
      </c>
      <c r="Y124" s="36">
        <f>SUMIFS(СВЦЭМ!$C$39:$C$782,СВЦЭМ!$A$39:$A$782,$A124,СВЦЭМ!$B$39:$B$782,Y$119)+'СЕТ СН'!$I$9+СВЦЭМ!$D$10+'СЕТ СН'!$I$6-'СЕТ СН'!$I$19</f>
        <v>2515.6798391000002</v>
      </c>
    </row>
    <row r="125" spans="1:27" ht="15.75" x14ac:dyDescent="0.2">
      <c r="A125" s="35">
        <f t="shared" si="3"/>
        <v>45205</v>
      </c>
      <c r="B125" s="36">
        <f>SUMIFS(СВЦЭМ!$C$39:$C$782,СВЦЭМ!$A$39:$A$782,$A125,СВЦЭМ!$B$39:$B$782,B$119)+'СЕТ СН'!$I$9+СВЦЭМ!$D$10+'СЕТ СН'!$I$6-'СЕТ СН'!$I$19</f>
        <v>2477.41451203</v>
      </c>
      <c r="C125" s="36">
        <f>SUMIFS(СВЦЭМ!$C$39:$C$782,СВЦЭМ!$A$39:$A$782,$A125,СВЦЭМ!$B$39:$B$782,C$119)+'СЕТ СН'!$I$9+СВЦЭМ!$D$10+'СЕТ СН'!$I$6-'СЕТ СН'!$I$19</f>
        <v>2500.9598348500003</v>
      </c>
      <c r="D125" s="36">
        <f>SUMIFS(СВЦЭМ!$C$39:$C$782,СВЦЭМ!$A$39:$A$782,$A125,СВЦЭМ!$B$39:$B$782,D$119)+'СЕТ СН'!$I$9+СВЦЭМ!$D$10+'СЕТ СН'!$I$6-'СЕТ СН'!$I$19</f>
        <v>2572.3189446699998</v>
      </c>
      <c r="E125" s="36">
        <f>SUMIFS(СВЦЭМ!$C$39:$C$782,СВЦЭМ!$A$39:$A$782,$A125,СВЦЭМ!$B$39:$B$782,E$119)+'СЕТ СН'!$I$9+СВЦЭМ!$D$10+'СЕТ СН'!$I$6-'СЕТ СН'!$I$19</f>
        <v>2574.09894798</v>
      </c>
      <c r="F125" s="36">
        <f>SUMIFS(СВЦЭМ!$C$39:$C$782,СВЦЭМ!$A$39:$A$782,$A125,СВЦЭМ!$B$39:$B$782,F$119)+'СЕТ СН'!$I$9+СВЦЭМ!$D$10+'СЕТ СН'!$I$6-'СЕТ СН'!$I$19</f>
        <v>2573.4184303100001</v>
      </c>
      <c r="G125" s="36">
        <f>SUMIFS(СВЦЭМ!$C$39:$C$782,СВЦЭМ!$A$39:$A$782,$A125,СВЦЭМ!$B$39:$B$782,G$119)+'СЕТ СН'!$I$9+СВЦЭМ!$D$10+'СЕТ СН'!$I$6-'СЕТ СН'!$I$19</f>
        <v>2561.8664920700003</v>
      </c>
      <c r="H125" s="36">
        <f>SUMIFS(СВЦЭМ!$C$39:$C$782,СВЦЭМ!$A$39:$A$782,$A125,СВЦЭМ!$B$39:$B$782,H$119)+'СЕТ СН'!$I$9+СВЦЭМ!$D$10+'СЕТ СН'!$I$6-'СЕТ СН'!$I$19</f>
        <v>2473.7775724600001</v>
      </c>
      <c r="I125" s="36">
        <f>SUMIFS(СВЦЭМ!$C$39:$C$782,СВЦЭМ!$A$39:$A$782,$A125,СВЦЭМ!$B$39:$B$782,I$119)+'СЕТ СН'!$I$9+СВЦЭМ!$D$10+'СЕТ СН'!$I$6-'СЕТ СН'!$I$19</f>
        <v>2352.1467559700004</v>
      </c>
      <c r="J125" s="36">
        <f>SUMIFS(СВЦЭМ!$C$39:$C$782,СВЦЭМ!$A$39:$A$782,$A125,СВЦЭМ!$B$39:$B$782,J$119)+'СЕТ СН'!$I$9+СВЦЭМ!$D$10+'СЕТ СН'!$I$6-'СЕТ СН'!$I$19</f>
        <v>2325.9440305600001</v>
      </c>
      <c r="K125" s="36">
        <f>SUMIFS(СВЦЭМ!$C$39:$C$782,СВЦЭМ!$A$39:$A$782,$A125,СВЦЭМ!$B$39:$B$782,K$119)+'СЕТ СН'!$I$9+СВЦЭМ!$D$10+'СЕТ СН'!$I$6-'СЕТ СН'!$I$19</f>
        <v>2297.86083401</v>
      </c>
      <c r="L125" s="36">
        <f>SUMIFS(СВЦЭМ!$C$39:$C$782,СВЦЭМ!$A$39:$A$782,$A125,СВЦЭМ!$B$39:$B$782,L$119)+'СЕТ СН'!$I$9+СВЦЭМ!$D$10+'СЕТ СН'!$I$6-'СЕТ СН'!$I$19</f>
        <v>2290.5999917700001</v>
      </c>
      <c r="M125" s="36">
        <f>SUMIFS(СВЦЭМ!$C$39:$C$782,СВЦЭМ!$A$39:$A$782,$A125,СВЦЭМ!$B$39:$B$782,M$119)+'СЕТ СН'!$I$9+СВЦЭМ!$D$10+'СЕТ СН'!$I$6-'СЕТ СН'!$I$19</f>
        <v>2307.7807934399998</v>
      </c>
      <c r="N125" s="36">
        <f>SUMIFS(СВЦЭМ!$C$39:$C$782,СВЦЭМ!$A$39:$A$782,$A125,СВЦЭМ!$B$39:$B$782,N$119)+'СЕТ СН'!$I$9+СВЦЭМ!$D$10+'СЕТ СН'!$I$6-'СЕТ СН'!$I$19</f>
        <v>2301.5303983399999</v>
      </c>
      <c r="O125" s="36">
        <f>SUMIFS(СВЦЭМ!$C$39:$C$782,СВЦЭМ!$A$39:$A$782,$A125,СВЦЭМ!$B$39:$B$782,O$119)+'СЕТ СН'!$I$9+СВЦЭМ!$D$10+'СЕТ СН'!$I$6-'СЕТ СН'!$I$19</f>
        <v>2305.30229912</v>
      </c>
      <c r="P125" s="36">
        <f>SUMIFS(СВЦЭМ!$C$39:$C$782,СВЦЭМ!$A$39:$A$782,$A125,СВЦЭМ!$B$39:$B$782,P$119)+'СЕТ СН'!$I$9+СВЦЭМ!$D$10+'СЕТ СН'!$I$6-'СЕТ СН'!$I$19</f>
        <v>2335.3758866200001</v>
      </c>
      <c r="Q125" s="36">
        <f>SUMIFS(СВЦЭМ!$C$39:$C$782,СВЦЭМ!$A$39:$A$782,$A125,СВЦЭМ!$B$39:$B$782,Q$119)+'СЕТ СН'!$I$9+СВЦЭМ!$D$10+'СЕТ СН'!$I$6-'СЕТ СН'!$I$19</f>
        <v>2346.1207670499998</v>
      </c>
      <c r="R125" s="36">
        <f>SUMIFS(СВЦЭМ!$C$39:$C$782,СВЦЭМ!$A$39:$A$782,$A125,СВЦЭМ!$B$39:$B$782,R$119)+'СЕТ СН'!$I$9+СВЦЭМ!$D$10+'СЕТ СН'!$I$6-'СЕТ СН'!$I$19</f>
        <v>2351.8650564500003</v>
      </c>
      <c r="S125" s="36">
        <f>SUMIFS(СВЦЭМ!$C$39:$C$782,СВЦЭМ!$A$39:$A$782,$A125,СВЦЭМ!$B$39:$B$782,S$119)+'СЕТ СН'!$I$9+СВЦЭМ!$D$10+'СЕТ СН'!$I$6-'СЕТ СН'!$I$19</f>
        <v>2363.7753268400002</v>
      </c>
      <c r="T125" s="36">
        <f>SUMIFS(СВЦЭМ!$C$39:$C$782,СВЦЭМ!$A$39:$A$782,$A125,СВЦЭМ!$B$39:$B$782,T$119)+'СЕТ СН'!$I$9+СВЦЭМ!$D$10+'СЕТ СН'!$I$6-'СЕТ СН'!$I$19</f>
        <v>2334.0996016300001</v>
      </c>
      <c r="U125" s="36">
        <f>SUMIFS(СВЦЭМ!$C$39:$C$782,СВЦЭМ!$A$39:$A$782,$A125,СВЦЭМ!$B$39:$B$782,U$119)+'СЕТ СН'!$I$9+СВЦЭМ!$D$10+'СЕТ СН'!$I$6-'СЕТ СН'!$I$19</f>
        <v>2281.7388549900002</v>
      </c>
      <c r="V125" s="36">
        <f>SUMIFS(СВЦЭМ!$C$39:$C$782,СВЦЭМ!$A$39:$A$782,$A125,СВЦЭМ!$B$39:$B$782,V$119)+'СЕТ СН'!$I$9+СВЦЭМ!$D$10+'СЕТ СН'!$I$6-'СЕТ СН'!$I$19</f>
        <v>2283.4351783900001</v>
      </c>
      <c r="W125" s="36">
        <f>SUMIFS(СВЦЭМ!$C$39:$C$782,СВЦЭМ!$A$39:$A$782,$A125,СВЦЭМ!$B$39:$B$782,W$119)+'СЕТ СН'!$I$9+СВЦЭМ!$D$10+'СЕТ СН'!$I$6-'СЕТ СН'!$I$19</f>
        <v>2298.57884848</v>
      </c>
      <c r="X125" s="36">
        <f>SUMIFS(СВЦЭМ!$C$39:$C$782,СВЦЭМ!$A$39:$A$782,$A125,СВЦЭМ!$B$39:$B$782,X$119)+'СЕТ СН'!$I$9+СВЦЭМ!$D$10+'СЕТ СН'!$I$6-'СЕТ СН'!$I$19</f>
        <v>2360.7206436500001</v>
      </c>
      <c r="Y125" s="36">
        <f>SUMIFS(СВЦЭМ!$C$39:$C$782,СВЦЭМ!$A$39:$A$782,$A125,СВЦЭМ!$B$39:$B$782,Y$119)+'СЕТ СН'!$I$9+СВЦЭМ!$D$10+'СЕТ СН'!$I$6-'СЕТ СН'!$I$19</f>
        <v>2472.10232713</v>
      </c>
    </row>
    <row r="126" spans="1:27" ht="15.75" x14ac:dyDescent="0.2">
      <c r="A126" s="35">
        <f t="shared" si="3"/>
        <v>45206</v>
      </c>
      <c r="B126" s="36">
        <f>SUMIFS(СВЦЭМ!$C$39:$C$782,СВЦЭМ!$A$39:$A$782,$A126,СВЦЭМ!$B$39:$B$782,B$119)+'СЕТ СН'!$I$9+СВЦЭМ!$D$10+'СЕТ СН'!$I$6-'СЕТ СН'!$I$19</f>
        <v>2438.0625182200001</v>
      </c>
      <c r="C126" s="36">
        <f>SUMIFS(СВЦЭМ!$C$39:$C$782,СВЦЭМ!$A$39:$A$782,$A126,СВЦЭМ!$B$39:$B$782,C$119)+'СЕТ СН'!$I$9+СВЦЭМ!$D$10+'СЕТ СН'!$I$6-'СЕТ СН'!$I$19</f>
        <v>2488.9913628300001</v>
      </c>
      <c r="D126" s="36">
        <f>SUMIFS(СВЦЭМ!$C$39:$C$782,СВЦЭМ!$A$39:$A$782,$A126,СВЦЭМ!$B$39:$B$782,D$119)+'СЕТ СН'!$I$9+СВЦЭМ!$D$10+'СЕТ СН'!$I$6-'СЕТ СН'!$I$19</f>
        <v>2548.7175244999999</v>
      </c>
      <c r="E126" s="36">
        <f>SUMIFS(СВЦЭМ!$C$39:$C$782,СВЦЭМ!$A$39:$A$782,$A126,СВЦЭМ!$B$39:$B$782,E$119)+'СЕТ СН'!$I$9+СВЦЭМ!$D$10+'СЕТ СН'!$I$6-'СЕТ СН'!$I$19</f>
        <v>2537.8358940300004</v>
      </c>
      <c r="F126" s="36">
        <f>SUMIFS(СВЦЭМ!$C$39:$C$782,СВЦЭМ!$A$39:$A$782,$A126,СВЦЭМ!$B$39:$B$782,F$119)+'СЕТ СН'!$I$9+СВЦЭМ!$D$10+'СЕТ СН'!$I$6-'СЕТ СН'!$I$19</f>
        <v>2539.6695613900001</v>
      </c>
      <c r="G126" s="36">
        <f>SUMIFS(СВЦЭМ!$C$39:$C$782,СВЦЭМ!$A$39:$A$782,$A126,СВЦЭМ!$B$39:$B$782,G$119)+'СЕТ СН'!$I$9+СВЦЭМ!$D$10+'СЕТ СН'!$I$6-'СЕТ СН'!$I$19</f>
        <v>2539.2229083700004</v>
      </c>
      <c r="H126" s="36">
        <f>SUMIFS(СВЦЭМ!$C$39:$C$782,СВЦЭМ!$A$39:$A$782,$A126,СВЦЭМ!$B$39:$B$782,H$119)+'СЕТ СН'!$I$9+СВЦЭМ!$D$10+'СЕТ СН'!$I$6-'СЕТ СН'!$I$19</f>
        <v>2510.9802972699999</v>
      </c>
      <c r="I126" s="36">
        <f>SUMIFS(СВЦЭМ!$C$39:$C$782,СВЦЭМ!$A$39:$A$782,$A126,СВЦЭМ!$B$39:$B$782,I$119)+'СЕТ СН'!$I$9+СВЦЭМ!$D$10+'СЕТ СН'!$I$6-'СЕТ СН'!$I$19</f>
        <v>2440.6056423999999</v>
      </c>
      <c r="J126" s="36">
        <f>SUMIFS(СВЦЭМ!$C$39:$C$782,СВЦЭМ!$A$39:$A$782,$A126,СВЦЭМ!$B$39:$B$782,J$119)+'СЕТ СН'!$I$9+СВЦЭМ!$D$10+'СЕТ СН'!$I$6-'СЕТ СН'!$I$19</f>
        <v>2357.1341771799998</v>
      </c>
      <c r="K126" s="36">
        <f>SUMIFS(СВЦЭМ!$C$39:$C$782,СВЦЭМ!$A$39:$A$782,$A126,СВЦЭМ!$B$39:$B$782,K$119)+'СЕТ СН'!$I$9+СВЦЭМ!$D$10+'СЕТ СН'!$I$6-'СЕТ СН'!$I$19</f>
        <v>2282.7938881600003</v>
      </c>
      <c r="L126" s="36">
        <f>SUMIFS(СВЦЭМ!$C$39:$C$782,СВЦЭМ!$A$39:$A$782,$A126,СВЦЭМ!$B$39:$B$782,L$119)+'СЕТ СН'!$I$9+СВЦЭМ!$D$10+'СЕТ СН'!$I$6-'СЕТ СН'!$I$19</f>
        <v>2261.8343760799999</v>
      </c>
      <c r="M126" s="36">
        <f>SUMIFS(СВЦЭМ!$C$39:$C$782,СВЦЭМ!$A$39:$A$782,$A126,СВЦЭМ!$B$39:$B$782,M$119)+'СЕТ СН'!$I$9+СВЦЭМ!$D$10+'СЕТ СН'!$I$6-'СЕТ СН'!$I$19</f>
        <v>2264.38319056</v>
      </c>
      <c r="N126" s="36">
        <f>SUMIFS(СВЦЭМ!$C$39:$C$782,СВЦЭМ!$A$39:$A$782,$A126,СВЦЭМ!$B$39:$B$782,N$119)+'СЕТ СН'!$I$9+СВЦЭМ!$D$10+'СЕТ СН'!$I$6-'СЕТ СН'!$I$19</f>
        <v>2288.88366094</v>
      </c>
      <c r="O126" s="36">
        <f>SUMIFS(СВЦЭМ!$C$39:$C$782,СВЦЭМ!$A$39:$A$782,$A126,СВЦЭМ!$B$39:$B$782,O$119)+'СЕТ СН'!$I$9+СВЦЭМ!$D$10+'СЕТ СН'!$I$6-'СЕТ СН'!$I$19</f>
        <v>2267.6243379799998</v>
      </c>
      <c r="P126" s="36">
        <f>SUMIFS(СВЦЭМ!$C$39:$C$782,СВЦЭМ!$A$39:$A$782,$A126,СВЦЭМ!$B$39:$B$782,P$119)+'СЕТ СН'!$I$9+СВЦЭМ!$D$10+'СЕТ СН'!$I$6-'СЕТ СН'!$I$19</f>
        <v>2301.0087732000002</v>
      </c>
      <c r="Q126" s="36">
        <f>SUMIFS(СВЦЭМ!$C$39:$C$782,СВЦЭМ!$A$39:$A$782,$A126,СВЦЭМ!$B$39:$B$782,Q$119)+'СЕТ СН'!$I$9+СВЦЭМ!$D$10+'СЕТ СН'!$I$6-'СЕТ СН'!$I$19</f>
        <v>2281.4822833600001</v>
      </c>
      <c r="R126" s="36">
        <f>SUMIFS(СВЦЭМ!$C$39:$C$782,СВЦЭМ!$A$39:$A$782,$A126,СВЦЭМ!$B$39:$B$782,R$119)+'СЕТ СН'!$I$9+СВЦЭМ!$D$10+'СЕТ СН'!$I$6-'СЕТ СН'!$I$19</f>
        <v>2287.63364654</v>
      </c>
      <c r="S126" s="36">
        <f>SUMIFS(СВЦЭМ!$C$39:$C$782,СВЦЭМ!$A$39:$A$782,$A126,СВЦЭМ!$B$39:$B$782,S$119)+'СЕТ СН'!$I$9+СВЦЭМ!$D$10+'СЕТ СН'!$I$6-'СЕТ СН'!$I$19</f>
        <v>2298.3663251100002</v>
      </c>
      <c r="T126" s="36">
        <f>SUMIFS(СВЦЭМ!$C$39:$C$782,СВЦЭМ!$A$39:$A$782,$A126,СВЦЭМ!$B$39:$B$782,T$119)+'СЕТ СН'!$I$9+СВЦЭМ!$D$10+'СЕТ СН'!$I$6-'СЕТ СН'!$I$19</f>
        <v>2311.1067570700002</v>
      </c>
      <c r="U126" s="36">
        <f>SUMIFS(СВЦЭМ!$C$39:$C$782,СВЦЭМ!$A$39:$A$782,$A126,СВЦЭМ!$B$39:$B$782,U$119)+'СЕТ СН'!$I$9+СВЦЭМ!$D$10+'СЕТ СН'!$I$6-'СЕТ СН'!$I$19</f>
        <v>2268.66202251</v>
      </c>
      <c r="V126" s="36">
        <f>SUMIFS(СВЦЭМ!$C$39:$C$782,СВЦЭМ!$A$39:$A$782,$A126,СВЦЭМ!$B$39:$B$782,V$119)+'СЕТ СН'!$I$9+СВЦЭМ!$D$10+'СЕТ СН'!$I$6-'СЕТ СН'!$I$19</f>
        <v>2277.4556044600004</v>
      </c>
      <c r="W126" s="36">
        <f>SUMIFS(СВЦЭМ!$C$39:$C$782,СВЦЭМ!$A$39:$A$782,$A126,СВЦЭМ!$B$39:$B$782,W$119)+'СЕТ СН'!$I$9+СВЦЭМ!$D$10+'СЕТ СН'!$I$6-'СЕТ СН'!$I$19</f>
        <v>2263.2001623300002</v>
      </c>
      <c r="X126" s="36">
        <f>SUMIFS(СВЦЭМ!$C$39:$C$782,СВЦЭМ!$A$39:$A$782,$A126,СВЦЭМ!$B$39:$B$782,X$119)+'СЕТ СН'!$I$9+СВЦЭМ!$D$10+'СЕТ СН'!$I$6-'СЕТ СН'!$I$19</f>
        <v>2311.3845006800002</v>
      </c>
      <c r="Y126" s="36">
        <f>SUMIFS(СВЦЭМ!$C$39:$C$782,СВЦЭМ!$A$39:$A$782,$A126,СВЦЭМ!$B$39:$B$782,Y$119)+'СЕТ СН'!$I$9+СВЦЭМ!$D$10+'СЕТ СН'!$I$6-'СЕТ СН'!$I$19</f>
        <v>2407.4575195799998</v>
      </c>
    </row>
    <row r="127" spans="1:27" ht="15.75" x14ac:dyDescent="0.2">
      <c r="A127" s="35">
        <f t="shared" si="3"/>
        <v>45207</v>
      </c>
      <c r="B127" s="36">
        <f>SUMIFS(СВЦЭМ!$C$39:$C$782,СВЦЭМ!$A$39:$A$782,$A127,СВЦЭМ!$B$39:$B$782,B$119)+'СЕТ СН'!$I$9+СВЦЭМ!$D$10+'СЕТ СН'!$I$6-'СЕТ СН'!$I$19</f>
        <v>2464.4717626800002</v>
      </c>
      <c r="C127" s="36">
        <f>SUMIFS(СВЦЭМ!$C$39:$C$782,СВЦЭМ!$A$39:$A$782,$A127,СВЦЭМ!$B$39:$B$782,C$119)+'СЕТ СН'!$I$9+СВЦЭМ!$D$10+'СЕТ СН'!$I$6-'СЕТ СН'!$I$19</f>
        <v>2528.60837257</v>
      </c>
      <c r="D127" s="36">
        <f>SUMIFS(СВЦЭМ!$C$39:$C$782,СВЦЭМ!$A$39:$A$782,$A127,СВЦЭМ!$B$39:$B$782,D$119)+'СЕТ СН'!$I$9+СВЦЭМ!$D$10+'СЕТ СН'!$I$6-'СЕТ СН'!$I$19</f>
        <v>2598.9960795699999</v>
      </c>
      <c r="E127" s="36">
        <f>SUMIFS(СВЦЭМ!$C$39:$C$782,СВЦЭМ!$A$39:$A$782,$A127,СВЦЭМ!$B$39:$B$782,E$119)+'СЕТ СН'!$I$9+СВЦЭМ!$D$10+'СЕТ СН'!$I$6-'СЕТ СН'!$I$19</f>
        <v>2596.96749456</v>
      </c>
      <c r="F127" s="36">
        <f>SUMIFS(СВЦЭМ!$C$39:$C$782,СВЦЭМ!$A$39:$A$782,$A127,СВЦЭМ!$B$39:$B$782,F$119)+'СЕТ СН'!$I$9+СВЦЭМ!$D$10+'СЕТ СН'!$I$6-'СЕТ СН'!$I$19</f>
        <v>2599.4127445900003</v>
      </c>
      <c r="G127" s="36">
        <f>SUMIFS(СВЦЭМ!$C$39:$C$782,СВЦЭМ!$A$39:$A$782,$A127,СВЦЭМ!$B$39:$B$782,G$119)+'СЕТ СН'!$I$9+СВЦЭМ!$D$10+'СЕТ СН'!$I$6-'СЕТ СН'!$I$19</f>
        <v>2617.15967619</v>
      </c>
      <c r="H127" s="36">
        <f>SUMIFS(СВЦЭМ!$C$39:$C$782,СВЦЭМ!$A$39:$A$782,$A127,СВЦЭМ!$B$39:$B$782,H$119)+'СЕТ СН'!$I$9+СВЦЭМ!$D$10+'СЕТ СН'!$I$6-'СЕТ СН'!$I$19</f>
        <v>2588.7102649100002</v>
      </c>
      <c r="I127" s="36">
        <f>SUMIFS(СВЦЭМ!$C$39:$C$782,СВЦЭМ!$A$39:$A$782,$A127,СВЦЭМ!$B$39:$B$782,I$119)+'СЕТ СН'!$I$9+СВЦЭМ!$D$10+'СЕТ СН'!$I$6-'СЕТ СН'!$I$19</f>
        <v>2544.69378547</v>
      </c>
      <c r="J127" s="36">
        <f>SUMIFS(СВЦЭМ!$C$39:$C$782,СВЦЭМ!$A$39:$A$782,$A127,СВЦЭМ!$B$39:$B$782,J$119)+'СЕТ СН'!$I$9+СВЦЭМ!$D$10+'СЕТ СН'!$I$6-'СЕТ СН'!$I$19</f>
        <v>2470.5072984500002</v>
      </c>
      <c r="K127" s="36">
        <f>SUMIFS(СВЦЭМ!$C$39:$C$782,СВЦЭМ!$A$39:$A$782,$A127,СВЦЭМ!$B$39:$B$782,K$119)+'СЕТ СН'!$I$9+СВЦЭМ!$D$10+'СЕТ СН'!$I$6-'СЕТ СН'!$I$19</f>
        <v>2379.9691054100003</v>
      </c>
      <c r="L127" s="36">
        <f>SUMIFS(СВЦЭМ!$C$39:$C$782,СВЦЭМ!$A$39:$A$782,$A127,СВЦЭМ!$B$39:$B$782,L$119)+'СЕТ СН'!$I$9+СВЦЭМ!$D$10+'СЕТ СН'!$I$6-'СЕТ СН'!$I$19</f>
        <v>2290.4235512</v>
      </c>
      <c r="M127" s="36">
        <f>SUMIFS(СВЦЭМ!$C$39:$C$782,СВЦЭМ!$A$39:$A$782,$A127,СВЦЭМ!$B$39:$B$782,M$119)+'СЕТ СН'!$I$9+СВЦЭМ!$D$10+'СЕТ СН'!$I$6-'СЕТ СН'!$I$19</f>
        <v>2281.59352141</v>
      </c>
      <c r="N127" s="36">
        <f>SUMIFS(СВЦЭМ!$C$39:$C$782,СВЦЭМ!$A$39:$A$782,$A127,СВЦЭМ!$B$39:$B$782,N$119)+'СЕТ СН'!$I$9+СВЦЭМ!$D$10+'СЕТ СН'!$I$6-'СЕТ СН'!$I$19</f>
        <v>2250.1828766500003</v>
      </c>
      <c r="O127" s="36">
        <f>SUMIFS(СВЦЭМ!$C$39:$C$782,СВЦЭМ!$A$39:$A$782,$A127,СВЦЭМ!$B$39:$B$782,O$119)+'СЕТ СН'!$I$9+СВЦЭМ!$D$10+'СЕТ СН'!$I$6-'СЕТ СН'!$I$19</f>
        <v>2275.9741489400003</v>
      </c>
      <c r="P127" s="36">
        <f>SUMIFS(СВЦЭМ!$C$39:$C$782,СВЦЭМ!$A$39:$A$782,$A127,СВЦЭМ!$B$39:$B$782,P$119)+'СЕТ СН'!$I$9+СВЦЭМ!$D$10+'СЕТ СН'!$I$6-'СЕТ СН'!$I$19</f>
        <v>2316.5873804600001</v>
      </c>
      <c r="Q127" s="36">
        <f>SUMIFS(СВЦЭМ!$C$39:$C$782,СВЦЭМ!$A$39:$A$782,$A127,СВЦЭМ!$B$39:$B$782,Q$119)+'СЕТ СН'!$I$9+СВЦЭМ!$D$10+'СЕТ СН'!$I$6-'СЕТ СН'!$I$19</f>
        <v>2359.2501429399999</v>
      </c>
      <c r="R127" s="36">
        <f>SUMIFS(СВЦЭМ!$C$39:$C$782,СВЦЭМ!$A$39:$A$782,$A127,СВЦЭМ!$B$39:$B$782,R$119)+'СЕТ СН'!$I$9+СВЦЭМ!$D$10+'СЕТ СН'!$I$6-'СЕТ СН'!$I$19</f>
        <v>2350.6144239400001</v>
      </c>
      <c r="S127" s="36">
        <f>SUMIFS(СВЦЭМ!$C$39:$C$782,СВЦЭМ!$A$39:$A$782,$A127,СВЦЭМ!$B$39:$B$782,S$119)+'СЕТ СН'!$I$9+СВЦЭМ!$D$10+'СЕТ СН'!$I$6-'СЕТ СН'!$I$19</f>
        <v>2354.1276122700001</v>
      </c>
      <c r="T127" s="36">
        <f>SUMIFS(СВЦЭМ!$C$39:$C$782,СВЦЭМ!$A$39:$A$782,$A127,СВЦЭМ!$B$39:$B$782,T$119)+'СЕТ СН'!$I$9+СВЦЭМ!$D$10+'СЕТ СН'!$I$6-'СЕТ СН'!$I$19</f>
        <v>2318.5898890899998</v>
      </c>
      <c r="U127" s="36">
        <f>SUMIFS(СВЦЭМ!$C$39:$C$782,СВЦЭМ!$A$39:$A$782,$A127,СВЦЭМ!$B$39:$B$782,U$119)+'СЕТ СН'!$I$9+СВЦЭМ!$D$10+'СЕТ СН'!$I$6-'СЕТ СН'!$I$19</f>
        <v>2258.48748548</v>
      </c>
      <c r="V127" s="36">
        <f>SUMIFS(СВЦЭМ!$C$39:$C$782,СВЦЭМ!$A$39:$A$782,$A127,СВЦЭМ!$B$39:$B$782,V$119)+'СЕТ СН'!$I$9+СВЦЭМ!$D$10+'СЕТ СН'!$I$6-'СЕТ СН'!$I$19</f>
        <v>2265.1451278300001</v>
      </c>
      <c r="W127" s="36">
        <f>SUMIFS(СВЦЭМ!$C$39:$C$782,СВЦЭМ!$A$39:$A$782,$A127,СВЦЭМ!$B$39:$B$782,W$119)+'СЕТ СН'!$I$9+СВЦЭМ!$D$10+'СЕТ СН'!$I$6-'СЕТ СН'!$I$19</f>
        <v>2284.6751866200002</v>
      </c>
      <c r="X127" s="36">
        <f>SUMIFS(СВЦЭМ!$C$39:$C$782,СВЦЭМ!$A$39:$A$782,$A127,СВЦЭМ!$B$39:$B$782,X$119)+'СЕТ СН'!$I$9+СВЦЭМ!$D$10+'СЕТ СН'!$I$6-'СЕТ СН'!$I$19</f>
        <v>2331.8911777500002</v>
      </c>
      <c r="Y127" s="36">
        <f>SUMIFS(СВЦЭМ!$C$39:$C$782,СВЦЭМ!$A$39:$A$782,$A127,СВЦЭМ!$B$39:$B$782,Y$119)+'СЕТ СН'!$I$9+СВЦЭМ!$D$10+'СЕТ СН'!$I$6-'СЕТ СН'!$I$19</f>
        <v>2468.9899519700002</v>
      </c>
    </row>
    <row r="128" spans="1:27" ht="15.75" x14ac:dyDescent="0.2">
      <c r="A128" s="35">
        <f t="shared" si="3"/>
        <v>45208</v>
      </c>
      <c r="B128" s="36">
        <f>SUMIFS(СВЦЭМ!$C$39:$C$782,СВЦЭМ!$A$39:$A$782,$A128,СВЦЭМ!$B$39:$B$782,B$119)+'СЕТ СН'!$I$9+СВЦЭМ!$D$10+'СЕТ СН'!$I$6-'СЕТ СН'!$I$19</f>
        <v>2540.4713361100003</v>
      </c>
      <c r="C128" s="36">
        <f>SUMIFS(СВЦЭМ!$C$39:$C$782,СВЦЭМ!$A$39:$A$782,$A128,СВЦЭМ!$B$39:$B$782,C$119)+'СЕТ СН'!$I$9+СВЦЭМ!$D$10+'СЕТ СН'!$I$6-'СЕТ СН'!$I$19</f>
        <v>2654.0453722299999</v>
      </c>
      <c r="D128" s="36">
        <f>SUMIFS(СВЦЭМ!$C$39:$C$782,СВЦЭМ!$A$39:$A$782,$A128,СВЦЭМ!$B$39:$B$782,D$119)+'СЕТ СН'!$I$9+СВЦЭМ!$D$10+'СЕТ СН'!$I$6-'СЕТ СН'!$I$19</f>
        <v>2748.6284021199999</v>
      </c>
      <c r="E128" s="36">
        <f>SUMIFS(СВЦЭМ!$C$39:$C$782,СВЦЭМ!$A$39:$A$782,$A128,СВЦЭМ!$B$39:$B$782,E$119)+'СЕТ СН'!$I$9+СВЦЭМ!$D$10+'СЕТ СН'!$I$6-'СЕТ СН'!$I$19</f>
        <v>2867.32062907</v>
      </c>
      <c r="F128" s="36">
        <f>SUMIFS(СВЦЭМ!$C$39:$C$782,СВЦЭМ!$A$39:$A$782,$A128,СВЦЭМ!$B$39:$B$782,F$119)+'СЕТ СН'!$I$9+СВЦЭМ!$D$10+'СЕТ СН'!$I$6-'СЕТ СН'!$I$19</f>
        <v>2828.8265315400004</v>
      </c>
      <c r="G128" s="36">
        <f>SUMIFS(СВЦЭМ!$C$39:$C$782,СВЦЭМ!$A$39:$A$782,$A128,СВЦЭМ!$B$39:$B$782,G$119)+'СЕТ СН'!$I$9+СВЦЭМ!$D$10+'СЕТ СН'!$I$6-'СЕТ СН'!$I$19</f>
        <v>2813.72098912</v>
      </c>
      <c r="H128" s="36">
        <f>SUMIFS(СВЦЭМ!$C$39:$C$782,СВЦЭМ!$A$39:$A$782,$A128,СВЦЭМ!$B$39:$B$782,H$119)+'СЕТ СН'!$I$9+СВЦЭМ!$D$10+'СЕТ СН'!$I$6-'СЕТ СН'!$I$19</f>
        <v>2704.4275378100001</v>
      </c>
      <c r="I128" s="36">
        <f>SUMIFS(СВЦЭМ!$C$39:$C$782,СВЦЭМ!$A$39:$A$782,$A128,СВЦЭМ!$B$39:$B$782,I$119)+'СЕТ СН'!$I$9+СВЦЭМ!$D$10+'СЕТ СН'!$I$6-'СЕТ СН'!$I$19</f>
        <v>2555.8602573500002</v>
      </c>
      <c r="J128" s="36">
        <f>SUMIFS(СВЦЭМ!$C$39:$C$782,СВЦЭМ!$A$39:$A$782,$A128,СВЦЭМ!$B$39:$B$782,J$119)+'СЕТ СН'!$I$9+СВЦЭМ!$D$10+'СЕТ СН'!$I$6-'СЕТ СН'!$I$19</f>
        <v>2484.9502179900001</v>
      </c>
      <c r="K128" s="36">
        <f>SUMIFS(СВЦЭМ!$C$39:$C$782,СВЦЭМ!$A$39:$A$782,$A128,СВЦЭМ!$B$39:$B$782,K$119)+'СЕТ СН'!$I$9+СВЦЭМ!$D$10+'СЕТ СН'!$I$6-'СЕТ СН'!$I$19</f>
        <v>2444.1893598699999</v>
      </c>
      <c r="L128" s="36">
        <f>SUMIFS(СВЦЭМ!$C$39:$C$782,СВЦЭМ!$A$39:$A$782,$A128,СВЦЭМ!$B$39:$B$782,L$119)+'СЕТ СН'!$I$9+СВЦЭМ!$D$10+'СЕТ СН'!$I$6-'СЕТ СН'!$I$19</f>
        <v>2428.27033927</v>
      </c>
      <c r="M128" s="36">
        <f>SUMIFS(СВЦЭМ!$C$39:$C$782,СВЦЭМ!$A$39:$A$782,$A128,СВЦЭМ!$B$39:$B$782,M$119)+'СЕТ СН'!$I$9+СВЦЭМ!$D$10+'СЕТ СН'!$I$6-'СЕТ СН'!$I$19</f>
        <v>2445.32864101</v>
      </c>
      <c r="N128" s="36">
        <f>SUMIFS(СВЦЭМ!$C$39:$C$782,СВЦЭМ!$A$39:$A$782,$A128,СВЦЭМ!$B$39:$B$782,N$119)+'СЕТ СН'!$I$9+СВЦЭМ!$D$10+'СЕТ СН'!$I$6-'СЕТ СН'!$I$19</f>
        <v>2432.5363397400001</v>
      </c>
      <c r="O128" s="36">
        <f>SUMIFS(СВЦЭМ!$C$39:$C$782,СВЦЭМ!$A$39:$A$782,$A128,СВЦЭМ!$B$39:$B$782,O$119)+'СЕТ СН'!$I$9+СВЦЭМ!$D$10+'СЕТ СН'!$I$6-'СЕТ СН'!$I$19</f>
        <v>2422.0978417699998</v>
      </c>
      <c r="P128" s="36">
        <f>SUMIFS(СВЦЭМ!$C$39:$C$782,СВЦЭМ!$A$39:$A$782,$A128,СВЦЭМ!$B$39:$B$782,P$119)+'СЕТ СН'!$I$9+СВЦЭМ!$D$10+'СЕТ СН'!$I$6-'СЕТ СН'!$I$19</f>
        <v>2472.0272980700001</v>
      </c>
      <c r="Q128" s="36">
        <f>SUMIFS(СВЦЭМ!$C$39:$C$782,СВЦЭМ!$A$39:$A$782,$A128,СВЦЭМ!$B$39:$B$782,Q$119)+'СЕТ СН'!$I$9+СВЦЭМ!$D$10+'СЕТ СН'!$I$6-'СЕТ СН'!$I$19</f>
        <v>2443.6695872600003</v>
      </c>
      <c r="R128" s="36">
        <f>SUMIFS(СВЦЭМ!$C$39:$C$782,СВЦЭМ!$A$39:$A$782,$A128,СВЦЭМ!$B$39:$B$782,R$119)+'СЕТ СН'!$I$9+СВЦЭМ!$D$10+'СЕТ СН'!$I$6-'СЕТ СН'!$I$19</f>
        <v>2442.4858359999998</v>
      </c>
      <c r="S128" s="36">
        <f>SUMIFS(СВЦЭМ!$C$39:$C$782,СВЦЭМ!$A$39:$A$782,$A128,СВЦЭМ!$B$39:$B$782,S$119)+'СЕТ СН'!$I$9+СВЦЭМ!$D$10+'СЕТ СН'!$I$6-'СЕТ СН'!$I$19</f>
        <v>2458.9238820800001</v>
      </c>
      <c r="T128" s="36">
        <f>SUMIFS(СВЦЭМ!$C$39:$C$782,СВЦЭМ!$A$39:$A$782,$A128,СВЦЭМ!$B$39:$B$782,T$119)+'СЕТ СН'!$I$9+СВЦЭМ!$D$10+'СЕТ СН'!$I$6-'СЕТ СН'!$I$19</f>
        <v>2431.9959945199998</v>
      </c>
      <c r="U128" s="36">
        <f>SUMIFS(СВЦЭМ!$C$39:$C$782,СВЦЭМ!$A$39:$A$782,$A128,СВЦЭМ!$B$39:$B$782,U$119)+'СЕТ СН'!$I$9+СВЦЭМ!$D$10+'СЕТ СН'!$I$6-'СЕТ СН'!$I$19</f>
        <v>2373.93373806</v>
      </c>
      <c r="V128" s="36">
        <f>SUMIFS(СВЦЭМ!$C$39:$C$782,СВЦЭМ!$A$39:$A$782,$A128,СВЦЭМ!$B$39:$B$782,V$119)+'СЕТ СН'!$I$9+СВЦЭМ!$D$10+'СЕТ СН'!$I$6-'СЕТ СН'!$I$19</f>
        <v>2378.18395573</v>
      </c>
      <c r="W128" s="36">
        <f>SUMIFS(СВЦЭМ!$C$39:$C$782,СВЦЭМ!$A$39:$A$782,$A128,СВЦЭМ!$B$39:$B$782,W$119)+'СЕТ СН'!$I$9+СВЦЭМ!$D$10+'СЕТ СН'!$I$6-'СЕТ СН'!$I$19</f>
        <v>2401.0119266000002</v>
      </c>
      <c r="X128" s="36">
        <f>SUMIFS(СВЦЭМ!$C$39:$C$782,СВЦЭМ!$A$39:$A$782,$A128,СВЦЭМ!$B$39:$B$782,X$119)+'СЕТ СН'!$I$9+СВЦЭМ!$D$10+'СЕТ СН'!$I$6-'СЕТ СН'!$I$19</f>
        <v>2473.5342195900002</v>
      </c>
      <c r="Y128" s="36">
        <f>SUMIFS(СВЦЭМ!$C$39:$C$782,СВЦЭМ!$A$39:$A$782,$A128,СВЦЭМ!$B$39:$B$782,Y$119)+'СЕТ СН'!$I$9+СВЦЭМ!$D$10+'СЕТ СН'!$I$6-'СЕТ СН'!$I$19</f>
        <v>2534.1228309100002</v>
      </c>
    </row>
    <row r="129" spans="1:25" ht="15.75" x14ac:dyDescent="0.2">
      <c r="A129" s="35">
        <f t="shared" si="3"/>
        <v>45209</v>
      </c>
      <c r="B129" s="36">
        <f>SUMIFS(СВЦЭМ!$C$39:$C$782,СВЦЭМ!$A$39:$A$782,$A129,СВЦЭМ!$B$39:$B$782,B$119)+'СЕТ СН'!$I$9+СВЦЭМ!$D$10+'СЕТ СН'!$I$6-'СЕТ СН'!$I$19</f>
        <v>2607.3013781500003</v>
      </c>
      <c r="C129" s="36">
        <f>SUMIFS(СВЦЭМ!$C$39:$C$782,СВЦЭМ!$A$39:$A$782,$A129,СВЦЭМ!$B$39:$B$782,C$119)+'СЕТ СН'!$I$9+СВЦЭМ!$D$10+'СЕТ СН'!$I$6-'СЕТ СН'!$I$19</f>
        <v>2663.6546051400001</v>
      </c>
      <c r="D129" s="36">
        <f>SUMIFS(СВЦЭМ!$C$39:$C$782,СВЦЭМ!$A$39:$A$782,$A129,СВЦЭМ!$B$39:$B$782,D$119)+'СЕТ СН'!$I$9+СВЦЭМ!$D$10+'СЕТ СН'!$I$6-'СЕТ СН'!$I$19</f>
        <v>2735.1883466400004</v>
      </c>
      <c r="E129" s="36">
        <f>SUMIFS(СВЦЭМ!$C$39:$C$782,СВЦЭМ!$A$39:$A$782,$A129,СВЦЭМ!$B$39:$B$782,E$119)+'СЕТ СН'!$I$9+СВЦЭМ!$D$10+'СЕТ СН'!$I$6-'СЕТ СН'!$I$19</f>
        <v>2730.96431562</v>
      </c>
      <c r="F129" s="36">
        <f>SUMIFS(СВЦЭМ!$C$39:$C$782,СВЦЭМ!$A$39:$A$782,$A129,СВЦЭМ!$B$39:$B$782,F$119)+'СЕТ СН'!$I$9+СВЦЭМ!$D$10+'СЕТ СН'!$I$6-'СЕТ СН'!$I$19</f>
        <v>2733.8482064999998</v>
      </c>
      <c r="G129" s="36">
        <f>SUMIFS(СВЦЭМ!$C$39:$C$782,СВЦЭМ!$A$39:$A$782,$A129,СВЦЭМ!$B$39:$B$782,G$119)+'СЕТ СН'!$I$9+СВЦЭМ!$D$10+'СЕТ СН'!$I$6-'СЕТ СН'!$I$19</f>
        <v>2710.6134838100002</v>
      </c>
      <c r="H129" s="36">
        <f>SUMIFS(СВЦЭМ!$C$39:$C$782,СВЦЭМ!$A$39:$A$782,$A129,СВЦЭМ!$B$39:$B$782,H$119)+'СЕТ СН'!$I$9+СВЦЭМ!$D$10+'СЕТ СН'!$I$6-'СЕТ СН'!$I$19</f>
        <v>2642.8411233000002</v>
      </c>
      <c r="I129" s="36">
        <f>SUMIFS(СВЦЭМ!$C$39:$C$782,СВЦЭМ!$A$39:$A$782,$A129,СВЦЭМ!$B$39:$B$782,I$119)+'СЕТ СН'!$I$9+СВЦЭМ!$D$10+'СЕТ СН'!$I$6-'СЕТ СН'!$I$19</f>
        <v>2566.5835607200002</v>
      </c>
      <c r="J129" s="36">
        <f>SUMIFS(СВЦЭМ!$C$39:$C$782,СВЦЭМ!$A$39:$A$782,$A129,СВЦЭМ!$B$39:$B$782,J$119)+'СЕТ СН'!$I$9+СВЦЭМ!$D$10+'СЕТ СН'!$I$6-'СЕТ СН'!$I$19</f>
        <v>2495.99906792</v>
      </c>
      <c r="K129" s="36">
        <f>SUMIFS(СВЦЭМ!$C$39:$C$782,СВЦЭМ!$A$39:$A$782,$A129,СВЦЭМ!$B$39:$B$782,K$119)+'СЕТ СН'!$I$9+СВЦЭМ!$D$10+'СЕТ СН'!$I$6-'СЕТ СН'!$I$19</f>
        <v>2435.2654519900002</v>
      </c>
      <c r="L129" s="36">
        <f>SUMIFS(СВЦЭМ!$C$39:$C$782,СВЦЭМ!$A$39:$A$782,$A129,СВЦЭМ!$B$39:$B$782,L$119)+'СЕТ СН'!$I$9+СВЦЭМ!$D$10+'СЕТ СН'!$I$6-'СЕТ СН'!$I$19</f>
        <v>2427.8488977699999</v>
      </c>
      <c r="M129" s="36">
        <f>SUMIFS(СВЦЭМ!$C$39:$C$782,СВЦЭМ!$A$39:$A$782,$A129,СВЦЭМ!$B$39:$B$782,M$119)+'СЕТ СН'!$I$9+СВЦЭМ!$D$10+'СЕТ СН'!$I$6-'СЕТ СН'!$I$19</f>
        <v>2443.8680683900002</v>
      </c>
      <c r="N129" s="36">
        <f>SUMIFS(СВЦЭМ!$C$39:$C$782,СВЦЭМ!$A$39:$A$782,$A129,СВЦЭМ!$B$39:$B$782,N$119)+'СЕТ СН'!$I$9+СВЦЭМ!$D$10+'СЕТ СН'!$I$6-'СЕТ СН'!$I$19</f>
        <v>2439.1143937900001</v>
      </c>
      <c r="O129" s="36">
        <f>SUMIFS(СВЦЭМ!$C$39:$C$782,СВЦЭМ!$A$39:$A$782,$A129,СВЦЭМ!$B$39:$B$782,O$119)+'СЕТ СН'!$I$9+СВЦЭМ!$D$10+'СЕТ СН'!$I$6-'СЕТ СН'!$I$19</f>
        <v>2459.1149479100004</v>
      </c>
      <c r="P129" s="36">
        <f>SUMIFS(СВЦЭМ!$C$39:$C$782,СВЦЭМ!$A$39:$A$782,$A129,СВЦЭМ!$B$39:$B$782,P$119)+'СЕТ СН'!$I$9+СВЦЭМ!$D$10+'СЕТ СН'!$I$6-'СЕТ СН'!$I$19</f>
        <v>2492.22225845</v>
      </c>
      <c r="Q129" s="36">
        <f>SUMIFS(СВЦЭМ!$C$39:$C$782,СВЦЭМ!$A$39:$A$782,$A129,СВЦЭМ!$B$39:$B$782,Q$119)+'СЕТ СН'!$I$9+СВЦЭМ!$D$10+'СЕТ СН'!$I$6-'СЕТ СН'!$I$19</f>
        <v>2478.47362428</v>
      </c>
      <c r="R129" s="36">
        <f>SUMIFS(СВЦЭМ!$C$39:$C$782,СВЦЭМ!$A$39:$A$782,$A129,СВЦЭМ!$B$39:$B$782,R$119)+'СЕТ СН'!$I$9+СВЦЭМ!$D$10+'СЕТ СН'!$I$6-'СЕТ СН'!$I$19</f>
        <v>2480.5743531100002</v>
      </c>
      <c r="S129" s="36">
        <f>SUMIFS(СВЦЭМ!$C$39:$C$782,СВЦЭМ!$A$39:$A$782,$A129,СВЦЭМ!$B$39:$B$782,S$119)+'СЕТ СН'!$I$9+СВЦЭМ!$D$10+'СЕТ СН'!$I$6-'СЕТ СН'!$I$19</f>
        <v>2473.62831087</v>
      </c>
      <c r="T129" s="36">
        <f>SUMIFS(СВЦЭМ!$C$39:$C$782,СВЦЭМ!$A$39:$A$782,$A129,СВЦЭМ!$B$39:$B$782,T$119)+'СЕТ СН'!$I$9+СВЦЭМ!$D$10+'СЕТ СН'!$I$6-'СЕТ СН'!$I$19</f>
        <v>2447.39731884</v>
      </c>
      <c r="U129" s="36">
        <f>SUMIFS(СВЦЭМ!$C$39:$C$782,СВЦЭМ!$A$39:$A$782,$A129,СВЦЭМ!$B$39:$B$782,U$119)+'СЕТ СН'!$I$9+СВЦЭМ!$D$10+'СЕТ СН'!$I$6-'СЕТ СН'!$I$19</f>
        <v>2392.9661915400002</v>
      </c>
      <c r="V129" s="36">
        <f>SUMIFS(СВЦЭМ!$C$39:$C$782,СВЦЭМ!$A$39:$A$782,$A129,СВЦЭМ!$B$39:$B$782,V$119)+'СЕТ СН'!$I$9+СВЦЭМ!$D$10+'СЕТ СН'!$I$6-'СЕТ СН'!$I$19</f>
        <v>2387.8221412700004</v>
      </c>
      <c r="W129" s="36">
        <f>SUMIFS(СВЦЭМ!$C$39:$C$782,СВЦЭМ!$A$39:$A$782,$A129,СВЦЭМ!$B$39:$B$782,W$119)+'СЕТ СН'!$I$9+СВЦЭМ!$D$10+'СЕТ СН'!$I$6-'СЕТ СН'!$I$19</f>
        <v>2410.17011228</v>
      </c>
      <c r="X129" s="36">
        <f>SUMIFS(СВЦЭМ!$C$39:$C$782,СВЦЭМ!$A$39:$A$782,$A129,СВЦЭМ!$B$39:$B$782,X$119)+'СЕТ СН'!$I$9+СВЦЭМ!$D$10+'СЕТ СН'!$I$6-'СЕТ СН'!$I$19</f>
        <v>2485.3452793000001</v>
      </c>
      <c r="Y129" s="36">
        <f>SUMIFS(СВЦЭМ!$C$39:$C$782,СВЦЭМ!$A$39:$A$782,$A129,СВЦЭМ!$B$39:$B$782,Y$119)+'СЕТ СН'!$I$9+СВЦЭМ!$D$10+'СЕТ СН'!$I$6-'СЕТ СН'!$I$19</f>
        <v>2565.0557754500001</v>
      </c>
    </row>
    <row r="130" spans="1:25" ht="15.75" x14ac:dyDescent="0.2">
      <c r="A130" s="35">
        <f t="shared" si="3"/>
        <v>45210</v>
      </c>
      <c r="B130" s="36">
        <f>SUMIFS(СВЦЭМ!$C$39:$C$782,СВЦЭМ!$A$39:$A$782,$A130,СВЦЭМ!$B$39:$B$782,B$119)+'СЕТ СН'!$I$9+СВЦЭМ!$D$10+'СЕТ СН'!$I$6-'СЕТ СН'!$I$19</f>
        <v>2603.3157687399998</v>
      </c>
      <c r="C130" s="36">
        <f>SUMIFS(СВЦЭМ!$C$39:$C$782,СВЦЭМ!$A$39:$A$782,$A130,СВЦЭМ!$B$39:$B$782,C$119)+'СЕТ СН'!$I$9+СВЦЭМ!$D$10+'СЕТ СН'!$I$6-'СЕТ СН'!$I$19</f>
        <v>2664.53263173</v>
      </c>
      <c r="D130" s="36">
        <f>SUMIFS(СВЦЭМ!$C$39:$C$782,СВЦЭМ!$A$39:$A$782,$A130,СВЦЭМ!$B$39:$B$782,D$119)+'СЕТ СН'!$I$9+СВЦЭМ!$D$10+'СЕТ СН'!$I$6-'СЕТ СН'!$I$19</f>
        <v>2720.6487143200002</v>
      </c>
      <c r="E130" s="36">
        <f>SUMIFS(СВЦЭМ!$C$39:$C$782,СВЦЭМ!$A$39:$A$782,$A130,СВЦЭМ!$B$39:$B$782,E$119)+'СЕТ СН'!$I$9+СВЦЭМ!$D$10+'СЕТ СН'!$I$6-'СЕТ СН'!$I$19</f>
        <v>2716.3201579800002</v>
      </c>
      <c r="F130" s="36">
        <f>SUMIFS(СВЦЭМ!$C$39:$C$782,СВЦЭМ!$A$39:$A$782,$A130,СВЦЭМ!$B$39:$B$782,F$119)+'СЕТ СН'!$I$9+СВЦЭМ!$D$10+'СЕТ СН'!$I$6-'СЕТ СН'!$I$19</f>
        <v>2699.0768539000001</v>
      </c>
      <c r="G130" s="36">
        <f>SUMIFS(СВЦЭМ!$C$39:$C$782,СВЦЭМ!$A$39:$A$782,$A130,СВЦЭМ!$B$39:$B$782,G$119)+'СЕТ СН'!$I$9+СВЦЭМ!$D$10+'СЕТ СН'!$I$6-'СЕТ СН'!$I$19</f>
        <v>2703.46972039</v>
      </c>
      <c r="H130" s="36">
        <f>SUMIFS(СВЦЭМ!$C$39:$C$782,СВЦЭМ!$A$39:$A$782,$A130,СВЦЭМ!$B$39:$B$782,H$119)+'СЕТ СН'!$I$9+СВЦЭМ!$D$10+'СЕТ СН'!$I$6-'СЕТ СН'!$I$19</f>
        <v>2618.4547830299998</v>
      </c>
      <c r="I130" s="36">
        <f>SUMIFS(СВЦЭМ!$C$39:$C$782,СВЦЭМ!$A$39:$A$782,$A130,СВЦЭМ!$B$39:$B$782,I$119)+'СЕТ СН'!$I$9+СВЦЭМ!$D$10+'СЕТ СН'!$I$6-'СЕТ СН'!$I$19</f>
        <v>2528.4797236000004</v>
      </c>
      <c r="J130" s="36">
        <f>SUMIFS(СВЦЭМ!$C$39:$C$782,СВЦЭМ!$A$39:$A$782,$A130,СВЦЭМ!$B$39:$B$782,J$119)+'СЕТ СН'!$I$9+СВЦЭМ!$D$10+'СЕТ СН'!$I$6-'СЕТ СН'!$I$19</f>
        <v>2480.6020980399999</v>
      </c>
      <c r="K130" s="36">
        <f>SUMIFS(СВЦЭМ!$C$39:$C$782,СВЦЭМ!$A$39:$A$782,$A130,СВЦЭМ!$B$39:$B$782,K$119)+'СЕТ СН'!$I$9+СВЦЭМ!$D$10+'СЕТ СН'!$I$6-'СЕТ СН'!$I$19</f>
        <v>2439.7176425400003</v>
      </c>
      <c r="L130" s="36">
        <f>SUMIFS(СВЦЭМ!$C$39:$C$782,СВЦЭМ!$A$39:$A$782,$A130,СВЦЭМ!$B$39:$B$782,L$119)+'СЕТ СН'!$I$9+СВЦЭМ!$D$10+'СЕТ СН'!$I$6-'СЕТ СН'!$I$19</f>
        <v>2447.3665315799999</v>
      </c>
      <c r="M130" s="36">
        <f>SUMIFS(СВЦЭМ!$C$39:$C$782,СВЦЭМ!$A$39:$A$782,$A130,СВЦЭМ!$B$39:$B$782,M$119)+'СЕТ СН'!$I$9+СВЦЭМ!$D$10+'СЕТ СН'!$I$6-'СЕТ СН'!$I$19</f>
        <v>2445.06439808</v>
      </c>
      <c r="N130" s="36">
        <f>SUMIFS(СВЦЭМ!$C$39:$C$782,СВЦЭМ!$A$39:$A$782,$A130,СВЦЭМ!$B$39:$B$782,N$119)+'СЕТ СН'!$I$9+СВЦЭМ!$D$10+'СЕТ СН'!$I$6-'СЕТ СН'!$I$19</f>
        <v>2445.6800895000001</v>
      </c>
      <c r="O130" s="36">
        <f>SUMIFS(СВЦЭМ!$C$39:$C$782,СВЦЭМ!$A$39:$A$782,$A130,СВЦЭМ!$B$39:$B$782,O$119)+'СЕТ СН'!$I$9+СВЦЭМ!$D$10+'СЕТ СН'!$I$6-'СЕТ СН'!$I$19</f>
        <v>2454.8124334499998</v>
      </c>
      <c r="P130" s="36">
        <f>SUMIFS(СВЦЭМ!$C$39:$C$782,СВЦЭМ!$A$39:$A$782,$A130,СВЦЭМ!$B$39:$B$782,P$119)+'СЕТ СН'!$I$9+СВЦЭМ!$D$10+'СЕТ СН'!$I$6-'СЕТ СН'!$I$19</f>
        <v>2493.4133147900002</v>
      </c>
      <c r="Q130" s="36">
        <f>SUMIFS(СВЦЭМ!$C$39:$C$782,СВЦЭМ!$A$39:$A$782,$A130,СВЦЭМ!$B$39:$B$782,Q$119)+'СЕТ СН'!$I$9+СВЦЭМ!$D$10+'СЕТ СН'!$I$6-'СЕТ СН'!$I$19</f>
        <v>2482.4576452299998</v>
      </c>
      <c r="R130" s="36">
        <f>SUMIFS(СВЦЭМ!$C$39:$C$782,СВЦЭМ!$A$39:$A$782,$A130,СВЦЭМ!$B$39:$B$782,R$119)+'СЕТ СН'!$I$9+СВЦЭМ!$D$10+'СЕТ СН'!$I$6-'СЕТ СН'!$I$19</f>
        <v>2484.1580237799999</v>
      </c>
      <c r="S130" s="36">
        <f>SUMIFS(СВЦЭМ!$C$39:$C$782,СВЦЭМ!$A$39:$A$782,$A130,СВЦЭМ!$B$39:$B$782,S$119)+'СЕТ СН'!$I$9+СВЦЭМ!$D$10+'СЕТ СН'!$I$6-'СЕТ СН'!$I$19</f>
        <v>2490.0877369999998</v>
      </c>
      <c r="T130" s="36">
        <f>SUMIFS(СВЦЭМ!$C$39:$C$782,СВЦЭМ!$A$39:$A$782,$A130,СВЦЭМ!$B$39:$B$782,T$119)+'СЕТ СН'!$I$9+СВЦЭМ!$D$10+'СЕТ СН'!$I$6-'СЕТ СН'!$I$19</f>
        <v>2459.4877244300001</v>
      </c>
      <c r="U130" s="36">
        <f>SUMIFS(СВЦЭМ!$C$39:$C$782,СВЦЭМ!$A$39:$A$782,$A130,СВЦЭМ!$B$39:$B$782,U$119)+'СЕТ СН'!$I$9+СВЦЭМ!$D$10+'СЕТ СН'!$I$6-'СЕТ СН'!$I$19</f>
        <v>2401.3800701700002</v>
      </c>
      <c r="V130" s="36">
        <f>SUMIFS(СВЦЭМ!$C$39:$C$782,СВЦЭМ!$A$39:$A$782,$A130,СВЦЭМ!$B$39:$B$782,V$119)+'СЕТ СН'!$I$9+СВЦЭМ!$D$10+'СЕТ СН'!$I$6-'СЕТ СН'!$I$19</f>
        <v>2395.2142344600002</v>
      </c>
      <c r="W130" s="36">
        <f>SUMIFS(СВЦЭМ!$C$39:$C$782,СВЦЭМ!$A$39:$A$782,$A130,СВЦЭМ!$B$39:$B$782,W$119)+'СЕТ СН'!$I$9+СВЦЭМ!$D$10+'СЕТ СН'!$I$6-'СЕТ СН'!$I$19</f>
        <v>2407.7342641599998</v>
      </c>
      <c r="X130" s="36">
        <f>SUMIFS(СВЦЭМ!$C$39:$C$782,СВЦЭМ!$A$39:$A$782,$A130,СВЦЭМ!$B$39:$B$782,X$119)+'СЕТ СН'!$I$9+СВЦЭМ!$D$10+'СЕТ СН'!$I$6-'СЕТ СН'!$I$19</f>
        <v>2478.9968727599999</v>
      </c>
      <c r="Y130" s="36">
        <f>SUMIFS(СВЦЭМ!$C$39:$C$782,СВЦЭМ!$A$39:$A$782,$A130,СВЦЭМ!$B$39:$B$782,Y$119)+'СЕТ СН'!$I$9+СВЦЭМ!$D$10+'СЕТ СН'!$I$6-'СЕТ СН'!$I$19</f>
        <v>2556.06054847</v>
      </c>
    </row>
    <row r="131" spans="1:25" ht="15.75" x14ac:dyDescent="0.2">
      <c r="A131" s="35">
        <f t="shared" si="3"/>
        <v>45211</v>
      </c>
      <c r="B131" s="36">
        <f>SUMIFS(СВЦЭМ!$C$39:$C$782,СВЦЭМ!$A$39:$A$782,$A131,СВЦЭМ!$B$39:$B$782,B$119)+'СЕТ СН'!$I$9+СВЦЭМ!$D$10+'СЕТ СН'!$I$6-'СЕТ СН'!$I$19</f>
        <v>2614.8919436599999</v>
      </c>
      <c r="C131" s="36">
        <f>SUMIFS(СВЦЭМ!$C$39:$C$782,СВЦЭМ!$A$39:$A$782,$A131,СВЦЭМ!$B$39:$B$782,C$119)+'СЕТ СН'!$I$9+СВЦЭМ!$D$10+'СЕТ СН'!$I$6-'СЕТ СН'!$I$19</f>
        <v>2674.8962044300001</v>
      </c>
      <c r="D131" s="36">
        <f>SUMIFS(СВЦЭМ!$C$39:$C$782,СВЦЭМ!$A$39:$A$782,$A131,СВЦЭМ!$B$39:$B$782,D$119)+'СЕТ СН'!$I$9+СВЦЭМ!$D$10+'СЕТ СН'!$I$6-'СЕТ СН'!$I$19</f>
        <v>2736.7324901400002</v>
      </c>
      <c r="E131" s="36">
        <f>SUMIFS(СВЦЭМ!$C$39:$C$782,СВЦЭМ!$A$39:$A$782,$A131,СВЦЭМ!$B$39:$B$782,E$119)+'СЕТ СН'!$I$9+СВЦЭМ!$D$10+'СЕТ СН'!$I$6-'СЕТ СН'!$I$19</f>
        <v>2733.3331378399998</v>
      </c>
      <c r="F131" s="36">
        <f>SUMIFS(СВЦЭМ!$C$39:$C$782,СВЦЭМ!$A$39:$A$782,$A131,СВЦЭМ!$B$39:$B$782,F$119)+'СЕТ СН'!$I$9+СВЦЭМ!$D$10+'СЕТ СН'!$I$6-'СЕТ СН'!$I$19</f>
        <v>2727.7587900200001</v>
      </c>
      <c r="G131" s="36">
        <f>SUMIFS(СВЦЭМ!$C$39:$C$782,СВЦЭМ!$A$39:$A$782,$A131,СВЦЭМ!$B$39:$B$782,G$119)+'СЕТ СН'!$I$9+СВЦЭМ!$D$10+'СЕТ СН'!$I$6-'СЕТ СН'!$I$19</f>
        <v>2715.4368368</v>
      </c>
      <c r="H131" s="36">
        <f>SUMIFS(СВЦЭМ!$C$39:$C$782,СВЦЭМ!$A$39:$A$782,$A131,СВЦЭМ!$B$39:$B$782,H$119)+'СЕТ СН'!$I$9+СВЦЭМ!$D$10+'СЕТ СН'!$I$6-'СЕТ СН'!$I$19</f>
        <v>2627.7710055900002</v>
      </c>
      <c r="I131" s="36">
        <f>SUMIFS(СВЦЭМ!$C$39:$C$782,СВЦЭМ!$A$39:$A$782,$A131,СВЦЭМ!$B$39:$B$782,I$119)+'СЕТ СН'!$I$9+СВЦЭМ!$D$10+'СЕТ СН'!$I$6-'СЕТ СН'!$I$19</f>
        <v>2534.1225731700001</v>
      </c>
      <c r="J131" s="36">
        <f>SUMIFS(СВЦЭМ!$C$39:$C$782,СВЦЭМ!$A$39:$A$782,$A131,СВЦЭМ!$B$39:$B$782,J$119)+'СЕТ СН'!$I$9+СВЦЭМ!$D$10+'СЕТ СН'!$I$6-'СЕТ СН'!$I$19</f>
        <v>2502.0950916900001</v>
      </c>
      <c r="K131" s="36">
        <f>SUMIFS(СВЦЭМ!$C$39:$C$782,СВЦЭМ!$A$39:$A$782,$A131,СВЦЭМ!$B$39:$B$782,K$119)+'СЕТ СН'!$I$9+СВЦЭМ!$D$10+'СЕТ СН'!$I$6-'СЕТ СН'!$I$19</f>
        <v>2459.7933731500002</v>
      </c>
      <c r="L131" s="36">
        <f>SUMIFS(СВЦЭМ!$C$39:$C$782,СВЦЭМ!$A$39:$A$782,$A131,СВЦЭМ!$B$39:$B$782,L$119)+'СЕТ СН'!$I$9+СВЦЭМ!$D$10+'СЕТ СН'!$I$6-'СЕТ СН'!$I$19</f>
        <v>2463.4252881800003</v>
      </c>
      <c r="M131" s="36">
        <f>SUMIFS(СВЦЭМ!$C$39:$C$782,СВЦЭМ!$A$39:$A$782,$A131,СВЦЭМ!$B$39:$B$782,M$119)+'СЕТ СН'!$I$9+СВЦЭМ!$D$10+'СЕТ СН'!$I$6-'СЕТ СН'!$I$19</f>
        <v>2470.2563554200001</v>
      </c>
      <c r="N131" s="36">
        <f>SUMIFS(СВЦЭМ!$C$39:$C$782,СВЦЭМ!$A$39:$A$782,$A131,СВЦЭМ!$B$39:$B$782,N$119)+'СЕТ СН'!$I$9+СВЦЭМ!$D$10+'СЕТ СН'!$I$6-'СЕТ СН'!$I$19</f>
        <v>2473.8873184399999</v>
      </c>
      <c r="O131" s="36">
        <f>SUMIFS(СВЦЭМ!$C$39:$C$782,СВЦЭМ!$A$39:$A$782,$A131,СВЦЭМ!$B$39:$B$782,O$119)+'СЕТ СН'!$I$9+СВЦЭМ!$D$10+'СЕТ СН'!$I$6-'СЕТ СН'!$I$19</f>
        <v>2501.0760700600003</v>
      </c>
      <c r="P131" s="36">
        <f>SUMIFS(СВЦЭМ!$C$39:$C$782,СВЦЭМ!$A$39:$A$782,$A131,СВЦЭМ!$B$39:$B$782,P$119)+'СЕТ СН'!$I$9+СВЦЭМ!$D$10+'СЕТ СН'!$I$6-'СЕТ СН'!$I$19</f>
        <v>2533.6964281600003</v>
      </c>
      <c r="Q131" s="36">
        <f>SUMIFS(СВЦЭМ!$C$39:$C$782,СВЦЭМ!$A$39:$A$782,$A131,СВЦЭМ!$B$39:$B$782,Q$119)+'СЕТ СН'!$I$9+СВЦЭМ!$D$10+'СЕТ СН'!$I$6-'СЕТ СН'!$I$19</f>
        <v>2518.7366263200001</v>
      </c>
      <c r="R131" s="36">
        <f>SUMIFS(СВЦЭМ!$C$39:$C$782,СВЦЭМ!$A$39:$A$782,$A131,СВЦЭМ!$B$39:$B$782,R$119)+'СЕТ СН'!$I$9+СВЦЭМ!$D$10+'СЕТ СН'!$I$6-'СЕТ СН'!$I$19</f>
        <v>2532.0650868500002</v>
      </c>
      <c r="S131" s="36">
        <f>SUMIFS(СВЦЭМ!$C$39:$C$782,СВЦЭМ!$A$39:$A$782,$A131,СВЦЭМ!$B$39:$B$782,S$119)+'СЕТ СН'!$I$9+СВЦЭМ!$D$10+'СЕТ СН'!$I$6-'СЕТ СН'!$I$19</f>
        <v>2531.5248705100003</v>
      </c>
      <c r="T131" s="36">
        <f>SUMIFS(СВЦЭМ!$C$39:$C$782,СВЦЭМ!$A$39:$A$782,$A131,СВЦЭМ!$B$39:$B$782,T$119)+'СЕТ СН'!$I$9+СВЦЭМ!$D$10+'СЕТ СН'!$I$6-'СЕТ СН'!$I$19</f>
        <v>2484.6868054300003</v>
      </c>
      <c r="U131" s="36">
        <f>SUMIFS(СВЦЭМ!$C$39:$C$782,СВЦЭМ!$A$39:$A$782,$A131,СВЦЭМ!$B$39:$B$782,U$119)+'СЕТ СН'!$I$9+СВЦЭМ!$D$10+'СЕТ СН'!$I$6-'СЕТ СН'!$I$19</f>
        <v>2421.5140216600003</v>
      </c>
      <c r="V131" s="36">
        <f>SUMIFS(СВЦЭМ!$C$39:$C$782,СВЦЭМ!$A$39:$A$782,$A131,СВЦЭМ!$B$39:$B$782,V$119)+'СЕТ СН'!$I$9+СВЦЭМ!$D$10+'СЕТ СН'!$I$6-'СЕТ СН'!$I$19</f>
        <v>2414.74107572</v>
      </c>
      <c r="W131" s="36">
        <f>SUMIFS(СВЦЭМ!$C$39:$C$782,СВЦЭМ!$A$39:$A$782,$A131,СВЦЭМ!$B$39:$B$782,W$119)+'СЕТ СН'!$I$9+СВЦЭМ!$D$10+'СЕТ СН'!$I$6-'СЕТ СН'!$I$19</f>
        <v>2433.6861722399999</v>
      </c>
      <c r="X131" s="36">
        <f>SUMIFS(СВЦЭМ!$C$39:$C$782,СВЦЭМ!$A$39:$A$782,$A131,СВЦЭМ!$B$39:$B$782,X$119)+'СЕТ СН'!$I$9+СВЦЭМ!$D$10+'СЕТ СН'!$I$6-'СЕТ СН'!$I$19</f>
        <v>2498.7445134600002</v>
      </c>
      <c r="Y131" s="36">
        <f>SUMIFS(СВЦЭМ!$C$39:$C$782,СВЦЭМ!$A$39:$A$782,$A131,СВЦЭМ!$B$39:$B$782,Y$119)+'СЕТ СН'!$I$9+СВЦЭМ!$D$10+'СЕТ СН'!$I$6-'СЕТ СН'!$I$19</f>
        <v>2559.2084310999999</v>
      </c>
    </row>
    <row r="132" spans="1:25" ht="15.75" x14ac:dyDescent="0.2">
      <c r="A132" s="35">
        <f t="shared" si="3"/>
        <v>45212</v>
      </c>
      <c r="B132" s="36">
        <f>SUMIFS(СВЦЭМ!$C$39:$C$782,СВЦЭМ!$A$39:$A$782,$A132,СВЦЭМ!$B$39:$B$782,B$119)+'СЕТ СН'!$I$9+СВЦЭМ!$D$10+'СЕТ СН'!$I$6-'СЕТ СН'!$I$19</f>
        <v>2566.2262666500001</v>
      </c>
      <c r="C132" s="36">
        <f>SUMIFS(СВЦЭМ!$C$39:$C$782,СВЦЭМ!$A$39:$A$782,$A132,СВЦЭМ!$B$39:$B$782,C$119)+'СЕТ СН'!$I$9+СВЦЭМ!$D$10+'СЕТ СН'!$I$6-'СЕТ СН'!$I$19</f>
        <v>2604.4280807100004</v>
      </c>
      <c r="D132" s="36">
        <f>SUMIFS(СВЦЭМ!$C$39:$C$782,СВЦЭМ!$A$39:$A$782,$A132,СВЦЭМ!$B$39:$B$782,D$119)+'СЕТ СН'!$I$9+СВЦЭМ!$D$10+'СЕТ СН'!$I$6-'СЕТ СН'!$I$19</f>
        <v>2670.3863861300001</v>
      </c>
      <c r="E132" s="36">
        <f>SUMIFS(СВЦЭМ!$C$39:$C$782,СВЦЭМ!$A$39:$A$782,$A132,СВЦЭМ!$B$39:$B$782,E$119)+'СЕТ СН'!$I$9+СВЦЭМ!$D$10+'СЕТ СН'!$I$6-'СЕТ СН'!$I$19</f>
        <v>2677.7850024500003</v>
      </c>
      <c r="F132" s="36">
        <f>SUMIFS(СВЦЭМ!$C$39:$C$782,СВЦЭМ!$A$39:$A$782,$A132,СВЦЭМ!$B$39:$B$782,F$119)+'СЕТ СН'!$I$9+СВЦЭМ!$D$10+'СЕТ СН'!$I$6-'СЕТ СН'!$I$19</f>
        <v>2676.2351785700002</v>
      </c>
      <c r="G132" s="36">
        <f>SUMIFS(СВЦЭМ!$C$39:$C$782,СВЦЭМ!$A$39:$A$782,$A132,СВЦЭМ!$B$39:$B$782,G$119)+'СЕТ СН'!$I$9+СВЦЭМ!$D$10+'СЕТ СН'!$I$6-'СЕТ СН'!$I$19</f>
        <v>2657.51394798</v>
      </c>
      <c r="H132" s="36">
        <f>SUMIFS(СВЦЭМ!$C$39:$C$782,СВЦЭМ!$A$39:$A$782,$A132,СВЦЭМ!$B$39:$B$782,H$119)+'СЕТ СН'!$I$9+СВЦЭМ!$D$10+'СЕТ СН'!$I$6-'СЕТ СН'!$I$19</f>
        <v>2562.08863896</v>
      </c>
      <c r="I132" s="36">
        <f>SUMIFS(СВЦЭМ!$C$39:$C$782,СВЦЭМ!$A$39:$A$782,$A132,СВЦЭМ!$B$39:$B$782,I$119)+'СЕТ СН'!$I$9+СВЦЭМ!$D$10+'СЕТ СН'!$I$6-'СЕТ СН'!$I$19</f>
        <v>2462.4729763700002</v>
      </c>
      <c r="J132" s="36">
        <f>SUMIFS(СВЦЭМ!$C$39:$C$782,СВЦЭМ!$A$39:$A$782,$A132,СВЦЭМ!$B$39:$B$782,J$119)+'СЕТ СН'!$I$9+СВЦЭМ!$D$10+'СЕТ СН'!$I$6-'СЕТ СН'!$I$19</f>
        <v>2437.8948899900001</v>
      </c>
      <c r="K132" s="36">
        <f>SUMIFS(СВЦЭМ!$C$39:$C$782,СВЦЭМ!$A$39:$A$782,$A132,СВЦЭМ!$B$39:$B$782,K$119)+'СЕТ СН'!$I$9+СВЦЭМ!$D$10+'СЕТ СН'!$I$6-'СЕТ СН'!$I$19</f>
        <v>2410.3367575000002</v>
      </c>
      <c r="L132" s="36">
        <f>SUMIFS(СВЦЭМ!$C$39:$C$782,СВЦЭМ!$A$39:$A$782,$A132,СВЦЭМ!$B$39:$B$782,L$119)+'СЕТ СН'!$I$9+СВЦЭМ!$D$10+'СЕТ СН'!$I$6-'СЕТ СН'!$I$19</f>
        <v>2421.2213973799999</v>
      </c>
      <c r="M132" s="36">
        <f>SUMIFS(СВЦЭМ!$C$39:$C$782,СВЦЭМ!$A$39:$A$782,$A132,СВЦЭМ!$B$39:$B$782,M$119)+'СЕТ СН'!$I$9+СВЦЭМ!$D$10+'СЕТ СН'!$I$6-'СЕТ СН'!$I$19</f>
        <v>2405.1758030199999</v>
      </c>
      <c r="N132" s="36">
        <f>SUMIFS(СВЦЭМ!$C$39:$C$782,СВЦЭМ!$A$39:$A$782,$A132,СВЦЭМ!$B$39:$B$782,N$119)+'СЕТ СН'!$I$9+СВЦЭМ!$D$10+'СЕТ СН'!$I$6-'СЕТ СН'!$I$19</f>
        <v>2416.0107115500005</v>
      </c>
      <c r="O132" s="36">
        <f>SUMIFS(СВЦЭМ!$C$39:$C$782,СВЦЭМ!$A$39:$A$782,$A132,СВЦЭМ!$B$39:$B$782,O$119)+'СЕТ СН'!$I$9+СВЦЭМ!$D$10+'СЕТ СН'!$I$6-'СЕТ СН'!$I$19</f>
        <v>2436.1649578200004</v>
      </c>
      <c r="P132" s="36">
        <f>SUMIFS(СВЦЭМ!$C$39:$C$782,СВЦЭМ!$A$39:$A$782,$A132,СВЦЭМ!$B$39:$B$782,P$119)+'СЕТ СН'!$I$9+СВЦЭМ!$D$10+'СЕТ СН'!$I$6-'СЕТ СН'!$I$19</f>
        <v>2490.2816208499999</v>
      </c>
      <c r="Q132" s="36">
        <f>SUMIFS(СВЦЭМ!$C$39:$C$782,СВЦЭМ!$A$39:$A$782,$A132,СВЦЭМ!$B$39:$B$782,Q$119)+'СЕТ СН'!$I$9+СВЦЭМ!$D$10+'СЕТ СН'!$I$6-'СЕТ СН'!$I$19</f>
        <v>2480.7885655</v>
      </c>
      <c r="R132" s="36">
        <f>SUMIFS(СВЦЭМ!$C$39:$C$782,СВЦЭМ!$A$39:$A$782,$A132,СВЦЭМ!$B$39:$B$782,R$119)+'СЕТ СН'!$I$9+СВЦЭМ!$D$10+'СЕТ СН'!$I$6-'СЕТ СН'!$I$19</f>
        <v>2479.2856794300001</v>
      </c>
      <c r="S132" s="36">
        <f>SUMIFS(СВЦЭМ!$C$39:$C$782,СВЦЭМ!$A$39:$A$782,$A132,СВЦЭМ!$B$39:$B$782,S$119)+'СЕТ СН'!$I$9+СВЦЭМ!$D$10+'СЕТ СН'!$I$6-'СЕТ СН'!$I$19</f>
        <v>2492.3921992000001</v>
      </c>
      <c r="T132" s="36">
        <f>SUMIFS(СВЦЭМ!$C$39:$C$782,СВЦЭМ!$A$39:$A$782,$A132,СВЦЭМ!$B$39:$B$782,T$119)+'СЕТ СН'!$I$9+СВЦЭМ!$D$10+'СЕТ СН'!$I$6-'СЕТ СН'!$I$19</f>
        <v>2452.9466080100001</v>
      </c>
      <c r="U132" s="36">
        <f>SUMIFS(СВЦЭМ!$C$39:$C$782,СВЦЭМ!$A$39:$A$782,$A132,СВЦЭМ!$B$39:$B$782,U$119)+'СЕТ СН'!$I$9+СВЦЭМ!$D$10+'СЕТ СН'!$I$6-'СЕТ СН'!$I$19</f>
        <v>2358.8610420499999</v>
      </c>
      <c r="V132" s="36">
        <f>SUMIFS(СВЦЭМ!$C$39:$C$782,СВЦЭМ!$A$39:$A$782,$A132,СВЦЭМ!$B$39:$B$782,V$119)+'СЕТ СН'!$I$9+СВЦЭМ!$D$10+'СЕТ СН'!$I$6-'СЕТ СН'!$I$19</f>
        <v>2348.4475883499999</v>
      </c>
      <c r="W132" s="36">
        <f>SUMIFS(СВЦЭМ!$C$39:$C$782,СВЦЭМ!$A$39:$A$782,$A132,СВЦЭМ!$B$39:$B$782,W$119)+'СЕТ СН'!$I$9+СВЦЭМ!$D$10+'СЕТ СН'!$I$6-'СЕТ СН'!$I$19</f>
        <v>2359.06703294</v>
      </c>
      <c r="X132" s="36">
        <f>SUMIFS(СВЦЭМ!$C$39:$C$782,СВЦЭМ!$A$39:$A$782,$A132,СВЦЭМ!$B$39:$B$782,X$119)+'СЕТ СН'!$I$9+СВЦЭМ!$D$10+'СЕТ СН'!$I$6-'СЕТ СН'!$I$19</f>
        <v>2427.7434123100002</v>
      </c>
      <c r="Y132" s="36">
        <f>SUMIFS(СВЦЭМ!$C$39:$C$782,СВЦЭМ!$A$39:$A$782,$A132,СВЦЭМ!$B$39:$B$782,Y$119)+'СЕТ СН'!$I$9+СВЦЭМ!$D$10+'СЕТ СН'!$I$6-'СЕТ СН'!$I$19</f>
        <v>2568.3939631000003</v>
      </c>
    </row>
    <row r="133" spans="1:25" ht="15.75" x14ac:dyDescent="0.2">
      <c r="A133" s="35">
        <f t="shared" si="3"/>
        <v>45213</v>
      </c>
      <c r="B133" s="36">
        <f>SUMIFS(СВЦЭМ!$C$39:$C$782,СВЦЭМ!$A$39:$A$782,$A133,СВЦЭМ!$B$39:$B$782,B$119)+'СЕТ СН'!$I$9+СВЦЭМ!$D$10+'СЕТ СН'!$I$6-'СЕТ СН'!$I$19</f>
        <v>2402.8321278200001</v>
      </c>
      <c r="C133" s="36">
        <f>SUMIFS(СВЦЭМ!$C$39:$C$782,СВЦЭМ!$A$39:$A$782,$A133,СВЦЭМ!$B$39:$B$782,C$119)+'СЕТ СН'!$I$9+СВЦЭМ!$D$10+'СЕТ СН'!$I$6-'СЕТ СН'!$I$19</f>
        <v>2443.0341531700001</v>
      </c>
      <c r="D133" s="36">
        <f>SUMIFS(СВЦЭМ!$C$39:$C$782,СВЦЭМ!$A$39:$A$782,$A133,СВЦЭМ!$B$39:$B$782,D$119)+'СЕТ СН'!$I$9+СВЦЭМ!$D$10+'СЕТ СН'!$I$6-'СЕТ СН'!$I$19</f>
        <v>2493.3260047100002</v>
      </c>
      <c r="E133" s="36">
        <f>SUMIFS(СВЦЭМ!$C$39:$C$782,СВЦЭМ!$A$39:$A$782,$A133,СВЦЭМ!$B$39:$B$782,E$119)+'СЕТ СН'!$I$9+СВЦЭМ!$D$10+'СЕТ СН'!$I$6-'СЕТ СН'!$I$19</f>
        <v>2514.4427627499999</v>
      </c>
      <c r="F133" s="36">
        <f>SUMIFS(СВЦЭМ!$C$39:$C$782,СВЦЭМ!$A$39:$A$782,$A133,СВЦЭМ!$B$39:$B$782,F$119)+'СЕТ СН'!$I$9+СВЦЭМ!$D$10+'СЕТ СН'!$I$6-'СЕТ СН'!$I$19</f>
        <v>2511.9110914900002</v>
      </c>
      <c r="G133" s="36">
        <f>SUMIFS(СВЦЭМ!$C$39:$C$782,СВЦЭМ!$A$39:$A$782,$A133,СВЦЭМ!$B$39:$B$782,G$119)+'СЕТ СН'!$I$9+СВЦЭМ!$D$10+'СЕТ СН'!$I$6-'СЕТ СН'!$I$19</f>
        <v>2487.86178608</v>
      </c>
      <c r="H133" s="36">
        <f>SUMIFS(СВЦЭМ!$C$39:$C$782,СВЦЭМ!$A$39:$A$782,$A133,СВЦЭМ!$B$39:$B$782,H$119)+'СЕТ СН'!$I$9+СВЦЭМ!$D$10+'СЕТ СН'!$I$6-'СЕТ СН'!$I$19</f>
        <v>2445.1707797099998</v>
      </c>
      <c r="I133" s="36">
        <f>SUMIFS(СВЦЭМ!$C$39:$C$782,СВЦЭМ!$A$39:$A$782,$A133,СВЦЭМ!$B$39:$B$782,I$119)+'СЕТ СН'!$I$9+СВЦЭМ!$D$10+'СЕТ СН'!$I$6-'СЕТ СН'!$I$19</f>
        <v>2380.6965770100001</v>
      </c>
      <c r="J133" s="36">
        <f>SUMIFS(СВЦЭМ!$C$39:$C$782,СВЦЭМ!$A$39:$A$782,$A133,СВЦЭМ!$B$39:$B$782,J$119)+'СЕТ СН'!$I$9+СВЦЭМ!$D$10+'СЕТ СН'!$I$6-'СЕТ СН'!$I$19</f>
        <v>2332.51470715</v>
      </c>
      <c r="K133" s="36">
        <f>SUMIFS(СВЦЭМ!$C$39:$C$782,СВЦЭМ!$A$39:$A$782,$A133,СВЦЭМ!$B$39:$B$782,K$119)+'СЕТ СН'!$I$9+СВЦЭМ!$D$10+'СЕТ СН'!$I$6-'СЕТ СН'!$I$19</f>
        <v>2317.2743947600002</v>
      </c>
      <c r="L133" s="36">
        <f>SUMIFS(СВЦЭМ!$C$39:$C$782,СВЦЭМ!$A$39:$A$782,$A133,СВЦЭМ!$B$39:$B$782,L$119)+'СЕТ СН'!$I$9+СВЦЭМ!$D$10+'СЕТ СН'!$I$6-'СЕТ СН'!$I$19</f>
        <v>2281.6460948399999</v>
      </c>
      <c r="M133" s="36">
        <f>SUMIFS(СВЦЭМ!$C$39:$C$782,СВЦЭМ!$A$39:$A$782,$A133,СВЦЭМ!$B$39:$B$782,M$119)+'СЕТ СН'!$I$9+СВЦЭМ!$D$10+'СЕТ СН'!$I$6-'СЕТ СН'!$I$19</f>
        <v>2284.6818792200002</v>
      </c>
      <c r="N133" s="36">
        <f>SUMIFS(СВЦЭМ!$C$39:$C$782,СВЦЭМ!$A$39:$A$782,$A133,СВЦЭМ!$B$39:$B$782,N$119)+'СЕТ СН'!$I$9+СВЦЭМ!$D$10+'СЕТ СН'!$I$6-'СЕТ СН'!$I$19</f>
        <v>2269.6693839400004</v>
      </c>
      <c r="O133" s="36">
        <f>SUMIFS(СВЦЭМ!$C$39:$C$782,СВЦЭМ!$A$39:$A$782,$A133,СВЦЭМ!$B$39:$B$782,O$119)+'СЕТ СН'!$I$9+СВЦЭМ!$D$10+'СЕТ СН'!$I$6-'СЕТ СН'!$I$19</f>
        <v>2294.55780908</v>
      </c>
      <c r="P133" s="36">
        <f>SUMIFS(СВЦЭМ!$C$39:$C$782,СВЦЭМ!$A$39:$A$782,$A133,СВЦЭМ!$B$39:$B$782,P$119)+'СЕТ СН'!$I$9+СВЦЭМ!$D$10+'СЕТ СН'!$I$6-'СЕТ СН'!$I$19</f>
        <v>2329.8944336200002</v>
      </c>
      <c r="Q133" s="36">
        <f>SUMIFS(СВЦЭМ!$C$39:$C$782,СВЦЭМ!$A$39:$A$782,$A133,СВЦЭМ!$B$39:$B$782,Q$119)+'СЕТ СН'!$I$9+СВЦЭМ!$D$10+'СЕТ СН'!$I$6-'СЕТ СН'!$I$19</f>
        <v>2328.5486058500001</v>
      </c>
      <c r="R133" s="36">
        <f>SUMIFS(СВЦЭМ!$C$39:$C$782,СВЦЭМ!$A$39:$A$782,$A133,СВЦЭМ!$B$39:$B$782,R$119)+'СЕТ СН'!$I$9+СВЦЭМ!$D$10+'СЕТ СН'!$I$6-'СЕТ СН'!$I$19</f>
        <v>2331.9347133000001</v>
      </c>
      <c r="S133" s="36">
        <f>SUMIFS(СВЦЭМ!$C$39:$C$782,СВЦЭМ!$A$39:$A$782,$A133,СВЦЭМ!$B$39:$B$782,S$119)+'СЕТ СН'!$I$9+СВЦЭМ!$D$10+'СЕТ СН'!$I$6-'СЕТ СН'!$I$19</f>
        <v>2323.5198505899998</v>
      </c>
      <c r="T133" s="36">
        <f>SUMIFS(СВЦЭМ!$C$39:$C$782,СВЦЭМ!$A$39:$A$782,$A133,СВЦЭМ!$B$39:$B$782,T$119)+'СЕТ СН'!$I$9+СВЦЭМ!$D$10+'СЕТ СН'!$I$6-'СЕТ СН'!$I$19</f>
        <v>2277.9096982600004</v>
      </c>
      <c r="U133" s="36">
        <f>SUMIFS(СВЦЭМ!$C$39:$C$782,СВЦЭМ!$A$39:$A$782,$A133,СВЦЭМ!$B$39:$B$782,U$119)+'СЕТ СН'!$I$9+СВЦЭМ!$D$10+'СЕТ СН'!$I$6-'СЕТ СН'!$I$19</f>
        <v>2261.0494683500001</v>
      </c>
      <c r="V133" s="36">
        <f>SUMIFS(СВЦЭМ!$C$39:$C$782,СВЦЭМ!$A$39:$A$782,$A133,СВЦЭМ!$B$39:$B$782,V$119)+'СЕТ СН'!$I$9+СВЦЭМ!$D$10+'СЕТ СН'!$I$6-'СЕТ СН'!$I$19</f>
        <v>2256.20686183</v>
      </c>
      <c r="W133" s="36">
        <f>SUMIFS(СВЦЭМ!$C$39:$C$782,СВЦЭМ!$A$39:$A$782,$A133,СВЦЭМ!$B$39:$B$782,W$119)+'СЕТ СН'!$I$9+СВЦЭМ!$D$10+'СЕТ СН'!$I$6-'СЕТ СН'!$I$19</f>
        <v>2276.9683719300001</v>
      </c>
      <c r="X133" s="36">
        <f>SUMIFS(СВЦЭМ!$C$39:$C$782,СВЦЭМ!$A$39:$A$782,$A133,СВЦЭМ!$B$39:$B$782,X$119)+'СЕТ СН'!$I$9+СВЦЭМ!$D$10+'СЕТ СН'!$I$6-'СЕТ СН'!$I$19</f>
        <v>2338.9082621100001</v>
      </c>
      <c r="Y133" s="36">
        <f>SUMIFS(СВЦЭМ!$C$39:$C$782,СВЦЭМ!$A$39:$A$782,$A133,СВЦЭМ!$B$39:$B$782,Y$119)+'СЕТ СН'!$I$9+СВЦЭМ!$D$10+'СЕТ СН'!$I$6-'СЕТ СН'!$I$19</f>
        <v>2385.3306226300001</v>
      </c>
    </row>
    <row r="134" spans="1:25" ht="15.75" x14ac:dyDescent="0.2">
      <c r="A134" s="35">
        <f t="shared" si="3"/>
        <v>45214</v>
      </c>
      <c r="B134" s="36">
        <f>SUMIFS(СВЦЭМ!$C$39:$C$782,СВЦЭМ!$A$39:$A$782,$A134,СВЦЭМ!$B$39:$B$782,B$119)+'СЕТ СН'!$I$9+СВЦЭМ!$D$10+'СЕТ СН'!$I$6-'СЕТ СН'!$I$19</f>
        <v>2468.6713043200002</v>
      </c>
      <c r="C134" s="36">
        <f>SUMIFS(СВЦЭМ!$C$39:$C$782,СВЦЭМ!$A$39:$A$782,$A134,СВЦЭМ!$B$39:$B$782,C$119)+'СЕТ СН'!$I$9+СВЦЭМ!$D$10+'СЕТ СН'!$I$6-'СЕТ СН'!$I$19</f>
        <v>2529.9313734799998</v>
      </c>
      <c r="D134" s="36">
        <f>SUMIFS(СВЦЭМ!$C$39:$C$782,СВЦЭМ!$A$39:$A$782,$A134,СВЦЭМ!$B$39:$B$782,D$119)+'СЕТ СН'!$I$9+СВЦЭМ!$D$10+'СЕТ СН'!$I$6-'СЕТ СН'!$I$19</f>
        <v>2567.8532099200002</v>
      </c>
      <c r="E134" s="36">
        <f>SUMIFS(СВЦЭМ!$C$39:$C$782,СВЦЭМ!$A$39:$A$782,$A134,СВЦЭМ!$B$39:$B$782,E$119)+'СЕТ СН'!$I$9+СВЦЭМ!$D$10+'СЕТ СН'!$I$6-'СЕТ СН'!$I$19</f>
        <v>2562.09433068</v>
      </c>
      <c r="F134" s="36">
        <f>SUMIFS(СВЦЭМ!$C$39:$C$782,СВЦЭМ!$A$39:$A$782,$A134,СВЦЭМ!$B$39:$B$782,F$119)+'СЕТ СН'!$I$9+СВЦЭМ!$D$10+'СЕТ СН'!$I$6-'СЕТ СН'!$I$19</f>
        <v>2566.3019862600004</v>
      </c>
      <c r="G134" s="36">
        <f>SUMIFS(СВЦЭМ!$C$39:$C$782,СВЦЭМ!$A$39:$A$782,$A134,СВЦЭМ!$B$39:$B$782,G$119)+'СЕТ СН'!$I$9+СВЦЭМ!$D$10+'СЕТ СН'!$I$6-'СЕТ СН'!$I$19</f>
        <v>2573.4690983400001</v>
      </c>
      <c r="H134" s="36">
        <f>SUMIFS(СВЦЭМ!$C$39:$C$782,СВЦЭМ!$A$39:$A$782,$A134,СВЦЭМ!$B$39:$B$782,H$119)+'СЕТ СН'!$I$9+СВЦЭМ!$D$10+'СЕТ СН'!$I$6-'СЕТ СН'!$I$19</f>
        <v>2529.4927692600004</v>
      </c>
      <c r="I134" s="36">
        <f>SUMIFS(СВЦЭМ!$C$39:$C$782,СВЦЭМ!$A$39:$A$782,$A134,СВЦЭМ!$B$39:$B$782,I$119)+'СЕТ СН'!$I$9+СВЦЭМ!$D$10+'СЕТ СН'!$I$6-'СЕТ СН'!$I$19</f>
        <v>2497.49051831</v>
      </c>
      <c r="J134" s="36">
        <f>SUMIFS(СВЦЭМ!$C$39:$C$782,СВЦЭМ!$A$39:$A$782,$A134,СВЦЭМ!$B$39:$B$782,J$119)+'СЕТ СН'!$I$9+СВЦЭМ!$D$10+'СЕТ СН'!$I$6-'СЕТ СН'!$I$19</f>
        <v>2428.0247698000003</v>
      </c>
      <c r="K134" s="36">
        <f>SUMIFS(СВЦЭМ!$C$39:$C$782,СВЦЭМ!$A$39:$A$782,$A134,СВЦЭМ!$B$39:$B$782,K$119)+'СЕТ СН'!$I$9+СВЦЭМ!$D$10+'СЕТ СН'!$I$6-'СЕТ СН'!$I$19</f>
        <v>2360.6661645100003</v>
      </c>
      <c r="L134" s="36">
        <f>SUMIFS(СВЦЭМ!$C$39:$C$782,СВЦЭМ!$A$39:$A$782,$A134,СВЦЭМ!$B$39:$B$782,L$119)+'СЕТ СН'!$I$9+СВЦЭМ!$D$10+'СЕТ СН'!$I$6-'СЕТ СН'!$I$19</f>
        <v>2340.0720618</v>
      </c>
      <c r="M134" s="36">
        <f>SUMIFS(СВЦЭМ!$C$39:$C$782,СВЦЭМ!$A$39:$A$782,$A134,СВЦЭМ!$B$39:$B$782,M$119)+'СЕТ СН'!$I$9+СВЦЭМ!$D$10+'СЕТ СН'!$I$6-'СЕТ СН'!$I$19</f>
        <v>2345.7537075600003</v>
      </c>
      <c r="N134" s="36">
        <f>SUMIFS(СВЦЭМ!$C$39:$C$782,СВЦЭМ!$A$39:$A$782,$A134,СВЦЭМ!$B$39:$B$782,N$119)+'СЕТ СН'!$I$9+СВЦЭМ!$D$10+'СЕТ СН'!$I$6-'СЕТ СН'!$I$19</f>
        <v>2322.7703911899998</v>
      </c>
      <c r="O134" s="36">
        <f>SUMIFS(СВЦЭМ!$C$39:$C$782,СВЦЭМ!$A$39:$A$782,$A134,СВЦЭМ!$B$39:$B$782,O$119)+'СЕТ СН'!$I$9+СВЦЭМ!$D$10+'СЕТ СН'!$I$6-'СЕТ СН'!$I$19</f>
        <v>2360.4480864699999</v>
      </c>
      <c r="P134" s="36">
        <f>SUMIFS(СВЦЭМ!$C$39:$C$782,СВЦЭМ!$A$39:$A$782,$A134,СВЦЭМ!$B$39:$B$782,P$119)+'СЕТ СН'!$I$9+СВЦЭМ!$D$10+'СЕТ СН'!$I$6-'СЕТ СН'!$I$19</f>
        <v>2378.4669821500001</v>
      </c>
      <c r="Q134" s="36">
        <f>SUMIFS(СВЦЭМ!$C$39:$C$782,СВЦЭМ!$A$39:$A$782,$A134,СВЦЭМ!$B$39:$B$782,Q$119)+'СЕТ СН'!$I$9+СВЦЭМ!$D$10+'СЕТ СН'!$I$6-'СЕТ СН'!$I$19</f>
        <v>2370.8490755700004</v>
      </c>
      <c r="R134" s="36">
        <f>SUMIFS(СВЦЭМ!$C$39:$C$782,СВЦЭМ!$A$39:$A$782,$A134,СВЦЭМ!$B$39:$B$782,R$119)+'СЕТ СН'!$I$9+СВЦЭМ!$D$10+'СЕТ СН'!$I$6-'СЕТ СН'!$I$19</f>
        <v>2370.5460249900002</v>
      </c>
      <c r="S134" s="36">
        <f>SUMIFS(СВЦЭМ!$C$39:$C$782,СВЦЭМ!$A$39:$A$782,$A134,СВЦЭМ!$B$39:$B$782,S$119)+'СЕТ СН'!$I$9+СВЦЭМ!$D$10+'СЕТ СН'!$I$6-'СЕТ СН'!$I$19</f>
        <v>2370.6712266300001</v>
      </c>
      <c r="T134" s="36">
        <f>SUMIFS(СВЦЭМ!$C$39:$C$782,СВЦЭМ!$A$39:$A$782,$A134,СВЦЭМ!$B$39:$B$782,T$119)+'СЕТ СН'!$I$9+СВЦЭМ!$D$10+'СЕТ СН'!$I$6-'СЕТ СН'!$I$19</f>
        <v>2335.1508373000001</v>
      </c>
      <c r="U134" s="36">
        <f>SUMIFS(СВЦЭМ!$C$39:$C$782,СВЦЭМ!$A$39:$A$782,$A134,СВЦЭМ!$B$39:$B$782,U$119)+'СЕТ СН'!$I$9+СВЦЭМ!$D$10+'СЕТ СН'!$I$6-'СЕТ СН'!$I$19</f>
        <v>2274.9271986100002</v>
      </c>
      <c r="V134" s="36">
        <f>SUMIFS(СВЦЭМ!$C$39:$C$782,СВЦЭМ!$A$39:$A$782,$A134,СВЦЭМ!$B$39:$B$782,V$119)+'СЕТ СН'!$I$9+СВЦЭМ!$D$10+'СЕТ СН'!$I$6-'СЕТ СН'!$I$19</f>
        <v>2274.7292357699998</v>
      </c>
      <c r="W134" s="36">
        <f>SUMIFS(СВЦЭМ!$C$39:$C$782,СВЦЭМ!$A$39:$A$782,$A134,СВЦЭМ!$B$39:$B$782,W$119)+'СЕТ СН'!$I$9+СВЦЭМ!$D$10+'СЕТ СН'!$I$6-'СЕТ СН'!$I$19</f>
        <v>2290.2412146500001</v>
      </c>
      <c r="X134" s="36">
        <f>SUMIFS(СВЦЭМ!$C$39:$C$782,СВЦЭМ!$A$39:$A$782,$A134,СВЦЭМ!$B$39:$B$782,X$119)+'СЕТ СН'!$I$9+СВЦЭМ!$D$10+'СЕТ СН'!$I$6-'СЕТ СН'!$I$19</f>
        <v>2347.3522651800004</v>
      </c>
      <c r="Y134" s="36">
        <f>SUMIFS(СВЦЭМ!$C$39:$C$782,СВЦЭМ!$A$39:$A$782,$A134,СВЦЭМ!$B$39:$B$782,Y$119)+'СЕТ СН'!$I$9+СВЦЭМ!$D$10+'СЕТ СН'!$I$6-'СЕТ СН'!$I$19</f>
        <v>2425.3540125200002</v>
      </c>
    </row>
    <row r="135" spans="1:25" ht="15.75" x14ac:dyDescent="0.2">
      <c r="A135" s="35">
        <f t="shared" si="3"/>
        <v>45215</v>
      </c>
      <c r="B135" s="36">
        <f>SUMIFS(СВЦЭМ!$C$39:$C$782,СВЦЭМ!$A$39:$A$782,$A135,СВЦЭМ!$B$39:$B$782,B$119)+'СЕТ СН'!$I$9+СВЦЭМ!$D$10+'СЕТ СН'!$I$6-'СЕТ СН'!$I$19</f>
        <v>2481.2503739399999</v>
      </c>
      <c r="C135" s="36">
        <f>SUMIFS(СВЦЭМ!$C$39:$C$782,СВЦЭМ!$A$39:$A$782,$A135,СВЦЭМ!$B$39:$B$782,C$119)+'СЕТ СН'!$I$9+СВЦЭМ!$D$10+'СЕТ СН'!$I$6-'СЕТ СН'!$I$19</f>
        <v>2556.7900914400002</v>
      </c>
      <c r="D135" s="36">
        <f>SUMIFS(СВЦЭМ!$C$39:$C$782,СВЦЭМ!$A$39:$A$782,$A135,СВЦЭМ!$B$39:$B$782,D$119)+'СЕТ СН'!$I$9+СВЦЭМ!$D$10+'СЕТ СН'!$I$6-'СЕТ СН'!$I$19</f>
        <v>2632.3455072100001</v>
      </c>
      <c r="E135" s="36">
        <f>SUMIFS(СВЦЭМ!$C$39:$C$782,СВЦЭМ!$A$39:$A$782,$A135,СВЦЭМ!$B$39:$B$782,E$119)+'СЕТ СН'!$I$9+СВЦЭМ!$D$10+'СЕТ СН'!$I$6-'СЕТ СН'!$I$19</f>
        <v>2661.8378862400004</v>
      </c>
      <c r="F135" s="36">
        <f>SUMIFS(СВЦЭМ!$C$39:$C$782,СВЦЭМ!$A$39:$A$782,$A135,СВЦЭМ!$B$39:$B$782,F$119)+'СЕТ СН'!$I$9+СВЦЭМ!$D$10+'СЕТ СН'!$I$6-'СЕТ СН'!$I$19</f>
        <v>2662.4348834900002</v>
      </c>
      <c r="G135" s="36">
        <f>SUMIFS(СВЦЭМ!$C$39:$C$782,СВЦЭМ!$A$39:$A$782,$A135,СВЦЭМ!$B$39:$B$782,G$119)+'СЕТ СН'!$I$9+СВЦЭМ!$D$10+'СЕТ СН'!$I$6-'СЕТ СН'!$I$19</f>
        <v>2656.1916836800001</v>
      </c>
      <c r="H135" s="36">
        <f>SUMIFS(СВЦЭМ!$C$39:$C$782,СВЦЭМ!$A$39:$A$782,$A135,СВЦЭМ!$B$39:$B$782,H$119)+'СЕТ СН'!$I$9+СВЦЭМ!$D$10+'СЕТ СН'!$I$6-'СЕТ СН'!$I$19</f>
        <v>2567.5005011600001</v>
      </c>
      <c r="I135" s="36">
        <f>SUMIFS(СВЦЭМ!$C$39:$C$782,СВЦЭМ!$A$39:$A$782,$A135,СВЦЭМ!$B$39:$B$782,I$119)+'СЕТ СН'!$I$9+СВЦЭМ!$D$10+'СЕТ СН'!$I$6-'СЕТ СН'!$I$19</f>
        <v>2489.5510446300004</v>
      </c>
      <c r="J135" s="36">
        <f>SUMIFS(СВЦЭМ!$C$39:$C$782,СВЦЭМ!$A$39:$A$782,$A135,СВЦЭМ!$B$39:$B$782,J$119)+'СЕТ СН'!$I$9+СВЦЭМ!$D$10+'СЕТ СН'!$I$6-'СЕТ СН'!$I$19</f>
        <v>2445.4281545800004</v>
      </c>
      <c r="K135" s="36">
        <f>SUMIFS(СВЦЭМ!$C$39:$C$782,СВЦЭМ!$A$39:$A$782,$A135,СВЦЭМ!$B$39:$B$782,K$119)+'СЕТ СН'!$I$9+СВЦЭМ!$D$10+'СЕТ СН'!$I$6-'СЕТ СН'!$I$19</f>
        <v>2417.5182921200003</v>
      </c>
      <c r="L135" s="36">
        <f>SUMIFS(СВЦЭМ!$C$39:$C$782,СВЦЭМ!$A$39:$A$782,$A135,СВЦЭМ!$B$39:$B$782,L$119)+'СЕТ СН'!$I$9+СВЦЭМ!$D$10+'СЕТ СН'!$I$6-'СЕТ СН'!$I$19</f>
        <v>2415.5878973899999</v>
      </c>
      <c r="M135" s="36">
        <f>SUMIFS(СВЦЭМ!$C$39:$C$782,СВЦЭМ!$A$39:$A$782,$A135,СВЦЭМ!$B$39:$B$782,M$119)+'СЕТ СН'!$I$9+СВЦЭМ!$D$10+'СЕТ СН'!$I$6-'СЕТ СН'!$I$19</f>
        <v>2420.4496228200001</v>
      </c>
      <c r="N135" s="36">
        <f>SUMIFS(СВЦЭМ!$C$39:$C$782,СВЦЭМ!$A$39:$A$782,$A135,СВЦЭМ!$B$39:$B$782,N$119)+'СЕТ СН'!$I$9+СВЦЭМ!$D$10+'СЕТ СН'!$I$6-'СЕТ СН'!$I$19</f>
        <v>2417.84758938</v>
      </c>
      <c r="O135" s="36">
        <f>SUMIFS(СВЦЭМ!$C$39:$C$782,СВЦЭМ!$A$39:$A$782,$A135,СВЦЭМ!$B$39:$B$782,O$119)+'СЕТ СН'!$I$9+СВЦЭМ!$D$10+'СЕТ СН'!$I$6-'СЕТ СН'!$I$19</f>
        <v>2428.51024091</v>
      </c>
      <c r="P135" s="36">
        <f>SUMIFS(СВЦЭМ!$C$39:$C$782,СВЦЭМ!$A$39:$A$782,$A135,СВЦЭМ!$B$39:$B$782,P$119)+'СЕТ СН'!$I$9+СВЦЭМ!$D$10+'СЕТ СН'!$I$6-'СЕТ СН'!$I$19</f>
        <v>2454.6448504099999</v>
      </c>
      <c r="Q135" s="36">
        <f>SUMIFS(СВЦЭМ!$C$39:$C$782,СВЦЭМ!$A$39:$A$782,$A135,СВЦЭМ!$B$39:$B$782,Q$119)+'СЕТ СН'!$I$9+СВЦЭМ!$D$10+'СЕТ СН'!$I$6-'СЕТ СН'!$I$19</f>
        <v>2437.05679181</v>
      </c>
      <c r="R135" s="36">
        <f>SUMIFS(СВЦЭМ!$C$39:$C$782,СВЦЭМ!$A$39:$A$782,$A135,СВЦЭМ!$B$39:$B$782,R$119)+'СЕТ СН'!$I$9+СВЦЭМ!$D$10+'СЕТ СН'!$I$6-'СЕТ СН'!$I$19</f>
        <v>2438.9163228000002</v>
      </c>
      <c r="S135" s="36">
        <f>SUMIFS(СВЦЭМ!$C$39:$C$782,СВЦЭМ!$A$39:$A$782,$A135,СВЦЭМ!$B$39:$B$782,S$119)+'СЕТ СН'!$I$9+СВЦЭМ!$D$10+'СЕТ СН'!$I$6-'СЕТ СН'!$I$19</f>
        <v>2450.06988262</v>
      </c>
      <c r="T135" s="36">
        <f>SUMIFS(СВЦЭМ!$C$39:$C$782,СВЦЭМ!$A$39:$A$782,$A135,СВЦЭМ!$B$39:$B$782,T$119)+'СЕТ СН'!$I$9+СВЦЭМ!$D$10+'СЕТ СН'!$I$6-'СЕТ СН'!$I$19</f>
        <v>2408.5704021000001</v>
      </c>
      <c r="U135" s="36">
        <f>SUMIFS(СВЦЭМ!$C$39:$C$782,СВЦЭМ!$A$39:$A$782,$A135,СВЦЭМ!$B$39:$B$782,U$119)+'СЕТ СН'!$I$9+СВЦЭМ!$D$10+'СЕТ СН'!$I$6-'СЕТ СН'!$I$19</f>
        <v>2354.9786681</v>
      </c>
      <c r="V135" s="36">
        <f>SUMIFS(СВЦЭМ!$C$39:$C$782,СВЦЭМ!$A$39:$A$782,$A135,СВЦЭМ!$B$39:$B$782,V$119)+'СЕТ СН'!$I$9+СВЦЭМ!$D$10+'СЕТ СН'!$I$6-'СЕТ СН'!$I$19</f>
        <v>2376.7577076900002</v>
      </c>
      <c r="W135" s="36">
        <f>SUMIFS(СВЦЭМ!$C$39:$C$782,СВЦЭМ!$A$39:$A$782,$A135,СВЦЭМ!$B$39:$B$782,W$119)+'СЕТ СН'!$I$9+СВЦЭМ!$D$10+'СЕТ СН'!$I$6-'СЕТ СН'!$I$19</f>
        <v>2395.19046893</v>
      </c>
      <c r="X135" s="36">
        <f>SUMIFS(СВЦЭМ!$C$39:$C$782,СВЦЭМ!$A$39:$A$782,$A135,СВЦЭМ!$B$39:$B$782,X$119)+'СЕТ СН'!$I$9+СВЦЭМ!$D$10+'СЕТ СН'!$I$6-'СЕТ СН'!$I$19</f>
        <v>2437.80847644</v>
      </c>
      <c r="Y135" s="36">
        <f>SUMIFS(СВЦЭМ!$C$39:$C$782,СВЦЭМ!$A$39:$A$782,$A135,СВЦЭМ!$B$39:$B$782,Y$119)+'СЕТ СН'!$I$9+СВЦЭМ!$D$10+'СЕТ СН'!$I$6-'СЕТ СН'!$I$19</f>
        <v>2499.0910004000002</v>
      </c>
    </row>
    <row r="136" spans="1:25" ht="15.75" x14ac:dyDescent="0.2">
      <c r="A136" s="35">
        <f t="shared" si="3"/>
        <v>45216</v>
      </c>
      <c r="B136" s="36">
        <f>SUMIFS(СВЦЭМ!$C$39:$C$782,СВЦЭМ!$A$39:$A$782,$A136,СВЦЭМ!$B$39:$B$782,B$119)+'СЕТ СН'!$I$9+СВЦЭМ!$D$10+'СЕТ СН'!$I$6-'СЕТ СН'!$I$19</f>
        <v>2626.8334118399998</v>
      </c>
      <c r="C136" s="36">
        <f>SUMIFS(СВЦЭМ!$C$39:$C$782,СВЦЭМ!$A$39:$A$782,$A136,СВЦЭМ!$B$39:$B$782,C$119)+'СЕТ СН'!$I$9+СВЦЭМ!$D$10+'СЕТ СН'!$I$6-'СЕТ СН'!$I$19</f>
        <v>2685.48101305</v>
      </c>
      <c r="D136" s="36">
        <f>SUMIFS(СВЦЭМ!$C$39:$C$782,СВЦЭМ!$A$39:$A$782,$A136,СВЦЭМ!$B$39:$B$782,D$119)+'СЕТ СН'!$I$9+СВЦЭМ!$D$10+'СЕТ СН'!$I$6-'СЕТ СН'!$I$19</f>
        <v>2753.4602567600004</v>
      </c>
      <c r="E136" s="36">
        <f>SUMIFS(СВЦЭМ!$C$39:$C$782,СВЦЭМ!$A$39:$A$782,$A136,СВЦЭМ!$B$39:$B$782,E$119)+'СЕТ СН'!$I$9+СВЦЭМ!$D$10+'СЕТ СН'!$I$6-'СЕТ СН'!$I$19</f>
        <v>2721.2309130100002</v>
      </c>
      <c r="F136" s="36">
        <f>SUMIFS(СВЦЭМ!$C$39:$C$782,СВЦЭМ!$A$39:$A$782,$A136,СВЦЭМ!$B$39:$B$782,F$119)+'СЕТ СН'!$I$9+СВЦЭМ!$D$10+'СЕТ СН'!$I$6-'СЕТ СН'!$I$19</f>
        <v>2724.2811716400001</v>
      </c>
      <c r="G136" s="36">
        <f>SUMIFS(СВЦЭМ!$C$39:$C$782,СВЦЭМ!$A$39:$A$782,$A136,СВЦЭМ!$B$39:$B$782,G$119)+'СЕТ СН'!$I$9+СВЦЭМ!$D$10+'СЕТ СН'!$I$6-'СЕТ СН'!$I$19</f>
        <v>2736.4692069399998</v>
      </c>
      <c r="H136" s="36">
        <f>SUMIFS(СВЦЭМ!$C$39:$C$782,СВЦЭМ!$A$39:$A$782,$A136,СВЦЭМ!$B$39:$B$782,H$119)+'СЕТ СН'!$I$9+СВЦЭМ!$D$10+'СЕТ СН'!$I$6-'СЕТ СН'!$I$19</f>
        <v>2643.1853897700003</v>
      </c>
      <c r="I136" s="36">
        <f>SUMIFS(СВЦЭМ!$C$39:$C$782,СВЦЭМ!$A$39:$A$782,$A136,СВЦЭМ!$B$39:$B$782,I$119)+'СЕТ СН'!$I$9+СВЦЭМ!$D$10+'СЕТ СН'!$I$6-'СЕТ СН'!$I$19</f>
        <v>2547.6493531599999</v>
      </c>
      <c r="J136" s="36">
        <f>SUMIFS(СВЦЭМ!$C$39:$C$782,СВЦЭМ!$A$39:$A$782,$A136,СВЦЭМ!$B$39:$B$782,J$119)+'СЕТ СН'!$I$9+СВЦЭМ!$D$10+'СЕТ СН'!$I$6-'СЕТ СН'!$I$19</f>
        <v>2491.8656893699999</v>
      </c>
      <c r="K136" s="36">
        <f>SUMIFS(СВЦЭМ!$C$39:$C$782,СВЦЭМ!$A$39:$A$782,$A136,СВЦЭМ!$B$39:$B$782,K$119)+'СЕТ СН'!$I$9+СВЦЭМ!$D$10+'СЕТ СН'!$I$6-'СЕТ СН'!$I$19</f>
        <v>2461.93764061</v>
      </c>
      <c r="L136" s="36">
        <f>SUMIFS(СВЦЭМ!$C$39:$C$782,СВЦЭМ!$A$39:$A$782,$A136,СВЦЭМ!$B$39:$B$782,L$119)+'СЕТ СН'!$I$9+СВЦЭМ!$D$10+'СЕТ СН'!$I$6-'СЕТ СН'!$I$19</f>
        <v>2457.78596573</v>
      </c>
      <c r="M136" s="36">
        <f>SUMIFS(СВЦЭМ!$C$39:$C$782,СВЦЭМ!$A$39:$A$782,$A136,СВЦЭМ!$B$39:$B$782,M$119)+'СЕТ СН'!$I$9+СВЦЭМ!$D$10+'СЕТ СН'!$I$6-'СЕТ СН'!$I$19</f>
        <v>2469.5203624400001</v>
      </c>
      <c r="N136" s="36">
        <f>SUMIFS(СВЦЭМ!$C$39:$C$782,СВЦЭМ!$A$39:$A$782,$A136,СВЦЭМ!$B$39:$B$782,N$119)+'СЕТ СН'!$I$9+СВЦЭМ!$D$10+'СЕТ СН'!$I$6-'СЕТ СН'!$I$19</f>
        <v>2463.5525954000004</v>
      </c>
      <c r="O136" s="36">
        <f>SUMIFS(СВЦЭМ!$C$39:$C$782,СВЦЭМ!$A$39:$A$782,$A136,СВЦЭМ!$B$39:$B$782,O$119)+'СЕТ СН'!$I$9+СВЦЭМ!$D$10+'СЕТ СН'!$I$6-'СЕТ СН'!$I$19</f>
        <v>2481.1121315199998</v>
      </c>
      <c r="P136" s="36">
        <f>SUMIFS(СВЦЭМ!$C$39:$C$782,СВЦЭМ!$A$39:$A$782,$A136,СВЦЭМ!$B$39:$B$782,P$119)+'СЕТ СН'!$I$9+СВЦЭМ!$D$10+'СЕТ СН'!$I$6-'СЕТ СН'!$I$19</f>
        <v>2507.58319798</v>
      </c>
      <c r="Q136" s="36">
        <f>SUMIFS(СВЦЭМ!$C$39:$C$782,СВЦЭМ!$A$39:$A$782,$A136,СВЦЭМ!$B$39:$B$782,Q$119)+'СЕТ СН'!$I$9+СВЦЭМ!$D$10+'СЕТ СН'!$I$6-'СЕТ СН'!$I$19</f>
        <v>2464.2102549000001</v>
      </c>
      <c r="R136" s="36">
        <f>SUMIFS(СВЦЭМ!$C$39:$C$782,СВЦЭМ!$A$39:$A$782,$A136,СВЦЭМ!$B$39:$B$782,R$119)+'СЕТ СН'!$I$9+СВЦЭМ!$D$10+'СЕТ СН'!$I$6-'СЕТ СН'!$I$19</f>
        <v>2458.4249384000004</v>
      </c>
      <c r="S136" s="36">
        <f>SUMIFS(СВЦЭМ!$C$39:$C$782,СВЦЭМ!$A$39:$A$782,$A136,СВЦЭМ!$B$39:$B$782,S$119)+'СЕТ СН'!$I$9+СВЦЭМ!$D$10+'СЕТ СН'!$I$6-'СЕТ СН'!$I$19</f>
        <v>2479.4285662100001</v>
      </c>
      <c r="T136" s="36">
        <f>SUMIFS(СВЦЭМ!$C$39:$C$782,СВЦЭМ!$A$39:$A$782,$A136,СВЦЭМ!$B$39:$B$782,T$119)+'СЕТ СН'!$I$9+СВЦЭМ!$D$10+'СЕТ СН'!$I$6-'СЕТ СН'!$I$19</f>
        <v>2441.1857651099999</v>
      </c>
      <c r="U136" s="36">
        <f>SUMIFS(СВЦЭМ!$C$39:$C$782,СВЦЭМ!$A$39:$A$782,$A136,СВЦЭМ!$B$39:$B$782,U$119)+'СЕТ СН'!$I$9+СВЦЭМ!$D$10+'СЕТ СН'!$I$6-'СЕТ СН'!$I$19</f>
        <v>2394.8700818799998</v>
      </c>
      <c r="V136" s="36">
        <f>SUMIFS(СВЦЭМ!$C$39:$C$782,СВЦЭМ!$A$39:$A$782,$A136,СВЦЭМ!$B$39:$B$782,V$119)+'СЕТ СН'!$I$9+СВЦЭМ!$D$10+'СЕТ СН'!$I$6-'СЕТ СН'!$I$19</f>
        <v>2398.5694981699999</v>
      </c>
      <c r="W136" s="36">
        <f>SUMIFS(СВЦЭМ!$C$39:$C$782,СВЦЭМ!$A$39:$A$782,$A136,СВЦЭМ!$B$39:$B$782,W$119)+'СЕТ СН'!$I$9+СВЦЭМ!$D$10+'СЕТ СН'!$I$6-'СЕТ СН'!$I$19</f>
        <v>2420.6506438800002</v>
      </c>
      <c r="X136" s="36">
        <f>SUMIFS(СВЦЭМ!$C$39:$C$782,СВЦЭМ!$A$39:$A$782,$A136,СВЦЭМ!$B$39:$B$782,X$119)+'СЕТ СН'!$I$9+СВЦЭМ!$D$10+'СЕТ СН'!$I$6-'СЕТ СН'!$I$19</f>
        <v>2474.5826804100002</v>
      </c>
      <c r="Y136" s="36">
        <f>SUMIFS(СВЦЭМ!$C$39:$C$782,СВЦЭМ!$A$39:$A$782,$A136,СВЦЭМ!$B$39:$B$782,Y$119)+'СЕТ СН'!$I$9+СВЦЭМ!$D$10+'СЕТ СН'!$I$6-'СЕТ СН'!$I$19</f>
        <v>2544.2193683400001</v>
      </c>
    </row>
    <row r="137" spans="1:25" ht="15.75" x14ac:dyDescent="0.2">
      <c r="A137" s="35">
        <f t="shared" si="3"/>
        <v>45217</v>
      </c>
      <c r="B137" s="36">
        <f>SUMIFS(СВЦЭМ!$C$39:$C$782,СВЦЭМ!$A$39:$A$782,$A137,СВЦЭМ!$B$39:$B$782,B$119)+'СЕТ СН'!$I$9+СВЦЭМ!$D$10+'СЕТ СН'!$I$6-'СЕТ СН'!$I$19</f>
        <v>2638.8053854500004</v>
      </c>
      <c r="C137" s="36">
        <f>SUMIFS(СВЦЭМ!$C$39:$C$782,СВЦЭМ!$A$39:$A$782,$A137,СВЦЭМ!$B$39:$B$782,C$119)+'СЕТ СН'!$I$9+СВЦЭМ!$D$10+'СЕТ СН'!$I$6-'СЕТ СН'!$I$19</f>
        <v>2690.9335789699999</v>
      </c>
      <c r="D137" s="36">
        <f>SUMIFS(СВЦЭМ!$C$39:$C$782,СВЦЭМ!$A$39:$A$782,$A137,СВЦЭМ!$B$39:$B$782,D$119)+'СЕТ СН'!$I$9+СВЦЭМ!$D$10+'СЕТ СН'!$I$6-'СЕТ СН'!$I$19</f>
        <v>2759.5058996500002</v>
      </c>
      <c r="E137" s="36">
        <f>SUMIFS(СВЦЭМ!$C$39:$C$782,СВЦЭМ!$A$39:$A$782,$A137,СВЦЭМ!$B$39:$B$782,E$119)+'СЕТ СН'!$I$9+СВЦЭМ!$D$10+'СЕТ СН'!$I$6-'СЕТ СН'!$I$19</f>
        <v>2758.4505164000002</v>
      </c>
      <c r="F137" s="36">
        <f>SUMIFS(СВЦЭМ!$C$39:$C$782,СВЦЭМ!$A$39:$A$782,$A137,СВЦЭМ!$B$39:$B$782,F$119)+'СЕТ СН'!$I$9+СВЦЭМ!$D$10+'СЕТ СН'!$I$6-'СЕТ СН'!$I$19</f>
        <v>2755.1108036300002</v>
      </c>
      <c r="G137" s="36">
        <f>SUMIFS(СВЦЭМ!$C$39:$C$782,СВЦЭМ!$A$39:$A$782,$A137,СВЦЭМ!$B$39:$B$782,G$119)+'СЕТ СН'!$I$9+СВЦЭМ!$D$10+'СЕТ СН'!$I$6-'СЕТ СН'!$I$19</f>
        <v>2743.0699621600002</v>
      </c>
      <c r="H137" s="36">
        <f>SUMIFS(СВЦЭМ!$C$39:$C$782,СВЦЭМ!$A$39:$A$782,$A137,СВЦЭМ!$B$39:$B$782,H$119)+'СЕТ СН'!$I$9+СВЦЭМ!$D$10+'СЕТ СН'!$I$6-'СЕТ СН'!$I$19</f>
        <v>2653.4204725</v>
      </c>
      <c r="I137" s="36">
        <f>SUMIFS(СВЦЭМ!$C$39:$C$782,СВЦЭМ!$A$39:$A$782,$A137,СВЦЭМ!$B$39:$B$782,I$119)+'СЕТ СН'!$I$9+СВЦЭМ!$D$10+'СЕТ СН'!$I$6-'СЕТ СН'!$I$19</f>
        <v>2574.9990376400001</v>
      </c>
      <c r="J137" s="36">
        <f>SUMIFS(СВЦЭМ!$C$39:$C$782,СВЦЭМ!$A$39:$A$782,$A137,СВЦЭМ!$B$39:$B$782,J$119)+'СЕТ СН'!$I$9+СВЦЭМ!$D$10+'СЕТ СН'!$I$6-'СЕТ СН'!$I$19</f>
        <v>2526.4806345200004</v>
      </c>
      <c r="K137" s="36">
        <f>SUMIFS(СВЦЭМ!$C$39:$C$782,СВЦЭМ!$A$39:$A$782,$A137,СВЦЭМ!$B$39:$B$782,K$119)+'СЕТ СН'!$I$9+СВЦЭМ!$D$10+'СЕТ СН'!$I$6-'СЕТ СН'!$I$19</f>
        <v>2429.1050718200004</v>
      </c>
      <c r="L137" s="36">
        <f>SUMIFS(СВЦЭМ!$C$39:$C$782,СВЦЭМ!$A$39:$A$782,$A137,СВЦЭМ!$B$39:$B$782,L$119)+'СЕТ СН'!$I$9+СВЦЭМ!$D$10+'СЕТ СН'!$I$6-'СЕТ СН'!$I$19</f>
        <v>2439.57112211</v>
      </c>
      <c r="M137" s="36">
        <f>SUMIFS(СВЦЭМ!$C$39:$C$782,СВЦЭМ!$A$39:$A$782,$A137,СВЦЭМ!$B$39:$B$782,M$119)+'СЕТ СН'!$I$9+СВЦЭМ!$D$10+'СЕТ СН'!$I$6-'СЕТ СН'!$I$19</f>
        <v>2453.3635756100002</v>
      </c>
      <c r="N137" s="36">
        <f>SUMIFS(СВЦЭМ!$C$39:$C$782,СВЦЭМ!$A$39:$A$782,$A137,СВЦЭМ!$B$39:$B$782,N$119)+'СЕТ СН'!$I$9+СВЦЭМ!$D$10+'СЕТ СН'!$I$6-'СЕТ СН'!$I$19</f>
        <v>2473.8148008500002</v>
      </c>
      <c r="O137" s="36">
        <f>SUMIFS(СВЦЭМ!$C$39:$C$782,СВЦЭМ!$A$39:$A$782,$A137,СВЦЭМ!$B$39:$B$782,O$119)+'СЕТ СН'!$I$9+СВЦЭМ!$D$10+'СЕТ СН'!$I$6-'СЕТ СН'!$I$19</f>
        <v>2481.6786656700001</v>
      </c>
      <c r="P137" s="36">
        <f>SUMIFS(СВЦЭМ!$C$39:$C$782,СВЦЭМ!$A$39:$A$782,$A137,СВЦЭМ!$B$39:$B$782,P$119)+'СЕТ СН'!$I$9+СВЦЭМ!$D$10+'СЕТ СН'!$I$6-'СЕТ СН'!$I$19</f>
        <v>2495.2045230399999</v>
      </c>
      <c r="Q137" s="36">
        <f>SUMIFS(СВЦЭМ!$C$39:$C$782,СВЦЭМ!$A$39:$A$782,$A137,СВЦЭМ!$B$39:$B$782,Q$119)+'СЕТ СН'!$I$9+СВЦЭМ!$D$10+'СЕТ СН'!$I$6-'СЕТ СН'!$I$19</f>
        <v>2460.7046653500001</v>
      </c>
      <c r="R137" s="36">
        <f>SUMIFS(СВЦЭМ!$C$39:$C$782,СВЦЭМ!$A$39:$A$782,$A137,СВЦЭМ!$B$39:$B$782,R$119)+'СЕТ СН'!$I$9+СВЦЭМ!$D$10+'СЕТ СН'!$I$6-'СЕТ СН'!$I$19</f>
        <v>2471.0863811300001</v>
      </c>
      <c r="S137" s="36">
        <f>SUMIFS(СВЦЭМ!$C$39:$C$782,СВЦЭМ!$A$39:$A$782,$A137,СВЦЭМ!$B$39:$B$782,S$119)+'СЕТ СН'!$I$9+СВЦЭМ!$D$10+'СЕТ СН'!$I$6-'СЕТ СН'!$I$19</f>
        <v>2476.4402957900002</v>
      </c>
      <c r="T137" s="36">
        <f>SUMIFS(СВЦЭМ!$C$39:$C$782,СВЦЭМ!$A$39:$A$782,$A137,СВЦЭМ!$B$39:$B$782,T$119)+'СЕТ СН'!$I$9+СВЦЭМ!$D$10+'СЕТ СН'!$I$6-'СЕТ СН'!$I$19</f>
        <v>2497.4940967800003</v>
      </c>
      <c r="U137" s="36">
        <f>SUMIFS(СВЦЭМ!$C$39:$C$782,СВЦЭМ!$A$39:$A$782,$A137,СВЦЭМ!$B$39:$B$782,U$119)+'СЕТ СН'!$I$9+СВЦЭМ!$D$10+'СЕТ СН'!$I$6-'СЕТ СН'!$I$19</f>
        <v>2452.62223511</v>
      </c>
      <c r="V137" s="36">
        <f>SUMIFS(СВЦЭМ!$C$39:$C$782,СВЦЭМ!$A$39:$A$782,$A137,СВЦЭМ!$B$39:$B$782,V$119)+'СЕТ СН'!$I$9+СВЦЭМ!$D$10+'СЕТ СН'!$I$6-'СЕТ СН'!$I$19</f>
        <v>2467.27983094</v>
      </c>
      <c r="W137" s="36">
        <f>SUMIFS(СВЦЭМ!$C$39:$C$782,СВЦЭМ!$A$39:$A$782,$A137,СВЦЭМ!$B$39:$B$782,W$119)+'СЕТ СН'!$I$9+СВЦЭМ!$D$10+'СЕТ СН'!$I$6-'СЕТ СН'!$I$19</f>
        <v>2493.0249080600001</v>
      </c>
      <c r="X137" s="36">
        <f>SUMIFS(СВЦЭМ!$C$39:$C$782,СВЦЭМ!$A$39:$A$782,$A137,СВЦЭМ!$B$39:$B$782,X$119)+'СЕТ СН'!$I$9+СВЦЭМ!$D$10+'СЕТ СН'!$I$6-'СЕТ СН'!$I$19</f>
        <v>2545.6124069300004</v>
      </c>
      <c r="Y137" s="36">
        <f>SUMIFS(СВЦЭМ!$C$39:$C$782,СВЦЭМ!$A$39:$A$782,$A137,СВЦЭМ!$B$39:$B$782,Y$119)+'СЕТ СН'!$I$9+СВЦЭМ!$D$10+'СЕТ СН'!$I$6-'СЕТ СН'!$I$19</f>
        <v>2584.56191072</v>
      </c>
    </row>
    <row r="138" spans="1:25" ht="15.75" x14ac:dyDescent="0.2">
      <c r="A138" s="35">
        <f t="shared" si="3"/>
        <v>45218</v>
      </c>
      <c r="B138" s="36">
        <f>SUMIFS(СВЦЭМ!$C$39:$C$782,СВЦЭМ!$A$39:$A$782,$A138,СВЦЭМ!$B$39:$B$782,B$119)+'СЕТ СН'!$I$9+СВЦЭМ!$D$10+'СЕТ СН'!$I$6-'СЕТ СН'!$I$19</f>
        <v>2604.7702833200001</v>
      </c>
      <c r="C138" s="36">
        <f>SUMIFS(СВЦЭМ!$C$39:$C$782,СВЦЭМ!$A$39:$A$782,$A138,СВЦЭМ!$B$39:$B$782,C$119)+'СЕТ СН'!$I$9+СВЦЭМ!$D$10+'СЕТ СН'!$I$6-'СЕТ СН'!$I$19</f>
        <v>2658.9948063100001</v>
      </c>
      <c r="D138" s="36">
        <f>SUMIFS(СВЦЭМ!$C$39:$C$782,СВЦЭМ!$A$39:$A$782,$A138,СВЦЭМ!$B$39:$B$782,D$119)+'СЕТ СН'!$I$9+СВЦЭМ!$D$10+'СЕТ СН'!$I$6-'СЕТ СН'!$I$19</f>
        <v>2716.2140719099998</v>
      </c>
      <c r="E138" s="36">
        <f>SUMIFS(СВЦЭМ!$C$39:$C$782,СВЦЭМ!$A$39:$A$782,$A138,СВЦЭМ!$B$39:$B$782,E$119)+'СЕТ СН'!$I$9+СВЦЭМ!$D$10+'СЕТ СН'!$I$6-'СЕТ СН'!$I$19</f>
        <v>2681.71114721</v>
      </c>
      <c r="F138" s="36">
        <f>SUMIFS(СВЦЭМ!$C$39:$C$782,СВЦЭМ!$A$39:$A$782,$A138,СВЦЭМ!$B$39:$B$782,F$119)+'СЕТ СН'!$I$9+СВЦЭМ!$D$10+'СЕТ СН'!$I$6-'СЕТ СН'!$I$19</f>
        <v>2672.7977355100002</v>
      </c>
      <c r="G138" s="36">
        <f>SUMIFS(СВЦЭМ!$C$39:$C$782,СВЦЭМ!$A$39:$A$782,$A138,СВЦЭМ!$B$39:$B$782,G$119)+'СЕТ СН'!$I$9+СВЦЭМ!$D$10+'СЕТ СН'!$I$6-'СЕТ СН'!$I$19</f>
        <v>2697.3412384800004</v>
      </c>
      <c r="H138" s="36">
        <f>SUMIFS(СВЦЭМ!$C$39:$C$782,СВЦЭМ!$A$39:$A$782,$A138,СВЦЭМ!$B$39:$B$782,H$119)+'СЕТ СН'!$I$9+СВЦЭМ!$D$10+'СЕТ СН'!$I$6-'СЕТ СН'!$I$19</f>
        <v>2616.56176787</v>
      </c>
      <c r="I138" s="36">
        <f>SUMIFS(СВЦЭМ!$C$39:$C$782,СВЦЭМ!$A$39:$A$782,$A138,СВЦЭМ!$B$39:$B$782,I$119)+'СЕТ СН'!$I$9+СВЦЭМ!$D$10+'СЕТ СН'!$I$6-'СЕТ СН'!$I$19</f>
        <v>2542.0065393900004</v>
      </c>
      <c r="J138" s="36">
        <f>SUMIFS(СВЦЭМ!$C$39:$C$782,СВЦЭМ!$A$39:$A$782,$A138,СВЦЭМ!$B$39:$B$782,J$119)+'СЕТ СН'!$I$9+СВЦЭМ!$D$10+'СЕТ СН'!$I$6-'СЕТ СН'!$I$19</f>
        <v>2483.6812924800001</v>
      </c>
      <c r="K138" s="36">
        <f>SUMIFS(СВЦЭМ!$C$39:$C$782,СВЦЭМ!$A$39:$A$782,$A138,СВЦЭМ!$B$39:$B$782,K$119)+'СЕТ СН'!$I$9+СВЦЭМ!$D$10+'СЕТ СН'!$I$6-'СЕТ СН'!$I$19</f>
        <v>2386.6089917999998</v>
      </c>
      <c r="L138" s="36">
        <f>SUMIFS(СВЦЭМ!$C$39:$C$782,СВЦЭМ!$A$39:$A$782,$A138,СВЦЭМ!$B$39:$B$782,L$119)+'СЕТ СН'!$I$9+СВЦЭМ!$D$10+'СЕТ СН'!$I$6-'СЕТ СН'!$I$19</f>
        <v>2384.6548183599998</v>
      </c>
      <c r="M138" s="36">
        <f>SUMIFS(СВЦЭМ!$C$39:$C$782,СВЦЭМ!$A$39:$A$782,$A138,СВЦЭМ!$B$39:$B$782,M$119)+'СЕТ СН'!$I$9+СВЦЭМ!$D$10+'СЕТ СН'!$I$6-'СЕТ СН'!$I$19</f>
        <v>2408.7877581700004</v>
      </c>
      <c r="N138" s="36">
        <f>SUMIFS(СВЦЭМ!$C$39:$C$782,СВЦЭМ!$A$39:$A$782,$A138,СВЦЭМ!$B$39:$B$782,N$119)+'СЕТ СН'!$I$9+СВЦЭМ!$D$10+'СЕТ СН'!$I$6-'СЕТ СН'!$I$19</f>
        <v>2423.2784627999999</v>
      </c>
      <c r="O138" s="36">
        <f>SUMIFS(СВЦЭМ!$C$39:$C$782,СВЦЭМ!$A$39:$A$782,$A138,СВЦЭМ!$B$39:$B$782,O$119)+'СЕТ СН'!$I$9+СВЦЭМ!$D$10+'СЕТ СН'!$I$6-'СЕТ СН'!$I$19</f>
        <v>2442.8887092700002</v>
      </c>
      <c r="P138" s="36">
        <f>SUMIFS(СВЦЭМ!$C$39:$C$782,СВЦЭМ!$A$39:$A$782,$A138,СВЦЭМ!$B$39:$B$782,P$119)+'СЕТ СН'!$I$9+СВЦЭМ!$D$10+'СЕТ СН'!$I$6-'СЕТ СН'!$I$19</f>
        <v>2474.6910511400001</v>
      </c>
      <c r="Q138" s="36">
        <f>SUMIFS(СВЦЭМ!$C$39:$C$782,СВЦЭМ!$A$39:$A$782,$A138,СВЦЭМ!$B$39:$B$782,Q$119)+'СЕТ СН'!$I$9+СВЦЭМ!$D$10+'СЕТ СН'!$I$6-'СЕТ СН'!$I$19</f>
        <v>2492.6983379100002</v>
      </c>
      <c r="R138" s="36">
        <f>SUMIFS(СВЦЭМ!$C$39:$C$782,СВЦЭМ!$A$39:$A$782,$A138,СВЦЭМ!$B$39:$B$782,R$119)+'СЕТ СН'!$I$9+СВЦЭМ!$D$10+'СЕТ СН'!$I$6-'СЕТ СН'!$I$19</f>
        <v>2500.36510112</v>
      </c>
      <c r="S138" s="36">
        <f>SUMIFS(СВЦЭМ!$C$39:$C$782,СВЦЭМ!$A$39:$A$782,$A138,СВЦЭМ!$B$39:$B$782,S$119)+'СЕТ СН'!$I$9+СВЦЭМ!$D$10+'СЕТ СН'!$I$6-'СЕТ СН'!$I$19</f>
        <v>2483.0579100700002</v>
      </c>
      <c r="T138" s="36">
        <f>SUMIFS(СВЦЭМ!$C$39:$C$782,СВЦЭМ!$A$39:$A$782,$A138,СВЦЭМ!$B$39:$B$782,T$119)+'СЕТ СН'!$I$9+СВЦЭМ!$D$10+'СЕТ СН'!$I$6-'СЕТ СН'!$I$19</f>
        <v>2487.5988187000003</v>
      </c>
      <c r="U138" s="36">
        <f>SUMIFS(СВЦЭМ!$C$39:$C$782,СВЦЭМ!$A$39:$A$782,$A138,СВЦЭМ!$B$39:$B$782,U$119)+'СЕТ СН'!$I$9+СВЦЭМ!$D$10+'СЕТ СН'!$I$6-'СЕТ СН'!$I$19</f>
        <v>2437.0375280799999</v>
      </c>
      <c r="V138" s="36">
        <f>SUMIFS(СВЦЭМ!$C$39:$C$782,СВЦЭМ!$A$39:$A$782,$A138,СВЦЭМ!$B$39:$B$782,V$119)+'СЕТ СН'!$I$9+СВЦЭМ!$D$10+'СЕТ СН'!$I$6-'СЕТ СН'!$I$19</f>
        <v>2445.3614542900004</v>
      </c>
      <c r="W138" s="36">
        <f>SUMIFS(СВЦЭМ!$C$39:$C$782,СВЦЭМ!$A$39:$A$782,$A138,СВЦЭМ!$B$39:$B$782,W$119)+'СЕТ СН'!$I$9+СВЦЭМ!$D$10+'СЕТ СН'!$I$6-'СЕТ СН'!$I$19</f>
        <v>2468.3359737500004</v>
      </c>
      <c r="X138" s="36">
        <f>SUMIFS(СВЦЭМ!$C$39:$C$782,СВЦЭМ!$A$39:$A$782,$A138,СВЦЭМ!$B$39:$B$782,X$119)+'СЕТ СН'!$I$9+СВЦЭМ!$D$10+'СЕТ СН'!$I$6-'СЕТ СН'!$I$19</f>
        <v>2528.0572081199998</v>
      </c>
      <c r="Y138" s="36">
        <f>SUMIFS(СВЦЭМ!$C$39:$C$782,СВЦЭМ!$A$39:$A$782,$A138,СВЦЭМ!$B$39:$B$782,Y$119)+'СЕТ СН'!$I$9+СВЦЭМ!$D$10+'СЕТ СН'!$I$6-'СЕТ СН'!$I$19</f>
        <v>2596.4193558400002</v>
      </c>
    </row>
    <row r="139" spans="1:25" ht="15.75" x14ac:dyDescent="0.2">
      <c r="A139" s="35">
        <f t="shared" si="3"/>
        <v>45219</v>
      </c>
      <c r="B139" s="36">
        <f>SUMIFS(СВЦЭМ!$C$39:$C$782,СВЦЭМ!$A$39:$A$782,$A139,СВЦЭМ!$B$39:$B$782,B$119)+'СЕТ СН'!$I$9+СВЦЭМ!$D$10+'СЕТ СН'!$I$6-'СЕТ СН'!$I$19</f>
        <v>2637.25658673</v>
      </c>
      <c r="C139" s="36">
        <f>SUMIFS(СВЦЭМ!$C$39:$C$782,СВЦЭМ!$A$39:$A$782,$A139,СВЦЭМ!$B$39:$B$782,C$119)+'СЕТ СН'!$I$9+СВЦЭМ!$D$10+'СЕТ СН'!$I$6-'СЕТ СН'!$I$19</f>
        <v>2709.2870803200003</v>
      </c>
      <c r="D139" s="36">
        <f>SUMIFS(СВЦЭМ!$C$39:$C$782,СВЦЭМ!$A$39:$A$782,$A139,СВЦЭМ!$B$39:$B$782,D$119)+'СЕТ СН'!$I$9+СВЦЭМ!$D$10+'СЕТ СН'!$I$6-'СЕТ СН'!$I$19</f>
        <v>2747.6552417000003</v>
      </c>
      <c r="E139" s="36">
        <f>SUMIFS(СВЦЭМ!$C$39:$C$782,СВЦЭМ!$A$39:$A$782,$A139,СВЦЭМ!$B$39:$B$782,E$119)+'СЕТ СН'!$I$9+СВЦЭМ!$D$10+'СЕТ СН'!$I$6-'СЕТ СН'!$I$19</f>
        <v>2731.8987826399998</v>
      </c>
      <c r="F139" s="36">
        <f>SUMIFS(СВЦЭМ!$C$39:$C$782,СВЦЭМ!$A$39:$A$782,$A139,СВЦЭМ!$B$39:$B$782,F$119)+'СЕТ СН'!$I$9+СВЦЭМ!$D$10+'СЕТ СН'!$I$6-'СЕТ СН'!$I$19</f>
        <v>2730.9936041000001</v>
      </c>
      <c r="G139" s="36">
        <f>SUMIFS(СВЦЭМ!$C$39:$C$782,СВЦЭМ!$A$39:$A$782,$A139,СВЦЭМ!$B$39:$B$782,G$119)+'СЕТ СН'!$I$9+СВЦЭМ!$D$10+'СЕТ СН'!$I$6-'СЕТ СН'!$I$19</f>
        <v>2732.1039712700003</v>
      </c>
      <c r="H139" s="36">
        <f>SUMIFS(СВЦЭМ!$C$39:$C$782,СВЦЭМ!$A$39:$A$782,$A139,СВЦЭМ!$B$39:$B$782,H$119)+'СЕТ СН'!$I$9+СВЦЭМ!$D$10+'СЕТ СН'!$I$6-'СЕТ СН'!$I$19</f>
        <v>2650.6488682999998</v>
      </c>
      <c r="I139" s="36">
        <f>SUMIFS(СВЦЭМ!$C$39:$C$782,СВЦЭМ!$A$39:$A$782,$A139,СВЦЭМ!$B$39:$B$782,I$119)+'СЕТ СН'!$I$9+СВЦЭМ!$D$10+'СЕТ СН'!$I$6-'СЕТ СН'!$I$19</f>
        <v>2569.6459258100003</v>
      </c>
      <c r="J139" s="36">
        <f>SUMIFS(СВЦЭМ!$C$39:$C$782,СВЦЭМ!$A$39:$A$782,$A139,СВЦЭМ!$B$39:$B$782,J$119)+'СЕТ СН'!$I$9+СВЦЭМ!$D$10+'СЕТ СН'!$I$6-'СЕТ СН'!$I$19</f>
        <v>2501.4248826800003</v>
      </c>
      <c r="K139" s="36">
        <f>SUMIFS(СВЦЭМ!$C$39:$C$782,СВЦЭМ!$A$39:$A$782,$A139,СВЦЭМ!$B$39:$B$782,K$119)+'СЕТ СН'!$I$9+СВЦЭМ!$D$10+'СЕТ СН'!$I$6-'СЕТ СН'!$I$19</f>
        <v>2478.1969580499999</v>
      </c>
      <c r="L139" s="36">
        <f>SUMIFS(СВЦЭМ!$C$39:$C$782,СВЦЭМ!$A$39:$A$782,$A139,СВЦЭМ!$B$39:$B$782,L$119)+'СЕТ СН'!$I$9+СВЦЭМ!$D$10+'СЕТ СН'!$I$6-'СЕТ СН'!$I$19</f>
        <v>2451.8631407100002</v>
      </c>
      <c r="M139" s="36">
        <f>SUMIFS(СВЦЭМ!$C$39:$C$782,СВЦЭМ!$A$39:$A$782,$A139,СВЦЭМ!$B$39:$B$782,M$119)+'СЕТ СН'!$I$9+СВЦЭМ!$D$10+'СЕТ СН'!$I$6-'СЕТ СН'!$I$19</f>
        <v>2477.33841996</v>
      </c>
      <c r="N139" s="36">
        <f>SUMIFS(СВЦЭМ!$C$39:$C$782,СВЦЭМ!$A$39:$A$782,$A139,СВЦЭМ!$B$39:$B$782,N$119)+'СЕТ СН'!$I$9+СВЦЭМ!$D$10+'СЕТ СН'!$I$6-'СЕТ СН'!$I$19</f>
        <v>2498.2105442900001</v>
      </c>
      <c r="O139" s="36">
        <f>SUMIFS(СВЦЭМ!$C$39:$C$782,СВЦЭМ!$A$39:$A$782,$A139,СВЦЭМ!$B$39:$B$782,O$119)+'СЕТ СН'!$I$9+СВЦЭМ!$D$10+'СЕТ СН'!$I$6-'СЕТ СН'!$I$19</f>
        <v>2490.39140348</v>
      </c>
      <c r="P139" s="36">
        <f>SUMIFS(СВЦЭМ!$C$39:$C$782,СВЦЭМ!$A$39:$A$782,$A139,СВЦЭМ!$B$39:$B$782,P$119)+'СЕТ СН'!$I$9+СВЦЭМ!$D$10+'СЕТ СН'!$I$6-'СЕТ СН'!$I$19</f>
        <v>2537.9467217500001</v>
      </c>
      <c r="Q139" s="36">
        <f>SUMIFS(СВЦЭМ!$C$39:$C$782,СВЦЭМ!$A$39:$A$782,$A139,СВЦЭМ!$B$39:$B$782,Q$119)+'СЕТ СН'!$I$9+СВЦЭМ!$D$10+'СЕТ СН'!$I$6-'СЕТ СН'!$I$19</f>
        <v>2512.0236701499998</v>
      </c>
      <c r="R139" s="36">
        <f>SUMIFS(СВЦЭМ!$C$39:$C$782,СВЦЭМ!$A$39:$A$782,$A139,СВЦЭМ!$B$39:$B$782,R$119)+'СЕТ СН'!$I$9+СВЦЭМ!$D$10+'СЕТ СН'!$I$6-'СЕТ СН'!$I$19</f>
        <v>2542.45098246</v>
      </c>
      <c r="S139" s="36">
        <f>SUMIFS(СВЦЭМ!$C$39:$C$782,СВЦЭМ!$A$39:$A$782,$A139,СВЦЭМ!$B$39:$B$782,S$119)+'СЕТ СН'!$I$9+СВЦЭМ!$D$10+'СЕТ СН'!$I$6-'СЕТ СН'!$I$19</f>
        <v>2550.4432080400002</v>
      </c>
      <c r="T139" s="36">
        <f>SUMIFS(СВЦЭМ!$C$39:$C$782,СВЦЭМ!$A$39:$A$782,$A139,СВЦЭМ!$B$39:$B$782,T$119)+'СЕТ СН'!$I$9+СВЦЭМ!$D$10+'СЕТ СН'!$I$6-'СЕТ СН'!$I$19</f>
        <v>2479.7742113600002</v>
      </c>
      <c r="U139" s="36">
        <f>SUMIFS(СВЦЭМ!$C$39:$C$782,СВЦЭМ!$A$39:$A$782,$A139,СВЦЭМ!$B$39:$B$782,U$119)+'СЕТ СН'!$I$9+СВЦЭМ!$D$10+'СЕТ СН'!$I$6-'СЕТ СН'!$I$19</f>
        <v>2441.7111038200001</v>
      </c>
      <c r="V139" s="36">
        <f>SUMIFS(СВЦЭМ!$C$39:$C$782,СВЦЭМ!$A$39:$A$782,$A139,СВЦЭМ!$B$39:$B$782,V$119)+'СЕТ СН'!$I$9+СВЦЭМ!$D$10+'СЕТ СН'!$I$6-'СЕТ СН'!$I$19</f>
        <v>2464.1234298500003</v>
      </c>
      <c r="W139" s="36">
        <f>SUMIFS(СВЦЭМ!$C$39:$C$782,СВЦЭМ!$A$39:$A$782,$A139,СВЦЭМ!$B$39:$B$782,W$119)+'СЕТ СН'!$I$9+СВЦЭМ!$D$10+'СЕТ СН'!$I$6-'СЕТ СН'!$I$19</f>
        <v>2500.1408707700002</v>
      </c>
      <c r="X139" s="36">
        <f>SUMIFS(СВЦЭМ!$C$39:$C$782,СВЦЭМ!$A$39:$A$782,$A139,СВЦЭМ!$B$39:$B$782,X$119)+'СЕТ СН'!$I$9+СВЦЭМ!$D$10+'СЕТ СН'!$I$6-'СЕТ СН'!$I$19</f>
        <v>2557.1982170400001</v>
      </c>
      <c r="Y139" s="36">
        <f>SUMIFS(СВЦЭМ!$C$39:$C$782,СВЦЭМ!$A$39:$A$782,$A139,СВЦЭМ!$B$39:$B$782,Y$119)+'СЕТ СН'!$I$9+СВЦЭМ!$D$10+'СЕТ СН'!$I$6-'СЕТ СН'!$I$19</f>
        <v>2558.4565797499999</v>
      </c>
    </row>
    <row r="140" spans="1:25" ht="15.75" x14ac:dyDescent="0.2">
      <c r="A140" s="35">
        <f t="shared" si="3"/>
        <v>45220</v>
      </c>
      <c r="B140" s="36">
        <f>SUMIFS(СВЦЭМ!$C$39:$C$782,СВЦЭМ!$A$39:$A$782,$A140,СВЦЭМ!$B$39:$B$782,B$119)+'СЕТ СН'!$I$9+СВЦЭМ!$D$10+'СЕТ СН'!$I$6-'СЕТ СН'!$I$19</f>
        <v>2608.9489151799999</v>
      </c>
      <c r="C140" s="36">
        <f>SUMIFS(СВЦЭМ!$C$39:$C$782,СВЦЭМ!$A$39:$A$782,$A140,СВЦЭМ!$B$39:$B$782,C$119)+'СЕТ СН'!$I$9+СВЦЭМ!$D$10+'СЕТ СН'!$I$6-'СЕТ СН'!$I$19</f>
        <v>2639.5596776100001</v>
      </c>
      <c r="D140" s="36">
        <f>SUMIFS(СВЦЭМ!$C$39:$C$782,СВЦЭМ!$A$39:$A$782,$A140,СВЦЭМ!$B$39:$B$782,D$119)+'СЕТ СН'!$I$9+СВЦЭМ!$D$10+'СЕТ СН'!$I$6-'СЕТ СН'!$I$19</f>
        <v>2691.1523326500001</v>
      </c>
      <c r="E140" s="36">
        <f>SUMIFS(СВЦЭМ!$C$39:$C$782,СВЦЭМ!$A$39:$A$782,$A140,СВЦЭМ!$B$39:$B$782,E$119)+'СЕТ СН'!$I$9+СВЦЭМ!$D$10+'СЕТ СН'!$I$6-'СЕТ СН'!$I$19</f>
        <v>2691.0082421500001</v>
      </c>
      <c r="F140" s="36">
        <f>SUMIFS(СВЦЭМ!$C$39:$C$782,СВЦЭМ!$A$39:$A$782,$A140,СВЦЭМ!$B$39:$B$782,F$119)+'СЕТ СН'!$I$9+СВЦЭМ!$D$10+'СЕТ СН'!$I$6-'СЕТ СН'!$I$19</f>
        <v>2693.7732522699998</v>
      </c>
      <c r="G140" s="36">
        <f>SUMIFS(СВЦЭМ!$C$39:$C$782,СВЦЭМ!$A$39:$A$782,$A140,СВЦЭМ!$B$39:$B$782,G$119)+'СЕТ СН'!$I$9+СВЦЭМ!$D$10+'СЕТ СН'!$I$6-'СЕТ СН'!$I$19</f>
        <v>2664.6323196800004</v>
      </c>
      <c r="H140" s="36">
        <f>SUMIFS(СВЦЭМ!$C$39:$C$782,СВЦЭМ!$A$39:$A$782,$A140,СВЦЭМ!$B$39:$B$782,H$119)+'СЕТ СН'!$I$9+СВЦЭМ!$D$10+'СЕТ СН'!$I$6-'СЕТ СН'!$I$19</f>
        <v>2634.5619092000002</v>
      </c>
      <c r="I140" s="36">
        <f>SUMIFS(СВЦЭМ!$C$39:$C$782,СВЦЭМ!$A$39:$A$782,$A140,СВЦЭМ!$B$39:$B$782,I$119)+'СЕТ СН'!$I$9+СВЦЭМ!$D$10+'СЕТ СН'!$I$6-'СЕТ СН'!$I$19</f>
        <v>2553.4519343600005</v>
      </c>
      <c r="J140" s="36">
        <f>SUMIFS(СВЦЭМ!$C$39:$C$782,СВЦЭМ!$A$39:$A$782,$A140,СВЦЭМ!$B$39:$B$782,J$119)+'СЕТ СН'!$I$9+СВЦЭМ!$D$10+'СЕТ СН'!$I$6-'СЕТ СН'!$I$19</f>
        <v>2504.6785778000003</v>
      </c>
      <c r="K140" s="36">
        <f>SUMIFS(СВЦЭМ!$C$39:$C$782,СВЦЭМ!$A$39:$A$782,$A140,СВЦЭМ!$B$39:$B$782,K$119)+'СЕТ СН'!$I$9+СВЦЭМ!$D$10+'СЕТ СН'!$I$6-'СЕТ СН'!$I$19</f>
        <v>2450.4253095000004</v>
      </c>
      <c r="L140" s="36">
        <f>SUMIFS(СВЦЭМ!$C$39:$C$782,СВЦЭМ!$A$39:$A$782,$A140,СВЦЭМ!$B$39:$B$782,L$119)+'СЕТ СН'!$I$9+СВЦЭМ!$D$10+'СЕТ СН'!$I$6-'СЕТ СН'!$I$19</f>
        <v>2420.6473589900002</v>
      </c>
      <c r="M140" s="36">
        <f>SUMIFS(СВЦЭМ!$C$39:$C$782,СВЦЭМ!$A$39:$A$782,$A140,СВЦЭМ!$B$39:$B$782,M$119)+'СЕТ СН'!$I$9+СВЦЭМ!$D$10+'СЕТ СН'!$I$6-'СЕТ СН'!$I$19</f>
        <v>2427.2196415300004</v>
      </c>
      <c r="N140" s="36">
        <f>SUMIFS(СВЦЭМ!$C$39:$C$782,СВЦЭМ!$A$39:$A$782,$A140,СВЦЭМ!$B$39:$B$782,N$119)+'СЕТ СН'!$I$9+СВЦЭМ!$D$10+'СЕТ СН'!$I$6-'СЕТ СН'!$I$19</f>
        <v>2419.7751500600002</v>
      </c>
      <c r="O140" s="36">
        <f>SUMIFS(СВЦЭМ!$C$39:$C$782,СВЦЭМ!$A$39:$A$782,$A140,СВЦЭМ!$B$39:$B$782,O$119)+'СЕТ СН'!$I$9+СВЦЭМ!$D$10+'СЕТ СН'!$I$6-'СЕТ СН'!$I$19</f>
        <v>2436.92922034</v>
      </c>
      <c r="P140" s="36">
        <f>SUMIFS(СВЦЭМ!$C$39:$C$782,СВЦЭМ!$A$39:$A$782,$A140,СВЦЭМ!$B$39:$B$782,P$119)+'СЕТ СН'!$I$9+СВЦЭМ!$D$10+'СЕТ СН'!$I$6-'СЕТ СН'!$I$19</f>
        <v>2470.3947285600002</v>
      </c>
      <c r="Q140" s="36">
        <f>SUMIFS(СВЦЭМ!$C$39:$C$782,СВЦЭМ!$A$39:$A$782,$A140,СВЦЭМ!$B$39:$B$782,Q$119)+'СЕТ СН'!$I$9+СВЦЭМ!$D$10+'СЕТ СН'!$I$6-'СЕТ СН'!$I$19</f>
        <v>2452.2680622300004</v>
      </c>
      <c r="R140" s="36">
        <f>SUMIFS(СВЦЭМ!$C$39:$C$782,СВЦЭМ!$A$39:$A$782,$A140,СВЦЭМ!$B$39:$B$782,R$119)+'СЕТ СН'!$I$9+СВЦЭМ!$D$10+'СЕТ СН'!$I$6-'СЕТ СН'!$I$19</f>
        <v>2456.8091283900003</v>
      </c>
      <c r="S140" s="36">
        <f>SUMIFS(СВЦЭМ!$C$39:$C$782,СВЦЭМ!$A$39:$A$782,$A140,СВЦЭМ!$B$39:$B$782,S$119)+'СЕТ СН'!$I$9+СВЦЭМ!$D$10+'СЕТ СН'!$I$6-'СЕТ СН'!$I$19</f>
        <v>2460.9115894000001</v>
      </c>
      <c r="T140" s="36">
        <f>SUMIFS(СВЦЭМ!$C$39:$C$782,СВЦЭМ!$A$39:$A$782,$A140,СВЦЭМ!$B$39:$B$782,T$119)+'СЕТ СН'!$I$9+СВЦЭМ!$D$10+'СЕТ СН'!$I$6-'СЕТ СН'!$I$19</f>
        <v>2411.9883109700004</v>
      </c>
      <c r="U140" s="36">
        <f>SUMIFS(СВЦЭМ!$C$39:$C$782,СВЦЭМ!$A$39:$A$782,$A140,СВЦЭМ!$B$39:$B$782,U$119)+'СЕТ СН'!$I$9+СВЦЭМ!$D$10+'СЕТ СН'!$I$6-'СЕТ СН'!$I$19</f>
        <v>2370.4763039500003</v>
      </c>
      <c r="V140" s="36">
        <f>SUMIFS(СВЦЭМ!$C$39:$C$782,СВЦЭМ!$A$39:$A$782,$A140,СВЦЭМ!$B$39:$B$782,V$119)+'СЕТ СН'!$I$9+СВЦЭМ!$D$10+'СЕТ СН'!$I$6-'СЕТ СН'!$I$19</f>
        <v>2380.4959371200002</v>
      </c>
      <c r="W140" s="36">
        <f>SUMIFS(СВЦЭМ!$C$39:$C$782,СВЦЭМ!$A$39:$A$782,$A140,СВЦЭМ!$B$39:$B$782,W$119)+'СЕТ СН'!$I$9+СВЦЭМ!$D$10+'СЕТ СН'!$I$6-'СЕТ СН'!$I$19</f>
        <v>2408.7610777700002</v>
      </c>
      <c r="X140" s="36">
        <f>SUMIFS(СВЦЭМ!$C$39:$C$782,СВЦЭМ!$A$39:$A$782,$A140,СВЦЭМ!$B$39:$B$782,X$119)+'СЕТ СН'!$I$9+СВЦЭМ!$D$10+'СЕТ СН'!$I$6-'СЕТ СН'!$I$19</f>
        <v>2453.5298247000001</v>
      </c>
      <c r="Y140" s="36">
        <f>SUMIFS(СВЦЭМ!$C$39:$C$782,СВЦЭМ!$A$39:$A$782,$A140,СВЦЭМ!$B$39:$B$782,Y$119)+'СЕТ СН'!$I$9+СВЦЭМ!$D$10+'СЕТ СН'!$I$6-'СЕТ СН'!$I$19</f>
        <v>2496.4570917999999</v>
      </c>
    </row>
    <row r="141" spans="1:25" ht="15.75" x14ac:dyDescent="0.2">
      <c r="A141" s="35">
        <f t="shared" si="3"/>
        <v>45221</v>
      </c>
      <c r="B141" s="36">
        <f>SUMIFS(СВЦЭМ!$C$39:$C$782,СВЦЭМ!$A$39:$A$782,$A141,СВЦЭМ!$B$39:$B$782,B$119)+'СЕТ СН'!$I$9+СВЦЭМ!$D$10+'СЕТ СН'!$I$6-'СЕТ СН'!$I$19</f>
        <v>2578.8412407599999</v>
      </c>
      <c r="C141" s="36">
        <f>SUMIFS(СВЦЭМ!$C$39:$C$782,СВЦЭМ!$A$39:$A$782,$A141,СВЦЭМ!$B$39:$B$782,C$119)+'СЕТ СН'!$I$9+СВЦЭМ!$D$10+'СЕТ СН'!$I$6-'СЕТ СН'!$I$19</f>
        <v>2646.4954152400001</v>
      </c>
      <c r="D141" s="36">
        <f>SUMIFS(СВЦЭМ!$C$39:$C$782,СВЦЭМ!$A$39:$A$782,$A141,СВЦЭМ!$B$39:$B$782,D$119)+'СЕТ СН'!$I$9+СВЦЭМ!$D$10+'СЕТ СН'!$I$6-'СЕТ СН'!$I$19</f>
        <v>2675.4222304300001</v>
      </c>
      <c r="E141" s="36">
        <f>SUMIFS(СВЦЭМ!$C$39:$C$782,СВЦЭМ!$A$39:$A$782,$A141,СВЦЭМ!$B$39:$B$782,E$119)+'СЕТ СН'!$I$9+СВЦЭМ!$D$10+'СЕТ СН'!$I$6-'СЕТ СН'!$I$19</f>
        <v>2679.16548831</v>
      </c>
      <c r="F141" s="36">
        <f>SUMIFS(СВЦЭМ!$C$39:$C$782,СВЦЭМ!$A$39:$A$782,$A141,СВЦЭМ!$B$39:$B$782,F$119)+'СЕТ СН'!$I$9+СВЦЭМ!$D$10+'СЕТ СН'!$I$6-'СЕТ СН'!$I$19</f>
        <v>2671.0569313699998</v>
      </c>
      <c r="G141" s="36">
        <f>SUMIFS(СВЦЭМ!$C$39:$C$782,СВЦЭМ!$A$39:$A$782,$A141,СВЦЭМ!$B$39:$B$782,G$119)+'СЕТ СН'!$I$9+СВЦЭМ!$D$10+'СЕТ СН'!$I$6-'СЕТ СН'!$I$19</f>
        <v>2674.43180089</v>
      </c>
      <c r="H141" s="36">
        <f>SUMIFS(СВЦЭМ!$C$39:$C$782,СВЦЭМ!$A$39:$A$782,$A141,СВЦЭМ!$B$39:$B$782,H$119)+'СЕТ СН'!$I$9+СВЦЭМ!$D$10+'СЕТ СН'!$I$6-'СЕТ СН'!$I$19</f>
        <v>2644.5458164800002</v>
      </c>
      <c r="I141" s="36">
        <f>SUMIFS(СВЦЭМ!$C$39:$C$782,СВЦЭМ!$A$39:$A$782,$A141,СВЦЭМ!$B$39:$B$782,I$119)+'СЕТ СН'!$I$9+СВЦЭМ!$D$10+'СЕТ СН'!$I$6-'СЕТ СН'!$I$19</f>
        <v>2620.0223862399998</v>
      </c>
      <c r="J141" s="36">
        <f>SUMIFS(СВЦЭМ!$C$39:$C$782,СВЦЭМ!$A$39:$A$782,$A141,СВЦЭМ!$B$39:$B$782,J$119)+'СЕТ СН'!$I$9+СВЦЭМ!$D$10+'СЕТ СН'!$I$6-'СЕТ СН'!$I$19</f>
        <v>2522.3159507700002</v>
      </c>
      <c r="K141" s="36">
        <f>SUMIFS(СВЦЭМ!$C$39:$C$782,СВЦЭМ!$A$39:$A$782,$A141,СВЦЭМ!$B$39:$B$782,K$119)+'СЕТ СН'!$I$9+СВЦЭМ!$D$10+'СЕТ СН'!$I$6-'СЕТ СН'!$I$19</f>
        <v>2444.3048661100001</v>
      </c>
      <c r="L141" s="36">
        <f>SUMIFS(СВЦЭМ!$C$39:$C$782,СВЦЭМ!$A$39:$A$782,$A141,СВЦЭМ!$B$39:$B$782,L$119)+'СЕТ СН'!$I$9+СВЦЭМ!$D$10+'СЕТ СН'!$I$6-'СЕТ СН'!$I$19</f>
        <v>2425.2563226700004</v>
      </c>
      <c r="M141" s="36">
        <f>SUMIFS(СВЦЭМ!$C$39:$C$782,СВЦЭМ!$A$39:$A$782,$A141,СВЦЭМ!$B$39:$B$782,M$119)+'СЕТ СН'!$I$9+СВЦЭМ!$D$10+'СЕТ СН'!$I$6-'СЕТ СН'!$I$19</f>
        <v>2427.87585949</v>
      </c>
      <c r="N141" s="36">
        <f>SUMIFS(СВЦЭМ!$C$39:$C$782,СВЦЭМ!$A$39:$A$782,$A141,СВЦЭМ!$B$39:$B$782,N$119)+'СЕТ СН'!$I$9+СВЦЭМ!$D$10+'СЕТ СН'!$I$6-'СЕТ СН'!$I$19</f>
        <v>2424.0925026700002</v>
      </c>
      <c r="O141" s="36">
        <f>SUMIFS(СВЦЭМ!$C$39:$C$782,СВЦЭМ!$A$39:$A$782,$A141,СВЦЭМ!$B$39:$B$782,O$119)+'СЕТ СН'!$I$9+СВЦЭМ!$D$10+'СЕТ СН'!$I$6-'СЕТ СН'!$I$19</f>
        <v>2445.9969749100001</v>
      </c>
      <c r="P141" s="36">
        <f>SUMIFS(СВЦЭМ!$C$39:$C$782,СВЦЭМ!$A$39:$A$782,$A141,СВЦЭМ!$B$39:$B$782,P$119)+'СЕТ СН'!$I$9+СВЦЭМ!$D$10+'СЕТ СН'!$I$6-'СЕТ СН'!$I$19</f>
        <v>2473.5189249800001</v>
      </c>
      <c r="Q141" s="36">
        <f>SUMIFS(СВЦЭМ!$C$39:$C$782,СВЦЭМ!$A$39:$A$782,$A141,СВЦЭМ!$B$39:$B$782,Q$119)+'СЕТ СН'!$I$9+СВЦЭМ!$D$10+'СЕТ СН'!$I$6-'СЕТ СН'!$I$19</f>
        <v>2458.2273436300002</v>
      </c>
      <c r="R141" s="36">
        <f>SUMIFS(СВЦЭМ!$C$39:$C$782,СВЦЭМ!$A$39:$A$782,$A141,СВЦЭМ!$B$39:$B$782,R$119)+'СЕТ СН'!$I$9+СВЦЭМ!$D$10+'СЕТ СН'!$I$6-'СЕТ СН'!$I$19</f>
        <v>2458.88886658</v>
      </c>
      <c r="S141" s="36">
        <f>SUMIFS(СВЦЭМ!$C$39:$C$782,СВЦЭМ!$A$39:$A$782,$A141,СВЦЭМ!$B$39:$B$782,S$119)+'СЕТ СН'!$I$9+СВЦЭМ!$D$10+'СЕТ СН'!$I$6-'СЕТ СН'!$I$19</f>
        <v>2454.4304671500004</v>
      </c>
      <c r="T141" s="36">
        <f>SUMIFS(СВЦЭМ!$C$39:$C$782,СВЦЭМ!$A$39:$A$782,$A141,СВЦЭМ!$B$39:$B$782,T$119)+'СЕТ СН'!$I$9+СВЦЭМ!$D$10+'СЕТ СН'!$I$6-'СЕТ СН'!$I$19</f>
        <v>2405.06009111</v>
      </c>
      <c r="U141" s="36">
        <f>SUMIFS(СВЦЭМ!$C$39:$C$782,СВЦЭМ!$A$39:$A$782,$A141,СВЦЭМ!$B$39:$B$782,U$119)+'СЕТ СН'!$I$9+СВЦЭМ!$D$10+'СЕТ СН'!$I$6-'СЕТ СН'!$I$19</f>
        <v>2357.24642477</v>
      </c>
      <c r="V141" s="36">
        <f>SUMIFS(СВЦЭМ!$C$39:$C$782,СВЦЭМ!$A$39:$A$782,$A141,СВЦЭМ!$B$39:$B$782,V$119)+'СЕТ СН'!$I$9+СВЦЭМ!$D$10+'СЕТ СН'!$I$6-'СЕТ СН'!$I$19</f>
        <v>2372.5723277799998</v>
      </c>
      <c r="W141" s="36">
        <f>SUMIFS(СВЦЭМ!$C$39:$C$782,СВЦЭМ!$A$39:$A$782,$A141,СВЦЭМ!$B$39:$B$782,W$119)+'СЕТ СН'!$I$9+СВЦЭМ!$D$10+'СЕТ СН'!$I$6-'СЕТ СН'!$I$19</f>
        <v>2397.53820189</v>
      </c>
      <c r="X141" s="36">
        <f>SUMIFS(СВЦЭМ!$C$39:$C$782,СВЦЭМ!$A$39:$A$782,$A141,СВЦЭМ!$B$39:$B$782,X$119)+'СЕТ СН'!$I$9+СВЦЭМ!$D$10+'СЕТ СН'!$I$6-'СЕТ СН'!$I$19</f>
        <v>2452.9521701200001</v>
      </c>
      <c r="Y141" s="36">
        <f>SUMIFS(СВЦЭМ!$C$39:$C$782,СВЦЭМ!$A$39:$A$782,$A141,СВЦЭМ!$B$39:$B$782,Y$119)+'СЕТ СН'!$I$9+СВЦЭМ!$D$10+'СЕТ СН'!$I$6-'СЕТ СН'!$I$19</f>
        <v>2516.1314918400003</v>
      </c>
    </row>
    <row r="142" spans="1:25" ht="15.75" x14ac:dyDescent="0.2">
      <c r="A142" s="35">
        <f t="shared" si="3"/>
        <v>45222</v>
      </c>
      <c r="B142" s="36">
        <f>SUMIFS(СВЦЭМ!$C$39:$C$782,СВЦЭМ!$A$39:$A$782,$A142,СВЦЭМ!$B$39:$B$782,B$119)+'СЕТ СН'!$I$9+СВЦЭМ!$D$10+'СЕТ СН'!$I$6-'СЕТ СН'!$I$19</f>
        <v>2630.14524738</v>
      </c>
      <c r="C142" s="36">
        <f>SUMIFS(СВЦЭМ!$C$39:$C$782,СВЦЭМ!$A$39:$A$782,$A142,СВЦЭМ!$B$39:$B$782,C$119)+'СЕТ СН'!$I$9+СВЦЭМ!$D$10+'СЕТ СН'!$I$6-'СЕТ СН'!$I$19</f>
        <v>2690.57273132</v>
      </c>
      <c r="D142" s="36">
        <f>SUMIFS(СВЦЭМ!$C$39:$C$782,СВЦЭМ!$A$39:$A$782,$A142,СВЦЭМ!$B$39:$B$782,D$119)+'СЕТ СН'!$I$9+СВЦЭМ!$D$10+'СЕТ СН'!$I$6-'СЕТ СН'!$I$19</f>
        <v>2749.6726051400001</v>
      </c>
      <c r="E142" s="36">
        <f>SUMIFS(СВЦЭМ!$C$39:$C$782,СВЦЭМ!$A$39:$A$782,$A142,СВЦЭМ!$B$39:$B$782,E$119)+'СЕТ СН'!$I$9+СВЦЭМ!$D$10+'СЕТ СН'!$I$6-'СЕТ СН'!$I$19</f>
        <v>2784.7543129699998</v>
      </c>
      <c r="F142" s="36">
        <f>SUMIFS(СВЦЭМ!$C$39:$C$782,СВЦЭМ!$A$39:$A$782,$A142,СВЦЭМ!$B$39:$B$782,F$119)+'СЕТ СН'!$I$9+СВЦЭМ!$D$10+'СЕТ СН'!$I$6-'СЕТ СН'!$I$19</f>
        <v>2768.9596002400003</v>
      </c>
      <c r="G142" s="36">
        <f>SUMIFS(СВЦЭМ!$C$39:$C$782,СВЦЭМ!$A$39:$A$782,$A142,СВЦЭМ!$B$39:$B$782,G$119)+'СЕТ СН'!$I$9+СВЦЭМ!$D$10+'СЕТ СН'!$I$6-'СЕТ СН'!$I$19</f>
        <v>2709.3691304800004</v>
      </c>
      <c r="H142" s="36">
        <f>SUMIFS(СВЦЭМ!$C$39:$C$782,СВЦЭМ!$A$39:$A$782,$A142,СВЦЭМ!$B$39:$B$782,H$119)+'СЕТ СН'!$I$9+СВЦЭМ!$D$10+'СЕТ СН'!$I$6-'СЕТ СН'!$I$19</f>
        <v>2609.7083191000002</v>
      </c>
      <c r="I142" s="36">
        <f>SUMIFS(СВЦЭМ!$C$39:$C$782,СВЦЭМ!$A$39:$A$782,$A142,СВЦЭМ!$B$39:$B$782,I$119)+'СЕТ СН'!$I$9+СВЦЭМ!$D$10+'СЕТ СН'!$I$6-'СЕТ СН'!$I$19</f>
        <v>2532.14861049</v>
      </c>
      <c r="J142" s="36">
        <f>SUMIFS(СВЦЭМ!$C$39:$C$782,СВЦЭМ!$A$39:$A$782,$A142,СВЦЭМ!$B$39:$B$782,J$119)+'СЕТ СН'!$I$9+СВЦЭМ!$D$10+'СЕТ СН'!$I$6-'СЕТ СН'!$I$19</f>
        <v>2482.8202185099999</v>
      </c>
      <c r="K142" s="36">
        <f>SUMIFS(СВЦЭМ!$C$39:$C$782,СВЦЭМ!$A$39:$A$782,$A142,СВЦЭМ!$B$39:$B$782,K$119)+'СЕТ СН'!$I$9+СВЦЭМ!$D$10+'СЕТ СН'!$I$6-'СЕТ СН'!$I$19</f>
        <v>2438.8280808500003</v>
      </c>
      <c r="L142" s="36">
        <f>SUMIFS(СВЦЭМ!$C$39:$C$782,СВЦЭМ!$A$39:$A$782,$A142,СВЦЭМ!$B$39:$B$782,L$119)+'СЕТ СН'!$I$9+СВЦЭМ!$D$10+'СЕТ СН'!$I$6-'СЕТ СН'!$I$19</f>
        <v>2382.76507386</v>
      </c>
      <c r="M142" s="36">
        <f>SUMIFS(СВЦЭМ!$C$39:$C$782,СВЦЭМ!$A$39:$A$782,$A142,СВЦЭМ!$B$39:$B$782,M$119)+'СЕТ СН'!$I$9+СВЦЭМ!$D$10+'СЕТ СН'!$I$6-'СЕТ СН'!$I$19</f>
        <v>2391.2115976200002</v>
      </c>
      <c r="N142" s="36">
        <f>SUMIFS(СВЦЭМ!$C$39:$C$782,СВЦЭМ!$A$39:$A$782,$A142,СВЦЭМ!$B$39:$B$782,N$119)+'СЕТ СН'!$I$9+СВЦЭМ!$D$10+'СЕТ СН'!$I$6-'СЕТ СН'!$I$19</f>
        <v>2388.7671841000001</v>
      </c>
      <c r="O142" s="36">
        <f>SUMIFS(СВЦЭМ!$C$39:$C$782,СВЦЭМ!$A$39:$A$782,$A142,СВЦЭМ!$B$39:$B$782,O$119)+'СЕТ СН'!$I$9+СВЦЭМ!$D$10+'СЕТ СН'!$I$6-'СЕТ СН'!$I$19</f>
        <v>2402.8210812100001</v>
      </c>
      <c r="P142" s="36">
        <f>SUMIFS(СВЦЭМ!$C$39:$C$782,СВЦЭМ!$A$39:$A$782,$A142,СВЦЭМ!$B$39:$B$782,P$119)+'СЕТ СН'!$I$9+СВЦЭМ!$D$10+'СЕТ СН'!$I$6-'СЕТ СН'!$I$19</f>
        <v>2443.77061684</v>
      </c>
      <c r="Q142" s="36">
        <f>SUMIFS(СВЦЭМ!$C$39:$C$782,СВЦЭМ!$A$39:$A$782,$A142,СВЦЭМ!$B$39:$B$782,Q$119)+'СЕТ СН'!$I$9+СВЦЭМ!$D$10+'СЕТ СН'!$I$6-'СЕТ СН'!$I$19</f>
        <v>2438.0437917400004</v>
      </c>
      <c r="R142" s="36">
        <f>SUMIFS(СВЦЭМ!$C$39:$C$782,СВЦЭМ!$A$39:$A$782,$A142,СВЦЭМ!$B$39:$B$782,R$119)+'СЕТ СН'!$I$9+СВЦЭМ!$D$10+'СЕТ СН'!$I$6-'СЕТ СН'!$I$19</f>
        <v>2470.5998069200004</v>
      </c>
      <c r="S142" s="36">
        <f>SUMIFS(СВЦЭМ!$C$39:$C$782,СВЦЭМ!$A$39:$A$782,$A142,СВЦЭМ!$B$39:$B$782,S$119)+'СЕТ СН'!$I$9+СВЦЭМ!$D$10+'СЕТ СН'!$I$6-'СЕТ СН'!$I$19</f>
        <v>2467.8924108800002</v>
      </c>
      <c r="T142" s="36">
        <f>SUMIFS(СВЦЭМ!$C$39:$C$782,СВЦЭМ!$A$39:$A$782,$A142,СВЦЭМ!$B$39:$B$782,T$119)+'СЕТ СН'!$I$9+СВЦЭМ!$D$10+'СЕТ СН'!$I$6-'СЕТ СН'!$I$19</f>
        <v>2398.9080969500001</v>
      </c>
      <c r="U142" s="36">
        <f>SUMIFS(СВЦЭМ!$C$39:$C$782,СВЦЭМ!$A$39:$A$782,$A142,СВЦЭМ!$B$39:$B$782,U$119)+'СЕТ СН'!$I$9+СВЦЭМ!$D$10+'СЕТ СН'!$I$6-'СЕТ СН'!$I$19</f>
        <v>2362.6775560800002</v>
      </c>
      <c r="V142" s="36">
        <f>SUMIFS(СВЦЭМ!$C$39:$C$782,СВЦЭМ!$A$39:$A$782,$A142,СВЦЭМ!$B$39:$B$782,V$119)+'СЕТ СН'!$I$9+СВЦЭМ!$D$10+'СЕТ СН'!$I$6-'СЕТ СН'!$I$19</f>
        <v>2385.6266734199999</v>
      </c>
      <c r="W142" s="36">
        <f>SUMIFS(СВЦЭМ!$C$39:$C$782,СВЦЭМ!$A$39:$A$782,$A142,СВЦЭМ!$B$39:$B$782,W$119)+'СЕТ СН'!$I$9+СВЦЭМ!$D$10+'СЕТ СН'!$I$6-'СЕТ СН'!$I$19</f>
        <v>2402.3076293700001</v>
      </c>
      <c r="X142" s="36">
        <f>SUMIFS(СВЦЭМ!$C$39:$C$782,СВЦЭМ!$A$39:$A$782,$A142,СВЦЭМ!$B$39:$B$782,X$119)+'СЕТ СН'!$I$9+СВЦЭМ!$D$10+'СЕТ СН'!$I$6-'СЕТ СН'!$I$19</f>
        <v>2464.6105914</v>
      </c>
      <c r="Y142" s="36">
        <f>SUMIFS(СВЦЭМ!$C$39:$C$782,СВЦЭМ!$A$39:$A$782,$A142,СВЦЭМ!$B$39:$B$782,Y$119)+'СЕТ СН'!$I$9+СВЦЭМ!$D$10+'СЕТ СН'!$I$6-'СЕТ СН'!$I$19</f>
        <v>2514.3505771300001</v>
      </c>
    </row>
    <row r="143" spans="1:25" ht="15.75" x14ac:dyDescent="0.2">
      <c r="A143" s="35">
        <f t="shared" si="3"/>
        <v>45223</v>
      </c>
      <c r="B143" s="36">
        <f>SUMIFS(СВЦЭМ!$C$39:$C$782,СВЦЭМ!$A$39:$A$782,$A143,СВЦЭМ!$B$39:$B$782,B$119)+'СЕТ СН'!$I$9+СВЦЭМ!$D$10+'СЕТ СН'!$I$6-'СЕТ СН'!$I$19</f>
        <v>2618.6688203600002</v>
      </c>
      <c r="C143" s="36">
        <f>SUMIFS(СВЦЭМ!$C$39:$C$782,СВЦЭМ!$A$39:$A$782,$A143,СВЦЭМ!$B$39:$B$782,C$119)+'СЕТ СН'!$I$9+СВЦЭМ!$D$10+'СЕТ СН'!$I$6-'СЕТ СН'!$I$19</f>
        <v>2681.7918316900004</v>
      </c>
      <c r="D143" s="36">
        <f>SUMIFS(СВЦЭМ!$C$39:$C$782,СВЦЭМ!$A$39:$A$782,$A143,СВЦЭМ!$B$39:$B$782,D$119)+'СЕТ СН'!$I$9+СВЦЭМ!$D$10+'СЕТ СН'!$I$6-'СЕТ СН'!$I$19</f>
        <v>2752.9729885699999</v>
      </c>
      <c r="E143" s="36">
        <f>SUMIFS(СВЦЭМ!$C$39:$C$782,СВЦЭМ!$A$39:$A$782,$A143,СВЦЭМ!$B$39:$B$782,E$119)+'СЕТ СН'!$I$9+СВЦЭМ!$D$10+'СЕТ СН'!$I$6-'СЕТ СН'!$I$19</f>
        <v>2752.8300562300001</v>
      </c>
      <c r="F143" s="36">
        <f>SUMIFS(СВЦЭМ!$C$39:$C$782,СВЦЭМ!$A$39:$A$782,$A143,СВЦЭМ!$B$39:$B$782,F$119)+'СЕТ СН'!$I$9+СВЦЭМ!$D$10+'СЕТ СН'!$I$6-'СЕТ СН'!$I$19</f>
        <v>2711.0957286399998</v>
      </c>
      <c r="G143" s="36">
        <f>SUMIFS(СВЦЭМ!$C$39:$C$782,СВЦЭМ!$A$39:$A$782,$A143,СВЦЭМ!$B$39:$B$782,G$119)+'СЕТ СН'!$I$9+СВЦЭМ!$D$10+'СЕТ СН'!$I$6-'СЕТ СН'!$I$19</f>
        <v>2665.96603512</v>
      </c>
      <c r="H143" s="36">
        <f>SUMIFS(СВЦЭМ!$C$39:$C$782,СВЦЭМ!$A$39:$A$782,$A143,СВЦЭМ!$B$39:$B$782,H$119)+'СЕТ СН'!$I$9+СВЦЭМ!$D$10+'СЕТ СН'!$I$6-'СЕТ СН'!$I$19</f>
        <v>2632.81307401</v>
      </c>
      <c r="I143" s="36">
        <f>SUMIFS(СВЦЭМ!$C$39:$C$782,СВЦЭМ!$A$39:$A$782,$A143,СВЦЭМ!$B$39:$B$782,I$119)+'СЕТ СН'!$I$9+СВЦЭМ!$D$10+'СЕТ СН'!$I$6-'СЕТ СН'!$I$19</f>
        <v>2563.6276330600003</v>
      </c>
      <c r="J143" s="36">
        <f>SUMIFS(СВЦЭМ!$C$39:$C$782,СВЦЭМ!$A$39:$A$782,$A143,СВЦЭМ!$B$39:$B$782,J$119)+'СЕТ СН'!$I$9+СВЦЭМ!$D$10+'СЕТ СН'!$I$6-'СЕТ СН'!$I$19</f>
        <v>2528.8932099000003</v>
      </c>
      <c r="K143" s="36">
        <f>SUMIFS(СВЦЭМ!$C$39:$C$782,СВЦЭМ!$A$39:$A$782,$A143,СВЦЭМ!$B$39:$B$782,K$119)+'СЕТ СН'!$I$9+СВЦЭМ!$D$10+'СЕТ СН'!$I$6-'СЕТ СН'!$I$19</f>
        <v>2472.6644269100002</v>
      </c>
      <c r="L143" s="36">
        <f>SUMIFS(СВЦЭМ!$C$39:$C$782,СВЦЭМ!$A$39:$A$782,$A143,СВЦЭМ!$B$39:$B$782,L$119)+'СЕТ СН'!$I$9+СВЦЭМ!$D$10+'СЕТ СН'!$I$6-'СЕТ СН'!$I$19</f>
        <v>2461.95998482</v>
      </c>
      <c r="M143" s="36">
        <f>SUMIFS(СВЦЭМ!$C$39:$C$782,СВЦЭМ!$A$39:$A$782,$A143,СВЦЭМ!$B$39:$B$782,M$119)+'СЕТ СН'!$I$9+СВЦЭМ!$D$10+'СЕТ СН'!$I$6-'СЕТ СН'!$I$19</f>
        <v>2472.5757491700001</v>
      </c>
      <c r="N143" s="36">
        <f>SUMIFS(СВЦЭМ!$C$39:$C$782,СВЦЭМ!$A$39:$A$782,$A143,СВЦЭМ!$B$39:$B$782,N$119)+'СЕТ СН'!$I$9+СВЦЭМ!$D$10+'СЕТ СН'!$I$6-'СЕТ СН'!$I$19</f>
        <v>2462.81575638</v>
      </c>
      <c r="O143" s="36">
        <f>SUMIFS(СВЦЭМ!$C$39:$C$782,СВЦЭМ!$A$39:$A$782,$A143,СВЦЭМ!$B$39:$B$782,O$119)+'СЕТ СН'!$I$9+СВЦЭМ!$D$10+'СЕТ СН'!$I$6-'СЕТ СН'!$I$19</f>
        <v>2474.8395182000004</v>
      </c>
      <c r="P143" s="36">
        <f>SUMIFS(СВЦЭМ!$C$39:$C$782,СВЦЭМ!$A$39:$A$782,$A143,СВЦЭМ!$B$39:$B$782,P$119)+'СЕТ СН'!$I$9+СВЦЭМ!$D$10+'СЕТ СН'!$I$6-'СЕТ СН'!$I$19</f>
        <v>2511.27632318</v>
      </c>
      <c r="Q143" s="36">
        <f>SUMIFS(СВЦЭМ!$C$39:$C$782,СВЦЭМ!$A$39:$A$782,$A143,СВЦЭМ!$B$39:$B$782,Q$119)+'СЕТ СН'!$I$9+СВЦЭМ!$D$10+'СЕТ СН'!$I$6-'СЕТ СН'!$I$19</f>
        <v>2499.2544708800001</v>
      </c>
      <c r="R143" s="36">
        <f>SUMIFS(СВЦЭМ!$C$39:$C$782,СВЦЭМ!$A$39:$A$782,$A143,СВЦЭМ!$B$39:$B$782,R$119)+'СЕТ СН'!$I$9+СВЦЭМ!$D$10+'СЕТ СН'!$I$6-'СЕТ СН'!$I$19</f>
        <v>2512.6036848600002</v>
      </c>
      <c r="S143" s="36">
        <f>SUMIFS(СВЦЭМ!$C$39:$C$782,СВЦЭМ!$A$39:$A$782,$A143,СВЦЭМ!$B$39:$B$782,S$119)+'СЕТ СН'!$I$9+СВЦЭМ!$D$10+'СЕТ СН'!$I$6-'СЕТ СН'!$I$19</f>
        <v>2496.5672715400001</v>
      </c>
      <c r="T143" s="36">
        <f>SUMIFS(СВЦЭМ!$C$39:$C$782,СВЦЭМ!$A$39:$A$782,$A143,СВЦЭМ!$B$39:$B$782,T$119)+'СЕТ СН'!$I$9+СВЦЭМ!$D$10+'СЕТ СН'!$I$6-'СЕТ СН'!$I$19</f>
        <v>2427.7888460499998</v>
      </c>
      <c r="U143" s="36">
        <f>SUMIFS(СВЦЭМ!$C$39:$C$782,СВЦЭМ!$A$39:$A$782,$A143,СВЦЭМ!$B$39:$B$782,U$119)+'СЕТ СН'!$I$9+СВЦЭМ!$D$10+'СЕТ СН'!$I$6-'СЕТ СН'!$I$19</f>
        <v>2410.6416522700001</v>
      </c>
      <c r="V143" s="36">
        <f>SUMIFS(СВЦЭМ!$C$39:$C$782,СВЦЭМ!$A$39:$A$782,$A143,СВЦЭМ!$B$39:$B$782,V$119)+'СЕТ СН'!$I$9+СВЦЭМ!$D$10+'СЕТ СН'!$I$6-'СЕТ СН'!$I$19</f>
        <v>2421.1966042900003</v>
      </c>
      <c r="W143" s="36">
        <f>SUMIFS(СВЦЭМ!$C$39:$C$782,СВЦЭМ!$A$39:$A$782,$A143,СВЦЭМ!$B$39:$B$782,W$119)+'СЕТ СН'!$I$9+СВЦЭМ!$D$10+'СЕТ СН'!$I$6-'СЕТ СН'!$I$19</f>
        <v>2427.4524448399998</v>
      </c>
      <c r="X143" s="36">
        <f>SUMIFS(СВЦЭМ!$C$39:$C$782,СВЦЭМ!$A$39:$A$782,$A143,СВЦЭМ!$B$39:$B$782,X$119)+'СЕТ СН'!$I$9+СВЦЭМ!$D$10+'СЕТ СН'!$I$6-'СЕТ СН'!$I$19</f>
        <v>2481.8644264599998</v>
      </c>
      <c r="Y143" s="36">
        <f>SUMIFS(СВЦЭМ!$C$39:$C$782,СВЦЭМ!$A$39:$A$782,$A143,СВЦЭМ!$B$39:$B$782,Y$119)+'СЕТ СН'!$I$9+СВЦЭМ!$D$10+'СЕТ СН'!$I$6-'СЕТ СН'!$I$19</f>
        <v>2533.2726977900002</v>
      </c>
    </row>
    <row r="144" spans="1:25" ht="15.75" x14ac:dyDescent="0.2">
      <c r="A144" s="35">
        <f t="shared" si="3"/>
        <v>45224</v>
      </c>
      <c r="B144" s="36">
        <f>SUMIFS(СВЦЭМ!$C$39:$C$782,СВЦЭМ!$A$39:$A$782,$A144,СВЦЭМ!$B$39:$B$782,B$119)+'СЕТ СН'!$I$9+СВЦЭМ!$D$10+'СЕТ СН'!$I$6-'СЕТ СН'!$I$19</f>
        <v>2498.5764962200001</v>
      </c>
      <c r="C144" s="36">
        <f>SUMIFS(СВЦЭМ!$C$39:$C$782,СВЦЭМ!$A$39:$A$782,$A144,СВЦЭМ!$B$39:$B$782,C$119)+'СЕТ СН'!$I$9+СВЦЭМ!$D$10+'СЕТ СН'!$I$6-'СЕТ СН'!$I$19</f>
        <v>2548.6729786400001</v>
      </c>
      <c r="D144" s="36">
        <f>SUMIFS(СВЦЭМ!$C$39:$C$782,СВЦЭМ!$A$39:$A$782,$A144,СВЦЭМ!$B$39:$B$782,D$119)+'СЕТ СН'!$I$9+СВЦЭМ!$D$10+'СЕТ СН'!$I$6-'СЕТ СН'!$I$19</f>
        <v>2615.0449102399998</v>
      </c>
      <c r="E144" s="36">
        <f>SUMIFS(СВЦЭМ!$C$39:$C$782,СВЦЭМ!$A$39:$A$782,$A144,СВЦЭМ!$B$39:$B$782,E$119)+'СЕТ СН'!$I$9+СВЦЭМ!$D$10+'СЕТ СН'!$I$6-'СЕТ СН'!$I$19</f>
        <v>2611.2254982000004</v>
      </c>
      <c r="F144" s="36">
        <f>SUMIFS(СВЦЭМ!$C$39:$C$782,СВЦЭМ!$A$39:$A$782,$A144,СВЦЭМ!$B$39:$B$782,F$119)+'СЕТ СН'!$I$9+СВЦЭМ!$D$10+'СЕТ СН'!$I$6-'СЕТ СН'!$I$19</f>
        <v>2610.7973960300001</v>
      </c>
      <c r="G144" s="36">
        <f>SUMIFS(СВЦЭМ!$C$39:$C$782,СВЦЭМ!$A$39:$A$782,$A144,СВЦЭМ!$B$39:$B$782,G$119)+'СЕТ СН'!$I$9+СВЦЭМ!$D$10+'СЕТ СН'!$I$6-'СЕТ СН'!$I$19</f>
        <v>2600.4823020600002</v>
      </c>
      <c r="H144" s="36">
        <f>SUMIFS(СВЦЭМ!$C$39:$C$782,СВЦЭМ!$A$39:$A$782,$A144,СВЦЭМ!$B$39:$B$782,H$119)+'СЕТ СН'!$I$9+СВЦЭМ!$D$10+'СЕТ СН'!$I$6-'СЕТ СН'!$I$19</f>
        <v>2519.83447841</v>
      </c>
      <c r="I144" s="36">
        <f>SUMIFS(СВЦЭМ!$C$39:$C$782,СВЦЭМ!$A$39:$A$782,$A144,СВЦЭМ!$B$39:$B$782,I$119)+'СЕТ СН'!$I$9+СВЦЭМ!$D$10+'СЕТ СН'!$I$6-'СЕТ СН'!$I$19</f>
        <v>2432.5514620100003</v>
      </c>
      <c r="J144" s="36">
        <f>SUMIFS(СВЦЭМ!$C$39:$C$782,СВЦЭМ!$A$39:$A$782,$A144,СВЦЭМ!$B$39:$B$782,J$119)+'СЕТ СН'!$I$9+СВЦЭМ!$D$10+'СЕТ СН'!$I$6-'СЕТ СН'!$I$19</f>
        <v>2379.7771462300002</v>
      </c>
      <c r="K144" s="36">
        <f>SUMIFS(СВЦЭМ!$C$39:$C$782,СВЦЭМ!$A$39:$A$782,$A144,СВЦЭМ!$B$39:$B$782,K$119)+'СЕТ СН'!$I$9+СВЦЭМ!$D$10+'СЕТ СН'!$I$6-'СЕТ СН'!$I$19</f>
        <v>2342.0272963799998</v>
      </c>
      <c r="L144" s="36">
        <f>SUMIFS(СВЦЭМ!$C$39:$C$782,СВЦЭМ!$A$39:$A$782,$A144,СВЦЭМ!$B$39:$B$782,L$119)+'СЕТ СН'!$I$9+СВЦЭМ!$D$10+'СЕТ СН'!$I$6-'СЕТ СН'!$I$19</f>
        <v>2343.74402551</v>
      </c>
      <c r="M144" s="36">
        <f>SUMIFS(СВЦЭМ!$C$39:$C$782,СВЦЭМ!$A$39:$A$782,$A144,СВЦЭМ!$B$39:$B$782,M$119)+'СЕТ СН'!$I$9+СВЦЭМ!$D$10+'СЕТ СН'!$I$6-'СЕТ СН'!$I$19</f>
        <v>2353.3913807099998</v>
      </c>
      <c r="N144" s="36">
        <f>SUMIFS(СВЦЭМ!$C$39:$C$782,СВЦЭМ!$A$39:$A$782,$A144,СВЦЭМ!$B$39:$B$782,N$119)+'СЕТ СН'!$I$9+СВЦЭМ!$D$10+'СЕТ СН'!$I$6-'СЕТ СН'!$I$19</f>
        <v>2377.3337760499999</v>
      </c>
      <c r="O144" s="36">
        <f>SUMIFS(СВЦЭМ!$C$39:$C$782,СВЦЭМ!$A$39:$A$782,$A144,СВЦЭМ!$B$39:$B$782,O$119)+'СЕТ СН'!$I$9+СВЦЭМ!$D$10+'СЕТ СН'!$I$6-'СЕТ СН'!$I$19</f>
        <v>2394.0285442200002</v>
      </c>
      <c r="P144" s="36">
        <f>SUMIFS(СВЦЭМ!$C$39:$C$782,СВЦЭМ!$A$39:$A$782,$A144,СВЦЭМ!$B$39:$B$782,P$119)+'СЕТ СН'!$I$9+СВЦЭМ!$D$10+'СЕТ СН'!$I$6-'СЕТ СН'!$I$19</f>
        <v>2405.7090603300003</v>
      </c>
      <c r="Q144" s="36">
        <f>SUMIFS(СВЦЭМ!$C$39:$C$782,СВЦЭМ!$A$39:$A$782,$A144,СВЦЭМ!$B$39:$B$782,Q$119)+'СЕТ СН'!$I$9+СВЦЭМ!$D$10+'СЕТ СН'!$I$6-'СЕТ СН'!$I$19</f>
        <v>2414.6575007000001</v>
      </c>
      <c r="R144" s="36">
        <f>SUMIFS(СВЦЭМ!$C$39:$C$782,СВЦЭМ!$A$39:$A$782,$A144,СВЦЭМ!$B$39:$B$782,R$119)+'СЕТ СН'!$I$9+СВЦЭМ!$D$10+'СЕТ СН'!$I$6-'СЕТ СН'!$I$19</f>
        <v>2428.9504591499999</v>
      </c>
      <c r="S144" s="36">
        <f>SUMIFS(СВЦЭМ!$C$39:$C$782,СВЦЭМ!$A$39:$A$782,$A144,СВЦЭМ!$B$39:$B$782,S$119)+'СЕТ СН'!$I$9+СВЦЭМ!$D$10+'СЕТ СН'!$I$6-'СЕТ СН'!$I$19</f>
        <v>2394.2238792899998</v>
      </c>
      <c r="T144" s="36">
        <f>SUMIFS(СВЦЭМ!$C$39:$C$782,СВЦЭМ!$A$39:$A$782,$A144,СВЦЭМ!$B$39:$B$782,T$119)+'СЕТ СН'!$I$9+СВЦЭМ!$D$10+'СЕТ СН'!$I$6-'СЕТ СН'!$I$19</f>
        <v>2327.8412965699999</v>
      </c>
      <c r="U144" s="36">
        <f>SUMIFS(СВЦЭМ!$C$39:$C$782,СВЦЭМ!$A$39:$A$782,$A144,СВЦЭМ!$B$39:$B$782,U$119)+'СЕТ СН'!$I$9+СВЦЭМ!$D$10+'СЕТ СН'!$I$6-'СЕТ СН'!$I$19</f>
        <v>2296.2453174800003</v>
      </c>
      <c r="V144" s="36">
        <f>SUMIFS(СВЦЭМ!$C$39:$C$782,СВЦЭМ!$A$39:$A$782,$A144,СВЦЭМ!$B$39:$B$782,V$119)+'СЕТ СН'!$I$9+СВЦЭМ!$D$10+'СЕТ СН'!$I$6-'СЕТ СН'!$I$19</f>
        <v>2310.22410528</v>
      </c>
      <c r="W144" s="36">
        <f>SUMIFS(СВЦЭМ!$C$39:$C$782,СВЦЭМ!$A$39:$A$782,$A144,СВЦЭМ!$B$39:$B$782,W$119)+'СЕТ СН'!$I$9+СВЦЭМ!$D$10+'СЕТ СН'!$I$6-'СЕТ СН'!$I$19</f>
        <v>2326.9607520500003</v>
      </c>
      <c r="X144" s="36">
        <f>SUMIFS(СВЦЭМ!$C$39:$C$782,СВЦЭМ!$A$39:$A$782,$A144,СВЦЭМ!$B$39:$B$782,X$119)+'СЕТ СН'!$I$9+СВЦЭМ!$D$10+'СЕТ СН'!$I$6-'СЕТ СН'!$I$19</f>
        <v>2380.2770257299999</v>
      </c>
      <c r="Y144" s="36">
        <f>SUMIFS(СВЦЭМ!$C$39:$C$782,СВЦЭМ!$A$39:$A$782,$A144,СВЦЭМ!$B$39:$B$782,Y$119)+'СЕТ СН'!$I$9+СВЦЭМ!$D$10+'СЕТ СН'!$I$6-'СЕТ СН'!$I$19</f>
        <v>2456.1003815399999</v>
      </c>
    </row>
    <row r="145" spans="1:26" ht="15.75" x14ac:dyDescent="0.2">
      <c r="A145" s="35">
        <f t="shared" si="3"/>
        <v>45225</v>
      </c>
      <c r="B145" s="36">
        <f>SUMIFS(СВЦЭМ!$C$39:$C$782,СВЦЭМ!$A$39:$A$782,$A145,СВЦЭМ!$B$39:$B$782,B$119)+'СЕТ СН'!$I$9+СВЦЭМ!$D$10+'СЕТ СН'!$I$6-'СЕТ СН'!$I$19</f>
        <v>2522.0830120199998</v>
      </c>
      <c r="C145" s="36">
        <f>SUMIFS(СВЦЭМ!$C$39:$C$782,СВЦЭМ!$A$39:$A$782,$A145,СВЦЭМ!$B$39:$B$782,C$119)+'СЕТ СН'!$I$9+СВЦЭМ!$D$10+'СЕТ СН'!$I$6-'СЕТ СН'!$I$19</f>
        <v>2578.6318741800001</v>
      </c>
      <c r="D145" s="36">
        <f>SUMIFS(СВЦЭМ!$C$39:$C$782,СВЦЭМ!$A$39:$A$782,$A145,СВЦЭМ!$B$39:$B$782,D$119)+'СЕТ СН'!$I$9+СВЦЭМ!$D$10+'СЕТ СН'!$I$6-'СЕТ СН'!$I$19</f>
        <v>2625.3973840600001</v>
      </c>
      <c r="E145" s="36">
        <f>SUMIFS(СВЦЭМ!$C$39:$C$782,СВЦЭМ!$A$39:$A$782,$A145,СВЦЭМ!$B$39:$B$782,E$119)+'СЕТ СН'!$I$9+СВЦЭМ!$D$10+'СЕТ СН'!$I$6-'СЕТ СН'!$I$19</f>
        <v>2624.5834884100004</v>
      </c>
      <c r="F145" s="36">
        <f>SUMIFS(СВЦЭМ!$C$39:$C$782,СВЦЭМ!$A$39:$A$782,$A145,СВЦЭМ!$B$39:$B$782,F$119)+'СЕТ СН'!$I$9+СВЦЭМ!$D$10+'СЕТ СН'!$I$6-'СЕТ СН'!$I$19</f>
        <v>2615.48770049</v>
      </c>
      <c r="G145" s="36">
        <f>SUMIFS(СВЦЭМ!$C$39:$C$782,СВЦЭМ!$A$39:$A$782,$A145,СВЦЭМ!$B$39:$B$782,G$119)+'СЕТ СН'!$I$9+СВЦЭМ!$D$10+'СЕТ СН'!$I$6-'СЕТ СН'!$I$19</f>
        <v>2596.0238372100002</v>
      </c>
      <c r="H145" s="36">
        <f>SUMIFS(СВЦЭМ!$C$39:$C$782,СВЦЭМ!$A$39:$A$782,$A145,СВЦЭМ!$B$39:$B$782,H$119)+'СЕТ СН'!$I$9+СВЦЭМ!$D$10+'СЕТ СН'!$I$6-'СЕТ СН'!$I$19</f>
        <v>2522.55667683</v>
      </c>
      <c r="I145" s="36">
        <f>SUMIFS(СВЦЭМ!$C$39:$C$782,СВЦЭМ!$A$39:$A$782,$A145,СВЦЭМ!$B$39:$B$782,I$119)+'СЕТ СН'!$I$9+СВЦЭМ!$D$10+'СЕТ СН'!$I$6-'СЕТ СН'!$I$19</f>
        <v>2482.5743945000004</v>
      </c>
      <c r="J145" s="36">
        <f>SUMIFS(СВЦЭМ!$C$39:$C$782,СВЦЭМ!$A$39:$A$782,$A145,СВЦЭМ!$B$39:$B$782,J$119)+'СЕТ СН'!$I$9+СВЦЭМ!$D$10+'СЕТ СН'!$I$6-'СЕТ СН'!$I$19</f>
        <v>2427.3628918300001</v>
      </c>
      <c r="K145" s="36">
        <f>SUMIFS(СВЦЭМ!$C$39:$C$782,СВЦЭМ!$A$39:$A$782,$A145,СВЦЭМ!$B$39:$B$782,K$119)+'СЕТ СН'!$I$9+СВЦЭМ!$D$10+'СЕТ СН'!$I$6-'СЕТ СН'!$I$19</f>
        <v>2392.5985283600003</v>
      </c>
      <c r="L145" s="36">
        <f>SUMIFS(СВЦЭМ!$C$39:$C$782,СВЦЭМ!$A$39:$A$782,$A145,СВЦЭМ!$B$39:$B$782,L$119)+'СЕТ СН'!$I$9+СВЦЭМ!$D$10+'СЕТ СН'!$I$6-'СЕТ СН'!$I$19</f>
        <v>2406.0267568999998</v>
      </c>
      <c r="M145" s="36">
        <f>SUMIFS(СВЦЭМ!$C$39:$C$782,СВЦЭМ!$A$39:$A$782,$A145,СВЦЭМ!$B$39:$B$782,M$119)+'СЕТ СН'!$I$9+СВЦЭМ!$D$10+'СЕТ СН'!$I$6-'СЕТ СН'!$I$19</f>
        <v>2412.8217060900001</v>
      </c>
      <c r="N145" s="36">
        <f>SUMIFS(СВЦЭМ!$C$39:$C$782,СВЦЭМ!$A$39:$A$782,$A145,СВЦЭМ!$B$39:$B$782,N$119)+'СЕТ СН'!$I$9+СВЦЭМ!$D$10+'СЕТ СН'!$I$6-'СЕТ СН'!$I$19</f>
        <v>2427.1999591800004</v>
      </c>
      <c r="O145" s="36">
        <f>SUMIFS(СВЦЭМ!$C$39:$C$782,СВЦЭМ!$A$39:$A$782,$A145,СВЦЭМ!$B$39:$B$782,O$119)+'СЕТ СН'!$I$9+СВЦЭМ!$D$10+'СЕТ СН'!$I$6-'СЕТ СН'!$I$19</f>
        <v>2444.4110319600004</v>
      </c>
      <c r="P145" s="36">
        <f>SUMIFS(СВЦЭМ!$C$39:$C$782,СВЦЭМ!$A$39:$A$782,$A145,СВЦЭМ!$B$39:$B$782,P$119)+'СЕТ СН'!$I$9+СВЦЭМ!$D$10+'СЕТ СН'!$I$6-'СЕТ СН'!$I$19</f>
        <v>2453.2246956500003</v>
      </c>
      <c r="Q145" s="36">
        <f>SUMIFS(СВЦЭМ!$C$39:$C$782,СВЦЭМ!$A$39:$A$782,$A145,СВЦЭМ!$B$39:$B$782,Q$119)+'СЕТ СН'!$I$9+СВЦЭМ!$D$10+'СЕТ СН'!$I$6-'СЕТ СН'!$I$19</f>
        <v>2473.8069505499998</v>
      </c>
      <c r="R145" s="36">
        <f>SUMIFS(СВЦЭМ!$C$39:$C$782,СВЦЭМ!$A$39:$A$782,$A145,СВЦЭМ!$B$39:$B$782,R$119)+'СЕТ СН'!$I$9+СВЦЭМ!$D$10+'СЕТ СН'!$I$6-'СЕТ СН'!$I$19</f>
        <v>2493.7235070699999</v>
      </c>
      <c r="S145" s="36">
        <f>SUMIFS(СВЦЭМ!$C$39:$C$782,СВЦЭМ!$A$39:$A$782,$A145,СВЦЭМ!$B$39:$B$782,S$119)+'СЕТ СН'!$I$9+СВЦЭМ!$D$10+'СЕТ СН'!$I$6-'СЕТ СН'!$I$19</f>
        <v>2466.6022963100004</v>
      </c>
      <c r="T145" s="36">
        <f>SUMIFS(СВЦЭМ!$C$39:$C$782,СВЦЭМ!$A$39:$A$782,$A145,СВЦЭМ!$B$39:$B$782,T$119)+'СЕТ СН'!$I$9+СВЦЭМ!$D$10+'СЕТ СН'!$I$6-'СЕТ СН'!$I$19</f>
        <v>2401.40754302</v>
      </c>
      <c r="U145" s="36">
        <f>SUMIFS(СВЦЭМ!$C$39:$C$782,СВЦЭМ!$A$39:$A$782,$A145,СВЦЭМ!$B$39:$B$782,U$119)+'СЕТ СН'!$I$9+СВЦЭМ!$D$10+'СЕТ СН'!$I$6-'СЕТ СН'!$I$19</f>
        <v>2375.2981557600001</v>
      </c>
      <c r="V145" s="36">
        <f>SUMIFS(СВЦЭМ!$C$39:$C$782,СВЦЭМ!$A$39:$A$782,$A145,СВЦЭМ!$B$39:$B$782,V$119)+'СЕТ СН'!$I$9+СВЦЭМ!$D$10+'СЕТ СН'!$I$6-'СЕТ СН'!$I$19</f>
        <v>2388.66204079</v>
      </c>
      <c r="W145" s="36">
        <f>SUMIFS(СВЦЭМ!$C$39:$C$782,СВЦЭМ!$A$39:$A$782,$A145,СВЦЭМ!$B$39:$B$782,W$119)+'СЕТ СН'!$I$9+СВЦЭМ!$D$10+'СЕТ СН'!$I$6-'СЕТ СН'!$I$19</f>
        <v>2407.15220709</v>
      </c>
      <c r="X145" s="36">
        <f>SUMIFS(СВЦЭМ!$C$39:$C$782,СВЦЭМ!$A$39:$A$782,$A145,СВЦЭМ!$B$39:$B$782,X$119)+'СЕТ СН'!$I$9+СВЦЭМ!$D$10+'СЕТ СН'!$I$6-'СЕТ СН'!$I$19</f>
        <v>2472.1527979399998</v>
      </c>
      <c r="Y145" s="36">
        <f>SUMIFS(СВЦЭМ!$C$39:$C$782,СВЦЭМ!$A$39:$A$782,$A145,СВЦЭМ!$B$39:$B$782,Y$119)+'СЕТ СН'!$I$9+СВЦЭМ!$D$10+'СЕТ СН'!$I$6-'СЕТ СН'!$I$19</f>
        <v>2530.8376716700004</v>
      </c>
    </row>
    <row r="146" spans="1:26" ht="15.75" x14ac:dyDescent="0.2">
      <c r="A146" s="35">
        <f t="shared" si="3"/>
        <v>45226</v>
      </c>
      <c r="B146" s="36">
        <f>SUMIFS(СВЦЭМ!$C$39:$C$782,СВЦЭМ!$A$39:$A$782,$A146,СВЦЭМ!$B$39:$B$782,B$119)+'СЕТ СН'!$I$9+СВЦЭМ!$D$10+'СЕТ СН'!$I$6-'СЕТ СН'!$I$19</f>
        <v>2575.3500369499998</v>
      </c>
      <c r="C146" s="36">
        <f>SUMIFS(СВЦЭМ!$C$39:$C$782,СВЦЭМ!$A$39:$A$782,$A146,СВЦЭМ!$B$39:$B$782,C$119)+'СЕТ СН'!$I$9+СВЦЭМ!$D$10+'СЕТ СН'!$I$6-'СЕТ СН'!$I$19</f>
        <v>2640.2268457300002</v>
      </c>
      <c r="D146" s="36">
        <f>SUMIFS(СВЦЭМ!$C$39:$C$782,СВЦЭМ!$A$39:$A$782,$A146,СВЦЭМ!$B$39:$B$782,D$119)+'СЕТ СН'!$I$9+СВЦЭМ!$D$10+'СЕТ СН'!$I$6-'СЕТ СН'!$I$19</f>
        <v>2683.0686290800004</v>
      </c>
      <c r="E146" s="36">
        <f>SUMIFS(СВЦЭМ!$C$39:$C$782,СВЦЭМ!$A$39:$A$782,$A146,СВЦЭМ!$B$39:$B$782,E$119)+'СЕТ СН'!$I$9+СВЦЭМ!$D$10+'СЕТ СН'!$I$6-'СЕТ СН'!$I$19</f>
        <v>2693.5360467300002</v>
      </c>
      <c r="F146" s="36">
        <f>SUMIFS(СВЦЭМ!$C$39:$C$782,СВЦЭМ!$A$39:$A$782,$A146,СВЦЭМ!$B$39:$B$782,F$119)+'СЕТ СН'!$I$9+СВЦЭМ!$D$10+'СЕТ СН'!$I$6-'СЕТ СН'!$I$19</f>
        <v>2702.1849858200003</v>
      </c>
      <c r="G146" s="36">
        <f>SUMIFS(СВЦЭМ!$C$39:$C$782,СВЦЭМ!$A$39:$A$782,$A146,СВЦЭМ!$B$39:$B$782,G$119)+'СЕТ СН'!$I$9+СВЦЭМ!$D$10+'СЕТ СН'!$I$6-'СЕТ СН'!$I$19</f>
        <v>2678.3708678700004</v>
      </c>
      <c r="H146" s="36">
        <f>SUMIFS(СВЦЭМ!$C$39:$C$782,СВЦЭМ!$A$39:$A$782,$A146,СВЦЭМ!$B$39:$B$782,H$119)+'СЕТ СН'!$I$9+СВЦЭМ!$D$10+'СЕТ СН'!$I$6-'СЕТ СН'!$I$19</f>
        <v>2600.68641213</v>
      </c>
      <c r="I146" s="36">
        <f>SUMIFS(СВЦЭМ!$C$39:$C$782,СВЦЭМ!$A$39:$A$782,$A146,СВЦЭМ!$B$39:$B$782,I$119)+'СЕТ СН'!$I$9+СВЦЭМ!$D$10+'СЕТ СН'!$I$6-'СЕТ СН'!$I$19</f>
        <v>2491.4817920700002</v>
      </c>
      <c r="J146" s="36">
        <f>SUMIFS(СВЦЭМ!$C$39:$C$782,СВЦЭМ!$A$39:$A$782,$A146,СВЦЭМ!$B$39:$B$782,J$119)+'СЕТ СН'!$I$9+СВЦЭМ!$D$10+'СЕТ СН'!$I$6-'СЕТ СН'!$I$19</f>
        <v>2426.5557104700001</v>
      </c>
      <c r="K146" s="36">
        <f>SUMIFS(СВЦЭМ!$C$39:$C$782,СВЦЭМ!$A$39:$A$782,$A146,СВЦЭМ!$B$39:$B$782,K$119)+'СЕТ СН'!$I$9+СВЦЭМ!$D$10+'СЕТ СН'!$I$6-'СЕТ СН'!$I$19</f>
        <v>2392.8123397200002</v>
      </c>
      <c r="L146" s="36">
        <f>SUMIFS(СВЦЭМ!$C$39:$C$782,СВЦЭМ!$A$39:$A$782,$A146,СВЦЭМ!$B$39:$B$782,L$119)+'СЕТ СН'!$I$9+СВЦЭМ!$D$10+'СЕТ СН'!$I$6-'СЕТ СН'!$I$19</f>
        <v>2392.7139313400003</v>
      </c>
      <c r="M146" s="36">
        <f>SUMIFS(СВЦЭМ!$C$39:$C$782,СВЦЭМ!$A$39:$A$782,$A146,СВЦЭМ!$B$39:$B$782,M$119)+'СЕТ СН'!$I$9+СВЦЭМ!$D$10+'СЕТ СН'!$I$6-'СЕТ СН'!$I$19</f>
        <v>2409.0018135600003</v>
      </c>
      <c r="N146" s="36">
        <f>SUMIFS(СВЦЭМ!$C$39:$C$782,СВЦЭМ!$A$39:$A$782,$A146,СВЦЭМ!$B$39:$B$782,N$119)+'СЕТ СН'!$I$9+СВЦЭМ!$D$10+'СЕТ СН'!$I$6-'СЕТ СН'!$I$19</f>
        <v>2449.2387404299998</v>
      </c>
      <c r="O146" s="36">
        <f>SUMIFS(СВЦЭМ!$C$39:$C$782,СВЦЭМ!$A$39:$A$782,$A146,СВЦЭМ!$B$39:$B$782,O$119)+'СЕТ СН'!$I$9+СВЦЭМ!$D$10+'СЕТ СН'!$I$6-'СЕТ СН'!$I$19</f>
        <v>2468.5011001000003</v>
      </c>
      <c r="P146" s="36">
        <f>SUMIFS(СВЦЭМ!$C$39:$C$782,СВЦЭМ!$A$39:$A$782,$A146,СВЦЭМ!$B$39:$B$782,P$119)+'СЕТ СН'!$I$9+СВЦЭМ!$D$10+'СЕТ СН'!$I$6-'СЕТ СН'!$I$19</f>
        <v>2496.3067709300003</v>
      </c>
      <c r="Q146" s="36">
        <f>SUMIFS(СВЦЭМ!$C$39:$C$782,СВЦЭМ!$A$39:$A$782,$A146,СВЦЭМ!$B$39:$B$782,Q$119)+'СЕТ СН'!$I$9+СВЦЭМ!$D$10+'СЕТ СН'!$I$6-'СЕТ СН'!$I$19</f>
        <v>2505.9041416600003</v>
      </c>
      <c r="R146" s="36">
        <f>SUMIFS(СВЦЭМ!$C$39:$C$782,СВЦЭМ!$A$39:$A$782,$A146,СВЦЭМ!$B$39:$B$782,R$119)+'СЕТ СН'!$I$9+СВЦЭМ!$D$10+'СЕТ СН'!$I$6-'СЕТ СН'!$I$19</f>
        <v>2512.3489027000001</v>
      </c>
      <c r="S146" s="36">
        <f>SUMIFS(СВЦЭМ!$C$39:$C$782,СВЦЭМ!$A$39:$A$782,$A146,СВЦЭМ!$B$39:$B$782,S$119)+'СЕТ СН'!$I$9+СВЦЭМ!$D$10+'СЕТ СН'!$I$6-'СЕТ СН'!$I$19</f>
        <v>2487.3404545800004</v>
      </c>
      <c r="T146" s="36">
        <f>SUMIFS(СВЦЭМ!$C$39:$C$782,СВЦЭМ!$A$39:$A$782,$A146,СВЦЭМ!$B$39:$B$782,T$119)+'СЕТ СН'!$I$9+СВЦЭМ!$D$10+'СЕТ СН'!$I$6-'СЕТ СН'!$I$19</f>
        <v>2409.7911400700004</v>
      </c>
      <c r="U146" s="36">
        <f>SUMIFS(СВЦЭМ!$C$39:$C$782,СВЦЭМ!$A$39:$A$782,$A146,СВЦЭМ!$B$39:$B$782,U$119)+'СЕТ СН'!$I$9+СВЦЭМ!$D$10+'СЕТ СН'!$I$6-'СЕТ СН'!$I$19</f>
        <v>2377.4003895100004</v>
      </c>
      <c r="V146" s="36">
        <f>SUMIFS(СВЦЭМ!$C$39:$C$782,СВЦЭМ!$A$39:$A$782,$A146,СВЦЭМ!$B$39:$B$782,V$119)+'СЕТ СН'!$I$9+СВЦЭМ!$D$10+'СЕТ СН'!$I$6-'СЕТ СН'!$I$19</f>
        <v>2402.0902289800001</v>
      </c>
      <c r="W146" s="36">
        <f>SUMIFS(СВЦЭМ!$C$39:$C$782,СВЦЭМ!$A$39:$A$782,$A146,СВЦЭМ!$B$39:$B$782,W$119)+'СЕТ СН'!$I$9+СВЦЭМ!$D$10+'СЕТ СН'!$I$6-'СЕТ СН'!$I$19</f>
        <v>2418.6917249899998</v>
      </c>
      <c r="X146" s="36">
        <f>SUMIFS(СВЦЭМ!$C$39:$C$782,СВЦЭМ!$A$39:$A$782,$A146,СВЦЭМ!$B$39:$B$782,X$119)+'СЕТ СН'!$I$9+СВЦЭМ!$D$10+'СЕТ СН'!$I$6-'СЕТ СН'!$I$19</f>
        <v>2478.5132323500002</v>
      </c>
      <c r="Y146" s="36">
        <f>SUMIFS(СВЦЭМ!$C$39:$C$782,СВЦЭМ!$A$39:$A$782,$A146,СВЦЭМ!$B$39:$B$782,Y$119)+'СЕТ СН'!$I$9+СВЦЭМ!$D$10+'СЕТ СН'!$I$6-'СЕТ СН'!$I$19</f>
        <v>2586.8406768599998</v>
      </c>
    </row>
    <row r="147" spans="1:26" ht="15.75" x14ac:dyDescent="0.2">
      <c r="A147" s="35">
        <f t="shared" si="3"/>
        <v>45227</v>
      </c>
      <c r="B147" s="36">
        <f>SUMIFS(СВЦЭМ!$C$39:$C$782,СВЦЭМ!$A$39:$A$782,$A147,СВЦЭМ!$B$39:$B$782,B$119)+'СЕТ СН'!$I$9+СВЦЭМ!$D$10+'СЕТ СН'!$I$6-'СЕТ СН'!$I$19</f>
        <v>2614.3363484500001</v>
      </c>
      <c r="C147" s="36">
        <f>SUMIFS(СВЦЭМ!$C$39:$C$782,СВЦЭМ!$A$39:$A$782,$A147,СВЦЭМ!$B$39:$B$782,C$119)+'СЕТ СН'!$I$9+СВЦЭМ!$D$10+'СЕТ СН'!$I$6-'СЕТ СН'!$I$19</f>
        <v>2579.6661246100002</v>
      </c>
      <c r="D147" s="36">
        <f>SUMIFS(СВЦЭМ!$C$39:$C$782,СВЦЭМ!$A$39:$A$782,$A147,СВЦЭМ!$B$39:$B$782,D$119)+'СЕТ СН'!$I$9+СВЦЭМ!$D$10+'СЕТ СН'!$I$6-'СЕТ СН'!$I$19</f>
        <v>2633.0456019800004</v>
      </c>
      <c r="E147" s="36">
        <f>SUMIFS(СВЦЭМ!$C$39:$C$782,СВЦЭМ!$A$39:$A$782,$A147,СВЦЭМ!$B$39:$B$782,E$119)+'СЕТ СН'!$I$9+СВЦЭМ!$D$10+'СЕТ СН'!$I$6-'СЕТ СН'!$I$19</f>
        <v>2637.6050063500002</v>
      </c>
      <c r="F147" s="36">
        <f>SUMIFS(СВЦЭМ!$C$39:$C$782,СВЦЭМ!$A$39:$A$782,$A147,СВЦЭМ!$B$39:$B$782,F$119)+'СЕТ СН'!$I$9+СВЦЭМ!$D$10+'СЕТ СН'!$I$6-'СЕТ СН'!$I$19</f>
        <v>2638.4037550900002</v>
      </c>
      <c r="G147" s="36">
        <f>SUMIFS(СВЦЭМ!$C$39:$C$782,СВЦЭМ!$A$39:$A$782,$A147,СВЦЭМ!$B$39:$B$782,G$119)+'СЕТ СН'!$I$9+СВЦЭМ!$D$10+'СЕТ СН'!$I$6-'СЕТ СН'!$I$19</f>
        <v>2632.4131288600001</v>
      </c>
      <c r="H147" s="36">
        <f>SUMIFS(СВЦЭМ!$C$39:$C$782,СВЦЭМ!$A$39:$A$782,$A147,СВЦЭМ!$B$39:$B$782,H$119)+'СЕТ СН'!$I$9+СВЦЭМ!$D$10+'СЕТ СН'!$I$6-'СЕТ СН'!$I$19</f>
        <v>2614.34152894</v>
      </c>
      <c r="I147" s="36">
        <f>SUMIFS(СВЦЭМ!$C$39:$C$782,СВЦЭМ!$A$39:$A$782,$A147,СВЦЭМ!$B$39:$B$782,I$119)+'СЕТ СН'!$I$9+СВЦЭМ!$D$10+'СЕТ СН'!$I$6-'СЕТ СН'!$I$19</f>
        <v>2568.27114059</v>
      </c>
      <c r="J147" s="36">
        <f>SUMIFS(СВЦЭМ!$C$39:$C$782,СВЦЭМ!$A$39:$A$782,$A147,СВЦЭМ!$B$39:$B$782,J$119)+'СЕТ СН'!$I$9+СВЦЭМ!$D$10+'СЕТ СН'!$I$6-'СЕТ СН'!$I$19</f>
        <v>2509.6102455500004</v>
      </c>
      <c r="K147" s="36">
        <f>SUMIFS(СВЦЭМ!$C$39:$C$782,СВЦЭМ!$A$39:$A$782,$A147,СВЦЭМ!$B$39:$B$782,K$119)+'СЕТ СН'!$I$9+СВЦЭМ!$D$10+'СЕТ СН'!$I$6-'СЕТ СН'!$I$19</f>
        <v>2433.1286549900001</v>
      </c>
      <c r="L147" s="36">
        <f>SUMIFS(СВЦЭМ!$C$39:$C$782,СВЦЭМ!$A$39:$A$782,$A147,СВЦЭМ!$B$39:$B$782,L$119)+'СЕТ СН'!$I$9+СВЦЭМ!$D$10+'СЕТ СН'!$I$6-'СЕТ СН'!$I$19</f>
        <v>2409.3134242300002</v>
      </c>
      <c r="M147" s="36">
        <f>SUMIFS(СВЦЭМ!$C$39:$C$782,СВЦЭМ!$A$39:$A$782,$A147,СВЦЭМ!$B$39:$B$782,M$119)+'СЕТ СН'!$I$9+СВЦЭМ!$D$10+'СЕТ СН'!$I$6-'СЕТ СН'!$I$19</f>
        <v>2411.0701955900004</v>
      </c>
      <c r="N147" s="36">
        <f>SUMIFS(СВЦЭМ!$C$39:$C$782,СВЦЭМ!$A$39:$A$782,$A147,СВЦЭМ!$B$39:$B$782,N$119)+'СЕТ СН'!$I$9+СВЦЭМ!$D$10+'СЕТ СН'!$I$6-'СЕТ СН'!$I$19</f>
        <v>2432.9365676400002</v>
      </c>
      <c r="O147" s="36">
        <f>SUMIFS(СВЦЭМ!$C$39:$C$782,СВЦЭМ!$A$39:$A$782,$A147,СВЦЭМ!$B$39:$B$782,O$119)+'СЕТ СН'!$I$9+СВЦЭМ!$D$10+'СЕТ СН'!$I$6-'СЕТ СН'!$I$19</f>
        <v>2444.7086803500001</v>
      </c>
      <c r="P147" s="36">
        <f>SUMIFS(СВЦЭМ!$C$39:$C$782,СВЦЭМ!$A$39:$A$782,$A147,СВЦЭМ!$B$39:$B$782,P$119)+'СЕТ СН'!$I$9+СВЦЭМ!$D$10+'СЕТ СН'!$I$6-'СЕТ СН'!$I$19</f>
        <v>2459.3190569500002</v>
      </c>
      <c r="Q147" s="36">
        <f>SUMIFS(СВЦЭМ!$C$39:$C$782,СВЦЭМ!$A$39:$A$782,$A147,СВЦЭМ!$B$39:$B$782,Q$119)+'СЕТ СН'!$I$9+СВЦЭМ!$D$10+'СЕТ СН'!$I$6-'СЕТ СН'!$I$19</f>
        <v>2472.5711178400002</v>
      </c>
      <c r="R147" s="36">
        <f>SUMIFS(СВЦЭМ!$C$39:$C$782,СВЦЭМ!$A$39:$A$782,$A147,СВЦЭМ!$B$39:$B$782,R$119)+'СЕТ СН'!$I$9+СВЦЭМ!$D$10+'СЕТ СН'!$I$6-'СЕТ СН'!$I$19</f>
        <v>2466.8561452800004</v>
      </c>
      <c r="S147" s="36">
        <f>SUMIFS(СВЦЭМ!$C$39:$C$782,СВЦЭМ!$A$39:$A$782,$A147,СВЦЭМ!$B$39:$B$782,S$119)+'СЕТ СН'!$I$9+СВЦЭМ!$D$10+'СЕТ СН'!$I$6-'СЕТ СН'!$I$19</f>
        <v>2465.0338326999999</v>
      </c>
      <c r="T147" s="36">
        <f>SUMIFS(СВЦЭМ!$C$39:$C$782,СВЦЭМ!$A$39:$A$782,$A147,СВЦЭМ!$B$39:$B$782,T$119)+'СЕТ СН'!$I$9+СВЦЭМ!$D$10+'СЕТ СН'!$I$6-'СЕТ СН'!$I$19</f>
        <v>2400.8389508700002</v>
      </c>
      <c r="U147" s="36">
        <f>SUMIFS(СВЦЭМ!$C$39:$C$782,СВЦЭМ!$A$39:$A$782,$A147,СВЦЭМ!$B$39:$B$782,U$119)+'СЕТ СН'!$I$9+СВЦЭМ!$D$10+'СЕТ СН'!$I$6-'СЕТ СН'!$I$19</f>
        <v>2377.0200850000001</v>
      </c>
      <c r="V147" s="36">
        <f>SUMIFS(СВЦЭМ!$C$39:$C$782,СВЦЭМ!$A$39:$A$782,$A147,СВЦЭМ!$B$39:$B$782,V$119)+'СЕТ СН'!$I$9+СВЦЭМ!$D$10+'СЕТ СН'!$I$6-'СЕТ СН'!$I$19</f>
        <v>2398.7274801000003</v>
      </c>
      <c r="W147" s="36">
        <f>SUMIFS(СВЦЭМ!$C$39:$C$782,СВЦЭМ!$A$39:$A$782,$A147,СВЦЭМ!$B$39:$B$782,W$119)+'СЕТ СН'!$I$9+СВЦЭМ!$D$10+'СЕТ СН'!$I$6-'СЕТ СН'!$I$19</f>
        <v>2420.9982442099999</v>
      </c>
      <c r="X147" s="36">
        <f>SUMIFS(СВЦЭМ!$C$39:$C$782,СВЦЭМ!$A$39:$A$782,$A147,СВЦЭМ!$B$39:$B$782,X$119)+'СЕТ СН'!$I$9+СВЦЭМ!$D$10+'СЕТ СН'!$I$6-'СЕТ СН'!$I$19</f>
        <v>2454.3642235000002</v>
      </c>
      <c r="Y147" s="36">
        <f>SUMIFS(СВЦЭМ!$C$39:$C$782,СВЦЭМ!$A$39:$A$782,$A147,СВЦЭМ!$B$39:$B$782,Y$119)+'СЕТ СН'!$I$9+СВЦЭМ!$D$10+'СЕТ СН'!$I$6-'СЕТ СН'!$I$19</f>
        <v>2509.6501660800004</v>
      </c>
    </row>
    <row r="148" spans="1:26" ht="15.75" x14ac:dyDescent="0.2">
      <c r="A148" s="35">
        <f t="shared" si="3"/>
        <v>45228</v>
      </c>
      <c r="B148" s="36">
        <f>SUMIFS(СВЦЭМ!$C$39:$C$782,СВЦЭМ!$A$39:$A$782,$A148,СВЦЭМ!$B$39:$B$782,B$119)+'СЕТ СН'!$I$9+СВЦЭМ!$D$10+'СЕТ СН'!$I$6-'СЕТ СН'!$I$19</f>
        <v>2496.6759298100001</v>
      </c>
      <c r="C148" s="36">
        <f>SUMIFS(СВЦЭМ!$C$39:$C$782,СВЦЭМ!$A$39:$A$782,$A148,СВЦЭМ!$B$39:$B$782,C$119)+'СЕТ СН'!$I$9+СВЦЭМ!$D$10+'СЕТ СН'!$I$6-'СЕТ СН'!$I$19</f>
        <v>2554.6900142200002</v>
      </c>
      <c r="D148" s="36">
        <f>SUMIFS(СВЦЭМ!$C$39:$C$782,СВЦЭМ!$A$39:$A$782,$A148,СВЦЭМ!$B$39:$B$782,D$119)+'СЕТ СН'!$I$9+СВЦЭМ!$D$10+'СЕТ СН'!$I$6-'СЕТ СН'!$I$19</f>
        <v>2614.224964</v>
      </c>
      <c r="E148" s="36">
        <f>SUMIFS(СВЦЭМ!$C$39:$C$782,СВЦЭМ!$A$39:$A$782,$A148,СВЦЭМ!$B$39:$B$782,E$119)+'СЕТ СН'!$I$9+СВЦЭМ!$D$10+'СЕТ СН'!$I$6-'СЕТ СН'!$I$19</f>
        <v>2616.3445373300001</v>
      </c>
      <c r="F148" s="36">
        <f>SUMIFS(СВЦЭМ!$C$39:$C$782,СВЦЭМ!$A$39:$A$782,$A148,СВЦЭМ!$B$39:$B$782,F$119)+'СЕТ СН'!$I$9+СВЦЭМ!$D$10+'СЕТ СН'!$I$6-'СЕТ СН'!$I$19</f>
        <v>2618.3325233</v>
      </c>
      <c r="G148" s="36">
        <f>SUMIFS(СВЦЭМ!$C$39:$C$782,СВЦЭМ!$A$39:$A$782,$A148,СВЦЭМ!$B$39:$B$782,G$119)+'СЕТ СН'!$I$9+СВЦЭМ!$D$10+'СЕТ СН'!$I$6-'СЕТ СН'!$I$19</f>
        <v>2615.4893472600002</v>
      </c>
      <c r="H148" s="36">
        <f>SUMIFS(СВЦЭМ!$C$39:$C$782,СВЦЭМ!$A$39:$A$782,$A148,СВЦЭМ!$B$39:$B$782,H$119)+'СЕТ СН'!$I$9+СВЦЭМ!$D$10+'СЕТ СН'!$I$6-'СЕТ СН'!$I$19</f>
        <v>2598.8840862000002</v>
      </c>
      <c r="I148" s="36">
        <f>SUMIFS(СВЦЭМ!$C$39:$C$782,СВЦЭМ!$A$39:$A$782,$A148,СВЦЭМ!$B$39:$B$782,I$119)+'СЕТ СН'!$I$9+СВЦЭМ!$D$10+'СЕТ СН'!$I$6-'СЕТ СН'!$I$19</f>
        <v>2573.0558265899999</v>
      </c>
      <c r="J148" s="36">
        <f>SUMIFS(СВЦЭМ!$C$39:$C$782,СВЦЭМ!$A$39:$A$782,$A148,СВЦЭМ!$B$39:$B$782,J$119)+'СЕТ СН'!$I$9+СВЦЭМ!$D$10+'СЕТ СН'!$I$6-'СЕТ СН'!$I$19</f>
        <v>2566.4959803500001</v>
      </c>
      <c r="K148" s="36">
        <f>SUMIFS(СВЦЭМ!$C$39:$C$782,СВЦЭМ!$A$39:$A$782,$A148,СВЦЭМ!$B$39:$B$782,K$119)+'СЕТ СН'!$I$9+СВЦЭМ!$D$10+'СЕТ СН'!$I$6-'СЕТ СН'!$I$19</f>
        <v>2493.7904782200003</v>
      </c>
      <c r="L148" s="36">
        <f>SUMIFS(СВЦЭМ!$C$39:$C$782,СВЦЭМ!$A$39:$A$782,$A148,СВЦЭМ!$B$39:$B$782,L$119)+'СЕТ СН'!$I$9+СВЦЭМ!$D$10+'СЕТ СН'!$I$6-'СЕТ СН'!$I$19</f>
        <v>2465.2711590700001</v>
      </c>
      <c r="M148" s="36">
        <f>SUMIFS(СВЦЭМ!$C$39:$C$782,СВЦЭМ!$A$39:$A$782,$A148,СВЦЭМ!$B$39:$B$782,M$119)+'СЕТ СН'!$I$9+СВЦЭМ!$D$10+'СЕТ СН'!$I$6-'СЕТ СН'!$I$19</f>
        <v>2467.4647871200004</v>
      </c>
      <c r="N148" s="36">
        <f>SUMIFS(СВЦЭМ!$C$39:$C$782,СВЦЭМ!$A$39:$A$782,$A148,СВЦЭМ!$B$39:$B$782,N$119)+'СЕТ СН'!$I$9+СВЦЭМ!$D$10+'СЕТ СН'!$I$6-'СЕТ СН'!$I$19</f>
        <v>2476.2761711800003</v>
      </c>
      <c r="O148" s="36">
        <f>SUMIFS(СВЦЭМ!$C$39:$C$782,СВЦЭМ!$A$39:$A$782,$A148,СВЦЭМ!$B$39:$B$782,O$119)+'СЕТ СН'!$I$9+СВЦЭМ!$D$10+'СЕТ СН'!$I$6-'СЕТ СН'!$I$19</f>
        <v>2491.9807484100002</v>
      </c>
      <c r="P148" s="36">
        <f>SUMIFS(СВЦЭМ!$C$39:$C$782,СВЦЭМ!$A$39:$A$782,$A148,СВЦЭМ!$B$39:$B$782,P$119)+'СЕТ СН'!$I$9+СВЦЭМ!$D$10+'СЕТ СН'!$I$6-'СЕТ СН'!$I$19</f>
        <v>2509.36656038</v>
      </c>
      <c r="Q148" s="36">
        <f>SUMIFS(СВЦЭМ!$C$39:$C$782,СВЦЭМ!$A$39:$A$782,$A148,СВЦЭМ!$B$39:$B$782,Q$119)+'СЕТ СН'!$I$9+СВЦЭМ!$D$10+'СЕТ СН'!$I$6-'СЕТ СН'!$I$19</f>
        <v>2524.6082873800001</v>
      </c>
      <c r="R148" s="36">
        <f>SUMIFS(СВЦЭМ!$C$39:$C$782,СВЦЭМ!$A$39:$A$782,$A148,СВЦЭМ!$B$39:$B$782,R$119)+'СЕТ СН'!$I$9+СВЦЭМ!$D$10+'СЕТ СН'!$I$6-'СЕТ СН'!$I$19</f>
        <v>2514.9213381600002</v>
      </c>
      <c r="S148" s="36">
        <f>SUMIFS(СВЦЭМ!$C$39:$C$782,СВЦЭМ!$A$39:$A$782,$A148,СВЦЭМ!$B$39:$B$782,S$119)+'СЕТ СН'!$I$9+СВЦЭМ!$D$10+'СЕТ СН'!$I$6-'СЕТ СН'!$I$19</f>
        <v>2496.7710952900002</v>
      </c>
      <c r="T148" s="36">
        <f>SUMIFS(СВЦЭМ!$C$39:$C$782,СВЦЭМ!$A$39:$A$782,$A148,СВЦЭМ!$B$39:$B$782,T$119)+'СЕТ СН'!$I$9+СВЦЭМ!$D$10+'СЕТ СН'!$I$6-'СЕТ СН'!$I$19</f>
        <v>2430.4661603900004</v>
      </c>
      <c r="U148" s="36">
        <f>SUMIFS(СВЦЭМ!$C$39:$C$782,СВЦЭМ!$A$39:$A$782,$A148,СВЦЭМ!$B$39:$B$782,U$119)+'СЕТ СН'!$I$9+СВЦЭМ!$D$10+'СЕТ СН'!$I$6-'СЕТ СН'!$I$19</f>
        <v>2402.7907646499998</v>
      </c>
      <c r="V148" s="36">
        <f>SUMIFS(СВЦЭМ!$C$39:$C$782,СВЦЭМ!$A$39:$A$782,$A148,СВЦЭМ!$B$39:$B$782,V$119)+'СЕТ СН'!$I$9+СВЦЭМ!$D$10+'СЕТ СН'!$I$6-'СЕТ СН'!$I$19</f>
        <v>2421.1829002200002</v>
      </c>
      <c r="W148" s="36">
        <f>SUMIFS(СВЦЭМ!$C$39:$C$782,СВЦЭМ!$A$39:$A$782,$A148,СВЦЭМ!$B$39:$B$782,W$119)+'СЕТ СН'!$I$9+СВЦЭМ!$D$10+'СЕТ СН'!$I$6-'СЕТ СН'!$I$19</f>
        <v>2443.0416723500002</v>
      </c>
      <c r="X148" s="36">
        <f>SUMIFS(СВЦЭМ!$C$39:$C$782,СВЦЭМ!$A$39:$A$782,$A148,СВЦЭМ!$B$39:$B$782,X$119)+'СЕТ СН'!$I$9+СВЦЭМ!$D$10+'СЕТ СН'!$I$6-'СЕТ СН'!$I$19</f>
        <v>2480.2542902599998</v>
      </c>
      <c r="Y148" s="36">
        <f>SUMIFS(СВЦЭМ!$C$39:$C$782,СВЦЭМ!$A$39:$A$782,$A148,СВЦЭМ!$B$39:$B$782,Y$119)+'СЕТ СН'!$I$9+СВЦЭМ!$D$10+'СЕТ СН'!$I$6-'СЕТ СН'!$I$19</f>
        <v>2544.69209555</v>
      </c>
    </row>
    <row r="149" spans="1:26" ht="15.75" x14ac:dyDescent="0.2">
      <c r="A149" s="35">
        <f t="shared" si="3"/>
        <v>45229</v>
      </c>
      <c r="B149" s="36">
        <f>SUMIFS(СВЦЭМ!$C$39:$C$782,СВЦЭМ!$A$39:$A$782,$A149,СВЦЭМ!$B$39:$B$782,B$119)+'СЕТ СН'!$I$9+СВЦЭМ!$D$10+'СЕТ СН'!$I$6-'СЕТ СН'!$I$19</f>
        <v>2476.8854885999999</v>
      </c>
      <c r="C149" s="36">
        <f>SUMIFS(СВЦЭМ!$C$39:$C$782,СВЦЭМ!$A$39:$A$782,$A149,СВЦЭМ!$B$39:$B$782,C$119)+'СЕТ СН'!$I$9+СВЦЭМ!$D$10+'СЕТ СН'!$I$6-'СЕТ СН'!$I$19</f>
        <v>2536.3952466700002</v>
      </c>
      <c r="D149" s="36">
        <f>SUMIFS(СВЦЭМ!$C$39:$C$782,СВЦЭМ!$A$39:$A$782,$A149,СВЦЭМ!$B$39:$B$782,D$119)+'СЕТ СН'!$I$9+СВЦЭМ!$D$10+'СЕТ СН'!$I$6-'СЕТ СН'!$I$19</f>
        <v>2572.4955207700004</v>
      </c>
      <c r="E149" s="36">
        <f>SUMIFS(СВЦЭМ!$C$39:$C$782,СВЦЭМ!$A$39:$A$782,$A149,СВЦЭМ!$B$39:$B$782,E$119)+'СЕТ СН'!$I$9+СВЦЭМ!$D$10+'СЕТ СН'!$I$6-'СЕТ СН'!$I$19</f>
        <v>2569.7502824399999</v>
      </c>
      <c r="F149" s="36">
        <f>SUMIFS(СВЦЭМ!$C$39:$C$782,СВЦЭМ!$A$39:$A$782,$A149,СВЦЭМ!$B$39:$B$782,F$119)+'СЕТ СН'!$I$9+СВЦЭМ!$D$10+'СЕТ СН'!$I$6-'СЕТ СН'!$I$19</f>
        <v>2565.4600653799998</v>
      </c>
      <c r="G149" s="36">
        <f>SUMIFS(СВЦЭМ!$C$39:$C$782,СВЦЭМ!$A$39:$A$782,$A149,СВЦЭМ!$B$39:$B$782,G$119)+'СЕТ СН'!$I$9+СВЦЭМ!$D$10+'СЕТ СН'!$I$6-'СЕТ СН'!$I$19</f>
        <v>2589.06565808</v>
      </c>
      <c r="H149" s="36">
        <f>SUMIFS(СВЦЭМ!$C$39:$C$782,СВЦЭМ!$A$39:$A$782,$A149,СВЦЭМ!$B$39:$B$782,H$119)+'СЕТ СН'!$I$9+СВЦЭМ!$D$10+'СЕТ СН'!$I$6-'СЕТ СН'!$I$19</f>
        <v>2627.66471817</v>
      </c>
      <c r="I149" s="36">
        <f>SUMIFS(СВЦЭМ!$C$39:$C$782,СВЦЭМ!$A$39:$A$782,$A149,СВЦЭМ!$B$39:$B$782,I$119)+'СЕТ СН'!$I$9+СВЦЭМ!$D$10+'СЕТ СН'!$I$6-'СЕТ СН'!$I$19</f>
        <v>2568.33866661</v>
      </c>
      <c r="J149" s="36">
        <f>SUMIFS(СВЦЭМ!$C$39:$C$782,СВЦЭМ!$A$39:$A$782,$A149,СВЦЭМ!$B$39:$B$782,J$119)+'СЕТ СН'!$I$9+СВЦЭМ!$D$10+'СЕТ СН'!$I$6-'СЕТ СН'!$I$19</f>
        <v>2566.3849371800002</v>
      </c>
      <c r="K149" s="36">
        <f>SUMIFS(СВЦЭМ!$C$39:$C$782,СВЦЭМ!$A$39:$A$782,$A149,СВЦЭМ!$B$39:$B$782,K$119)+'СЕТ СН'!$I$9+СВЦЭМ!$D$10+'СЕТ СН'!$I$6-'СЕТ СН'!$I$19</f>
        <v>2538.6988467900001</v>
      </c>
      <c r="L149" s="36">
        <f>SUMIFS(СВЦЭМ!$C$39:$C$782,СВЦЭМ!$A$39:$A$782,$A149,СВЦЭМ!$B$39:$B$782,L$119)+'СЕТ СН'!$I$9+СВЦЭМ!$D$10+'СЕТ СН'!$I$6-'СЕТ СН'!$I$19</f>
        <v>2535.56701058</v>
      </c>
      <c r="M149" s="36">
        <f>SUMIFS(СВЦЭМ!$C$39:$C$782,СВЦЭМ!$A$39:$A$782,$A149,СВЦЭМ!$B$39:$B$782,M$119)+'СЕТ СН'!$I$9+СВЦЭМ!$D$10+'СЕТ СН'!$I$6-'СЕТ СН'!$I$19</f>
        <v>2550.3571281499999</v>
      </c>
      <c r="N149" s="36">
        <f>SUMIFS(СВЦЭМ!$C$39:$C$782,СВЦЭМ!$A$39:$A$782,$A149,СВЦЭМ!$B$39:$B$782,N$119)+'СЕТ СН'!$I$9+СВЦЭМ!$D$10+'СЕТ СН'!$I$6-'СЕТ СН'!$I$19</f>
        <v>2572.48777552</v>
      </c>
      <c r="O149" s="36">
        <f>SUMIFS(СВЦЭМ!$C$39:$C$782,СВЦЭМ!$A$39:$A$782,$A149,СВЦЭМ!$B$39:$B$782,O$119)+'СЕТ СН'!$I$9+СВЦЭМ!$D$10+'СЕТ СН'!$I$6-'СЕТ СН'!$I$19</f>
        <v>2592.5094053600001</v>
      </c>
      <c r="P149" s="36">
        <f>SUMIFS(СВЦЭМ!$C$39:$C$782,СВЦЭМ!$A$39:$A$782,$A149,СВЦЭМ!$B$39:$B$782,P$119)+'СЕТ СН'!$I$9+СВЦЭМ!$D$10+'СЕТ СН'!$I$6-'СЕТ СН'!$I$19</f>
        <v>2605.36658502</v>
      </c>
      <c r="Q149" s="36">
        <f>SUMIFS(СВЦЭМ!$C$39:$C$782,СВЦЭМ!$A$39:$A$782,$A149,СВЦЭМ!$B$39:$B$782,Q$119)+'СЕТ СН'!$I$9+СВЦЭМ!$D$10+'СЕТ СН'!$I$6-'СЕТ СН'!$I$19</f>
        <v>2620.4657352700001</v>
      </c>
      <c r="R149" s="36">
        <f>SUMIFS(СВЦЭМ!$C$39:$C$782,СВЦЭМ!$A$39:$A$782,$A149,СВЦЭМ!$B$39:$B$782,R$119)+'СЕТ СН'!$I$9+СВЦЭМ!$D$10+'СЕТ СН'!$I$6-'СЕТ СН'!$I$19</f>
        <v>2611.03520789</v>
      </c>
      <c r="S149" s="36">
        <f>SUMIFS(СВЦЭМ!$C$39:$C$782,СВЦЭМ!$A$39:$A$782,$A149,СВЦЭМ!$B$39:$B$782,S$119)+'СЕТ СН'!$I$9+СВЦЭМ!$D$10+'СЕТ СН'!$I$6-'СЕТ СН'!$I$19</f>
        <v>2570.0380522800001</v>
      </c>
      <c r="T149" s="36">
        <f>SUMIFS(СВЦЭМ!$C$39:$C$782,СВЦЭМ!$A$39:$A$782,$A149,СВЦЭМ!$B$39:$B$782,T$119)+'СЕТ СН'!$I$9+СВЦЭМ!$D$10+'СЕТ СН'!$I$6-'СЕТ СН'!$I$19</f>
        <v>2522.1166745800001</v>
      </c>
      <c r="U149" s="36">
        <f>SUMIFS(СВЦЭМ!$C$39:$C$782,СВЦЭМ!$A$39:$A$782,$A149,СВЦЭМ!$B$39:$B$782,U$119)+'СЕТ СН'!$I$9+СВЦЭМ!$D$10+'СЕТ СН'!$I$6-'СЕТ СН'!$I$19</f>
        <v>2491.1783289700002</v>
      </c>
      <c r="V149" s="36">
        <f>SUMIFS(СВЦЭМ!$C$39:$C$782,СВЦЭМ!$A$39:$A$782,$A149,СВЦЭМ!$B$39:$B$782,V$119)+'СЕТ СН'!$I$9+СВЦЭМ!$D$10+'СЕТ СН'!$I$6-'СЕТ СН'!$I$19</f>
        <v>2519.7699067499998</v>
      </c>
      <c r="W149" s="36">
        <f>SUMIFS(СВЦЭМ!$C$39:$C$782,СВЦЭМ!$A$39:$A$782,$A149,СВЦЭМ!$B$39:$B$782,W$119)+'СЕТ СН'!$I$9+СВЦЭМ!$D$10+'СЕТ СН'!$I$6-'СЕТ СН'!$I$19</f>
        <v>2535.6405202599999</v>
      </c>
      <c r="X149" s="36">
        <f>SUMIFS(СВЦЭМ!$C$39:$C$782,СВЦЭМ!$A$39:$A$782,$A149,СВЦЭМ!$B$39:$B$782,X$119)+'СЕТ СН'!$I$9+СВЦЭМ!$D$10+'СЕТ СН'!$I$6-'СЕТ СН'!$I$19</f>
        <v>2596.3850313600001</v>
      </c>
      <c r="Y149" s="36">
        <f>SUMIFS(СВЦЭМ!$C$39:$C$782,СВЦЭМ!$A$39:$A$782,$A149,СВЦЭМ!$B$39:$B$782,Y$119)+'СЕТ СН'!$I$9+СВЦЭМ!$D$10+'СЕТ СН'!$I$6-'СЕТ СН'!$I$19</f>
        <v>2651.3497674600003</v>
      </c>
    </row>
    <row r="150" spans="1:26" ht="15.75" x14ac:dyDescent="0.2">
      <c r="A150" s="35">
        <f t="shared" si="3"/>
        <v>45230</v>
      </c>
      <c r="B150" s="36">
        <f>SUMIFS(СВЦЭМ!$C$39:$C$782,СВЦЭМ!$A$39:$A$782,$A150,СВЦЭМ!$B$39:$B$782,B$119)+'СЕТ СН'!$I$9+СВЦЭМ!$D$10+'СЕТ СН'!$I$6-'СЕТ СН'!$I$19</f>
        <v>2704.3179282600004</v>
      </c>
      <c r="C150" s="36">
        <f>SUMIFS(СВЦЭМ!$C$39:$C$782,СВЦЭМ!$A$39:$A$782,$A150,СВЦЭМ!$B$39:$B$782,C$119)+'СЕТ СН'!$I$9+СВЦЭМ!$D$10+'СЕТ СН'!$I$6-'СЕТ СН'!$I$19</f>
        <v>2762.3856898100003</v>
      </c>
      <c r="D150" s="36">
        <f>SUMIFS(СВЦЭМ!$C$39:$C$782,СВЦЭМ!$A$39:$A$782,$A150,СВЦЭМ!$B$39:$B$782,D$119)+'СЕТ СН'!$I$9+СВЦЭМ!$D$10+'СЕТ СН'!$I$6-'СЕТ СН'!$I$19</f>
        <v>2822.9202308800004</v>
      </c>
      <c r="E150" s="36">
        <f>SUMIFS(СВЦЭМ!$C$39:$C$782,СВЦЭМ!$A$39:$A$782,$A150,СВЦЭМ!$B$39:$B$782,E$119)+'СЕТ СН'!$I$9+СВЦЭМ!$D$10+'СЕТ СН'!$I$6-'СЕТ СН'!$I$19</f>
        <v>2834.45590739</v>
      </c>
      <c r="F150" s="36">
        <f>SUMIFS(СВЦЭМ!$C$39:$C$782,СВЦЭМ!$A$39:$A$782,$A150,СВЦЭМ!$B$39:$B$782,F$119)+'СЕТ СН'!$I$9+СВЦЭМ!$D$10+'СЕТ СН'!$I$6-'СЕТ СН'!$I$19</f>
        <v>2835.6789105799999</v>
      </c>
      <c r="G150" s="36">
        <f>SUMIFS(СВЦЭМ!$C$39:$C$782,СВЦЭМ!$A$39:$A$782,$A150,СВЦЭМ!$B$39:$B$782,G$119)+'СЕТ СН'!$I$9+СВЦЭМ!$D$10+'СЕТ СН'!$I$6-'СЕТ СН'!$I$19</f>
        <v>2819.1571351100001</v>
      </c>
      <c r="H150" s="36">
        <f>SUMIFS(СВЦЭМ!$C$39:$C$782,СВЦЭМ!$A$39:$A$782,$A150,СВЦЭМ!$B$39:$B$782,H$119)+'СЕТ СН'!$I$9+СВЦЭМ!$D$10+'СЕТ СН'!$I$6-'СЕТ СН'!$I$19</f>
        <v>2734.7678808199998</v>
      </c>
      <c r="I150" s="36">
        <f>SUMIFS(СВЦЭМ!$C$39:$C$782,СВЦЭМ!$A$39:$A$782,$A150,СВЦЭМ!$B$39:$B$782,I$119)+'СЕТ СН'!$I$9+СВЦЭМ!$D$10+'СЕТ СН'!$I$6-'СЕТ СН'!$I$19</f>
        <v>2651.2188393699998</v>
      </c>
      <c r="J150" s="36">
        <f>SUMIFS(СВЦЭМ!$C$39:$C$782,СВЦЭМ!$A$39:$A$782,$A150,СВЦЭМ!$B$39:$B$782,J$119)+'СЕТ СН'!$I$9+СВЦЭМ!$D$10+'СЕТ СН'!$I$6-'СЕТ СН'!$I$19</f>
        <v>2604.6346480399998</v>
      </c>
      <c r="K150" s="36">
        <f>SUMIFS(СВЦЭМ!$C$39:$C$782,СВЦЭМ!$A$39:$A$782,$A150,СВЦЭМ!$B$39:$B$782,K$119)+'СЕТ СН'!$I$9+СВЦЭМ!$D$10+'СЕТ СН'!$I$6-'СЕТ СН'!$I$19</f>
        <v>2587.4655862</v>
      </c>
      <c r="L150" s="36">
        <f>SUMIFS(СВЦЭМ!$C$39:$C$782,СВЦЭМ!$A$39:$A$782,$A150,СВЦЭМ!$B$39:$B$782,L$119)+'СЕТ СН'!$I$9+СВЦЭМ!$D$10+'СЕТ СН'!$I$6-'СЕТ СН'!$I$19</f>
        <v>2556.3055195400002</v>
      </c>
      <c r="M150" s="36">
        <f>SUMIFS(СВЦЭМ!$C$39:$C$782,СВЦЭМ!$A$39:$A$782,$A150,СВЦЭМ!$B$39:$B$782,M$119)+'СЕТ СН'!$I$9+СВЦЭМ!$D$10+'СЕТ СН'!$I$6-'СЕТ СН'!$I$19</f>
        <v>2577.99556158</v>
      </c>
      <c r="N150" s="36">
        <f>SUMIFS(СВЦЭМ!$C$39:$C$782,СВЦЭМ!$A$39:$A$782,$A150,СВЦЭМ!$B$39:$B$782,N$119)+'СЕТ СН'!$I$9+СВЦЭМ!$D$10+'СЕТ СН'!$I$6-'СЕТ СН'!$I$19</f>
        <v>2599.0774493500003</v>
      </c>
      <c r="O150" s="36">
        <f>SUMIFS(СВЦЭМ!$C$39:$C$782,СВЦЭМ!$A$39:$A$782,$A150,СВЦЭМ!$B$39:$B$782,O$119)+'СЕТ СН'!$I$9+СВЦЭМ!$D$10+'СЕТ СН'!$I$6-'СЕТ СН'!$I$19</f>
        <v>2614.6729805300001</v>
      </c>
      <c r="P150" s="36">
        <f>SUMIFS(СВЦЭМ!$C$39:$C$782,СВЦЭМ!$A$39:$A$782,$A150,СВЦЭМ!$B$39:$B$782,P$119)+'СЕТ СН'!$I$9+СВЦЭМ!$D$10+'СЕТ СН'!$I$6-'СЕТ СН'!$I$19</f>
        <v>2624.9616421800001</v>
      </c>
      <c r="Q150" s="36">
        <f>SUMIFS(СВЦЭМ!$C$39:$C$782,СВЦЭМ!$A$39:$A$782,$A150,СВЦЭМ!$B$39:$B$782,Q$119)+'СЕТ СН'!$I$9+СВЦЭМ!$D$10+'СЕТ СН'!$I$6-'СЕТ СН'!$I$19</f>
        <v>2635.9760066500003</v>
      </c>
      <c r="R150" s="36">
        <f>SUMIFS(СВЦЭМ!$C$39:$C$782,СВЦЭМ!$A$39:$A$782,$A150,СВЦЭМ!$B$39:$B$782,R$119)+'СЕТ СН'!$I$9+СВЦЭМ!$D$10+'СЕТ СН'!$I$6-'СЕТ СН'!$I$19</f>
        <v>2622.6242240299998</v>
      </c>
      <c r="S150" s="36">
        <f>SUMIFS(СВЦЭМ!$C$39:$C$782,СВЦЭМ!$A$39:$A$782,$A150,СВЦЭМ!$B$39:$B$782,S$119)+'СЕТ СН'!$I$9+СВЦЭМ!$D$10+'СЕТ СН'!$I$6-'СЕТ СН'!$I$19</f>
        <v>2603.1647675800004</v>
      </c>
      <c r="T150" s="36">
        <f>SUMIFS(СВЦЭМ!$C$39:$C$782,СВЦЭМ!$A$39:$A$782,$A150,СВЦЭМ!$B$39:$B$782,T$119)+'СЕТ СН'!$I$9+СВЦЭМ!$D$10+'СЕТ СН'!$I$6-'СЕТ СН'!$I$19</f>
        <v>2539.5082046699999</v>
      </c>
      <c r="U150" s="36">
        <f>SUMIFS(СВЦЭМ!$C$39:$C$782,СВЦЭМ!$A$39:$A$782,$A150,СВЦЭМ!$B$39:$B$782,U$119)+'СЕТ СН'!$I$9+СВЦЭМ!$D$10+'СЕТ СН'!$I$6-'СЕТ СН'!$I$19</f>
        <v>2516.9556575500001</v>
      </c>
      <c r="V150" s="36">
        <f>SUMIFS(СВЦЭМ!$C$39:$C$782,СВЦЭМ!$A$39:$A$782,$A150,СВЦЭМ!$B$39:$B$782,V$119)+'СЕТ СН'!$I$9+СВЦЭМ!$D$10+'СЕТ СН'!$I$6-'СЕТ СН'!$I$19</f>
        <v>2539.4167985600002</v>
      </c>
      <c r="W150" s="36">
        <f>SUMIFS(СВЦЭМ!$C$39:$C$782,СВЦЭМ!$A$39:$A$782,$A150,СВЦЭМ!$B$39:$B$782,W$119)+'СЕТ СН'!$I$9+СВЦЭМ!$D$10+'СЕТ СН'!$I$6-'СЕТ СН'!$I$19</f>
        <v>2546.2519803300002</v>
      </c>
      <c r="X150" s="36">
        <f>SUMIFS(СВЦЭМ!$C$39:$C$782,СВЦЭМ!$A$39:$A$782,$A150,СВЦЭМ!$B$39:$B$782,X$119)+'СЕТ СН'!$I$9+СВЦЭМ!$D$10+'СЕТ СН'!$I$6-'СЕТ СН'!$I$19</f>
        <v>2607.3955603600002</v>
      </c>
      <c r="Y150" s="36">
        <f>SUMIFS(СВЦЭМ!$C$39:$C$782,СВЦЭМ!$A$39:$A$782,$A150,СВЦЭМ!$B$39:$B$782,Y$119)+'СЕТ СН'!$I$9+СВЦЭМ!$D$10+'СЕТ СН'!$I$6-'СЕТ СН'!$I$19</f>
        <v>2623.2865813100002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5" t="s">
        <v>77</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5">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2"/>
      <c r="W154" s="32"/>
      <c r="X154" s="32"/>
      <c r="Y154" s="32"/>
    </row>
    <row r="155" spans="1:26" ht="15.75" x14ac:dyDescent="0.2">
      <c r="A155" s="135"/>
      <c r="B155" s="135"/>
      <c r="C155" s="135"/>
      <c r="D155" s="135"/>
      <c r="E155" s="135"/>
      <c r="F155" s="135"/>
      <c r="G155" s="135"/>
      <c r="H155" s="135"/>
      <c r="I155" s="135"/>
      <c r="J155" s="135"/>
      <c r="K155" s="135"/>
      <c r="L155" s="135"/>
      <c r="M155" s="135"/>
      <c r="N155" s="138">
        <f>СВЦЭМ!$D$12+'СЕТ СН'!$F$10-'СЕТ СН'!$F$20</f>
        <v>697458.37796580605</v>
      </c>
      <c r="O155" s="139"/>
      <c r="P155" s="138">
        <f>СВЦЭМ!$D$12+'СЕТ СН'!$F$10-'СЕТ СН'!$G$20</f>
        <v>697458.37796580605</v>
      </c>
      <c r="Q155" s="139"/>
      <c r="R155" s="138">
        <f>СВЦЭМ!$D$12+'СЕТ СН'!$F$10-'СЕТ СН'!$H$20</f>
        <v>697458.37796580605</v>
      </c>
      <c r="S155" s="139"/>
      <c r="T155" s="138">
        <f>СВЦЭМ!$D$12+'СЕТ СН'!$F$10-'СЕТ СН'!$I$20</f>
        <v>697458.37796580605</v>
      </c>
      <c r="U155" s="139"/>
      <c r="V155" s="40"/>
      <c r="W155" s="40"/>
      <c r="X155" s="40"/>
      <c r="Y155" s="40"/>
    </row>
    <row r="156" spans="1:26" x14ac:dyDescent="0.25">
      <c r="A156" s="141"/>
      <c r="B156" s="141"/>
      <c r="C156" s="141"/>
      <c r="D156" s="141"/>
      <c r="E156" s="141"/>
      <c r="F156" s="142"/>
      <c r="G156" s="142"/>
      <c r="H156" s="142"/>
      <c r="I156" s="142"/>
      <c r="J156" s="142"/>
      <c r="K156" s="142"/>
      <c r="L156" s="142"/>
      <c r="M156" s="142"/>
    </row>
    <row r="157" spans="1:26" ht="15.75" x14ac:dyDescent="0.25">
      <c r="A157" s="144" t="s">
        <v>78</v>
      </c>
      <c r="B157" s="145"/>
      <c r="C157" s="145"/>
      <c r="D157" s="145"/>
      <c r="E157" s="145"/>
      <c r="F157" s="145"/>
      <c r="G157" s="145"/>
      <c r="H157" s="145"/>
      <c r="I157" s="145"/>
      <c r="J157" s="145"/>
      <c r="K157" s="145"/>
      <c r="L157" s="145"/>
      <c r="M157" s="146"/>
      <c r="N157" s="136" t="s">
        <v>29</v>
      </c>
      <c r="O157" s="136"/>
      <c r="P157" s="136"/>
      <c r="Q157" s="136"/>
      <c r="R157" s="136"/>
      <c r="S157" s="136"/>
      <c r="T157" s="136"/>
      <c r="U157" s="136"/>
    </row>
    <row r="158" spans="1:26" ht="15.75" x14ac:dyDescent="0.25">
      <c r="A158" s="147"/>
      <c r="B158" s="148"/>
      <c r="C158" s="148"/>
      <c r="D158" s="148"/>
      <c r="E158" s="148"/>
      <c r="F158" s="148"/>
      <c r="G158" s="148"/>
      <c r="H158" s="148"/>
      <c r="I158" s="148"/>
      <c r="J158" s="148"/>
      <c r="K158" s="148"/>
      <c r="L158" s="148"/>
      <c r="M158" s="149"/>
      <c r="N158" s="137" t="s">
        <v>0</v>
      </c>
      <c r="O158" s="137"/>
      <c r="P158" s="137" t="s">
        <v>1</v>
      </c>
      <c r="Q158" s="137"/>
      <c r="R158" s="137" t="s">
        <v>2</v>
      </c>
      <c r="S158" s="137"/>
      <c r="T158" s="137" t="s">
        <v>3</v>
      </c>
      <c r="U158" s="137"/>
    </row>
    <row r="159" spans="1:26" ht="15.75" x14ac:dyDescent="0.25">
      <c r="A159" s="150"/>
      <c r="B159" s="151"/>
      <c r="C159" s="151"/>
      <c r="D159" s="151"/>
      <c r="E159" s="151"/>
      <c r="F159" s="151"/>
      <c r="G159" s="151"/>
      <c r="H159" s="151"/>
      <c r="I159" s="151"/>
      <c r="J159" s="151"/>
      <c r="K159" s="151"/>
      <c r="L159" s="151"/>
      <c r="M159" s="152"/>
      <c r="N159" s="143">
        <f>'СЕТ СН'!$F$7</f>
        <v>1765744.73</v>
      </c>
      <c r="O159" s="143"/>
      <c r="P159" s="143">
        <f>'СЕТ СН'!$G$7</f>
        <v>1442615.09</v>
      </c>
      <c r="Q159" s="143"/>
      <c r="R159" s="143">
        <f>'СЕТ СН'!$H$7</f>
        <v>1841546.13</v>
      </c>
      <c r="S159" s="143"/>
      <c r="T159" s="143">
        <f>'СЕТ СН'!$I$7</f>
        <v>1879310.42</v>
      </c>
      <c r="U159" s="143"/>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2023г.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3" t="s">
        <v>40</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10</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01.10.2023</v>
      </c>
      <c r="B12" s="36">
        <f>SUMIFS(СВЦЭМ!$D$39:$D$782,СВЦЭМ!$A$39:$A$782,$A12,СВЦЭМ!$B$39:$B$782,B$11)+'СЕТ СН'!$F$11+СВЦЭМ!$D$10+'СЕТ СН'!$F$5-'СЕТ СН'!$F$21</f>
        <v>4786.2511632900005</v>
      </c>
      <c r="C12" s="36">
        <f>SUMIFS(СВЦЭМ!$D$39:$D$782,СВЦЭМ!$A$39:$A$782,$A12,СВЦЭМ!$B$39:$B$782,C$11)+'СЕТ СН'!$F$11+СВЦЭМ!$D$10+'СЕТ СН'!$F$5-'СЕТ СН'!$F$21</f>
        <v>4844.9072896100006</v>
      </c>
      <c r="D12" s="36">
        <f>SUMIFS(СВЦЭМ!$D$39:$D$782,СВЦЭМ!$A$39:$A$782,$A12,СВЦЭМ!$B$39:$B$782,D$11)+'СЕТ СН'!$F$11+СВЦЭМ!$D$10+'СЕТ СН'!$F$5-'СЕТ СН'!$F$21</f>
        <v>4918.2189538600005</v>
      </c>
      <c r="E12" s="36">
        <f>SUMIFS(СВЦЭМ!$D$39:$D$782,СВЦЭМ!$A$39:$A$782,$A12,СВЦЭМ!$B$39:$B$782,E$11)+'СЕТ СН'!$F$11+СВЦЭМ!$D$10+'СЕТ СН'!$F$5-'СЕТ СН'!$F$21</f>
        <v>4907.7539479300003</v>
      </c>
      <c r="F12" s="36">
        <f>SUMIFS(СВЦЭМ!$D$39:$D$782,СВЦЭМ!$A$39:$A$782,$A12,СВЦЭМ!$B$39:$B$782,F$11)+'СЕТ СН'!$F$11+СВЦЭМ!$D$10+'СЕТ СН'!$F$5-'СЕТ СН'!$F$21</f>
        <v>4903.5740289700007</v>
      </c>
      <c r="G12" s="36">
        <f>SUMIFS(СВЦЭМ!$D$39:$D$782,СВЦЭМ!$A$39:$A$782,$A12,СВЦЭМ!$B$39:$B$782,G$11)+'СЕТ СН'!$F$11+СВЦЭМ!$D$10+'СЕТ СН'!$F$5-'СЕТ СН'!$F$21</f>
        <v>4908.2988347099999</v>
      </c>
      <c r="H12" s="36">
        <f>SUMIFS(СВЦЭМ!$D$39:$D$782,СВЦЭМ!$A$39:$A$782,$A12,СВЦЭМ!$B$39:$B$782,H$11)+'СЕТ СН'!$F$11+СВЦЭМ!$D$10+'СЕТ СН'!$F$5-'СЕТ СН'!$F$21</f>
        <v>4865.0213933800005</v>
      </c>
      <c r="I12" s="36">
        <f>SUMIFS(СВЦЭМ!$D$39:$D$782,СВЦЭМ!$A$39:$A$782,$A12,СВЦЭМ!$B$39:$B$782,I$11)+'СЕТ СН'!$F$11+СВЦЭМ!$D$10+'СЕТ СН'!$F$5-'СЕТ СН'!$F$21</f>
        <v>4850.8500908100004</v>
      </c>
      <c r="J12" s="36">
        <f>SUMIFS(СВЦЭМ!$D$39:$D$782,СВЦЭМ!$A$39:$A$782,$A12,СВЦЭМ!$B$39:$B$782,J$11)+'СЕТ СН'!$F$11+СВЦЭМ!$D$10+'СЕТ СН'!$F$5-'СЕТ СН'!$F$21</f>
        <v>4835.1761309200001</v>
      </c>
      <c r="K12" s="36">
        <f>SUMIFS(СВЦЭМ!$D$39:$D$782,СВЦЭМ!$A$39:$A$782,$A12,СВЦЭМ!$B$39:$B$782,K$11)+'СЕТ СН'!$F$11+СВЦЭМ!$D$10+'СЕТ СН'!$F$5-'СЕТ СН'!$F$21</f>
        <v>4806.2633299400004</v>
      </c>
      <c r="L12" s="36">
        <f>SUMIFS(СВЦЭМ!$D$39:$D$782,СВЦЭМ!$A$39:$A$782,$A12,СВЦЭМ!$B$39:$B$782,L$11)+'СЕТ СН'!$F$11+СВЦЭМ!$D$10+'СЕТ СН'!$F$5-'СЕТ СН'!$F$21</f>
        <v>4734.0094117400004</v>
      </c>
      <c r="M12" s="36">
        <f>SUMIFS(СВЦЭМ!$D$39:$D$782,СВЦЭМ!$A$39:$A$782,$A12,СВЦЭМ!$B$39:$B$782,M$11)+'СЕТ СН'!$F$11+СВЦЭМ!$D$10+'СЕТ СН'!$F$5-'СЕТ СН'!$F$21</f>
        <v>4733.0405764799998</v>
      </c>
      <c r="N12" s="36">
        <f>SUMIFS(СВЦЭМ!$D$39:$D$782,СВЦЭМ!$A$39:$A$782,$A12,СВЦЭМ!$B$39:$B$782,N$11)+'СЕТ СН'!$F$11+СВЦЭМ!$D$10+'СЕТ СН'!$F$5-'СЕТ СН'!$F$21</f>
        <v>4700.9435128700006</v>
      </c>
      <c r="O12" s="36">
        <f>SUMIFS(СВЦЭМ!$D$39:$D$782,СВЦЭМ!$A$39:$A$782,$A12,СВЦЭМ!$B$39:$B$782,O$11)+'СЕТ СН'!$F$11+СВЦЭМ!$D$10+'СЕТ СН'!$F$5-'СЕТ СН'!$F$21</f>
        <v>4736.4915626299999</v>
      </c>
      <c r="P12" s="36">
        <f>SUMIFS(СВЦЭМ!$D$39:$D$782,СВЦЭМ!$A$39:$A$782,$A12,СВЦЭМ!$B$39:$B$782,P$11)+'СЕТ СН'!$F$11+СВЦЭМ!$D$10+'СЕТ СН'!$F$5-'СЕТ СН'!$F$21</f>
        <v>4785.5671123400007</v>
      </c>
      <c r="Q12" s="36">
        <f>SUMIFS(СВЦЭМ!$D$39:$D$782,СВЦЭМ!$A$39:$A$782,$A12,СВЦЭМ!$B$39:$B$782,Q$11)+'СЕТ СН'!$F$11+СВЦЭМ!$D$10+'СЕТ СН'!$F$5-'СЕТ СН'!$F$21</f>
        <v>4759.5623140500002</v>
      </c>
      <c r="R12" s="36">
        <f>SUMIFS(СВЦЭМ!$D$39:$D$782,СВЦЭМ!$A$39:$A$782,$A12,СВЦЭМ!$B$39:$B$782,R$11)+'СЕТ СН'!$F$11+СВЦЭМ!$D$10+'СЕТ СН'!$F$5-'СЕТ СН'!$F$21</f>
        <v>4757.7026592100001</v>
      </c>
      <c r="S12" s="36">
        <f>SUMIFS(СВЦЭМ!$D$39:$D$782,СВЦЭМ!$A$39:$A$782,$A12,СВЦЭМ!$B$39:$B$782,S$11)+'СЕТ СН'!$F$11+СВЦЭМ!$D$10+'СЕТ СН'!$F$5-'СЕТ СН'!$F$21</f>
        <v>4768.2965910200001</v>
      </c>
      <c r="T12" s="36">
        <f>SUMIFS(СВЦЭМ!$D$39:$D$782,СВЦЭМ!$A$39:$A$782,$A12,СВЦЭМ!$B$39:$B$782,T$11)+'СЕТ СН'!$F$11+СВЦЭМ!$D$10+'СЕТ СН'!$F$5-'СЕТ СН'!$F$21</f>
        <v>4730.2528650800004</v>
      </c>
      <c r="U12" s="36">
        <f>SUMIFS(СВЦЭМ!$D$39:$D$782,СВЦЭМ!$A$39:$A$782,$A12,СВЦЭМ!$B$39:$B$782,U$11)+'СЕТ СН'!$F$11+СВЦЭМ!$D$10+'СЕТ СН'!$F$5-'СЕТ СН'!$F$21</f>
        <v>4658.8947891999997</v>
      </c>
      <c r="V12" s="36">
        <f>SUMIFS(СВЦЭМ!$D$39:$D$782,СВЦЭМ!$A$39:$A$782,$A12,СВЦЭМ!$B$39:$B$782,V$11)+'СЕТ СН'!$F$11+СВЦЭМ!$D$10+'СЕТ СН'!$F$5-'СЕТ СН'!$F$21</f>
        <v>4649.2869427300002</v>
      </c>
      <c r="W12" s="36">
        <f>SUMIFS(СВЦЭМ!$D$39:$D$782,СВЦЭМ!$A$39:$A$782,$A12,СВЦЭМ!$B$39:$B$782,W$11)+'СЕТ СН'!$F$11+СВЦЭМ!$D$10+'СЕТ СН'!$F$5-'СЕТ СН'!$F$21</f>
        <v>4665.3695292499997</v>
      </c>
      <c r="X12" s="36">
        <f>SUMIFS(СВЦЭМ!$D$39:$D$782,СВЦЭМ!$A$39:$A$782,$A12,СВЦЭМ!$B$39:$B$782,X$11)+'СЕТ СН'!$F$11+СВЦЭМ!$D$10+'СЕТ СН'!$F$5-'СЕТ СН'!$F$21</f>
        <v>4753.6076416300002</v>
      </c>
      <c r="Y12" s="36">
        <f>SUMIFS(СВЦЭМ!$D$39:$D$782,СВЦЭМ!$A$39:$A$782,$A12,СВЦЭМ!$B$39:$B$782,Y$11)+'СЕТ СН'!$F$11+СВЦЭМ!$D$10+'СЕТ СН'!$F$5-'СЕТ СН'!$F$21</f>
        <v>4837.0837773399999</v>
      </c>
      <c r="AA12" s="45"/>
    </row>
    <row r="13" spans="1:27" ht="15.75" x14ac:dyDescent="0.2">
      <c r="A13" s="35">
        <f>A12+1</f>
        <v>45201</v>
      </c>
      <c r="B13" s="36">
        <f>SUMIFS(СВЦЭМ!$D$39:$D$782,СВЦЭМ!$A$39:$A$782,$A13,СВЦЭМ!$B$39:$B$782,B$11)+'СЕТ СН'!$F$11+СВЦЭМ!$D$10+'СЕТ СН'!$F$5-'СЕТ СН'!$F$21</f>
        <v>4881.6389489900002</v>
      </c>
      <c r="C13" s="36">
        <f>SUMIFS(СВЦЭМ!$D$39:$D$782,СВЦЭМ!$A$39:$A$782,$A13,СВЦЭМ!$B$39:$B$782,C$11)+'СЕТ СН'!$F$11+СВЦЭМ!$D$10+'СЕТ СН'!$F$5-'СЕТ СН'!$F$21</f>
        <v>4969.8130433300003</v>
      </c>
      <c r="D13" s="36">
        <f>SUMIFS(СВЦЭМ!$D$39:$D$782,СВЦЭМ!$A$39:$A$782,$A13,СВЦЭМ!$B$39:$B$782,D$11)+'СЕТ СН'!$F$11+СВЦЭМ!$D$10+'СЕТ СН'!$F$5-'СЕТ СН'!$F$21</f>
        <v>5041.1915588000002</v>
      </c>
      <c r="E13" s="36">
        <f>SUMIFS(СВЦЭМ!$D$39:$D$782,СВЦЭМ!$A$39:$A$782,$A13,СВЦЭМ!$B$39:$B$782,E$11)+'СЕТ СН'!$F$11+СВЦЭМ!$D$10+'СЕТ СН'!$F$5-'СЕТ СН'!$F$21</f>
        <v>4991.9675950800001</v>
      </c>
      <c r="F13" s="36">
        <f>SUMIFS(СВЦЭМ!$D$39:$D$782,СВЦЭМ!$A$39:$A$782,$A13,СВЦЭМ!$B$39:$B$782,F$11)+'СЕТ СН'!$F$11+СВЦЭМ!$D$10+'СЕТ СН'!$F$5-'СЕТ СН'!$F$21</f>
        <v>5001.8054049600005</v>
      </c>
      <c r="G13" s="36">
        <f>SUMIFS(СВЦЭМ!$D$39:$D$782,СВЦЭМ!$A$39:$A$782,$A13,СВЦЭМ!$B$39:$B$782,G$11)+'СЕТ СН'!$F$11+СВЦЭМ!$D$10+'СЕТ СН'!$F$5-'СЕТ СН'!$F$21</f>
        <v>4997.2632410200004</v>
      </c>
      <c r="H13" s="36">
        <f>SUMIFS(СВЦЭМ!$D$39:$D$782,СВЦЭМ!$A$39:$A$782,$A13,СВЦЭМ!$B$39:$B$782,H$11)+'СЕТ СН'!$F$11+СВЦЭМ!$D$10+'СЕТ СН'!$F$5-'СЕТ СН'!$F$21</f>
        <v>4917.7825764200006</v>
      </c>
      <c r="I13" s="36">
        <f>SUMIFS(СВЦЭМ!$D$39:$D$782,СВЦЭМ!$A$39:$A$782,$A13,СВЦЭМ!$B$39:$B$782,I$11)+'СЕТ СН'!$F$11+СВЦЭМ!$D$10+'СЕТ СН'!$F$5-'СЕТ СН'!$F$21</f>
        <v>4777.8084499200004</v>
      </c>
      <c r="J13" s="36">
        <f>SUMIFS(СВЦЭМ!$D$39:$D$782,СВЦЭМ!$A$39:$A$782,$A13,СВЦЭМ!$B$39:$B$782,J$11)+'СЕТ СН'!$F$11+СВЦЭМ!$D$10+'СЕТ СН'!$F$5-'СЕТ СН'!$F$21</f>
        <v>4733.7038654900007</v>
      </c>
      <c r="K13" s="36">
        <f>SUMIFS(СВЦЭМ!$D$39:$D$782,СВЦЭМ!$A$39:$A$782,$A13,СВЦЭМ!$B$39:$B$782,K$11)+'СЕТ СН'!$F$11+СВЦЭМ!$D$10+'СЕТ СН'!$F$5-'СЕТ СН'!$F$21</f>
        <v>4691.1884321400003</v>
      </c>
      <c r="L13" s="36">
        <f>SUMIFS(СВЦЭМ!$D$39:$D$782,СВЦЭМ!$A$39:$A$782,$A13,СВЦЭМ!$B$39:$B$782,L$11)+'СЕТ СН'!$F$11+СВЦЭМ!$D$10+'СЕТ СН'!$F$5-'СЕТ СН'!$F$21</f>
        <v>4675.1348513100002</v>
      </c>
      <c r="M13" s="36">
        <f>SUMIFS(СВЦЭМ!$D$39:$D$782,СВЦЭМ!$A$39:$A$782,$A13,СВЦЭМ!$B$39:$B$782,M$11)+'СЕТ СН'!$F$11+СВЦЭМ!$D$10+'СЕТ СН'!$F$5-'СЕТ СН'!$F$21</f>
        <v>4686.8183469400001</v>
      </c>
      <c r="N13" s="36">
        <f>SUMIFS(СВЦЭМ!$D$39:$D$782,СВЦЭМ!$A$39:$A$782,$A13,СВЦЭМ!$B$39:$B$782,N$11)+'СЕТ СН'!$F$11+СВЦЭМ!$D$10+'СЕТ СН'!$F$5-'СЕТ СН'!$F$21</f>
        <v>4676.32781144</v>
      </c>
      <c r="O13" s="36">
        <f>SUMIFS(СВЦЭМ!$D$39:$D$782,СВЦЭМ!$A$39:$A$782,$A13,СВЦЭМ!$B$39:$B$782,O$11)+'СЕТ СН'!$F$11+СВЦЭМ!$D$10+'СЕТ СН'!$F$5-'СЕТ СН'!$F$21</f>
        <v>4678.0664299800001</v>
      </c>
      <c r="P13" s="36">
        <f>SUMIFS(СВЦЭМ!$D$39:$D$782,СВЦЭМ!$A$39:$A$782,$A13,СВЦЭМ!$B$39:$B$782,P$11)+'СЕТ СН'!$F$11+СВЦЭМ!$D$10+'СЕТ СН'!$F$5-'СЕТ СН'!$F$21</f>
        <v>4764.1942907600005</v>
      </c>
      <c r="Q13" s="36">
        <f>SUMIFS(СВЦЭМ!$D$39:$D$782,СВЦЭМ!$A$39:$A$782,$A13,СВЦЭМ!$B$39:$B$782,Q$11)+'СЕТ СН'!$F$11+СВЦЭМ!$D$10+'СЕТ СН'!$F$5-'СЕТ СН'!$F$21</f>
        <v>4759.64355918</v>
      </c>
      <c r="R13" s="36">
        <f>SUMIFS(СВЦЭМ!$D$39:$D$782,СВЦЭМ!$A$39:$A$782,$A13,СВЦЭМ!$B$39:$B$782,R$11)+'СЕТ СН'!$F$11+СВЦЭМ!$D$10+'СЕТ СН'!$F$5-'СЕТ СН'!$F$21</f>
        <v>4768.5434133199997</v>
      </c>
      <c r="S13" s="36">
        <f>SUMIFS(СВЦЭМ!$D$39:$D$782,СВЦЭМ!$A$39:$A$782,$A13,СВЦЭМ!$B$39:$B$782,S$11)+'СЕТ СН'!$F$11+СВЦЭМ!$D$10+'СЕТ СН'!$F$5-'СЕТ СН'!$F$21</f>
        <v>4768.0323429600003</v>
      </c>
      <c r="T13" s="36">
        <f>SUMIFS(СВЦЭМ!$D$39:$D$782,СВЦЭМ!$A$39:$A$782,$A13,СВЦЭМ!$B$39:$B$782,T$11)+'СЕТ СН'!$F$11+СВЦЭМ!$D$10+'СЕТ СН'!$F$5-'СЕТ СН'!$F$21</f>
        <v>4747.6755691199996</v>
      </c>
      <c r="U13" s="36">
        <f>SUMIFS(СВЦЭМ!$D$39:$D$782,СВЦЭМ!$A$39:$A$782,$A13,СВЦЭМ!$B$39:$B$782,U$11)+'СЕТ СН'!$F$11+СВЦЭМ!$D$10+'СЕТ СН'!$F$5-'СЕТ СН'!$F$21</f>
        <v>4683.4243631999998</v>
      </c>
      <c r="V13" s="36">
        <f>SUMIFS(СВЦЭМ!$D$39:$D$782,СВЦЭМ!$A$39:$A$782,$A13,СВЦЭМ!$B$39:$B$782,V$11)+'СЕТ СН'!$F$11+СВЦЭМ!$D$10+'СЕТ СН'!$F$5-'СЕТ СН'!$F$21</f>
        <v>4674.5025932200006</v>
      </c>
      <c r="W13" s="36">
        <f>SUMIFS(СВЦЭМ!$D$39:$D$782,СВЦЭМ!$A$39:$A$782,$A13,СВЦЭМ!$B$39:$B$782,W$11)+'СЕТ СН'!$F$11+СВЦЭМ!$D$10+'СЕТ СН'!$F$5-'СЕТ СН'!$F$21</f>
        <v>4697.2952152799999</v>
      </c>
      <c r="X13" s="36">
        <f>SUMIFS(СВЦЭМ!$D$39:$D$782,СВЦЭМ!$A$39:$A$782,$A13,СВЦЭМ!$B$39:$B$782,X$11)+'СЕТ СН'!$F$11+СВЦЭМ!$D$10+'СЕТ СН'!$F$5-'СЕТ СН'!$F$21</f>
        <v>4769.0653526799997</v>
      </c>
      <c r="Y13" s="36">
        <f>SUMIFS(СВЦЭМ!$D$39:$D$782,СВЦЭМ!$A$39:$A$782,$A13,СВЦЭМ!$B$39:$B$782,Y$11)+'СЕТ СН'!$F$11+СВЦЭМ!$D$10+'СЕТ СН'!$F$5-'СЕТ СН'!$F$21</f>
        <v>4862.2975466900007</v>
      </c>
    </row>
    <row r="14" spans="1:27" ht="15.75" x14ac:dyDescent="0.2">
      <c r="A14" s="35">
        <f t="shared" ref="A14:A42" si="0">A13+1</f>
        <v>45202</v>
      </c>
      <c r="B14" s="36">
        <f>SUMIFS(СВЦЭМ!$D$39:$D$782,СВЦЭМ!$A$39:$A$782,$A14,СВЦЭМ!$B$39:$B$782,B$11)+'СЕТ СН'!$F$11+СВЦЭМ!$D$10+'СЕТ СН'!$F$5-'СЕТ СН'!$F$21</f>
        <v>4875.3221865400001</v>
      </c>
      <c r="C14" s="36">
        <f>SUMIFS(СВЦЭМ!$D$39:$D$782,СВЦЭМ!$A$39:$A$782,$A14,СВЦЭМ!$B$39:$B$782,C$11)+'СЕТ СН'!$F$11+СВЦЭМ!$D$10+'СЕТ СН'!$F$5-'СЕТ СН'!$F$21</f>
        <v>4962.8887094800002</v>
      </c>
      <c r="D14" s="36">
        <f>SUMIFS(СВЦЭМ!$D$39:$D$782,СВЦЭМ!$A$39:$A$782,$A14,СВЦЭМ!$B$39:$B$782,D$11)+'СЕТ СН'!$F$11+СВЦЭМ!$D$10+'СЕТ СН'!$F$5-'СЕТ СН'!$F$21</f>
        <v>5046.9684718900007</v>
      </c>
      <c r="E14" s="36">
        <f>SUMIFS(СВЦЭМ!$D$39:$D$782,СВЦЭМ!$A$39:$A$782,$A14,СВЦЭМ!$B$39:$B$782,E$11)+'СЕТ СН'!$F$11+СВЦЭМ!$D$10+'СЕТ СН'!$F$5-'СЕТ СН'!$F$21</f>
        <v>5032.4015324700003</v>
      </c>
      <c r="F14" s="36">
        <f>SUMIFS(СВЦЭМ!$D$39:$D$782,СВЦЭМ!$A$39:$A$782,$A14,СВЦЭМ!$B$39:$B$782,F$11)+'СЕТ СН'!$F$11+СВЦЭМ!$D$10+'СЕТ СН'!$F$5-'СЕТ СН'!$F$21</f>
        <v>5027.1561790699998</v>
      </c>
      <c r="G14" s="36">
        <f>SUMIFS(СВЦЭМ!$D$39:$D$782,СВЦЭМ!$A$39:$A$782,$A14,СВЦЭМ!$B$39:$B$782,G$11)+'СЕТ СН'!$F$11+СВЦЭМ!$D$10+'СЕТ СН'!$F$5-'СЕТ СН'!$F$21</f>
        <v>5022.54272588</v>
      </c>
      <c r="H14" s="36">
        <f>SUMIFS(СВЦЭМ!$D$39:$D$782,СВЦЭМ!$A$39:$A$782,$A14,СВЦЭМ!$B$39:$B$782,H$11)+'СЕТ СН'!$F$11+СВЦЭМ!$D$10+'СЕТ СН'!$F$5-'СЕТ СН'!$F$21</f>
        <v>4921.1151580700007</v>
      </c>
      <c r="I14" s="36">
        <f>SUMIFS(СВЦЭМ!$D$39:$D$782,СВЦЭМ!$A$39:$A$782,$A14,СВЦЭМ!$B$39:$B$782,I$11)+'СЕТ СН'!$F$11+СВЦЭМ!$D$10+'СЕТ СН'!$F$5-'СЕТ СН'!$F$21</f>
        <v>4840.9982225700005</v>
      </c>
      <c r="J14" s="36">
        <f>SUMIFS(СВЦЭМ!$D$39:$D$782,СВЦЭМ!$A$39:$A$782,$A14,СВЦЭМ!$B$39:$B$782,J$11)+'СЕТ СН'!$F$11+СВЦЭМ!$D$10+'СЕТ СН'!$F$5-'СЕТ СН'!$F$21</f>
        <v>4776.8241102700003</v>
      </c>
      <c r="K14" s="36">
        <f>SUMIFS(СВЦЭМ!$D$39:$D$782,СВЦЭМ!$A$39:$A$782,$A14,СВЦЭМ!$B$39:$B$782,K$11)+'СЕТ СН'!$F$11+СВЦЭМ!$D$10+'СЕТ СН'!$F$5-'СЕТ СН'!$F$21</f>
        <v>4719.1715965900003</v>
      </c>
      <c r="L14" s="36">
        <f>SUMIFS(СВЦЭМ!$D$39:$D$782,СВЦЭМ!$A$39:$A$782,$A14,СВЦЭМ!$B$39:$B$782,L$11)+'СЕТ СН'!$F$11+СВЦЭМ!$D$10+'СЕТ СН'!$F$5-'СЕТ СН'!$F$21</f>
        <v>4702.3166816200001</v>
      </c>
      <c r="M14" s="36">
        <f>SUMIFS(СВЦЭМ!$D$39:$D$782,СВЦЭМ!$A$39:$A$782,$A14,СВЦЭМ!$B$39:$B$782,M$11)+'СЕТ СН'!$F$11+СВЦЭМ!$D$10+'СЕТ СН'!$F$5-'СЕТ СН'!$F$21</f>
        <v>4706.1407000199997</v>
      </c>
      <c r="N14" s="36">
        <f>SUMIFS(СВЦЭМ!$D$39:$D$782,СВЦЭМ!$A$39:$A$782,$A14,СВЦЭМ!$B$39:$B$782,N$11)+'СЕТ СН'!$F$11+СВЦЭМ!$D$10+'СЕТ СН'!$F$5-'СЕТ СН'!$F$21</f>
        <v>4675.6462409800006</v>
      </c>
      <c r="O14" s="36">
        <f>SUMIFS(СВЦЭМ!$D$39:$D$782,СВЦЭМ!$A$39:$A$782,$A14,СВЦЭМ!$B$39:$B$782,O$11)+'СЕТ СН'!$F$11+СВЦЭМ!$D$10+'СЕТ СН'!$F$5-'СЕТ СН'!$F$21</f>
        <v>4685.4872725300002</v>
      </c>
      <c r="P14" s="36">
        <f>SUMIFS(СВЦЭМ!$D$39:$D$782,СВЦЭМ!$A$39:$A$782,$A14,СВЦЭМ!$B$39:$B$782,P$11)+'СЕТ СН'!$F$11+СВЦЭМ!$D$10+'СЕТ СН'!$F$5-'СЕТ СН'!$F$21</f>
        <v>4725.6458340899999</v>
      </c>
      <c r="Q14" s="36">
        <f>SUMIFS(СВЦЭМ!$D$39:$D$782,СВЦЭМ!$A$39:$A$782,$A14,СВЦЭМ!$B$39:$B$782,Q$11)+'СЕТ СН'!$F$11+СВЦЭМ!$D$10+'СЕТ СН'!$F$5-'СЕТ СН'!$F$21</f>
        <v>4718.15426897</v>
      </c>
      <c r="R14" s="36">
        <f>SUMIFS(СВЦЭМ!$D$39:$D$782,СВЦЭМ!$A$39:$A$782,$A14,СВЦЭМ!$B$39:$B$782,R$11)+'СЕТ СН'!$F$11+СВЦЭМ!$D$10+'СЕТ СН'!$F$5-'СЕТ СН'!$F$21</f>
        <v>4727.68311369</v>
      </c>
      <c r="S14" s="36">
        <f>SUMIFS(СВЦЭМ!$D$39:$D$782,СВЦЭМ!$A$39:$A$782,$A14,СВЦЭМ!$B$39:$B$782,S$11)+'СЕТ СН'!$F$11+СВЦЭМ!$D$10+'СЕТ СН'!$F$5-'СЕТ СН'!$F$21</f>
        <v>4728.9190483600005</v>
      </c>
      <c r="T14" s="36">
        <f>SUMIFS(СВЦЭМ!$D$39:$D$782,СВЦЭМ!$A$39:$A$782,$A14,СВЦЭМ!$B$39:$B$782,T$11)+'СЕТ СН'!$F$11+СВЦЭМ!$D$10+'СЕТ СН'!$F$5-'СЕТ СН'!$F$21</f>
        <v>4707.7841050000006</v>
      </c>
      <c r="U14" s="36">
        <f>SUMIFS(СВЦЭМ!$D$39:$D$782,СВЦЭМ!$A$39:$A$782,$A14,СВЦЭМ!$B$39:$B$782,U$11)+'СЕТ СН'!$F$11+СВЦЭМ!$D$10+'СЕТ СН'!$F$5-'СЕТ СН'!$F$21</f>
        <v>4661.4302843300002</v>
      </c>
      <c r="V14" s="36">
        <f>SUMIFS(СВЦЭМ!$D$39:$D$782,СВЦЭМ!$A$39:$A$782,$A14,СВЦЭМ!$B$39:$B$782,V$11)+'СЕТ СН'!$F$11+СВЦЭМ!$D$10+'СЕТ СН'!$F$5-'СЕТ СН'!$F$21</f>
        <v>4654.85491198</v>
      </c>
      <c r="W14" s="36">
        <f>SUMIFS(СВЦЭМ!$D$39:$D$782,СВЦЭМ!$A$39:$A$782,$A14,СВЦЭМ!$B$39:$B$782,W$11)+'СЕТ СН'!$F$11+СВЦЭМ!$D$10+'СЕТ СН'!$F$5-'СЕТ СН'!$F$21</f>
        <v>4688.6690428700003</v>
      </c>
      <c r="X14" s="36">
        <f>SUMIFS(СВЦЭМ!$D$39:$D$782,СВЦЭМ!$A$39:$A$782,$A14,СВЦЭМ!$B$39:$B$782,X$11)+'СЕТ СН'!$F$11+СВЦЭМ!$D$10+'СЕТ СН'!$F$5-'СЕТ СН'!$F$21</f>
        <v>4750.3727919299999</v>
      </c>
      <c r="Y14" s="36">
        <f>SUMIFS(СВЦЭМ!$D$39:$D$782,СВЦЭМ!$A$39:$A$782,$A14,СВЦЭМ!$B$39:$B$782,Y$11)+'СЕТ СН'!$F$11+СВЦЭМ!$D$10+'СЕТ СН'!$F$5-'СЕТ СН'!$F$21</f>
        <v>4849.1165199699999</v>
      </c>
    </row>
    <row r="15" spans="1:27" ht="15.75" x14ac:dyDescent="0.2">
      <c r="A15" s="35">
        <f t="shared" si="0"/>
        <v>45203</v>
      </c>
      <c r="B15" s="36">
        <f>SUMIFS(СВЦЭМ!$D$39:$D$782,СВЦЭМ!$A$39:$A$782,$A15,СВЦЭМ!$B$39:$B$782,B$11)+'СЕТ СН'!$F$11+СВЦЭМ!$D$10+'СЕТ СН'!$F$5-'СЕТ СН'!$F$21</f>
        <v>4742.2901770600001</v>
      </c>
      <c r="C15" s="36">
        <f>SUMIFS(СВЦЭМ!$D$39:$D$782,СВЦЭМ!$A$39:$A$782,$A15,СВЦЭМ!$B$39:$B$782,C$11)+'СЕТ СН'!$F$11+СВЦЭМ!$D$10+'СЕТ СН'!$F$5-'СЕТ СН'!$F$21</f>
        <v>4825.5078660899999</v>
      </c>
      <c r="D15" s="36">
        <f>SUMIFS(СВЦЭМ!$D$39:$D$782,СВЦЭМ!$A$39:$A$782,$A15,СВЦЭМ!$B$39:$B$782,D$11)+'СЕТ СН'!$F$11+СВЦЭМ!$D$10+'СЕТ СН'!$F$5-'СЕТ СН'!$F$21</f>
        <v>4916.3614786600001</v>
      </c>
      <c r="E15" s="36">
        <f>SUMIFS(СВЦЭМ!$D$39:$D$782,СВЦЭМ!$A$39:$A$782,$A15,СВЦЭМ!$B$39:$B$782,E$11)+'СЕТ СН'!$F$11+СВЦЭМ!$D$10+'СЕТ СН'!$F$5-'СЕТ СН'!$F$21</f>
        <v>4917.8655394899997</v>
      </c>
      <c r="F15" s="36">
        <f>SUMIFS(СВЦЭМ!$D$39:$D$782,СВЦЭМ!$A$39:$A$782,$A15,СВЦЭМ!$B$39:$B$782,F$11)+'СЕТ СН'!$F$11+СВЦЭМ!$D$10+'СЕТ СН'!$F$5-'СЕТ СН'!$F$21</f>
        <v>4908.9145253100005</v>
      </c>
      <c r="G15" s="36">
        <f>SUMIFS(СВЦЭМ!$D$39:$D$782,СВЦЭМ!$A$39:$A$782,$A15,СВЦЭМ!$B$39:$B$782,G$11)+'СЕТ СН'!$F$11+СВЦЭМ!$D$10+'СЕТ СН'!$F$5-'СЕТ СН'!$F$21</f>
        <v>4886.6910659000005</v>
      </c>
      <c r="H15" s="36">
        <f>SUMIFS(СВЦЭМ!$D$39:$D$782,СВЦЭМ!$A$39:$A$782,$A15,СВЦЭМ!$B$39:$B$782,H$11)+'СЕТ СН'!$F$11+СВЦЭМ!$D$10+'СЕТ СН'!$F$5-'СЕТ СН'!$F$21</f>
        <v>4787.6459019499998</v>
      </c>
      <c r="I15" s="36">
        <f>SUMIFS(СВЦЭМ!$D$39:$D$782,СВЦЭМ!$A$39:$A$782,$A15,СВЦЭМ!$B$39:$B$782,I$11)+'СЕТ СН'!$F$11+СВЦЭМ!$D$10+'СЕТ СН'!$F$5-'СЕТ СН'!$F$21</f>
        <v>4672.3898503300006</v>
      </c>
      <c r="J15" s="36">
        <f>SUMIFS(СВЦЭМ!$D$39:$D$782,СВЦЭМ!$A$39:$A$782,$A15,СВЦЭМ!$B$39:$B$782,J$11)+'СЕТ СН'!$F$11+СВЦЭМ!$D$10+'СЕТ СН'!$F$5-'СЕТ СН'!$F$21</f>
        <v>4639.7374454399996</v>
      </c>
      <c r="K15" s="36">
        <f>SUMIFS(СВЦЭМ!$D$39:$D$782,СВЦЭМ!$A$39:$A$782,$A15,СВЦЭМ!$B$39:$B$782,K$11)+'СЕТ СН'!$F$11+СВЦЭМ!$D$10+'СЕТ СН'!$F$5-'СЕТ СН'!$F$21</f>
        <v>4588.1452893200003</v>
      </c>
      <c r="L15" s="36">
        <f>SUMIFS(СВЦЭМ!$D$39:$D$782,СВЦЭМ!$A$39:$A$782,$A15,СВЦЭМ!$B$39:$B$782,L$11)+'СЕТ СН'!$F$11+СВЦЭМ!$D$10+'СЕТ СН'!$F$5-'СЕТ СН'!$F$21</f>
        <v>4573.8777216899998</v>
      </c>
      <c r="M15" s="36">
        <f>SUMIFS(СВЦЭМ!$D$39:$D$782,СВЦЭМ!$A$39:$A$782,$A15,СВЦЭМ!$B$39:$B$782,M$11)+'СЕТ СН'!$F$11+СВЦЭМ!$D$10+'СЕТ СН'!$F$5-'СЕТ СН'!$F$21</f>
        <v>4581.3549737200001</v>
      </c>
      <c r="N15" s="36">
        <f>SUMIFS(СВЦЭМ!$D$39:$D$782,СВЦЭМ!$A$39:$A$782,$A15,СВЦЭМ!$B$39:$B$782,N$11)+'СЕТ СН'!$F$11+СВЦЭМ!$D$10+'СЕТ СН'!$F$5-'СЕТ СН'!$F$21</f>
        <v>4565.6226526999999</v>
      </c>
      <c r="O15" s="36">
        <f>SUMIFS(СВЦЭМ!$D$39:$D$782,СВЦЭМ!$A$39:$A$782,$A15,СВЦЭМ!$B$39:$B$782,O$11)+'СЕТ СН'!$F$11+СВЦЭМ!$D$10+'СЕТ СН'!$F$5-'СЕТ СН'!$F$21</f>
        <v>4575.8037706200003</v>
      </c>
      <c r="P15" s="36">
        <f>SUMIFS(СВЦЭМ!$D$39:$D$782,СВЦЭМ!$A$39:$A$782,$A15,СВЦЭМ!$B$39:$B$782,P$11)+'СЕТ СН'!$F$11+СВЦЭМ!$D$10+'СЕТ СН'!$F$5-'СЕТ СН'!$F$21</f>
        <v>4612.7927101900004</v>
      </c>
      <c r="Q15" s="36">
        <f>SUMIFS(СВЦЭМ!$D$39:$D$782,СВЦЭМ!$A$39:$A$782,$A15,СВЦЭМ!$B$39:$B$782,Q$11)+'СЕТ СН'!$F$11+СВЦЭМ!$D$10+'СЕТ СН'!$F$5-'СЕТ СН'!$F$21</f>
        <v>4598.0947839400005</v>
      </c>
      <c r="R15" s="36">
        <f>SUMIFS(СВЦЭМ!$D$39:$D$782,СВЦЭМ!$A$39:$A$782,$A15,СВЦЭМ!$B$39:$B$782,R$11)+'СЕТ СН'!$F$11+СВЦЭМ!$D$10+'СЕТ СН'!$F$5-'СЕТ СН'!$F$21</f>
        <v>4594.8114175000001</v>
      </c>
      <c r="S15" s="36">
        <f>SUMIFS(СВЦЭМ!$D$39:$D$782,СВЦЭМ!$A$39:$A$782,$A15,СВЦЭМ!$B$39:$B$782,S$11)+'СЕТ СН'!$F$11+СВЦЭМ!$D$10+'СЕТ СН'!$F$5-'СЕТ СН'!$F$21</f>
        <v>4603.5370830499996</v>
      </c>
      <c r="T15" s="36">
        <f>SUMIFS(СВЦЭМ!$D$39:$D$782,СВЦЭМ!$A$39:$A$782,$A15,СВЦЭМ!$B$39:$B$782,T$11)+'СЕТ СН'!$F$11+СВЦЭМ!$D$10+'СЕТ СН'!$F$5-'СЕТ СН'!$F$21</f>
        <v>4578.5271743700005</v>
      </c>
      <c r="U15" s="36">
        <f>SUMIFS(СВЦЭМ!$D$39:$D$782,СВЦЭМ!$A$39:$A$782,$A15,СВЦЭМ!$B$39:$B$782,U$11)+'СЕТ СН'!$F$11+СВЦЭМ!$D$10+'СЕТ СН'!$F$5-'СЕТ СН'!$F$21</f>
        <v>4526.5507722399998</v>
      </c>
      <c r="V15" s="36">
        <f>SUMIFS(СВЦЭМ!$D$39:$D$782,СВЦЭМ!$A$39:$A$782,$A15,СВЦЭМ!$B$39:$B$782,V$11)+'СЕТ СН'!$F$11+СВЦЭМ!$D$10+'СЕТ СН'!$F$5-'СЕТ СН'!$F$21</f>
        <v>4515.1917712900004</v>
      </c>
      <c r="W15" s="36">
        <f>SUMIFS(СВЦЭМ!$D$39:$D$782,СВЦЭМ!$A$39:$A$782,$A15,СВЦЭМ!$B$39:$B$782,W$11)+'СЕТ СН'!$F$11+СВЦЭМ!$D$10+'СЕТ СН'!$F$5-'СЕТ СН'!$F$21</f>
        <v>4543.4131630900001</v>
      </c>
      <c r="X15" s="36">
        <f>SUMIFS(СВЦЭМ!$D$39:$D$782,СВЦЭМ!$A$39:$A$782,$A15,СВЦЭМ!$B$39:$B$782,X$11)+'СЕТ СН'!$F$11+СВЦЭМ!$D$10+'СЕТ СН'!$F$5-'СЕТ СН'!$F$21</f>
        <v>4609.9622631100001</v>
      </c>
      <c r="Y15" s="36">
        <f>SUMIFS(СВЦЭМ!$D$39:$D$782,СВЦЭМ!$A$39:$A$782,$A15,СВЦЭМ!$B$39:$B$782,Y$11)+'СЕТ СН'!$F$11+СВЦЭМ!$D$10+'СЕТ СН'!$F$5-'СЕТ СН'!$F$21</f>
        <v>4699.0255813000003</v>
      </c>
    </row>
    <row r="16" spans="1:27" ht="15.75" x14ac:dyDescent="0.2">
      <c r="A16" s="35">
        <f t="shared" si="0"/>
        <v>45204</v>
      </c>
      <c r="B16" s="36">
        <f>SUMIFS(СВЦЭМ!$D$39:$D$782,СВЦЭМ!$A$39:$A$782,$A16,СВЦЭМ!$B$39:$B$782,B$11)+'СЕТ СН'!$F$11+СВЦЭМ!$D$10+'СЕТ СН'!$F$5-'СЕТ СН'!$F$21</f>
        <v>4786.4594839000001</v>
      </c>
      <c r="C16" s="36">
        <f>SUMIFS(СВЦЭМ!$D$39:$D$782,СВЦЭМ!$A$39:$A$782,$A16,СВЦЭМ!$B$39:$B$782,C$11)+'СЕТ СН'!$F$11+СВЦЭМ!$D$10+'СЕТ СН'!$F$5-'СЕТ СН'!$F$21</f>
        <v>4857.1314971600004</v>
      </c>
      <c r="D16" s="36">
        <f>SUMIFS(СВЦЭМ!$D$39:$D$782,СВЦЭМ!$A$39:$A$782,$A16,СВЦЭМ!$B$39:$B$782,D$11)+'СЕТ СН'!$F$11+СВЦЭМ!$D$10+'СЕТ СН'!$F$5-'СЕТ СН'!$F$21</f>
        <v>4929.3791800400004</v>
      </c>
      <c r="E16" s="36">
        <f>SUMIFS(СВЦЭМ!$D$39:$D$782,СВЦЭМ!$A$39:$A$782,$A16,СВЦЭМ!$B$39:$B$782,E$11)+'СЕТ СН'!$F$11+СВЦЭМ!$D$10+'СЕТ СН'!$F$5-'СЕТ СН'!$F$21</f>
        <v>4913.2313578000003</v>
      </c>
      <c r="F16" s="36">
        <f>SUMIFS(СВЦЭМ!$D$39:$D$782,СВЦЭМ!$A$39:$A$782,$A16,СВЦЭМ!$B$39:$B$782,F$11)+'СЕТ СН'!$F$11+СВЦЭМ!$D$10+'СЕТ СН'!$F$5-'СЕТ СН'!$F$21</f>
        <v>4910.8735683900004</v>
      </c>
      <c r="G16" s="36">
        <f>SUMIFS(СВЦЭМ!$D$39:$D$782,СВЦЭМ!$A$39:$A$782,$A16,СВЦЭМ!$B$39:$B$782,G$11)+'СЕТ СН'!$F$11+СВЦЭМ!$D$10+'СЕТ СН'!$F$5-'СЕТ СН'!$F$21</f>
        <v>4912.2130396499997</v>
      </c>
      <c r="H16" s="36">
        <f>SUMIFS(СВЦЭМ!$D$39:$D$782,СВЦЭМ!$A$39:$A$782,$A16,СВЦЭМ!$B$39:$B$782,H$11)+'СЕТ СН'!$F$11+СВЦЭМ!$D$10+'СЕТ СН'!$F$5-'СЕТ СН'!$F$21</f>
        <v>4828.0145748900004</v>
      </c>
      <c r="I16" s="36">
        <f>SUMIFS(СВЦЭМ!$D$39:$D$782,СВЦЭМ!$A$39:$A$782,$A16,СВЦЭМ!$B$39:$B$782,I$11)+'СЕТ СН'!$F$11+СВЦЭМ!$D$10+'СЕТ СН'!$F$5-'СЕТ СН'!$F$21</f>
        <v>4744.6387756800004</v>
      </c>
      <c r="J16" s="36">
        <f>SUMIFS(СВЦЭМ!$D$39:$D$782,СВЦЭМ!$A$39:$A$782,$A16,СВЦЭМ!$B$39:$B$782,J$11)+'СЕТ СН'!$F$11+СВЦЭМ!$D$10+'СЕТ СН'!$F$5-'СЕТ СН'!$F$21</f>
        <v>4683.2819090600005</v>
      </c>
      <c r="K16" s="36">
        <f>SUMIFS(СВЦЭМ!$D$39:$D$782,СВЦЭМ!$A$39:$A$782,$A16,СВЦЭМ!$B$39:$B$782,K$11)+'СЕТ СН'!$F$11+СВЦЭМ!$D$10+'СЕТ СН'!$F$5-'СЕТ СН'!$F$21</f>
        <v>4651.3185983800004</v>
      </c>
      <c r="L16" s="36">
        <f>SUMIFS(СВЦЭМ!$D$39:$D$782,СВЦЭМ!$A$39:$A$782,$A16,СВЦЭМ!$B$39:$B$782,L$11)+'СЕТ СН'!$F$11+СВЦЭМ!$D$10+'СЕТ СН'!$F$5-'СЕТ СН'!$F$21</f>
        <v>4649.5439923100002</v>
      </c>
      <c r="M16" s="36">
        <f>SUMIFS(СВЦЭМ!$D$39:$D$782,СВЦЭМ!$A$39:$A$782,$A16,СВЦЭМ!$B$39:$B$782,M$11)+'СЕТ СН'!$F$11+СВЦЭМ!$D$10+'СЕТ СН'!$F$5-'СЕТ СН'!$F$21</f>
        <v>4653.3056180500007</v>
      </c>
      <c r="N16" s="36">
        <f>SUMIFS(СВЦЭМ!$D$39:$D$782,СВЦЭМ!$A$39:$A$782,$A16,СВЦЭМ!$B$39:$B$782,N$11)+'СЕТ СН'!$F$11+СВЦЭМ!$D$10+'СЕТ СН'!$F$5-'СЕТ СН'!$F$21</f>
        <v>4635.3710558800003</v>
      </c>
      <c r="O16" s="36">
        <f>SUMIFS(СВЦЭМ!$D$39:$D$782,СВЦЭМ!$A$39:$A$782,$A16,СВЦЭМ!$B$39:$B$782,O$11)+'СЕТ СН'!$F$11+СВЦЭМ!$D$10+'СЕТ СН'!$F$5-'СЕТ СН'!$F$21</f>
        <v>4683.9574177800005</v>
      </c>
      <c r="P16" s="36">
        <f>SUMIFS(СВЦЭМ!$D$39:$D$782,СВЦЭМ!$A$39:$A$782,$A16,СВЦЭМ!$B$39:$B$782,P$11)+'СЕТ СН'!$F$11+СВЦЭМ!$D$10+'СЕТ СН'!$F$5-'СЕТ СН'!$F$21</f>
        <v>4713.7561553900005</v>
      </c>
      <c r="Q16" s="36">
        <f>SUMIFS(СВЦЭМ!$D$39:$D$782,СВЦЭМ!$A$39:$A$782,$A16,СВЦЭМ!$B$39:$B$782,Q$11)+'СЕТ СН'!$F$11+СВЦЭМ!$D$10+'СЕТ СН'!$F$5-'СЕТ СН'!$F$21</f>
        <v>4713.2560342699999</v>
      </c>
      <c r="R16" s="36">
        <f>SUMIFS(СВЦЭМ!$D$39:$D$782,СВЦЭМ!$A$39:$A$782,$A16,СВЦЭМ!$B$39:$B$782,R$11)+'СЕТ СН'!$F$11+СВЦЭМ!$D$10+'СЕТ СН'!$F$5-'СЕТ СН'!$F$21</f>
        <v>4704.7594984799998</v>
      </c>
      <c r="S16" s="36">
        <f>SUMIFS(СВЦЭМ!$D$39:$D$782,СВЦЭМ!$A$39:$A$782,$A16,СВЦЭМ!$B$39:$B$782,S$11)+'СЕТ СН'!$F$11+СВЦЭМ!$D$10+'СЕТ СН'!$F$5-'СЕТ СН'!$F$21</f>
        <v>4708.5310702400002</v>
      </c>
      <c r="T16" s="36">
        <f>SUMIFS(СВЦЭМ!$D$39:$D$782,СВЦЭМ!$A$39:$A$782,$A16,СВЦЭМ!$B$39:$B$782,T$11)+'СЕТ СН'!$F$11+СВЦЭМ!$D$10+'СЕТ СН'!$F$5-'СЕТ СН'!$F$21</f>
        <v>4703.1737615500006</v>
      </c>
      <c r="U16" s="36">
        <f>SUMIFS(СВЦЭМ!$D$39:$D$782,СВЦЭМ!$A$39:$A$782,$A16,СВЦЭМ!$B$39:$B$782,U$11)+'СЕТ СН'!$F$11+СВЦЭМ!$D$10+'СЕТ СН'!$F$5-'СЕТ СН'!$F$21</f>
        <v>4638.6657029400003</v>
      </c>
      <c r="V16" s="36">
        <f>SUMIFS(СВЦЭМ!$D$39:$D$782,СВЦЭМ!$A$39:$A$782,$A16,СВЦЭМ!$B$39:$B$782,V$11)+'СЕТ СН'!$F$11+СВЦЭМ!$D$10+'СЕТ СН'!$F$5-'СЕТ СН'!$F$21</f>
        <v>4647.35553678</v>
      </c>
      <c r="W16" s="36">
        <f>SUMIFS(СВЦЭМ!$D$39:$D$782,СВЦЭМ!$A$39:$A$782,$A16,СВЦЭМ!$B$39:$B$782,W$11)+'СЕТ СН'!$F$11+СВЦЭМ!$D$10+'СЕТ СН'!$F$5-'СЕТ СН'!$F$21</f>
        <v>4636.9361396500008</v>
      </c>
      <c r="X16" s="36">
        <f>SUMIFS(СВЦЭМ!$D$39:$D$782,СВЦЭМ!$A$39:$A$782,$A16,СВЦЭМ!$B$39:$B$782,X$11)+'СЕТ СН'!$F$11+СВЦЭМ!$D$10+'СЕТ СН'!$F$5-'СЕТ СН'!$F$21</f>
        <v>4695.5520743200004</v>
      </c>
      <c r="Y16" s="36">
        <f>SUMIFS(СВЦЭМ!$D$39:$D$782,СВЦЭМ!$A$39:$A$782,$A16,СВЦЭМ!$B$39:$B$782,Y$11)+'СЕТ СН'!$F$11+СВЦЭМ!$D$10+'СЕТ СН'!$F$5-'СЕТ СН'!$F$21</f>
        <v>4755.0608726600003</v>
      </c>
    </row>
    <row r="17" spans="1:25" ht="15.75" x14ac:dyDescent="0.2">
      <c r="A17" s="35">
        <f t="shared" si="0"/>
        <v>45205</v>
      </c>
      <c r="B17" s="36">
        <f>SUMIFS(СВЦЭМ!$D$39:$D$782,СВЦЭМ!$A$39:$A$782,$A17,СВЦЭМ!$B$39:$B$782,B$11)+'СЕТ СН'!$F$11+СВЦЭМ!$D$10+'СЕТ СН'!$F$5-'СЕТ СН'!$F$21</f>
        <v>4710.6533789900004</v>
      </c>
      <c r="C17" s="36">
        <f>SUMIFS(СВЦЭМ!$D$39:$D$782,СВЦЭМ!$A$39:$A$782,$A17,СВЦЭМ!$B$39:$B$782,C$11)+'СЕТ СН'!$F$11+СВЦЭМ!$D$10+'СЕТ СН'!$F$5-'СЕТ СН'!$F$21</f>
        <v>4734.2580126400007</v>
      </c>
      <c r="D17" s="36">
        <f>SUMIFS(СВЦЭМ!$D$39:$D$782,СВЦЭМ!$A$39:$A$782,$A17,СВЦЭМ!$B$39:$B$782,D$11)+'СЕТ СН'!$F$11+СВЦЭМ!$D$10+'СЕТ СН'!$F$5-'СЕТ СН'!$F$21</f>
        <v>4804.9641646300006</v>
      </c>
      <c r="E17" s="36">
        <f>SUMIFS(СВЦЭМ!$D$39:$D$782,СВЦЭМ!$A$39:$A$782,$A17,СВЦЭМ!$B$39:$B$782,E$11)+'СЕТ СН'!$F$11+СВЦЭМ!$D$10+'СЕТ СН'!$F$5-'СЕТ СН'!$F$21</f>
        <v>4805.6132791199998</v>
      </c>
      <c r="F17" s="36">
        <f>SUMIFS(СВЦЭМ!$D$39:$D$782,СВЦЭМ!$A$39:$A$782,$A17,СВЦЭМ!$B$39:$B$782,F$11)+'СЕТ СН'!$F$11+СВЦЭМ!$D$10+'СЕТ СН'!$F$5-'СЕТ СН'!$F$21</f>
        <v>4805.3081228400006</v>
      </c>
      <c r="G17" s="36">
        <f>SUMIFS(СВЦЭМ!$D$39:$D$782,СВЦЭМ!$A$39:$A$782,$A17,СВЦЭМ!$B$39:$B$782,G$11)+'СЕТ СН'!$F$11+СВЦЭМ!$D$10+'СЕТ СН'!$F$5-'СЕТ СН'!$F$21</f>
        <v>4793.9254553600003</v>
      </c>
      <c r="H17" s="36">
        <f>SUMIFS(СВЦЭМ!$D$39:$D$782,СВЦЭМ!$A$39:$A$782,$A17,СВЦЭМ!$B$39:$B$782,H$11)+'СЕТ СН'!$F$11+СВЦЭМ!$D$10+'СЕТ СН'!$F$5-'СЕТ СН'!$F$21</f>
        <v>4706.5650388600006</v>
      </c>
      <c r="I17" s="36">
        <f>SUMIFS(СВЦЭМ!$D$39:$D$782,СВЦЭМ!$A$39:$A$782,$A17,СВЦЭМ!$B$39:$B$782,I$11)+'СЕТ СН'!$F$11+СВЦЭМ!$D$10+'СЕТ СН'!$F$5-'СЕТ СН'!$F$21</f>
        <v>4585.9380310100005</v>
      </c>
      <c r="J17" s="36">
        <f>SUMIFS(СВЦЭМ!$D$39:$D$782,СВЦЭМ!$A$39:$A$782,$A17,СВЦЭМ!$B$39:$B$782,J$11)+'СЕТ СН'!$F$11+СВЦЭМ!$D$10+'СЕТ СН'!$F$5-'СЕТ СН'!$F$21</f>
        <v>4559.1097603200005</v>
      </c>
      <c r="K17" s="36">
        <f>SUMIFS(СВЦЭМ!$D$39:$D$782,СВЦЭМ!$A$39:$A$782,$A17,СВЦЭМ!$B$39:$B$782,K$11)+'СЕТ СН'!$F$11+СВЦЭМ!$D$10+'СЕТ СН'!$F$5-'СЕТ СН'!$F$21</f>
        <v>4528.6465624800003</v>
      </c>
      <c r="L17" s="36">
        <f>SUMIFS(СВЦЭМ!$D$39:$D$782,СВЦЭМ!$A$39:$A$782,$A17,СВЦЭМ!$B$39:$B$782,L$11)+'СЕТ СН'!$F$11+СВЦЭМ!$D$10+'СЕТ СН'!$F$5-'СЕТ СН'!$F$21</f>
        <v>4521.4923084800002</v>
      </c>
      <c r="M17" s="36">
        <f>SUMIFS(СВЦЭМ!$D$39:$D$782,СВЦЭМ!$A$39:$A$782,$A17,СВЦЭМ!$B$39:$B$782,M$11)+'СЕТ СН'!$F$11+СВЦЭМ!$D$10+'СЕТ СН'!$F$5-'СЕТ СН'!$F$21</f>
        <v>4538.7597665900003</v>
      </c>
      <c r="N17" s="36">
        <f>SUMIFS(СВЦЭМ!$D$39:$D$782,СВЦЭМ!$A$39:$A$782,$A17,СВЦЭМ!$B$39:$B$782,N$11)+'СЕТ СН'!$F$11+СВЦЭМ!$D$10+'СЕТ СН'!$F$5-'СЕТ СН'!$F$21</f>
        <v>4531.5670219100002</v>
      </c>
      <c r="O17" s="36">
        <f>SUMIFS(СВЦЭМ!$D$39:$D$782,СВЦЭМ!$A$39:$A$782,$A17,СВЦЭМ!$B$39:$B$782,O$11)+'СЕТ СН'!$F$11+СВЦЭМ!$D$10+'СЕТ СН'!$F$5-'СЕТ СН'!$F$21</f>
        <v>4535.8227612400005</v>
      </c>
      <c r="P17" s="36">
        <f>SUMIFS(СВЦЭМ!$D$39:$D$782,СВЦЭМ!$A$39:$A$782,$A17,СВЦЭМ!$B$39:$B$782,P$11)+'СЕТ СН'!$F$11+СВЦЭМ!$D$10+'СЕТ СН'!$F$5-'СЕТ СН'!$F$21</f>
        <v>4566.6866762700001</v>
      </c>
      <c r="Q17" s="36">
        <f>SUMIFS(СВЦЭМ!$D$39:$D$782,СВЦЭМ!$A$39:$A$782,$A17,СВЦЭМ!$B$39:$B$782,Q$11)+'СЕТ СН'!$F$11+СВЦЭМ!$D$10+'СЕТ СН'!$F$5-'СЕТ СН'!$F$21</f>
        <v>4577.8732015200003</v>
      </c>
      <c r="R17" s="36">
        <f>SUMIFS(СВЦЭМ!$D$39:$D$782,СВЦЭМ!$A$39:$A$782,$A17,СВЦЭМ!$B$39:$B$782,R$11)+'СЕТ СН'!$F$11+СВЦЭМ!$D$10+'СЕТ СН'!$F$5-'СЕТ СН'!$F$21</f>
        <v>4583.0766417200002</v>
      </c>
      <c r="S17" s="36">
        <f>SUMIFS(СВЦЭМ!$D$39:$D$782,СВЦЭМ!$A$39:$A$782,$A17,СВЦЭМ!$B$39:$B$782,S$11)+'СЕТ СН'!$F$11+СВЦЭМ!$D$10+'СЕТ СН'!$F$5-'СЕТ СН'!$F$21</f>
        <v>4593.9347178500002</v>
      </c>
      <c r="T17" s="36">
        <f>SUMIFS(СВЦЭМ!$D$39:$D$782,СВЦЭМ!$A$39:$A$782,$A17,СВЦЭМ!$B$39:$B$782,T$11)+'СЕТ СН'!$F$11+СВЦЭМ!$D$10+'СЕТ СН'!$F$5-'СЕТ СН'!$F$21</f>
        <v>4563.4122587700003</v>
      </c>
      <c r="U17" s="36">
        <f>SUMIFS(СВЦЭМ!$D$39:$D$782,СВЦЭМ!$A$39:$A$782,$A17,СВЦЭМ!$B$39:$B$782,U$11)+'СЕТ СН'!$F$11+СВЦЭМ!$D$10+'СЕТ СН'!$F$5-'СЕТ СН'!$F$21</f>
        <v>4510.9004358100001</v>
      </c>
      <c r="V17" s="36">
        <f>SUMIFS(СВЦЭМ!$D$39:$D$782,СВЦЭМ!$A$39:$A$782,$A17,СВЦЭМ!$B$39:$B$782,V$11)+'СЕТ СН'!$F$11+СВЦЭМ!$D$10+'СЕТ СН'!$F$5-'СЕТ СН'!$F$21</f>
        <v>4518.00472928</v>
      </c>
      <c r="W17" s="36">
        <f>SUMIFS(СВЦЭМ!$D$39:$D$782,СВЦЭМ!$A$39:$A$782,$A17,СВЦЭМ!$B$39:$B$782,W$11)+'СЕТ СН'!$F$11+СВЦЭМ!$D$10+'СЕТ СН'!$F$5-'СЕТ СН'!$F$21</f>
        <v>4534.9773047500003</v>
      </c>
      <c r="X17" s="36">
        <f>SUMIFS(СВЦЭМ!$D$39:$D$782,СВЦЭМ!$A$39:$A$782,$A17,СВЦЭМ!$B$39:$B$782,X$11)+'СЕТ СН'!$F$11+СВЦЭМ!$D$10+'СЕТ СН'!$F$5-'СЕТ СН'!$F$21</f>
        <v>4597.7841846500005</v>
      </c>
      <c r="Y17" s="36">
        <f>SUMIFS(СВЦЭМ!$D$39:$D$782,СВЦЭМ!$A$39:$A$782,$A17,СВЦЭМ!$B$39:$B$782,Y$11)+'СЕТ СН'!$F$11+СВЦЭМ!$D$10+'СЕТ СН'!$F$5-'СЕТ СН'!$F$21</f>
        <v>4708.8302598200007</v>
      </c>
    </row>
    <row r="18" spans="1:25" ht="15.75" x14ac:dyDescent="0.2">
      <c r="A18" s="35">
        <f t="shared" si="0"/>
        <v>45206</v>
      </c>
      <c r="B18" s="36">
        <f>SUMIFS(СВЦЭМ!$D$39:$D$782,СВЦЭМ!$A$39:$A$782,$A18,СВЦЭМ!$B$39:$B$782,B$11)+'СЕТ СН'!$F$11+СВЦЭМ!$D$10+'СЕТ СН'!$F$5-'СЕТ СН'!$F$21</f>
        <v>4674.92437943</v>
      </c>
      <c r="C18" s="36">
        <f>SUMIFS(СВЦЭМ!$D$39:$D$782,СВЦЭМ!$A$39:$A$782,$A18,СВЦЭМ!$B$39:$B$782,C$11)+'СЕТ СН'!$F$11+СВЦЭМ!$D$10+'СЕТ СН'!$F$5-'СЕТ СН'!$F$21</f>
        <v>4725.17501429</v>
      </c>
      <c r="D18" s="36">
        <f>SUMIFS(СВЦЭМ!$D$39:$D$782,СВЦЭМ!$A$39:$A$782,$A18,СВЦЭМ!$B$39:$B$782,D$11)+'СЕТ СН'!$F$11+СВЦЭМ!$D$10+'СЕТ СН'!$F$5-'СЕТ СН'!$F$21</f>
        <v>4785.11562099</v>
      </c>
      <c r="E18" s="36">
        <f>SUMIFS(СВЦЭМ!$D$39:$D$782,СВЦЭМ!$A$39:$A$782,$A18,СВЦЭМ!$B$39:$B$782,E$11)+'СЕТ СН'!$F$11+СВЦЭМ!$D$10+'СЕТ СН'!$F$5-'СЕТ СН'!$F$21</f>
        <v>4782.8850947500005</v>
      </c>
      <c r="F18" s="36">
        <f>SUMIFS(СВЦЭМ!$D$39:$D$782,СВЦЭМ!$A$39:$A$782,$A18,СВЦЭМ!$B$39:$B$782,F$11)+'СЕТ СН'!$F$11+СВЦЭМ!$D$10+'СЕТ СН'!$F$5-'СЕТ СН'!$F$21</f>
        <v>4777.3865404300004</v>
      </c>
      <c r="G18" s="36">
        <f>SUMIFS(СВЦЭМ!$D$39:$D$782,СВЦЭМ!$A$39:$A$782,$A18,СВЦЭМ!$B$39:$B$782,G$11)+'СЕТ СН'!$F$11+СВЦЭМ!$D$10+'СЕТ СН'!$F$5-'СЕТ СН'!$F$21</f>
        <v>4776.99452079</v>
      </c>
      <c r="H18" s="36">
        <f>SUMIFS(СВЦЭМ!$D$39:$D$782,СВЦЭМ!$A$39:$A$782,$A18,СВЦЭМ!$B$39:$B$782,H$11)+'СЕТ СН'!$F$11+СВЦЭМ!$D$10+'СЕТ СН'!$F$5-'СЕТ СН'!$F$21</f>
        <v>4748.8032362800004</v>
      </c>
      <c r="I18" s="36">
        <f>SUMIFS(СВЦЭМ!$D$39:$D$782,СВЦЭМ!$A$39:$A$782,$A18,СВЦЭМ!$B$39:$B$782,I$11)+'СЕТ СН'!$F$11+СВЦЭМ!$D$10+'СЕТ СН'!$F$5-'СЕТ СН'!$F$21</f>
        <v>4679.8345052100003</v>
      </c>
      <c r="J18" s="36">
        <f>SUMIFS(СВЦЭМ!$D$39:$D$782,СВЦЭМ!$A$39:$A$782,$A18,СВЦЭМ!$B$39:$B$782,J$11)+'СЕТ СН'!$F$11+СВЦЭМ!$D$10+'СЕТ СН'!$F$5-'СЕТ СН'!$F$21</f>
        <v>4602.1577643500004</v>
      </c>
      <c r="K18" s="36">
        <f>SUMIFS(СВЦЭМ!$D$39:$D$782,СВЦЭМ!$A$39:$A$782,$A18,СВЦЭМ!$B$39:$B$782,K$11)+'СЕТ СН'!$F$11+СВЦЭМ!$D$10+'СЕТ СН'!$F$5-'СЕТ СН'!$F$21</f>
        <v>4525.7973126699999</v>
      </c>
      <c r="L18" s="36">
        <f>SUMIFS(СВЦЭМ!$D$39:$D$782,СВЦЭМ!$A$39:$A$782,$A18,СВЦЭМ!$B$39:$B$782,L$11)+'СЕТ СН'!$F$11+СВЦЭМ!$D$10+'СЕТ СН'!$F$5-'СЕТ СН'!$F$21</f>
        <v>4505.9625967600005</v>
      </c>
      <c r="M18" s="36">
        <f>SUMIFS(СВЦЭМ!$D$39:$D$782,СВЦЭМ!$A$39:$A$782,$A18,СВЦЭМ!$B$39:$B$782,M$11)+'СЕТ СН'!$F$11+СВЦЭМ!$D$10+'СЕТ СН'!$F$5-'СЕТ СН'!$F$21</f>
        <v>4502.1903301500006</v>
      </c>
      <c r="N18" s="36">
        <f>SUMIFS(СВЦЭМ!$D$39:$D$782,СВЦЭМ!$A$39:$A$782,$A18,СВЦЭМ!$B$39:$B$782,N$11)+'СЕТ СН'!$F$11+СВЦЭМ!$D$10+'СЕТ СН'!$F$5-'СЕТ СН'!$F$21</f>
        <v>4522.4086125399999</v>
      </c>
      <c r="O18" s="36">
        <f>SUMIFS(СВЦЭМ!$D$39:$D$782,СВЦЭМ!$A$39:$A$782,$A18,СВЦЭМ!$B$39:$B$782,O$11)+'СЕТ СН'!$F$11+СВЦЭМ!$D$10+'СЕТ СН'!$F$5-'СЕТ СН'!$F$21</f>
        <v>4497.8234100999998</v>
      </c>
      <c r="P18" s="36">
        <f>SUMIFS(СВЦЭМ!$D$39:$D$782,СВЦЭМ!$A$39:$A$782,$A18,СВЦЭМ!$B$39:$B$782,P$11)+'СЕТ СН'!$F$11+СВЦЭМ!$D$10+'СЕТ СН'!$F$5-'СЕТ СН'!$F$21</f>
        <v>4529.8105771500004</v>
      </c>
      <c r="Q18" s="36">
        <f>SUMIFS(СВЦЭМ!$D$39:$D$782,СВЦЭМ!$A$39:$A$782,$A18,СВЦЭМ!$B$39:$B$782,Q$11)+'СЕТ СН'!$F$11+СВЦЭМ!$D$10+'СЕТ СН'!$F$5-'СЕТ СН'!$F$21</f>
        <v>4510.0901160900003</v>
      </c>
      <c r="R18" s="36">
        <f>SUMIFS(СВЦЭМ!$D$39:$D$782,СВЦЭМ!$A$39:$A$782,$A18,СВЦЭМ!$B$39:$B$782,R$11)+'СЕТ СН'!$F$11+СВЦЭМ!$D$10+'СЕТ СН'!$F$5-'СЕТ СН'!$F$21</f>
        <v>4519.1262212000001</v>
      </c>
      <c r="S18" s="36">
        <f>SUMIFS(СВЦЭМ!$D$39:$D$782,СВЦЭМ!$A$39:$A$782,$A18,СВЦЭМ!$B$39:$B$782,S$11)+'СЕТ СН'!$F$11+СВЦЭМ!$D$10+'СЕТ СН'!$F$5-'СЕТ СН'!$F$21</f>
        <v>4530.2112012100006</v>
      </c>
      <c r="T18" s="36">
        <f>SUMIFS(СВЦЭМ!$D$39:$D$782,СВЦЭМ!$A$39:$A$782,$A18,СВЦЭМ!$B$39:$B$782,T$11)+'СЕТ СН'!$F$11+СВЦЭМ!$D$10+'СЕТ СН'!$F$5-'СЕТ СН'!$F$21</f>
        <v>4542.2174428300004</v>
      </c>
      <c r="U18" s="36">
        <f>SUMIFS(СВЦЭМ!$D$39:$D$782,СВЦЭМ!$A$39:$A$782,$A18,СВЦЭМ!$B$39:$B$782,U$11)+'СЕТ СН'!$F$11+СВЦЭМ!$D$10+'СЕТ СН'!$F$5-'СЕТ СН'!$F$21</f>
        <v>4499.8239392000005</v>
      </c>
      <c r="V18" s="36">
        <f>SUMIFS(СВЦЭМ!$D$39:$D$782,СВЦЭМ!$A$39:$A$782,$A18,СВЦЭМ!$B$39:$B$782,V$11)+'СЕТ СН'!$F$11+СВЦЭМ!$D$10+'СЕТ СН'!$F$5-'СЕТ СН'!$F$21</f>
        <v>4506.76016583</v>
      </c>
      <c r="W18" s="36">
        <f>SUMIFS(СВЦЭМ!$D$39:$D$782,СВЦЭМ!$A$39:$A$782,$A18,СВЦЭМ!$B$39:$B$782,W$11)+'СЕТ СН'!$F$11+СВЦЭМ!$D$10+'СЕТ СН'!$F$5-'СЕТ СН'!$F$21</f>
        <v>4492.79960983</v>
      </c>
      <c r="X18" s="36">
        <f>SUMIFS(СВЦЭМ!$D$39:$D$782,СВЦЭМ!$A$39:$A$782,$A18,СВЦЭМ!$B$39:$B$782,X$11)+'СЕТ СН'!$F$11+СВЦЭМ!$D$10+'СЕТ СН'!$F$5-'СЕТ СН'!$F$21</f>
        <v>4541.1594688300002</v>
      </c>
      <c r="Y18" s="36">
        <f>SUMIFS(СВЦЭМ!$D$39:$D$782,СВЦЭМ!$A$39:$A$782,$A18,СВЦЭМ!$B$39:$B$782,Y$11)+'СЕТ СН'!$F$11+СВЦЭМ!$D$10+'СЕТ СН'!$F$5-'СЕТ СН'!$F$21</f>
        <v>4636.50331585</v>
      </c>
    </row>
    <row r="19" spans="1:25" ht="15.75" x14ac:dyDescent="0.2">
      <c r="A19" s="35">
        <f t="shared" si="0"/>
        <v>45207</v>
      </c>
      <c r="B19" s="36">
        <f>SUMIFS(СВЦЭМ!$D$39:$D$782,СВЦЭМ!$A$39:$A$782,$A19,СВЦЭМ!$B$39:$B$782,B$11)+'СЕТ СН'!$F$11+СВЦЭМ!$D$10+'СЕТ СН'!$F$5-'СЕТ СН'!$F$21</f>
        <v>4691.0127827400001</v>
      </c>
      <c r="C19" s="36">
        <f>SUMIFS(СВЦЭМ!$D$39:$D$782,СВЦЭМ!$A$39:$A$782,$A19,СВЦЭМ!$B$39:$B$782,C$11)+'СЕТ СН'!$F$11+СВЦЭМ!$D$10+'СЕТ СН'!$F$5-'СЕТ СН'!$F$21</f>
        <v>4754.6089435399999</v>
      </c>
      <c r="D19" s="36">
        <f>SUMIFS(СВЦЭМ!$D$39:$D$782,СВЦЭМ!$A$39:$A$782,$A19,СВЦЭМ!$B$39:$B$782,D$11)+'СЕТ СН'!$F$11+СВЦЭМ!$D$10+'СЕТ СН'!$F$5-'СЕТ СН'!$F$21</f>
        <v>4823.7684049700001</v>
      </c>
      <c r="E19" s="36">
        <f>SUMIFS(СВЦЭМ!$D$39:$D$782,СВЦЭМ!$A$39:$A$782,$A19,СВЦЭМ!$B$39:$B$782,E$11)+'СЕТ СН'!$F$11+СВЦЭМ!$D$10+'СЕТ СН'!$F$5-'СЕТ СН'!$F$21</f>
        <v>4819.7960225000006</v>
      </c>
      <c r="F19" s="36">
        <f>SUMIFS(СВЦЭМ!$D$39:$D$782,СВЦЭМ!$A$39:$A$782,$A19,СВЦЭМ!$B$39:$B$782,F$11)+'СЕТ СН'!$F$11+СВЦЭМ!$D$10+'СЕТ СН'!$F$5-'СЕТ СН'!$F$21</f>
        <v>4824.0747090300001</v>
      </c>
      <c r="G19" s="36">
        <f>SUMIFS(СВЦЭМ!$D$39:$D$782,СВЦЭМ!$A$39:$A$782,$A19,СВЦЭМ!$B$39:$B$782,G$11)+'СЕТ СН'!$F$11+СВЦЭМ!$D$10+'СЕТ СН'!$F$5-'СЕТ СН'!$F$21</f>
        <v>4842.1839140700004</v>
      </c>
      <c r="H19" s="36">
        <f>SUMIFS(СВЦЭМ!$D$39:$D$782,СВЦЭМ!$A$39:$A$782,$A19,СВЦЭМ!$B$39:$B$782,H$11)+'СЕТ СН'!$F$11+СВЦЭМ!$D$10+'СЕТ СН'!$F$5-'СЕТ СН'!$F$21</f>
        <v>4813.1664822399998</v>
      </c>
      <c r="I19" s="36">
        <f>SUMIFS(СВЦЭМ!$D$39:$D$782,СВЦЭМ!$A$39:$A$782,$A19,СВЦЭМ!$B$39:$B$782,I$11)+'СЕТ СН'!$F$11+СВЦЭМ!$D$10+'СЕТ СН'!$F$5-'СЕТ СН'!$F$21</f>
        <v>4770.0377484700002</v>
      </c>
      <c r="J19" s="36">
        <f>SUMIFS(СВЦЭМ!$D$39:$D$782,СВЦЭМ!$A$39:$A$782,$A19,СВЦЭМ!$B$39:$B$782,J$11)+'СЕТ СН'!$F$11+СВЦЭМ!$D$10+'СЕТ СН'!$F$5-'СЕТ СН'!$F$21</f>
        <v>4697.07123555</v>
      </c>
      <c r="K19" s="36">
        <f>SUMIFS(СВЦЭМ!$D$39:$D$782,СВЦЭМ!$A$39:$A$782,$A19,СВЦЭМ!$B$39:$B$782,K$11)+'СЕТ СН'!$F$11+СВЦЭМ!$D$10+'СЕТ СН'!$F$5-'СЕТ СН'!$F$21</f>
        <v>4608.7946742700005</v>
      </c>
      <c r="L19" s="36">
        <f>SUMIFS(СВЦЭМ!$D$39:$D$782,СВЦЭМ!$A$39:$A$782,$A19,СВЦЭМ!$B$39:$B$782,L$11)+'СЕТ СН'!$F$11+СВЦЭМ!$D$10+'СЕТ СН'!$F$5-'СЕТ СН'!$F$21</f>
        <v>4521.2253731300007</v>
      </c>
      <c r="M19" s="36">
        <f>SUMIFS(СВЦЭМ!$D$39:$D$782,СВЦЭМ!$A$39:$A$782,$A19,СВЦЭМ!$B$39:$B$782,M$11)+'СЕТ СН'!$F$11+СВЦЭМ!$D$10+'СЕТ СН'!$F$5-'СЕТ СН'!$F$21</f>
        <v>4513.3794588600003</v>
      </c>
      <c r="N19" s="36">
        <f>SUMIFS(СВЦЭМ!$D$39:$D$782,СВЦЭМ!$A$39:$A$782,$A19,СВЦЭМ!$B$39:$B$782,N$11)+'СЕТ СН'!$F$11+СВЦЭМ!$D$10+'СЕТ СН'!$F$5-'СЕТ СН'!$F$21</f>
        <v>4481.52910247</v>
      </c>
      <c r="O19" s="36">
        <f>SUMIFS(СВЦЭМ!$D$39:$D$782,СВЦЭМ!$A$39:$A$782,$A19,СВЦЭМ!$B$39:$B$782,O$11)+'СЕТ СН'!$F$11+СВЦЭМ!$D$10+'СЕТ СН'!$F$5-'СЕТ СН'!$F$21</f>
        <v>4507.06020627</v>
      </c>
      <c r="P19" s="36">
        <f>SUMIFS(СВЦЭМ!$D$39:$D$782,СВЦЭМ!$A$39:$A$782,$A19,СВЦЭМ!$B$39:$B$782,P$11)+'СЕТ СН'!$F$11+СВЦЭМ!$D$10+'СЕТ СН'!$F$5-'СЕТ СН'!$F$21</f>
        <v>4548.6189813999999</v>
      </c>
      <c r="Q19" s="36">
        <f>SUMIFS(СВЦЭМ!$D$39:$D$782,СВЦЭМ!$A$39:$A$782,$A19,СВЦЭМ!$B$39:$B$782,Q$11)+'СЕТ СН'!$F$11+СВЦЭМ!$D$10+'СЕТ СН'!$F$5-'СЕТ СН'!$F$21</f>
        <v>4591.6533534400005</v>
      </c>
      <c r="R19" s="36">
        <f>SUMIFS(СВЦЭМ!$D$39:$D$782,СВЦЭМ!$A$39:$A$782,$A19,СВЦЭМ!$B$39:$B$782,R$11)+'СЕТ СН'!$F$11+СВЦЭМ!$D$10+'СЕТ СН'!$F$5-'СЕТ СН'!$F$21</f>
        <v>4584.6795035800005</v>
      </c>
      <c r="S19" s="36">
        <f>SUMIFS(СВЦЭМ!$D$39:$D$782,СВЦЭМ!$A$39:$A$782,$A19,СВЦЭМ!$B$39:$B$782,S$11)+'СЕТ СН'!$F$11+СВЦЭМ!$D$10+'СЕТ СН'!$F$5-'СЕТ СН'!$F$21</f>
        <v>4591.3724319499997</v>
      </c>
      <c r="T19" s="36">
        <f>SUMIFS(СВЦЭМ!$D$39:$D$782,СВЦЭМ!$A$39:$A$782,$A19,СВЦЭМ!$B$39:$B$782,T$11)+'СЕТ СН'!$F$11+СВЦЭМ!$D$10+'СЕТ СН'!$F$5-'СЕТ СН'!$F$21</f>
        <v>4556.6821793500003</v>
      </c>
      <c r="U19" s="36">
        <f>SUMIFS(СВЦЭМ!$D$39:$D$782,СВЦЭМ!$A$39:$A$782,$A19,СВЦЭМ!$B$39:$B$782,U$11)+'СЕТ СН'!$F$11+СВЦЭМ!$D$10+'СЕТ СН'!$F$5-'СЕТ СН'!$F$21</f>
        <v>4500.6887683800005</v>
      </c>
      <c r="V19" s="36">
        <f>SUMIFS(СВЦЭМ!$D$39:$D$782,СВЦЭМ!$A$39:$A$782,$A19,СВЦЭМ!$B$39:$B$782,V$11)+'СЕТ СН'!$F$11+СВЦЭМ!$D$10+'СЕТ СН'!$F$5-'СЕТ СН'!$F$21</f>
        <v>4503.3984541</v>
      </c>
      <c r="W19" s="36">
        <f>SUMIFS(СВЦЭМ!$D$39:$D$782,СВЦЭМ!$A$39:$A$782,$A19,СВЦЭМ!$B$39:$B$782,W$11)+'СЕТ СН'!$F$11+СВЦЭМ!$D$10+'СЕТ СН'!$F$5-'СЕТ СН'!$F$21</f>
        <v>4522.01343155</v>
      </c>
      <c r="X19" s="36">
        <f>SUMIFS(СВЦЭМ!$D$39:$D$782,СВЦЭМ!$A$39:$A$782,$A19,СВЦЭМ!$B$39:$B$782,X$11)+'СЕТ СН'!$F$11+СВЦЭМ!$D$10+'СЕТ СН'!$F$5-'СЕТ СН'!$F$21</f>
        <v>4568.2481322100002</v>
      </c>
      <c r="Y19" s="36">
        <f>SUMIFS(СВЦЭМ!$D$39:$D$782,СВЦЭМ!$A$39:$A$782,$A19,СВЦЭМ!$B$39:$B$782,Y$11)+'СЕТ СН'!$F$11+СВЦЭМ!$D$10+'СЕТ СН'!$F$5-'СЕТ СН'!$F$21</f>
        <v>4705.45390073</v>
      </c>
    </row>
    <row r="20" spans="1:25" ht="15.75" x14ac:dyDescent="0.2">
      <c r="A20" s="35">
        <f t="shared" si="0"/>
        <v>45208</v>
      </c>
      <c r="B20" s="36">
        <f>SUMIFS(СВЦЭМ!$D$39:$D$782,СВЦЭМ!$A$39:$A$782,$A20,СВЦЭМ!$B$39:$B$782,B$11)+'СЕТ СН'!$F$11+СВЦЭМ!$D$10+'СЕТ СН'!$F$5-'СЕТ СН'!$F$21</f>
        <v>4775.9915044500003</v>
      </c>
      <c r="C20" s="36">
        <f>SUMIFS(СВЦЭМ!$D$39:$D$782,СВЦЭМ!$A$39:$A$782,$A20,СВЦЭМ!$B$39:$B$782,C$11)+'СЕТ СН'!$F$11+СВЦЭМ!$D$10+'СЕТ СН'!$F$5-'СЕТ СН'!$F$21</f>
        <v>4882.6867473299999</v>
      </c>
      <c r="D20" s="36">
        <f>SUMIFS(СВЦЭМ!$D$39:$D$782,СВЦЭМ!$A$39:$A$782,$A20,СВЦЭМ!$B$39:$B$782,D$11)+'СЕТ СН'!$F$11+СВЦЭМ!$D$10+'СЕТ СН'!$F$5-'СЕТ СН'!$F$21</f>
        <v>4973.1374282500001</v>
      </c>
      <c r="E20" s="36">
        <f>SUMIFS(СВЦЭМ!$D$39:$D$782,СВЦЭМ!$A$39:$A$782,$A20,СВЦЭМ!$B$39:$B$782,E$11)+'СЕТ СН'!$F$11+СВЦЭМ!$D$10+'СЕТ СН'!$F$5-'СЕТ СН'!$F$21</f>
        <v>5088.3116318400007</v>
      </c>
      <c r="F20" s="36">
        <f>SUMIFS(СВЦЭМ!$D$39:$D$782,СВЦЭМ!$A$39:$A$782,$A20,СВЦЭМ!$B$39:$B$782,F$11)+'СЕТ СН'!$F$11+СВЦЭМ!$D$10+'СЕТ СН'!$F$5-'СЕТ СН'!$F$21</f>
        <v>5052.3767105400002</v>
      </c>
      <c r="G20" s="36">
        <f>SUMIFS(СВЦЭМ!$D$39:$D$782,СВЦЭМ!$A$39:$A$782,$A20,СВЦЭМ!$B$39:$B$782,G$11)+'СЕТ СН'!$F$11+СВЦЭМ!$D$10+'СЕТ СН'!$F$5-'СЕТ СН'!$F$21</f>
        <v>5038.1765434400004</v>
      </c>
      <c r="H20" s="36">
        <f>SUMIFS(СВЦЭМ!$D$39:$D$782,СВЦЭМ!$A$39:$A$782,$A20,СВЦЭМ!$B$39:$B$782,H$11)+'СЕТ СН'!$F$11+СВЦЭМ!$D$10+'СЕТ СН'!$F$5-'СЕТ СН'!$F$21</f>
        <v>4929.3491549200007</v>
      </c>
      <c r="I20" s="36">
        <f>SUMIFS(СВЦЭМ!$D$39:$D$782,СВЦЭМ!$A$39:$A$782,$A20,СВЦЭМ!$B$39:$B$782,I$11)+'СЕТ СН'!$F$11+СВЦЭМ!$D$10+'СЕТ СН'!$F$5-'СЕТ СН'!$F$21</f>
        <v>4782.4988532799998</v>
      </c>
      <c r="J20" s="36">
        <f>SUMIFS(СВЦЭМ!$D$39:$D$782,СВЦЭМ!$A$39:$A$782,$A20,СВЦЭМ!$B$39:$B$782,J$11)+'СЕТ СН'!$F$11+СВЦЭМ!$D$10+'СЕТ СН'!$F$5-'СЕТ СН'!$F$21</f>
        <v>4713.2562578200004</v>
      </c>
      <c r="K20" s="36">
        <f>SUMIFS(СВЦЭМ!$D$39:$D$782,СВЦЭМ!$A$39:$A$782,$A20,СВЦЭМ!$B$39:$B$782,K$11)+'СЕТ СН'!$F$11+СВЦЭМ!$D$10+'СЕТ СН'!$F$5-'СЕТ СН'!$F$21</f>
        <v>4673.73375313</v>
      </c>
      <c r="L20" s="36">
        <f>SUMIFS(СВЦЭМ!$D$39:$D$782,СВЦЭМ!$A$39:$A$782,$A20,СВЦЭМ!$B$39:$B$782,L$11)+'СЕТ СН'!$F$11+СВЦЭМ!$D$10+'СЕТ СН'!$F$5-'СЕТ СН'!$F$21</f>
        <v>4658.1790885299997</v>
      </c>
      <c r="M20" s="36">
        <f>SUMIFS(СВЦЭМ!$D$39:$D$782,СВЦЭМ!$A$39:$A$782,$A20,СВЦЭМ!$B$39:$B$782,M$11)+'СЕТ СН'!$F$11+СВЦЭМ!$D$10+'СЕТ СН'!$F$5-'СЕТ СН'!$F$21</f>
        <v>4675.7908316000003</v>
      </c>
      <c r="N20" s="36">
        <f>SUMIFS(СВЦЭМ!$D$39:$D$782,СВЦЭМ!$A$39:$A$782,$A20,СВЦЭМ!$B$39:$B$782,N$11)+'СЕТ СН'!$F$11+СВЦЭМ!$D$10+'СЕТ СН'!$F$5-'СЕТ СН'!$F$21</f>
        <v>4663.5591194900007</v>
      </c>
      <c r="O20" s="36">
        <f>SUMIFS(СВЦЭМ!$D$39:$D$782,СВЦЭМ!$A$39:$A$782,$A20,СВЦЭМ!$B$39:$B$782,O$11)+'СЕТ СН'!$F$11+СВЦЭМ!$D$10+'СЕТ СН'!$F$5-'СЕТ СН'!$F$21</f>
        <v>4655.3913977499997</v>
      </c>
      <c r="P20" s="36">
        <f>SUMIFS(СВЦЭМ!$D$39:$D$782,СВЦЭМ!$A$39:$A$782,$A20,СВЦЭМ!$B$39:$B$782,P$11)+'СЕТ СН'!$F$11+СВЦЭМ!$D$10+'СЕТ СН'!$F$5-'СЕТ СН'!$F$21</f>
        <v>4705.5882533100003</v>
      </c>
      <c r="Q20" s="36">
        <f>SUMIFS(СВЦЭМ!$D$39:$D$782,СВЦЭМ!$A$39:$A$782,$A20,СВЦЭМ!$B$39:$B$782,Q$11)+'СЕТ СН'!$F$11+СВЦЭМ!$D$10+'СЕТ СН'!$F$5-'СЕТ СН'!$F$21</f>
        <v>4680.7500095900004</v>
      </c>
      <c r="R20" s="36">
        <f>SUMIFS(СВЦЭМ!$D$39:$D$782,СВЦЭМ!$A$39:$A$782,$A20,СВЦЭМ!$B$39:$B$782,R$11)+'СЕТ СН'!$F$11+СВЦЭМ!$D$10+'СЕТ СН'!$F$5-'СЕТ СН'!$F$21</f>
        <v>4680.9977137799997</v>
      </c>
      <c r="S20" s="36">
        <f>SUMIFS(СВЦЭМ!$D$39:$D$782,СВЦЭМ!$A$39:$A$782,$A20,СВЦЭМ!$B$39:$B$782,S$11)+'СЕТ СН'!$F$11+СВЦЭМ!$D$10+'СЕТ СН'!$F$5-'СЕТ СН'!$F$21</f>
        <v>4701.3073231799999</v>
      </c>
      <c r="T20" s="36">
        <f>SUMIFS(СВЦЭМ!$D$39:$D$782,СВЦЭМ!$A$39:$A$782,$A20,СВЦЭМ!$B$39:$B$782,T$11)+'СЕТ СН'!$F$11+СВЦЭМ!$D$10+'СЕТ СН'!$F$5-'СЕТ СН'!$F$21</f>
        <v>4669.6060900800003</v>
      </c>
      <c r="U20" s="36">
        <f>SUMIFS(СВЦЭМ!$D$39:$D$782,СВЦЭМ!$A$39:$A$782,$A20,СВЦЭМ!$B$39:$B$782,U$11)+'СЕТ СН'!$F$11+СВЦЭМ!$D$10+'СЕТ СН'!$F$5-'СЕТ СН'!$F$21</f>
        <v>4615.6093438900007</v>
      </c>
      <c r="V20" s="36">
        <f>SUMIFS(СВЦЭМ!$D$39:$D$782,СВЦЭМ!$A$39:$A$782,$A20,СВЦЭМ!$B$39:$B$782,V$11)+'СЕТ СН'!$F$11+СВЦЭМ!$D$10+'СЕТ СН'!$F$5-'СЕТ СН'!$F$21</f>
        <v>4619.6832069499997</v>
      </c>
      <c r="W20" s="36">
        <f>SUMIFS(СВЦЭМ!$D$39:$D$782,СВЦЭМ!$A$39:$A$782,$A20,СВЦЭМ!$B$39:$B$782,W$11)+'СЕТ СН'!$F$11+СВЦЭМ!$D$10+'СЕТ СН'!$F$5-'СЕТ СН'!$F$21</f>
        <v>4638.2292517700007</v>
      </c>
      <c r="X20" s="36">
        <f>SUMIFS(СВЦЭМ!$D$39:$D$782,СВЦЭМ!$A$39:$A$782,$A20,СВЦЭМ!$B$39:$B$782,X$11)+'СЕТ СН'!$F$11+СВЦЭМ!$D$10+'СЕТ СН'!$F$5-'СЕТ СН'!$F$21</f>
        <v>4710.5916763800005</v>
      </c>
      <c r="Y20" s="36">
        <f>SUMIFS(СВЦЭМ!$D$39:$D$782,СВЦЭМ!$A$39:$A$782,$A20,СВЦЭМ!$B$39:$B$782,Y$11)+'СЕТ СН'!$F$11+СВЦЭМ!$D$10+'СЕТ СН'!$F$5-'СЕТ СН'!$F$21</f>
        <v>4774.0438705300003</v>
      </c>
    </row>
    <row r="21" spans="1:25" ht="15.75" x14ac:dyDescent="0.2">
      <c r="A21" s="35">
        <f t="shared" si="0"/>
        <v>45209</v>
      </c>
      <c r="B21" s="36">
        <f>SUMIFS(СВЦЭМ!$D$39:$D$782,СВЦЭМ!$A$39:$A$782,$A21,СВЦЭМ!$B$39:$B$782,B$11)+'СЕТ СН'!$F$11+СВЦЭМ!$D$10+'СЕТ СН'!$F$5-'СЕТ СН'!$F$21</f>
        <v>4843.6107141499997</v>
      </c>
      <c r="C21" s="36">
        <f>SUMIFS(СВЦЭМ!$D$39:$D$782,СВЦЭМ!$A$39:$A$782,$A21,СВЦЭМ!$B$39:$B$782,C$11)+'СЕТ СН'!$F$11+СВЦЭМ!$D$10+'СЕТ СН'!$F$5-'СЕТ СН'!$F$21</f>
        <v>4899.6349845599998</v>
      </c>
      <c r="D21" s="36">
        <f>SUMIFS(СВЦЭМ!$D$39:$D$782,СВЦЭМ!$A$39:$A$782,$A21,СВЦЭМ!$B$39:$B$782,D$11)+'СЕТ СН'!$F$11+СВЦЭМ!$D$10+'СЕТ СН'!$F$5-'СЕТ СН'!$F$21</f>
        <v>4969.6698918600005</v>
      </c>
      <c r="E21" s="36">
        <f>SUMIFS(СВЦЭМ!$D$39:$D$782,СВЦЭМ!$A$39:$A$782,$A21,СВЦЭМ!$B$39:$B$782,E$11)+'СЕТ СН'!$F$11+СВЦЭМ!$D$10+'СЕТ СН'!$F$5-'СЕТ СН'!$F$21</f>
        <v>4955.2224133400005</v>
      </c>
      <c r="F21" s="36">
        <f>SUMIFS(СВЦЭМ!$D$39:$D$782,СВЦЭМ!$A$39:$A$782,$A21,СВЦЭМ!$B$39:$B$782,F$11)+'СЕТ СН'!$F$11+СВЦЭМ!$D$10+'СЕТ СН'!$F$5-'СЕТ СН'!$F$21</f>
        <v>4958.2548691600005</v>
      </c>
      <c r="G21" s="36">
        <f>SUMIFS(СВЦЭМ!$D$39:$D$782,СВЦЭМ!$A$39:$A$782,$A21,СВЦЭМ!$B$39:$B$782,G$11)+'СЕТ СН'!$F$11+СВЦЭМ!$D$10+'СЕТ СН'!$F$5-'СЕТ СН'!$F$21</f>
        <v>4936.1613387100006</v>
      </c>
      <c r="H21" s="36">
        <f>SUMIFS(СВЦЭМ!$D$39:$D$782,СВЦЭМ!$A$39:$A$782,$A21,СВЦЭМ!$B$39:$B$782,H$11)+'СЕТ СН'!$F$11+СВЦЭМ!$D$10+'СЕТ СН'!$F$5-'СЕТ СН'!$F$21</f>
        <v>4869.03123615</v>
      </c>
      <c r="I21" s="36">
        <f>SUMIFS(СВЦЭМ!$D$39:$D$782,СВЦЭМ!$A$39:$A$782,$A21,СВЦЭМ!$B$39:$B$782,I$11)+'СЕТ СН'!$F$11+СВЦЭМ!$D$10+'СЕТ СН'!$F$5-'СЕТ СН'!$F$21</f>
        <v>4793.25551068</v>
      </c>
      <c r="J21" s="36">
        <f>SUMIFS(СВЦЭМ!$D$39:$D$782,СВЦЭМ!$A$39:$A$782,$A21,СВЦЭМ!$B$39:$B$782,J$11)+'СЕТ СН'!$F$11+СВЦЭМ!$D$10+'СЕТ СН'!$F$5-'СЕТ СН'!$F$21</f>
        <v>4723.5412193900002</v>
      </c>
      <c r="K21" s="36">
        <f>SUMIFS(СВЦЭМ!$D$39:$D$782,СВЦЭМ!$A$39:$A$782,$A21,СВЦЭМ!$B$39:$B$782,K$11)+'СЕТ СН'!$F$11+СВЦЭМ!$D$10+'СЕТ СН'!$F$5-'СЕТ СН'!$F$21</f>
        <v>4664.9459271800006</v>
      </c>
      <c r="L21" s="36">
        <f>SUMIFS(СВЦЭМ!$D$39:$D$782,СВЦЭМ!$A$39:$A$782,$A21,СВЦЭМ!$B$39:$B$782,L$11)+'СЕТ СН'!$F$11+СВЦЭМ!$D$10+'СЕТ СН'!$F$5-'СЕТ СН'!$F$21</f>
        <v>4658.96695163</v>
      </c>
      <c r="M21" s="36">
        <f>SUMIFS(СВЦЭМ!$D$39:$D$782,СВЦЭМ!$A$39:$A$782,$A21,СВЦЭМ!$B$39:$B$782,M$11)+'СЕТ СН'!$F$11+СВЦЭМ!$D$10+'СЕТ СН'!$F$5-'СЕТ СН'!$F$21</f>
        <v>4674.41430838</v>
      </c>
      <c r="N21" s="36">
        <f>SUMIFS(СВЦЭМ!$D$39:$D$782,СВЦЭМ!$A$39:$A$782,$A21,СВЦЭМ!$B$39:$B$782,N$11)+'СЕТ СН'!$F$11+СВЦЭМ!$D$10+'СЕТ СН'!$F$5-'СЕТ СН'!$F$21</f>
        <v>4670.1683491500007</v>
      </c>
      <c r="O21" s="36">
        <f>SUMIFS(СВЦЭМ!$D$39:$D$782,СВЦЭМ!$A$39:$A$782,$A21,СВЦЭМ!$B$39:$B$782,O$11)+'СЕТ СН'!$F$11+СВЦЭМ!$D$10+'СЕТ СН'!$F$5-'СЕТ СН'!$F$21</f>
        <v>4689.1427477500001</v>
      </c>
      <c r="P21" s="36">
        <f>SUMIFS(СВЦЭМ!$D$39:$D$782,СВЦЭМ!$A$39:$A$782,$A21,СВЦЭМ!$B$39:$B$782,P$11)+'СЕТ СН'!$F$11+СВЦЭМ!$D$10+'СЕТ СН'!$F$5-'СЕТ СН'!$F$21</f>
        <v>4720.5687310200001</v>
      </c>
      <c r="Q21" s="36">
        <f>SUMIFS(СВЦЭМ!$D$39:$D$782,СВЦЭМ!$A$39:$A$782,$A21,СВЦЭМ!$B$39:$B$782,Q$11)+'СЕТ СН'!$F$11+СВЦЭМ!$D$10+'СЕТ СН'!$F$5-'СЕТ СН'!$F$21</f>
        <v>4707.6916774399997</v>
      </c>
      <c r="R21" s="36">
        <f>SUMIFS(СВЦЭМ!$D$39:$D$782,СВЦЭМ!$A$39:$A$782,$A21,СВЦЭМ!$B$39:$B$782,R$11)+'СЕТ СН'!$F$11+СВЦЭМ!$D$10+'СЕТ СН'!$F$5-'СЕТ СН'!$F$21</f>
        <v>4710.17840118</v>
      </c>
      <c r="S21" s="36">
        <f>SUMIFS(СВЦЭМ!$D$39:$D$782,СВЦЭМ!$A$39:$A$782,$A21,СВЦЭМ!$B$39:$B$782,S$11)+'СЕТ СН'!$F$11+СВЦЭМ!$D$10+'СЕТ СН'!$F$5-'СЕТ СН'!$F$21</f>
        <v>4704.0803265800005</v>
      </c>
      <c r="T21" s="36">
        <f>SUMIFS(СВЦЭМ!$D$39:$D$782,СВЦЭМ!$A$39:$A$782,$A21,СВЦЭМ!$B$39:$B$782,T$11)+'СЕТ СН'!$F$11+СВЦЭМ!$D$10+'СЕТ СН'!$F$5-'СЕТ СН'!$F$21</f>
        <v>4678.1918494300007</v>
      </c>
      <c r="U21" s="36">
        <f>SUMIFS(СВЦЭМ!$D$39:$D$782,СВЦЭМ!$A$39:$A$782,$A21,СВЦЭМ!$B$39:$B$782,U$11)+'СЕТ СН'!$F$11+СВЦЭМ!$D$10+'СЕТ СН'!$F$5-'СЕТ СН'!$F$21</f>
        <v>4623.7641123700005</v>
      </c>
      <c r="V21" s="36">
        <f>SUMIFS(СВЦЭМ!$D$39:$D$782,СВЦЭМ!$A$39:$A$782,$A21,СВЦЭМ!$B$39:$B$782,V$11)+'СЕТ СН'!$F$11+СВЦЭМ!$D$10+'СЕТ СН'!$F$5-'СЕТ СН'!$F$21</f>
        <v>4617.1936025699997</v>
      </c>
      <c r="W21" s="36">
        <f>SUMIFS(СВЦЭМ!$D$39:$D$782,СВЦЭМ!$A$39:$A$782,$A21,СВЦЭМ!$B$39:$B$782,W$11)+'СЕТ СН'!$F$11+СВЦЭМ!$D$10+'СЕТ СН'!$F$5-'СЕТ СН'!$F$21</f>
        <v>4638.2693749500004</v>
      </c>
      <c r="X21" s="36">
        <f>SUMIFS(СВЦЭМ!$D$39:$D$782,СВЦЭМ!$A$39:$A$782,$A21,СВЦЭМ!$B$39:$B$782,X$11)+'СЕТ СН'!$F$11+СВЦЭМ!$D$10+'СЕТ СН'!$F$5-'СЕТ СН'!$F$21</f>
        <v>4713.3606496700004</v>
      </c>
      <c r="Y21" s="36">
        <f>SUMIFS(СВЦЭМ!$D$39:$D$782,СВЦЭМ!$A$39:$A$782,$A21,СВЦЭМ!$B$39:$B$782,Y$11)+'СЕТ СН'!$F$11+СВЦЭМ!$D$10+'СЕТ СН'!$F$5-'СЕТ СН'!$F$21</f>
        <v>4793.1974530699999</v>
      </c>
    </row>
    <row r="22" spans="1:25" ht="15.75" x14ac:dyDescent="0.2">
      <c r="A22" s="35">
        <f t="shared" si="0"/>
        <v>45210</v>
      </c>
      <c r="B22" s="36">
        <f>SUMIFS(СВЦЭМ!$D$39:$D$782,СВЦЭМ!$A$39:$A$782,$A22,СВЦЭМ!$B$39:$B$782,B$11)+'СЕТ СН'!$F$11+СВЦЭМ!$D$10+'СЕТ СН'!$F$5-'СЕТ СН'!$F$21</f>
        <v>4830.9025985400003</v>
      </c>
      <c r="C22" s="36">
        <f>SUMIFS(СВЦЭМ!$D$39:$D$782,СВЦЭМ!$A$39:$A$782,$A22,СВЦЭМ!$B$39:$B$782,C$11)+'СЕТ СН'!$F$11+СВЦЭМ!$D$10+'СЕТ СН'!$F$5-'СЕТ СН'!$F$21</f>
        <v>4894.5357941399998</v>
      </c>
      <c r="D22" s="36">
        <f>SUMIFS(СВЦЭМ!$D$39:$D$782,СВЦЭМ!$A$39:$A$782,$A22,СВЦЭМ!$B$39:$B$782,D$11)+'СЕТ СН'!$F$11+СВЦЭМ!$D$10+'СЕТ СН'!$F$5-'СЕТ СН'!$F$21</f>
        <v>4951.86976908</v>
      </c>
      <c r="E22" s="36">
        <f>SUMIFS(СВЦЭМ!$D$39:$D$782,СВЦЭМ!$A$39:$A$782,$A22,СВЦЭМ!$B$39:$B$782,E$11)+'СЕТ СН'!$F$11+СВЦЭМ!$D$10+'СЕТ СН'!$F$5-'СЕТ СН'!$F$21</f>
        <v>4951.0215803700003</v>
      </c>
      <c r="F22" s="36">
        <f>SUMIFS(СВЦЭМ!$D$39:$D$782,СВЦЭМ!$A$39:$A$782,$A22,СВЦЭМ!$B$39:$B$782,F$11)+'СЕТ СН'!$F$11+СВЦЭМ!$D$10+'СЕТ СН'!$F$5-'СЕТ СН'!$F$21</f>
        <v>4940.9602898800003</v>
      </c>
      <c r="G22" s="36">
        <f>SUMIFS(СВЦЭМ!$D$39:$D$782,СВЦЭМ!$A$39:$A$782,$A22,СВЦЭМ!$B$39:$B$782,G$11)+'СЕТ СН'!$F$11+СВЦЭМ!$D$10+'СЕТ СН'!$F$5-'СЕТ СН'!$F$21</f>
        <v>4939.9822463400005</v>
      </c>
      <c r="H22" s="36">
        <f>SUMIFS(СВЦЭМ!$D$39:$D$782,СВЦЭМ!$A$39:$A$782,$A22,СВЦЭМ!$B$39:$B$782,H$11)+'СЕТ СН'!$F$11+СВЦЭМ!$D$10+'СЕТ СН'!$F$5-'СЕТ СН'!$F$21</f>
        <v>4852.3440580200004</v>
      </c>
      <c r="I22" s="36">
        <f>SUMIFS(СВЦЭМ!$D$39:$D$782,СВЦЭМ!$A$39:$A$782,$A22,СВЦЭМ!$B$39:$B$782,I$11)+'СЕТ СН'!$F$11+СВЦЭМ!$D$10+'СЕТ СН'!$F$5-'СЕТ СН'!$F$21</f>
        <v>4761.2160820300005</v>
      </c>
      <c r="J22" s="36">
        <f>SUMIFS(СВЦЭМ!$D$39:$D$782,СВЦЭМ!$A$39:$A$782,$A22,СВЦЭМ!$B$39:$B$782,J$11)+'СЕТ СН'!$F$11+СВЦЭМ!$D$10+'СЕТ СН'!$F$5-'СЕТ СН'!$F$21</f>
        <v>4710.0501914500001</v>
      </c>
      <c r="K22" s="36">
        <f>SUMIFS(СВЦЭМ!$D$39:$D$782,СВЦЭМ!$A$39:$A$782,$A22,СВЦЭМ!$B$39:$B$782,K$11)+'СЕТ СН'!$F$11+СВЦЭМ!$D$10+'СЕТ СН'!$F$5-'СЕТ СН'!$F$21</f>
        <v>4670.48426122</v>
      </c>
      <c r="L22" s="36">
        <f>SUMIFS(СВЦЭМ!$D$39:$D$782,СВЦЭМ!$A$39:$A$782,$A22,СВЦЭМ!$B$39:$B$782,L$11)+'СЕТ СН'!$F$11+СВЦЭМ!$D$10+'СЕТ СН'!$F$5-'СЕТ СН'!$F$21</f>
        <v>4678.6863599500002</v>
      </c>
      <c r="M22" s="36">
        <f>SUMIFS(СВЦЭМ!$D$39:$D$782,СВЦЭМ!$A$39:$A$782,$A22,СВЦЭМ!$B$39:$B$782,M$11)+'СЕТ СН'!$F$11+СВЦЭМ!$D$10+'СЕТ СН'!$F$5-'СЕТ СН'!$F$21</f>
        <v>4676.7050345000007</v>
      </c>
      <c r="N22" s="36">
        <f>SUMIFS(СВЦЭМ!$D$39:$D$782,СВЦЭМ!$A$39:$A$782,$A22,СВЦЭМ!$B$39:$B$782,N$11)+'СЕТ СН'!$F$11+СВЦЭМ!$D$10+'СЕТ СН'!$F$5-'СЕТ СН'!$F$21</f>
        <v>4677.2777753700002</v>
      </c>
      <c r="O22" s="36">
        <f>SUMIFS(СВЦЭМ!$D$39:$D$782,СВЦЭМ!$A$39:$A$782,$A22,СВЦЭМ!$B$39:$B$782,O$11)+'СЕТ СН'!$F$11+СВЦЭМ!$D$10+'СЕТ СН'!$F$5-'СЕТ СН'!$F$21</f>
        <v>4685.5841094000007</v>
      </c>
      <c r="P22" s="36">
        <f>SUMIFS(СВЦЭМ!$D$39:$D$782,СВЦЭМ!$A$39:$A$782,$A22,СВЦЭМ!$B$39:$B$782,P$11)+'СЕТ СН'!$F$11+СВЦЭМ!$D$10+'СЕТ СН'!$F$5-'СЕТ СН'!$F$21</f>
        <v>4724.9811533800003</v>
      </c>
      <c r="Q22" s="36">
        <f>SUMIFS(СВЦЭМ!$D$39:$D$782,СВЦЭМ!$A$39:$A$782,$A22,СВЦЭМ!$B$39:$B$782,Q$11)+'СЕТ СН'!$F$11+СВЦЭМ!$D$10+'СЕТ СН'!$F$5-'СЕТ СН'!$F$21</f>
        <v>4713.9588897700005</v>
      </c>
      <c r="R22" s="36">
        <f>SUMIFS(СВЦЭМ!$D$39:$D$782,СВЦЭМ!$A$39:$A$782,$A22,СВЦЭМ!$B$39:$B$782,R$11)+'СЕТ СН'!$F$11+СВЦЭМ!$D$10+'СЕТ СН'!$F$5-'СЕТ СН'!$F$21</f>
        <v>4715.0333444799999</v>
      </c>
      <c r="S22" s="36">
        <f>SUMIFS(СВЦЭМ!$D$39:$D$782,СВЦЭМ!$A$39:$A$782,$A22,СВЦЭМ!$B$39:$B$782,S$11)+'СЕТ СН'!$F$11+СВЦЭМ!$D$10+'СЕТ СН'!$F$5-'СЕТ СН'!$F$21</f>
        <v>4720.7237159800006</v>
      </c>
      <c r="T22" s="36">
        <f>SUMIFS(СВЦЭМ!$D$39:$D$782,СВЦЭМ!$A$39:$A$782,$A22,СВЦЭМ!$B$39:$B$782,T$11)+'СЕТ СН'!$F$11+СВЦЭМ!$D$10+'СЕТ СН'!$F$5-'СЕТ СН'!$F$21</f>
        <v>4690.2902676399999</v>
      </c>
      <c r="U22" s="36">
        <f>SUMIFS(СВЦЭМ!$D$39:$D$782,СВЦЭМ!$A$39:$A$782,$A22,СВЦЭМ!$B$39:$B$782,U$11)+'СЕТ СН'!$F$11+СВЦЭМ!$D$10+'СЕТ СН'!$F$5-'СЕТ СН'!$F$21</f>
        <v>4632.8113488700001</v>
      </c>
      <c r="V22" s="36">
        <f>SUMIFS(СВЦЭМ!$D$39:$D$782,СВЦЭМ!$A$39:$A$782,$A22,СВЦЭМ!$B$39:$B$782,V$11)+'СЕТ СН'!$F$11+СВЦЭМ!$D$10+'СЕТ СН'!$F$5-'СЕТ СН'!$F$21</f>
        <v>4627.51701976</v>
      </c>
      <c r="W22" s="36">
        <f>SUMIFS(СВЦЭМ!$D$39:$D$782,СВЦЭМ!$A$39:$A$782,$A22,СВЦЭМ!$B$39:$B$782,W$11)+'СЕТ СН'!$F$11+СВЦЭМ!$D$10+'СЕТ СН'!$F$5-'СЕТ СН'!$F$21</f>
        <v>4641.5318757200002</v>
      </c>
      <c r="X22" s="36">
        <f>SUMIFS(СВЦЭМ!$D$39:$D$782,СВЦЭМ!$A$39:$A$782,$A22,СВЦЭМ!$B$39:$B$782,X$11)+'СЕТ СН'!$F$11+СВЦЭМ!$D$10+'СЕТ СН'!$F$5-'СЕТ СН'!$F$21</f>
        <v>4713.0110438800002</v>
      </c>
      <c r="Y22" s="36">
        <f>SUMIFS(СВЦЭМ!$D$39:$D$782,СВЦЭМ!$A$39:$A$782,$A22,СВЦЭМ!$B$39:$B$782,Y$11)+'СЕТ СН'!$F$11+СВЦЭМ!$D$10+'СЕТ СН'!$F$5-'СЕТ СН'!$F$21</f>
        <v>4792.0323425300003</v>
      </c>
    </row>
    <row r="23" spans="1:25" ht="15.75" x14ac:dyDescent="0.2">
      <c r="A23" s="35">
        <f t="shared" si="0"/>
        <v>45211</v>
      </c>
      <c r="B23" s="36">
        <f>SUMIFS(СВЦЭМ!$D$39:$D$782,СВЦЭМ!$A$39:$A$782,$A23,СВЦЭМ!$B$39:$B$782,B$11)+'СЕТ СН'!$F$11+СВЦЭМ!$D$10+'СЕТ СН'!$F$5-'СЕТ СН'!$F$21</f>
        <v>4852.4772538899997</v>
      </c>
      <c r="C23" s="36">
        <f>SUMIFS(СВЦЭМ!$D$39:$D$782,СВЦЭМ!$A$39:$A$782,$A23,СВЦЭМ!$B$39:$B$782,C$11)+'СЕТ СН'!$F$11+СВЦЭМ!$D$10+'СЕТ СН'!$F$5-'СЕТ СН'!$F$21</f>
        <v>4912.3650601200006</v>
      </c>
      <c r="D23" s="36">
        <f>SUMIFS(СВЦЭМ!$D$39:$D$782,СВЦЭМ!$A$39:$A$782,$A23,СВЦЭМ!$B$39:$B$782,D$11)+'СЕТ СН'!$F$11+СВЦЭМ!$D$10+'СЕТ СН'!$F$5-'СЕТ СН'!$F$21</f>
        <v>4973.81733583</v>
      </c>
      <c r="E23" s="36">
        <f>SUMIFS(СВЦЭМ!$D$39:$D$782,СВЦЭМ!$A$39:$A$782,$A23,СВЦЭМ!$B$39:$B$782,E$11)+'СЕТ СН'!$F$11+СВЦЭМ!$D$10+'СЕТ СН'!$F$5-'СЕТ СН'!$F$21</f>
        <v>4970.14631396</v>
      </c>
      <c r="F23" s="36">
        <f>SUMIFS(СВЦЭМ!$D$39:$D$782,СВЦЭМ!$A$39:$A$782,$A23,СВЦЭМ!$B$39:$B$782,F$11)+'СЕТ СН'!$F$11+СВЦЭМ!$D$10+'СЕТ СН'!$F$5-'СЕТ СН'!$F$21</f>
        <v>4965.2159168500002</v>
      </c>
      <c r="G23" s="36">
        <f>SUMIFS(СВЦЭМ!$D$39:$D$782,СВЦЭМ!$A$39:$A$782,$A23,СВЦЭМ!$B$39:$B$782,G$11)+'СЕТ СН'!$F$11+СВЦЭМ!$D$10+'СЕТ СН'!$F$5-'СЕТ СН'!$F$21</f>
        <v>4952.4349471000005</v>
      </c>
      <c r="H23" s="36">
        <f>SUMIFS(СВЦЭМ!$D$39:$D$782,СВЦЭМ!$A$39:$A$782,$A23,СВЦЭМ!$B$39:$B$782,H$11)+'СЕТ СН'!$F$11+СВЦЭМ!$D$10+'СЕТ СН'!$F$5-'СЕТ СН'!$F$21</f>
        <v>4865.1438313100007</v>
      </c>
      <c r="I23" s="36">
        <f>SUMIFS(СВЦЭМ!$D$39:$D$782,СВЦЭМ!$A$39:$A$782,$A23,СВЦЭМ!$B$39:$B$782,I$11)+'СЕТ СН'!$F$11+СВЦЭМ!$D$10+'СЕТ СН'!$F$5-'СЕТ СН'!$F$21</f>
        <v>4771.8698005900005</v>
      </c>
      <c r="J23" s="36">
        <f>SUMIFS(СВЦЭМ!$D$39:$D$782,СВЦЭМ!$A$39:$A$782,$A23,СВЦЭМ!$B$39:$B$782,J$11)+'СЕТ СН'!$F$11+СВЦЭМ!$D$10+'СЕТ СН'!$F$5-'СЕТ СН'!$F$21</f>
        <v>4742.1220679400003</v>
      </c>
      <c r="K23" s="36">
        <f>SUMIFS(СВЦЭМ!$D$39:$D$782,СВЦЭМ!$A$39:$A$782,$A23,СВЦЭМ!$B$39:$B$782,K$11)+'СЕТ СН'!$F$11+СВЦЭМ!$D$10+'СЕТ СН'!$F$5-'СЕТ СН'!$F$21</f>
        <v>4699.9960980300002</v>
      </c>
      <c r="L23" s="36">
        <f>SUMIFS(СВЦЭМ!$D$39:$D$782,СВЦЭМ!$A$39:$A$782,$A23,СВЦЭМ!$B$39:$B$782,L$11)+'СЕТ СН'!$F$11+СВЦЭМ!$D$10+'СЕТ СН'!$F$5-'СЕТ СН'!$F$21</f>
        <v>4701.6965567500001</v>
      </c>
      <c r="M23" s="36">
        <f>SUMIFS(СВЦЭМ!$D$39:$D$782,СВЦЭМ!$A$39:$A$782,$A23,СВЦЭМ!$B$39:$B$782,M$11)+'СЕТ СН'!$F$11+СВЦЭМ!$D$10+'СЕТ СН'!$F$5-'СЕТ СН'!$F$21</f>
        <v>4708.4621931500005</v>
      </c>
      <c r="N23" s="36">
        <f>SUMIFS(СВЦЭМ!$D$39:$D$782,СВЦЭМ!$A$39:$A$782,$A23,СВЦЭМ!$B$39:$B$782,N$11)+'СЕТ СН'!$F$11+СВЦЭМ!$D$10+'СЕТ СН'!$F$5-'СЕТ СН'!$F$21</f>
        <v>4712.05789018</v>
      </c>
      <c r="O23" s="36">
        <f>SUMIFS(СВЦЭМ!$D$39:$D$782,СВЦЭМ!$A$39:$A$782,$A23,СВЦЭМ!$B$39:$B$782,O$11)+'СЕТ СН'!$F$11+СВЦЭМ!$D$10+'СЕТ СН'!$F$5-'СЕТ СН'!$F$21</f>
        <v>4742.4469820100003</v>
      </c>
      <c r="P23" s="36">
        <f>SUMIFS(СВЦЭМ!$D$39:$D$782,СВЦЭМ!$A$39:$A$782,$A23,СВЦЭМ!$B$39:$B$782,P$11)+'СЕТ СН'!$F$11+СВЦЭМ!$D$10+'СЕТ СН'!$F$5-'СЕТ СН'!$F$21</f>
        <v>4771.6383918700003</v>
      </c>
      <c r="Q23" s="36">
        <f>SUMIFS(СВЦЭМ!$D$39:$D$782,СВЦЭМ!$A$39:$A$782,$A23,СВЦЭМ!$B$39:$B$782,Q$11)+'СЕТ СН'!$F$11+СВЦЭМ!$D$10+'СЕТ СН'!$F$5-'СЕТ СН'!$F$21</f>
        <v>4756.6645095200001</v>
      </c>
      <c r="R23" s="36">
        <f>SUMIFS(СВЦЭМ!$D$39:$D$782,СВЦЭМ!$A$39:$A$782,$A23,СВЦЭМ!$B$39:$B$782,R$11)+'СЕТ СН'!$F$11+СВЦЭМ!$D$10+'СЕТ СН'!$F$5-'СЕТ СН'!$F$21</f>
        <v>4768.1282295300007</v>
      </c>
      <c r="S23" s="36">
        <f>SUMIFS(СВЦЭМ!$D$39:$D$782,СВЦЭМ!$A$39:$A$782,$A23,СВЦЭМ!$B$39:$B$782,S$11)+'СЕТ СН'!$F$11+СВЦЭМ!$D$10+'СЕТ СН'!$F$5-'СЕТ СН'!$F$21</f>
        <v>4767.0489438200002</v>
      </c>
      <c r="T23" s="36">
        <f>SUMIFS(СВЦЭМ!$D$39:$D$782,СВЦЭМ!$A$39:$A$782,$A23,СВЦЭМ!$B$39:$B$782,T$11)+'СЕТ СН'!$F$11+СВЦЭМ!$D$10+'СЕТ СН'!$F$5-'СЕТ СН'!$F$21</f>
        <v>4719.7446821800004</v>
      </c>
      <c r="U23" s="36">
        <f>SUMIFS(СВЦЭМ!$D$39:$D$782,СВЦЭМ!$A$39:$A$782,$A23,СВЦЭМ!$B$39:$B$782,U$11)+'СЕТ СН'!$F$11+СВЦЭМ!$D$10+'СЕТ СН'!$F$5-'СЕТ СН'!$F$21</f>
        <v>4656.6788223599997</v>
      </c>
      <c r="V23" s="36">
        <f>SUMIFS(СВЦЭМ!$D$39:$D$782,СВЦЭМ!$A$39:$A$782,$A23,СВЦЭМ!$B$39:$B$782,V$11)+'СЕТ СН'!$F$11+СВЦЭМ!$D$10+'СЕТ СН'!$F$5-'СЕТ СН'!$F$21</f>
        <v>4647.8993809000003</v>
      </c>
      <c r="W23" s="36">
        <f>SUMIFS(СВЦЭМ!$D$39:$D$782,СВЦЭМ!$A$39:$A$782,$A23,СВЦЭМ!$B$39:$B$782,W$11)+'СЕТ СН'!$F$11+СВЦЭМ!$D$10+'СЕТ СН'!$F$5-'СЕТ СН'!$F$21</f>
        <v>4668.7068878099999</v>
      </c>
      <c r="X23" s="36">
        <f>SUMIFS(СВЦЭМ!$D$39:$D$782,СВЦЭМ!$A$39:$A$782,$A23,СВЦЭМ!$B$39:$B$782,X$11)+'СЕТ СН'!$F$11+СВЦЭМ!$D$10+'СЕТ СН'!$F$5-'СЕТ СН'!$F$21</f>
        <v>4734.3144690899999</v>
      </c>
      <c r="Y23" s="36">
        <f>SUMIFS(СВЦЭМ!$D$39:$D$782,СВЦЭМ!$A$39:$A$782,$A23,СВЦЭМ!$B$39:$B$782,Y$11)+'СЕТ СН'!$F$11+СВЦЭМ!$D$10+'СЕТ СН'!$F$5-'СЕТ СН'!$F$21</f>
        <v>4795.0888321900002</v>
      </c>
    </row>
    <row r="24" spans="1:25" ht="15.75" x14ac:dyDescent="0.2">
      <c r="A24" s="35">
        <f t="shared" si="0"/>
        <v>45212</v>
      </c>
      <c r="B24" s="36">
        <f>SUMIFS(СВЦЭМ!$D$39:$D$782,СВЦЭМ!$A$39:$A$782,$A24,СВЦЭМ!$B$39:$B$782,B$11)+'СЕТ СН'!$F$11+СВЦЭМ!$D$10+'СЕТ СН'!$F$5-'СЕТ СН'!$F$21</f>
        <v>4802.5906278900002</v>
      </c>
      <c r="C24" s="36">
        <f>SUMIFS(СВЦЭМ!$D$39:$D$782,СВЦЭМ!$A$39:$A$782,$A24,СВЦЭМ!$B$39:$B$782,C$11)+'СЕТ СН'!$F$11+СВЦЭМ!$D$10+'СЕТ СН'!$F$5-'СЕТ СН'!$F$21</f>
        <v>4836.1295201900002</v>
      </c>
      <c r="D24" s="36">
        <f>SUMIFS(СВЦЭМ!$D$39:$D$782,СВЦЭМ!$A$39:$A$782,$A24,СВЦЭМ!$B$39:$B$782,D$11)+'СЕТ СН'!$F$11+СВЦЭМ!$D$10+'СЕТ СН'!$F$5-'СЕТ СН'!$F$21</f>
        <v>4901.8150486900004</v>
      </c>
      <c r="E24" s="36">
        <f>SUMIFS(СВЦЭМ!$D$39:$D$782,СВЦЭМ!$A$39:$A$782,$A24,СВЦЭМ!$B$39:$B$782,E$11)+'СЕТ СН'!$F$11+СВЦЭМ!$D$10+'СЕТ СН'!$F$5-'СЕТ СН'!$F$21</f>
        <v>4907.7449254900002</v>
      </c>
      <c r="F24" s="36">
        <f>SUMIFS(СВЦЭМ!$D$39:$D$782,СВЦЭМ!$A$39:$A$782,$A24,СВЦЭМ!$B$39:$B$782,F$11)+'СЕТ СН'!$F$11+СВЦЭМ!$D$10+'СЕТ СН'!$F$5-'СЕТ СН'!$F$21</f>
        <v>4905.9719542299999</v>
      </c>
      <c r="G24" s="36">
        <f>SUMIFS(СВЦЭМ!$D$39:$D$782,СВЦЭМ!$A$39:$A$782,$A24,СВЦЭМ!$B$39:$B$782,G$11)+'СЕТ СН'!$F$11+СВЦЭМ!$D$10+'СЕТ СН'!$F$5-'СЕТ СН'!$F$21</f>
        <v>4888.0963493600002</v>
      </c>
      <c r="H24" s="36">
        <f>SUMIFS(СВЦЭМ!$D$39:$D$782,СВЦЭМ!$A$39:$A$782,$A24,СВЦЭМ!$B$39:$B$782,H$11)+'СЕТ СН'!$F$11+СВЦЭМ!$D$10+'СЕТ СН'!$F$5-'СЕТ СН'!$F$21</f>
        <v>4793.7815645500004</v>
      </c>
      <c r="I24" s="36">
        <f>SUMIFS(СВЦЭМ!$D$39:$D$782,СВЦЭМ!$A$39:$A$782,$A24,СВЦЭМ!$B$39:$B$782,I$11)+'СЕТ СН'!$F$11+СВЦЭМ!$D$10+'СЕТ СН'!$F$5-'СЕТ СН'!$F$21</f>
        <v>4695.0240797400002</v>
      </c>
      <c r="J24" s="36">
        <f>SUMIFS(СВЦЭМ!$D$39:$D$782,СВЦЭМ!$A$39:$A$782,$A24,СВЦЭМ!$B$39:$B$782,J$11)+'СЕТ СН'!$F$11+СВЦЭМ!$D$10+'СЕТ СН'!$F$5-'СЕТ СН'!$F$21</f>
        <v>4669.5412930900002</v>
      </c>
      <c r="K24" s="36">
        <f>SUMIFS(СВЦЭМ!$D$39:$D$782,СВЦЭМ!$A$39:$A$782,$A24,СВЦЭМ!$B$39:$B$782,K$11)+'СЕТ СН'!$F$11+СВЦЭМ!$D$10+'СЕТ СН'!$F$5-'СЕТ СН'!$F$21</f>
        <v>4642.9658918599998</v>
      </c>
      <c r="L24" s="36">
        <f>SUMIFS(СВЦЭМ!$D$39:$D$782,СВЦЭМ!$A$39:$A$782,$A24,СВЦЭМ!$B$39:$B$782,L$11)+'СЕТ СН'!$F$11+СВЦЭМ!$D$10+'СЕТ СН'!$F$5-'СЕТ СН'!$F$21</f>
        <v>4654.2181971299997</v>
      </c>
      <c r="M24" s="36">
        <f>SUMIFS(СВЦЭМ!$D$39:$D$782,СВЦЭМ!$A$39:$A$782,$A24,СВЦЭМ!$B$39:$B$782,M$11)+'СЕТ СН'!$F$11+СВЦЭМ!$D$10+'СЕТ СН'!$F$5-'СЕТ СН'!$F$21</f>
        <v>4639.3644530300007</v>
      </c>
      <c r="N24" s="36">
        <f>SUMIFS(СВЦЭМ!$D$39:$D$782,СВЦЭМ!$A$39:$A$782,$A24,СВЦЭМ!$B$39:$B$782,N$11)+'СЕТ СН'!$F$11+СВЦЭМ!$D$10+'СЕТ СН'!$F$5-'СЕТ СН'!$F$21</f>
        <v>4651.3734522100003</v>
      </c>
      <c r="O24" s="36">
        <f>SUMIFS(СВЦЭМ!$D$39:$D$782,СВЦЭМ!$A$39:$A$782,$A24,СВЦЭМ!$B$39:$B$782,O$11)+'СЕТ СН'!$F$11+СВЦЭМ!$D$10+'СЕТ СН'!$F$5-'СЕТ СН'!$F$21</f>
        <v>4670.6604170700002</v>
      </c>
      <c r="P24" s="36">
        <f>SUMIFS(СВЦЭМ!$D$39:$D$782,СВЦЭМ!$A$39:$A$782,$A24,СВЦЭМ!$B$39:$B$782,P$11)+'СЕТ СН'!$F$11+СВЦЭМ!$D$10+'СЕТ СН'!$F$5-'СЕТ СН'!$F$21</f>
        <v>4724.3701633800001</v>
      </c>
      <c r="Q24" s="36">
        <f>SUMIFS(СВЦЭМ!$D$39:$D$782,СВЦЭМ!$A$39:$A$782,$A24,СВЦЭМ!$B$39:$B$782,Q$11)+'СЕТ СН'!$F$11+СВЦЭМ!$D$10+'СЕТ СН'!$F$5-'СЕТ СН'!$F$21</f>
        <v>4715.7624154499999</v>
      </c>
      <c r="R24" s="36">
        <f>SUMIFS(СВЦЭМ!$D$39:$D$782,СВЦЭМ!$A$39:$A$782,$A24,СВЦЭМ!$B$39:$B$782,R$11)+'СЕТ СН'!$F$11+СВЦЭМ!$D$10+'СЕТ СН'!$F$5-'СЕТ СН'!$F$21</f>
        <v>4719.7341364500007</v>
      </c>
      <c r="S24" s="36">
        <f>SUMIFS(СВЦЭМ!$D$39:$D$782,СВЦЭМ!$A$39:$A$782,$A24,СВЦЭМ!$B$39:$B$782,S$11)+'СЕТ СН'!$F$11+СВЦЭМ!$D$10+'СЕТ СН'!$F$5-'СЕТ СН'!$F$21</f>
        <v>4731.5003416500003</v>
      </c>
      <c r="T24" s="36">
        <f>SUMIFS(СВЦЭМ!$D$39:$D$782,СВЦЭМ!$A$39:$A$782,$A24,СВЦЭМ!$B$39:$B$782,T$11)+'СЕТ СН'!$F$11+СВЦЭМ!$D$10+'СЕТ СН'!$F$5-'СЕТ СН'!$F$21</f>
        <v>4691.6144820600002</v>
      </c>
      <c r="U24" s="36">
        <f>SUMIFS(СВЦЭМ!$D$39:$D$782,СВЦЭМ!$A$39:$A$782,$A24,СВЦЭМ!$B$39:$B$782,U$11)+'СЕТ СН'!$F$11+СВЦЭМ!$D$10+'СЕТ СН'!$F$5-'СЕТ СН'!$F$21</f>
        <v>4598.3934976999999</v>
      </c>
      <c r="V24" s="36">
        <f>SUMIFS(СВЦЭМ!$D$39:$D$782,СВЦЭМ!$A$39:$A$782,$A24,СВЦЭМ!$B$39:$B$782,V$11)+'СЕТ СН'!$F$11+СВЦЭМ!$D$10+'СЕТ СН'!$F$5-'СЕТ СН'!$F$21</f>
        <v>4587.9010578100006</v>
      </c>
      <c r="W24" s="36">
        <f>SUMIFS(СВЦЭМ!$D$39:$D$782,СВЦЭМ!$A$39:$A$782,$A24,СВЦЭМ!$B$39:$B$782,W$11)+'СЕТ СН'!$F$11+СВЦЭМ!$D$10+'СЕТ СН'!$F$5-'СЕТ СН'!$F$21</f>
        <v>4598.6885891600004</v>
      </c>
      <c r="X24" s="36">
        <f>SUMIFS(СВЦЭМ!$D$39:$D$782,СВЦЭМ!$A$39:$A$782,$A24,СВЦЭМ!$B$39:$B$782,X$11)+'СЕТ СН'!$F$11+СВЦЭМ!$D$10+'СЕТ СН'!$F$5-'СЕТ СН'!$F$21</f>
        <v>4667.18060668</v>
      </c>
      <c r="Y24" s="36">
        <f>SUMIFS(СВЦЭМ!$D$39:$D$782,СВЦЭМ!$A$39:$A$782,$A24,СВЦЭМ!$B$39:$B$782,Y$11)+'СЕТ СН'!$F$11+СВЦЭМ!$D$10+'СЕТ СН'!$F$5-'СЕТ СН'!$F$21</f>
        <v>4807.4366710200002</v>
      </c>
    </row>
    <row r="25" spans="1:25" ht="15.75" x14ac:dyDescent="0.2">
      <c r="A25" s="35">
        <f t="shared" si="0"/>
        <v>45213</v>
      </c>
      <c r="B25" s="36">
        <f>SUMIFS(СВЦЭМ!$D$39:$D$782,СВЦЭМ!$A$39:$A$782,$A25,СВЦЭМ!$B$39:$B$782,B$11)+'СЕТ СН'!$F$11+СВЦЭМ!$D$10+'СЕТ СН'!$F$5-'СЕТ СН'!$F$21</f>
        <v>4641.91338068</v>
      </c>
      <c r="C25" s="36">
        <f>SUMIFS(СВЦЭМ!$D$39:$D$782,СВЦЭМ!$A$39:$A$782,$A25,СВЦЭМ!$B$39:$B$782,C$11)+'СЕТ СН'!$F$11+СВЦЭМ!$D$10+'СЕТ СН'!$F$5-'СЕТ СН'!$F$21</f>
        <v>4681.87220944</v>
      </c>
      <c r="D25" s="36">
        <f>SUMIFS(СВЦЭМ!$D$39:$D$782,СВЦЭМ!$A$39:$A$782,$A25,СВЦЭМ!$B$39:$B$782,D$11)+'СЕТ СН'!$F$11+СВЦЭМ!$D$10+'СЕТ СН'!$F$5-'СЕТ СН'!$F$21</f>
        <v>4731.9401968299999</v>
      </c>
      <c r="E25" s="36">
        <f>SUMIFS(СВЦЭМ!$D$39:$D$782,СВЦЭМ!$A$39:$A$782,$A25,СВЦЭМ!$B$39:$B$782,E$11)+'СЕТ СН'!$F$11+СВЦЭМ!$D$10+'СЕТ СН'!$F$5-'СЕТ СН'!$F$21</f>
        <v>4752.41204509</v>
      </c>
      <c r="F25" s="36">
        <f>SUMIFS(СВЦЭМ!$D$39:$D$782,СВЦЭМ!$A$39:$A$782,$A25,СВЦЭМ!$B$39:$B$782,F$11)+'СЕТ СН'!$F$11+СВЦЭМ!$D$10+'СЕТ СН'!$F$5-'СЕТ СН'!$F$21</f>
        <v>4750.2280092300007</v>
      </c>
      <c r="G25" s="36">
        <f>SUMIFS(СВЦЭМ!$D$39:$D$782,СВЦЭМ!$A$39:$A$782,$A25,СВЦЭМ!$B$39:$B$782,G$11)+'СЕТ СН'!$F$11+СВЦЭМ!$D$10+'СЕТ СН'!$F$5-'СЕТ СН'!$F$21</f>
        <v>4726.5021407599997</v>
      </c>
      <c r="H25" s="36">
        <f>SUMIFS(СВЦЭМ!$D$39:$D$782,СВЦЭМ!$A$39:$A$782,$A25,СВЦЭМ!$B$39:$B$782,H$11)+'СЕТ СН'!$F$11+СВЦЭМ!$D$10+'СЕТ СН'!$F$5-'СЕТ СН'!$F$21</f>
        <v>4683.9312332999998</v>
      </c>
      <c r="I25" s="36">
        <f>SUMIFS(СВЦЭМ!$D$39:$D$782,СВЦЭМ!$A$39:$A$782,$A25,СВЦЭМ!$B$39:$B$782,I$11)+'СЕТ СН'!$F$11+СВЦЭМ!$D$10+'СЕТ СН'!$F$5-'СЕТ СН'!$F$21</f>
        <v>4619.6554974200008</v>
      </c>
      <c r="J25" s="36">
        <f>SUMIFS(СВЦЭМ!$D$39:$D$782,СВЦЭМ!$A$39:$A$782,$A25,СВЦЭМ!$B$39:$B$782,J$11)+'СЕТ СН'!$F$11+СВЦЭМ!$D$10+'СЕТ СН'!$F$5-'СЕТ СН'!$F$21</f>
        <v>4571.4702400700007</v>
      </c>
      <c r="K25" s="36">
        <f>SUMIFS(СВЦЭМ!$D$39:$D$782,СВЦЭМ!$A$39:$A$782,$A25,СВЦЭМ!$B$39:$B$782,K$11)+'СЕТ СН'!$F$11+СВЦЭМ!$D$10+'СЕТ СН'!$F$5-'СЕТ СН'!$F$21</f>
        <v>4556.3522050600004</v>
      </c>
      <c r="L25" s="36">
        <f>SUMIFS(СВЦЭМ!$D$39:$D$782,СВЦЭМ!$A$39:$A$782,$A25,СВЦЭМ!$B$39:$B$782,L$11)+'СЕТ СН'!$F$11+СВЦЭМ!$D$10+'СЕТ СН'!$F$5-'СЕТ СН'!$F$21</f>
        <v>4520.95789771</v>
      </c>
      <c r="M25" s="36">
        <f>SUMIFS(СВЦЭМ!$D$39:$D$782,СВЦЭМ!$A$39:$A$782,$A25,СВЦЭМ!$B$39:$B$782,M$11)+'СЕТ СН'!$F$11+СВЦЭМ!$D$10+'СЕТ СН'!$F$5-'СЕТ СН'!$F$21</f>
        <v>4524.0572937699999</v>
      </c>
      <c r="N25" s="36">
        <f>SUMIFS(СВЦЭМ!$D$39:$D$782,СВЦЭМ!$A$39:$A$782,$A25,СВЦЭМ!$B$39:$B$782,N$11)+'СЕТ СН'!$F$11+СВЦЭМ!$D$10+'СЕТ СН'!$F$5-'СЕТ СН'!$F$21</f>
        <v>4508.8892692999998</v>
      </c>
      <c r="O25" s="36">
        <f>SUMIFS(СВЦЭМ!$D$39:$D$782,СВЦЭМ!$A$39:$A$782,$A25,СВЦЭМ!$B$39:$B$782,O$11)+'СЕТ СН'!$F$11+СВЦЭМ!$D$10+'СЕТ СН'!$F$5-'СЕТ СН'!$F$21</f>
        <v>4537.4075383400004</v>
      </c>
      <c r="P25" s="36">
        <f>SUMIFS(СВЦЭМ!$D$39:$D$782,СВЦЭМ!$A$39:$A$782,$A25,СВЦЭМ!$B$39:$B$782,P$11)+'СЕТ СН'!$F$11+СВЦЭМ!$D$10+'СЕТ СН'!$F$5-'СЕТ СН'!$F$21</f>
        <v>4572.2256654800003</v>
      </c>
      <c r="Q25" s="36">
        <f>SUMIFS(СВЦЭМ!$D$39:$D$782,СВЦЭМ!$A$39:$A$782,$A25,СВЦЭМ!$B$39:$B$782,Q$11)+'СЕТ СН'!$F$11+СВЦЭМ!$D$10+'СЕТ СН'!$F$5-'СЕТ СН'!$F$21</f>
        <v>4573.77110472</v>
      </c>
      <c r="R25" s="36">
        <f>SUMIFS(СВЦЭМ!$D$39:$D$782,СВЦЭМ!$A$39:$A$782,$A25,СВЦЭМ!$B$39:$B$782,R$11)+'СЕТ СН'!$F$11+СВЦЭМ!$D$10+'СЕТ СН'!$F$5-'СЕТ СН'!$F$21</f>
        <v>4570.8202289600003</v>
      </c>
      <c r="S25" s="36">
        <f>SUMIFS(СВЦЭМ!$D$39:$D$782,СВЦЭМ!$A$39:$A$782,$A25,СВЦЭМ!$B$39:$B$782,S$11)+'СЕТ СН'!$F$11+СВЦЭМ!$D$10+'СЕТ СН'!$F$5-'СЕТ СН'!$F$21</f>
        <v>4562.2300961399997</v>
      </c>
      <c r="T25" s="36">
        <f>SUMIFS(СВЦЭМ!$D$39:$D$782,СВЦЭМ!$A$39:$A$782,$A25,СВЦЭМ!$B$39:$B$782,T$11)+'СЕТ СН'!$F$11+СВЦЭМ!$D$10+'СЕТ СН'!$F$5-'СЕТ СН'!$F$21</f>
        <v>4522.3784957400003</v>
      </c>
      <c r="U25" s="36">
        <f>SUMIFS(СВЦЭМ!$D$39:$D$782,СВЦЭМ!$A$39:$A$782,$A25,СВЦЭМ!$B$39:$B$782,U$11)+'СЕТ СН'!$F$11+СВЦЭМ!$D$10+'СЕТ СН'!$F$5-'СЕТ СН'!$F$21</f>
        <v>4500.8689134599999</v>
      </c>
      <c r="V25" s="36">
        <f>SUMIFS(СВЦЭМ!$D$39:$D$782,СВЦЭМ!$A$39:$A$782,$A25,СВЦЭМ!$B$39:$B$782,V$11)+'СЕТ СН'!$F$11+СВЦЭМ!$D$10+'СЕТ СН'!$F$5-'СЕТ СН'!$F$21</f>
        <v>4498.8829967700003</v>
      </c>
      <c r="W25" s="36">
        <f>SUMIFS(СВЦЭМ!$D$39:$D$782,СВЦЭМ!$A$39:$A$782,$A25,СВЦЭМ!$B$39:$B$782,W$11)+'СЕТ СН'!$F$11+СВЦЭМ!$D$10+'СЕТ СН'!$F$5-'СЕТ СН'!$F$21</f>
        <v>4521.3684465400001</v>
      </c>
      <c r="X25" s="36">
        <f>SUMIFS(СВЦЭМ!$D$39:$D$782,СВЦЭМ!$A$39:$A$782,$A25,СВЦЭМ!$B$39:$B$782,X$11)+'СЕТ СН'!$F$11+СВЦЭМ!$D$10+'СЕТ СН'!$F$5-'СЕТ СН'!$F$21</f>
        <v>4578.4391707000004</v>
      </c>
      <c r="Y25" s="36">
        <f>SUMIFS(СВЦЭМ!$D$39:$D$782,СВЦЭМ!$A$39:$A$782,$A25,СВЦЭМ!$B$39:$B$782,Y$11)+'СЕТ СН'!$F$11+СВЦЭМ!$D$10+'СЕТ СН'!$F$5-'СЕТ СН'!$F$21</f>
        <v>4624.0088759299997</v>
      </c>
    </row>
    <row r="26" spans="1:25" ht="15.75" x14ac:dyDescent="0.2">
      <c r="A26" s="35">
        <f t="shared" si="0"/>
        <v>45214</v>
      </c>
      <c r="B26" s="36">
        <f>SUMIFS(СВЦЭМ!$D$39:$D$782,СВЦЭМ!$A$39:$A$782,$A26,СВЦЭМ!$B$39:$B$782,B$11)+'СЕТ СН'!$F$11+СВЦЭМ!$D$10+'СЕТ СН'!$F$5-'СЕТ СН'!$F$21</f>
        <v>4707.7362016300003</v>
      </c>
      <c r="C26" s="36">
        <f>SUMIFS(СВЦЭМ!$D$39:$D$782,СВЦЭМ!$A$39:$A$782,$A26,СВЦЭМ!$B$39:$B$782,C$11)+'СЕТ СН'!$F$11+СВЦЭМ!$D$10+'СЕТ СН'!$F$5-'СЕТ СН'!$F$21</f>
        <v>4768.9508484600001</v>
      </c>
      <c r="D26" s="36">
        <f>SUMIFS(СВЦЭМ!$D$39:$D$782,СВЦЭМ!$A$39:$A$782,$A26,СВЦЭМ!$B$39:$B$782,D$11)+'СЕТ СН'!$F$11+СВЦЭМ!$D$10+'СЕТ СН'!$F$5-'СЕТ СН'!$F$21</f>
        <v>4806.8119933600001</v>
      </c>
      <c r="E26" s="36">
        <f>SUMIFS(СВЦЭМ!$D$39:$D$782,СВЦЭМ!$A$39:$A$782,$A26,СВЦЭМ!$B$39:$B$782,E$11)+'СЕТ СН'!$F$11+СВЦЭМ!$D$10+'СЕТ СН'!$F$5-'СЕТ СН'!$F$21</f>
        <v>4800.6700952700003</v>
      </c>
      <c r="F26" s="36">
        <f>SUMIFS(СВЦЭМ!$D$39:$D$782,СВЦЭМ!$A$39:$A$782,$A26,СВЦЭМ!$B$39:$B$782,F$11)+'СЕТ СН'!$F$11+СВЦЭМ!$D$10+'СЕТ СН'!$F$5-'СЕТ СН'!$F$21</f>
        <v>4804.7856371799999</v>
      </c>
      <c r="G26" s="36">
        <f>SUMIFS(СВЦЭМ!$D$39:$D$782,СВЦЭМ!$A$39:$A$782,$A26,СВЦЭМ!$B$39:$B$782,G$11)+'СЕТ СН'!$F$11+СВЦЭМ!$D$10+'СЕТ СН'!$F$5-'СЕТ СН'!$F$21</f>
        <v>4812.4080436599997</v>
      </c>
      <c r="H26" s="36">
        <f>SUMIFS(СВЦЭМ!$D$39:$D$782,СВЦЭМ!$A$39:$A$782,$A26,СВЦЭМ!$B$39:$B$782,H$11)+'СЕТ СН'!$F$11+СВЦЭМ!$D$10+'СЕТ СН'!$F$5-'СЕТ СН'!$F$21</f>
        <v>4768.7750628399999</v>
      </c>
      <c r="I26" s="36">
        <f>SUMIFS(СВЦЭМ!$D$39:$D$782,СВЦЭМ!$A$39:$A$782,$A26,СВЦЭМ!$B$39:$B$782,I$11)+'СЕТ СН'!$F$11+СВЦЭМ!$D$10+'СЕТ СН'!$F$5-'СЕТ СН'!$F$21</f>
        <v>4736.6731724600004</v>
      </c>
      <c r="J26" s="36">
        <f>SUMIFS(СВЦЭМ!$D$39:$D$782,СВЦЭМ!$A$39:$A$782,$A26,СВЦЭМ!$B$39:$B$782,J$11)+'СЕТ СН'!$F$11+СВЦЭМ!$D$10+'СЕТ СН'!$F$5-'СЕТ СН'!$F$21</f>
        <v>4667.3890873500004</v>
      </c>
      <c r="K26" s="36">
        <f>SUMIFS(СВЦЭМ!$D$39:$D$782,СВЦЭМ!$A$39:$A$782,$A26,СВЦЭМ!$B$39:$B$782,K$11)+'СЕТ СН'!$F$11+СВЦЭМ!$D$10+'СЕТ СН'!$F$5-'СЕТ СН'!$F$21</f>
        <v>4600.4173103800003</v>
      </c>
      <c r="L26" s="36">
        <f>SUMIFS(СВЦЭМ!$D$39:$D$782,СВЦЭМ!$A$39:$A$782,$A26,СВЦЭМ!$B$39:$B$782,L$11)+'СЕТ СН'!$F$11+СВЦЭМ!$D$10+'СЕТ СН'!$F$5-'СЕТ СН'!$F$21</f>
        <v>4579.9623311699997</v>
      </c>
      <c r="M26" s="36">
        <f>SUMIFS(СВЦЭМ!$D$39:$D$782,СВЦЭМ!$A$39:$A$782,$A26,СВЦЭМ!$B$39:$B$782,M$11)+'СЕТ СН'!$F$11+СВЦЭМ!$D$10+'СЕТ СН'!$F$5-'СЕТ СН'!$F$21</f>
        <v>4585.5900857200004</v>
      </c>
      <c r="N26" s="36">
        <f>SUMIFS(СВЦЭМ!$D$39:$D$782,СВЦЭМ!$A$39:$A$782,$A26,СВЦЭМ!$B$39:$B$782,N$11)+'СЕТ СН'!$F$11+СВЦЭМ!$D$10+'СЕТ СН'!$F$5-'СЕТ СН'!$F$21</f>
        <v>4560.7897964700005</v>
      </c>
      <c r="O26" s="36">
        <f>SUMIFS(СВЦЭМ!$D$39:$D$782,СВЦЭМ!$A$39:$A$782,$A26,СВЦЭМ!$B$39:$B$782,O$11)+'СЕТ СН'!$F$11+СВЦЭМ!$D$10+'СЕТ СН'!$F$5-'СЕТ СН'!$F$21</f>
        <v>4593.9296959100002</v>
      </c>
      <c r="P26" s="36">
        <f>SUMIFS(СВЦЭМ!$D$39:$D$782,СВЦЭМ!$A$39:$A$782,$A26,СВЦЭМ!$B$39:$B$782,P$11)+'СЕТ СН'!$F$11+СВЦЭМ!$D$10+'СЕТ СН'!$F$5-'СЕТ СН'!$F$21</f>
        <v>4613.3064817699997</v>
      </c>
      <c r="Q26" s="36">
        <f>SUMIFS(СВЦЭМ!$D$39:$D$782,СВЦЭМ!$A$39:$A$782,$A26,СВЦЭМ!$B$39:$B$782,Q$11)+'СЕТ СН'!$F$11+СВЦЭМ!$D$10+'СЕТ СН'!$F$5-'СЕТ СН'!$F$21</f>
        <v>4607.7869663000001</v>
      </c>
      <c r="R26" s="36">
        <f>SUMIFS(СВЦЭМ!$D$39:$D$782,СВЦЭМ!$A$39:$A$782,$A26,СВЦЭМ!$B$39:$B$782,R$11)+'СЕТ СН'!$F$11+СВЦЭМ!$D$10+'СЕТ СН'!$F$5-'СЕТ СН'!$F$21</f>
        <v>4610.1809266199998</v>
      </c>
      <c r="S26" s="36">
        <f>SUMIFS(СВЦЭМ!$D$39:$D$782,СВЦЭМ!$A$39:$A$782,$A26,СВЦЭМ!$B$39:$B$782,S$11)+'СЕТ СН'!$F$11+СВЦЭМ!$D$10+'СЕТ СН'!$F$5-'СЕТ СН'!$F$21</f>
        <v>4610.54814093</v>
      </c>
      <c r="T26" s="36">
        <f>SUMIFS(СВЦЭМ!$D$39:$D$782,СВЦЭМ!$A$39:$A$782,$A26,СВЦЭМ!$B$39:$B$782,T$11)+'СЕТ СН'!$F$11+СВЦЭМ!$D$10+'СЕТ СН'!$F$5-'СЕТ СН'!$F$21</f>
        <v>4574.9381400299999</v>
      </c>
      <c r="U26" s="36">
        <f>SUMIFS(СВЦЭМ!$D$39:$D$782,СВЦЭМ!$A$39:$A$782,$A26,СВЦЭМ!$B$39:$B$782,U$11)+'СЕТ СН'!$F$11+СВЦЭМ!$D$10+'СЕТ СН'!$F$5-'СЕТ СН'!$F$21</f>
        <v>4515.0518892800001</v>
      </c>
      <c r="V26" s="36">
        <f>SUMIFS(СВЦЭМ!$D$39:$D$782,СВЦЭМ!$A$39:$A$782,$A26,СВЦЭМ!$B$39:$B$782,V$11)+'СЕТ СН'!$F$11+СВЦЭМ!$D$10+'СЕТ СН'!$F$5-'СЕТ СН'!$F$21</f>
        <v>4514.5657835800002</v>
      </c>
      <c r="W26" s="36">
        <f>SUMIFS(СВЦЭМ!$D$39:$D$782,СВЦЭМ!$A$39:$A$782,$A26,СВЦЭМ!$B$39:$B$782,W$11)+'СЕТ СН'!$F$11+СВЦЭМ!$D$10+'СЕТ СН'!$F$5-'СЕТ СН'!$F$21</f>
        <v>4529.9886555000003</v>
      </c>
      <c r="X26" s="36">
        <f>SUMIFS(СВЦЭМ!$D$39:$D$782,СВЦЭМ!$A$39:$A$782,$A26,СВЦЭМ!$B$39:$B$782,X$11)+'СЕТ СН'!$F$11+СВЦЭМ!$D$10+'СЕТ СН'!$F$5-'СЕТ СН'!$F$21</f>
        <v>4586.9697818700006</v>
      </c>
      <c r="Y26" s="36">
        <f>SUMIFS(СВЦЭМ!$D$39:$D$782,СВЦЭМ!$A$39:$A$782,$A26,СВЦЭМ!$B$39:$B$782,Y$11)+'СЕТ СН'!$F$11+СВЦЭМ!$D$10+'СЕТ СН'!$F$5-'СЕТ СН'!$F$21</f>
        <v>4664.7102633200002</v>
      </c>
    </row>
    <row r="27" spans="1:25" ht="15.75" x14ac:dyDescent="0.2">
      <c r="A27" s="35">
        <f t="shared" si="0"/>
        <v>45215</v>
      </c>
      <c r="B27" s="36">
        <f>SUMIFS(СВЦЭМ!$D$39:$D$782,СВЦЭМ!$A$39:$A$782,$A27,СВЦЭМ!$B$39:$B$782,B$11)+'СЕТ СН'!$F$11+СВЦЭМ!$D$10+'СЕТ СН'!$F$5-'СЕТ СН'!$F$21</f>
        <v>4719.4937277200006</v>
      </c>
      <c r="C27" s="36">
        <f>SUMIFS(СВЦЭМ!$D$39:$D$782,СВЦЭМ!$A$39:$A$782,$A27,СВЦЭМ!$B$39:$B$782,C$11)+'СЕТ СН'!$F$11+СВЦЭМ!$D$10+'СЕТ СН'!$F$5-'СЕТ СН'!$F$21</f>
        <v>4794.6399532600008</v>
      </c>
      <c r="D27" s="36">
        <f>SUMIFS(СВЦЭМ!$D$39:$D$782,СВЦЭМ!$A$39:$A$782,$A27,СВЦЭМ!$B$39:$B$782,D$11)+'СЕТ СН'!$F$11+СВЦЭМ!$D$10+'СЕТ СН'!$F$5-'СЕТ СН'!$F$21</f>
        <v>4870.6300222299997</v>
      </c>
      <c r="E27" s="36">
        <f>SUMIFS(СВЦЭМ!$D$39:$D$782,СВЦЭМ!$A$39:$A$782,$A27,СВЦЭМ!$B$39:$B$782,E$11)+'СЕТ СН'!$F$11+СВЦЭМ!$D$10+'СЕТ СН'!$F$5-'СЕТ СН'!$F$21</f>
        <v>4900.1175022300004</v>
      </c>
      <c r="F27" s="36">
        <f>SUMIFS(СВЦЭМ!$D$39:$D$782,СВЦЭМ!$A$39:$A$782,$A27,СВЦЭМ!$B$39:$B$782,F$11)+'СЕТ СН'!$F$11+СВЦЭМ!$D$10+'СЕТ СН'!$F$5-'СЕТ СН'!$F$21</f>
        <v>4900.90020121</v>
      </c>
      <c r="G27" s="36">
        <f>SUMIFS(СВЦЭМ!$D$39:$D$782,СВЦЭМ!$A$39:$A$782,$A27,СВЦЭМ!$B$39:$B$782,G$11)+'СЕТ СН'!$F$11+СВЦЭМ!$D$10+'СЕТ СН'!$F$5-'СЕТ СН'!$F$21</f>
        <v>4894.4304621000001</v>
      </c>
      <c r="H27" s="36">
        <f>SUMIFS(СВЦЭМ!$D$39:$D$782,СВЦЭМ!$A$39:$A$782,$A27,СВЦЭМ!$B$39:$B$782,H$11)+'СЕТ СН'!$F$11+СВЦЭМ!$D$10+'СЕТ СН'!$F$5-'СЕТ СН'!$F$21</f>
        <v>4805.9854459300004</v>
      </c>
      <c r="I27" s="36">
        <f>SUMIFS(СВЦЭМ!$D$39:$D$782,СВЦЭМ!$A$39:$A$782,$A27,СВЦЭМ!$B$39:$B$782,I$11)+'СЕТ СН'!$F$11+СВЦЭМ!$D$10+'СЕТ СН'!$F$5-'СЕТ СН'!$F$21</f>
        <v>4727.5013665000006</v>
      </c>
      <c r="J27" s="36">
        <f>SUMIFS(СВЦЭМ!$D$39:$D$782,СВЦЭМ!$A$39:$A$782,$A27,СВЦЭМ!$B$39:$B$782,J$11)+'СЕТ СН'!$F$11+СВЦЭМ!$D$10+'СЕТ СН'!$F$5-'СЕТ СН'!$F$21</f>
        <v>4683.5722656100006</v>
      </c>
      <c r="K27" s="36">
        <f>SUMIFS(СВЦЭМ!$D$39:$D$782,СВЦЭМ!$A$39:$A$782,$A27,СВЦЭМ!$B$39:$B$782,K$11)+'СЕТ СН'!$F$11+СВЦЭМ!$D$10+'СЕТ СН'!$F$5-'СЕТ СН'!$F$21</f>
        <v>4656.5614966100002</v>
      </c>
      <c r="L27" s="36">
        <f>SUMIFS(СВЦЭМ!$D$39:$D$782,СВЦЭМ!$A$39:$A$782,$A27,СВЦЭМ!$B$39:$B$782,L$11)+'СЕТ СН'!$F$11+СВЦЭМ!$D$10+'СЕТ СН'!$F$5-'СЕТ СН'!$F$21</f>
        <v>4654.9390065099997</v>
      </c>
      <c r="M27" s="36">
        <f>SUMIFS(СВЦЭМ!$D$39:$D$782,СВЦЭМ!$A$39:$A$782,$A27,СВЦЭМ!$B$39:$B$782,M$11)+'СЕТ СН'!$F$11+СВЦЭМ!$D$10+'СЕТ СН'!$F$5-'СЕТ СН'!$F$21</f>
        <v>4659.7920485900004</v>
      </c>
      <c r="N27" s="36">
        <f>SUMIFS(СВЦЭМ!$D$39:$D$782,СВЦЭМ!$A$39:$A$782,$A27,СВЦЭМ!$B$39:$B$782,N$11)+'СЕТ СН'!$F$11+СВЦЭМ!$D$10+'СЕТ СН'!$F$5-'СЕТ СН'!$F$21</f>
        <v>4656.5901928000003</v>
      </c>
      <c r="O27" s="36">
        <f>SUMIFS(СВЦЭМ!$D$39:$D$782,СВЦЭМ!$A$39:$A$782,$A27,СВЦЭМ!$B$39:$B$782,O$11)+'СЕТ СН'!$F$11+СВЦЭМ!$D$10+'СЕТ СН'!$F$5-'СЕТ СН'!$F$21</f>
        <v>4667.0349849699996</v>
      </c>
      <c r="P27" s="36">
        <f>SUMIFS(СВЦЭМ!$D$39:$D$782,СВЦЭМ!$A$39:$A$782,$A27,СВЦЭМ!$B$39:$B$782,P$11)+'СЕТ СН'!$F$11+СВЦЭМ!$D$10+'СЕТ СН'!$F$5-'СЕТ СН'!$F$21</f>
        <v>4693.5304001100003</v>
      </c>
      <c r="Q27" s="36">
        <f>SUMIFS(СВЦЭМ!$D$39:$D$782,СВЦЭМ!$A$39:$A$782,$A27,СВЦЭМ!$B$39:$B$782,Q$11)+'СЕТ СН'!$F$11+СВЦЭМ!$D$10+'СЕТ СН'!$F$5-'СЕТ СН'!$F$21</f>
        <v>4676.3627275700001</v>
      </c>
      <c r="R27" s="36">
        <f>SUMIFS(СВЦЭМ!$D$39:$D$782,СВЦЭМ!$A$39:$A$782,$A27,СВЦЭМ!$B$39:$B$782,R$11)+'СЕТ СН'!$F$11+СВЦЭМ!$D$10+'СЕТ СН'!$F$5-'СЕТ СН'!$F$21</f>
        <v>4678.7823531700005</v>
      </c>
      <c r="S27" s="36">
        <f>SUMIFS(СВЦЭМ!$D$39:$D$782,СВЦЭМ!$A$39:$A$782,$A27,СВЦЭМ!$B$39:$B$782,S$11)+'СЕТ СН'!$F$11+СВЦЭМ!$D$10+'СЕТ СН'!$F$5-'СЕТ СН'!$F$21</f>
        <v>4689.9291746300005</v>
      </c>
      <c r="T27" s="36">
        <f>SUMIFS(СВЦЭМ!$D$39:$D$782,СВЦЭМ!$A$39:$A$782,$A27,СВЦЭМ!$B$39:$B$782,T$11)+'СЕТ СН'!$F$11+СВЦЭМ!$D$10+'СЕТ СН'!$F$5-'СЕТ СН'!$F$21</f>
        <v>4648.2259621499998</v>
      </c>
      <c r="U27" s="36">
        <f>SUMIFS(СВЦЭМ!$D$39:$D$782,СВЦЭМ!$A$39:$A$782,$A27,СВЦЭМ!$B$39:$B$782,U$11)+'СЕТ СН'!$F$11+СВЦЭМ!$D$10+'СЕТ СН'!$F$5-'СЕТ СН'!$F$21</f>
        <v>4594.6585604900001</v>
      </c>
      <c r="V27" s="36">
        <f>SUMIFS(СВЦЭМ!$D$39:$D$782,СВЦЭМ!$A$39:$A$782,$A27,СВЦЭМ!$B$39:$B$782,V$11)+'СЕТ СН'!$F$11+СВЦЭМ!$D$10+'СЕТ СН'!$F$5-'СЕТ СН'!$F$21</f>
        <v>4616.1076315299997</v>
      </c>
      <c r="W27" s="36">
        <f>SUMIFS(СВЦЭМ!$D$39:$D$782,СВЦЭМ!$A$39:$A$782,$A27,СВЦЭМ!$B$39:$B$782,W$11)+'СЕТ СН'!$F$11+СВЦЭМ!$D$10+'СЕТ СН'!$F$5-'СЕТ СН'!$F$21</f>
        <v>4634.68435262</v>
      </c>
      <c r="X27" s="36">
        <f>SUMIFS(СВЦЭМ!$D$39:$D$782,СВЦЭМ!$A$39:$A$782,$A27,СВЦЭМ!$B$39:$B$782,X$11)+'СЕТ СН'!$F$11+СВЦЭМ!$D$10+'СЕТ СН'!$F$5-'СЕТ СН'!$F$21</f>
        <v>4677.3648072699998</v>
      </c>
      <c r="Y27" s="36">
        <f>SUMIFS(СВЦЭМ!$D$39:$D$782,СВЦЭМ!$A$39:$A$782,$A27,СВЦЭМ!$B$39:$B$782,Y$11)+'СЕТ СН'!$F$11+СВЦЭМ!$D$10+'СЕТ СН'!$F$5-'СЕТ СН'!$F$21</f>
        <v>4738.5005323100004</v>
      </c>
    </row>
    <row r="28" spans="1:25" ht="15.75" x14ac:dyDescent="0.2">
      <c r="A28" s="35">
        <f t="shared" si="0"/>
        <v>45216</v>
      </c>
      <c r="B28" s="36">
        <f>SUMIFS(СВЦЭМ!$D$39:$D$782,СВЦЭМ!$A$39:$A$782,$A28,СВЦЭМ!$B$39:$B$782,B$11)+'СЕТ СН'!$F$11+СВЦЭМ!$D$10+'СЕТ СН'!$F$5-'СЕТ СН'!$F$21</f>
        <v>4865.21157262</v>
      </c>
      <c r="C28" s="36">
        <f>SUMIFS(СВЦЭМ!$D$39:$D$782,СВЦЭМ!$A$39:$A$782,$A28,СВЦЭМ!$B$39:$B$782,C$11)+'СЕТ СН'!$F$11+СВЦЭМ!$D$10+'СЕТ СН'!$F$5-'СЕТ СН'!$F$21</f>
        <v>4923.4073904899997</v>
      </c>
      <c r="D28" s="36">
        <f>SUMIFS(СВЦЭМ!$D$39:$D$782,СВЦЭМ!$A$39:$A$782,$A28,СВЦЭМ!$B$39:$B$782,D$11)+'СЕТ СН'!$F$11+СВЦЭМ!$D$10+'СЕТ СН'!$F$5-'СЕТ СН'!$F$21</f>
        <v>4987.3366482900001</v>
      </c>
      <c r="E28" s="36">
        <f>SUMIFS(СВЦЭМ!$D$39:$D$782,СВЦЭМ!$A$39:$A$782,$A28,СВЦЭМ!$B$39:$B$782,E$11)+'СЕТ СН'!$F$11+СВЦЭМ!$D$10+'СЕТ СН'!$F$5-'СЕТ СН'!$F$21</f>
        <v>4954.0241830300001</v>
      </c>
      <c r="F28" s="36">
        <f>SUMIFS(СВЦЭМ!$D$39:$D$782,СВЦЭМ!$A$39:$A$782,$A28,СВЦЭМ!$B$39:$B$782,F$11)+'СЕТ СН'!$F$11+СВЦЭМ!$D$10+'СЕТ СН'!$F$5-'СЕТ СН'!$F$21</f>
        <v>4957.77985592</v>
      </c>
      <c r="G28" s="36">
        <f>SUMIFS(СВЦЭМ!$D$39:$D$782,СВЦЭМ!$A$39:$A$782,$A28,СВЦЭМ!$B$39:$B$782,G$11)+'СЕТ СН'!$F$11+СВЦЭМ!$D$10+'СЕТ СН'!$F$5-'СЕТ СН'!$F$21</f>
        <v>4969.61454073</v>
      </c>
      <c r="H28" s="36">
        <f>SUMIFS(СВЦЭМ!$D$39:$D$782,СВЦЭМ!$A$39:$A$782,$A28,СВЦЭМ!$B$39:$B$782,H$11)+'СЕТ СН'!$F$11+СВЦЭМ!$D$10+'СЕТ СН'!$F$5-'СЕТ СН'!$F$21</f>
        <v>4877.2508324400005</v>
      </c>
      <c r="I28" s="36">
        <f>SUMIFS(СВЦЭМ!$D$39:$D$782,СВЦЭМ!$A$39:$A$782,$A28,СВЦЭМ!$B$39:$B$782,I$11)+'СЕТ СН'!$F$11+СВЦЭМ!$D$10+'СЕТ СН'!$F$5-'СЕТ СН'!$F$21</f>
        <v>4782.3284995700005</v>
      </c>
      <c r="J28" s="36">
        <f>SUMIFS(СВЦЭМ!$D$39:$D$782,СВЦЭМ!$A$39:$A$782,$A28,СВЦЭМ!$B$39:$B$782,J$11)+'СЕТ СН'!$F$11+СВЦЭМ!$D$10+'СЕТ СН'!$F$5-'СЕТ СН'!$F$21</f>
        <v>4726.1275949600004</v>
      </c>
      <c r="K28" s="36">
        <f>SUMIFS(СВЦЭМ!$D$39:$D$782,СВЦЭМ!$A$39:$A$782,$A28,СВЦЭМ!$B$39:$B$782,K$11)+'СЕТ СН'!$F$11+СВЦЭМ!$D$10+'СЕТ СН'!$F$5-'СЕТ СН'!$F$21</f>
        <v>4694.3546998500005</v>
      </c>
      <c r="L28" s="36">
        <f>SUMIFS(СВЦЭМ!$D$39:$D$782,СВЦЭМ!$A$39:$A$782,$A28,СВЦЭМ!$B$39:$B$782,L$11)+'СЕТ СН'!$F$11+СВЦЭМ!$D$10+'СЕТ СН'!$F$5-'СЕТ СН'!$F$21</f>
        <v>4690.4214018500006</v>
      </c>
      <c r="M28" s="36">
        <f>SUMIFS(СВЦЭМ!$D$39:$D$782,СВЦЭМ!$A$39:$A$782,$A28,СВЦЭМ!$B$39:$B$782,M$11)+'СЕТ СН'!$F$11+СВЦЭМ!$D$10+'СЕТ СН'!$F$5-'СЕТ СН'!$F$21</f>
        <v>4701.1878635499997</v>
      </c>
      <c r="N28" s="36">
        <f>SUMIFS(СВЦЭМ!$D$39:$D$782,СВЦЭМ!$A$39:$A$782,$A28,СВЦЭМ!$B$39:$B$782,N$11)+'СЕТ СН'!$F$11+СВЦЭМ!$D$10+'СЕТ СН'!$F$5-'СЕТ СН'!$F$21</f>
        <v>4695.0906572700005</v>
      </c>
      <c r="O28" s="36">
        <f>SUMIFS(СВЦЭМ!$D$39:$D$782,СВЦЭМ!$A$39:$A$782,$A28,СВЦЭМ!$B$39:$B$782,O$11)+'СЕТ СН'!$F$11+СВЦЭМ!$D$10+'СЕТ СН'!$F$5-'СЕТ СН'!$F$21</f>
        <v>4711.7227967400004</v>
      </c>
      <c r="P28" s="36">
        <f>SUMIFS(СВЦЭМ!$D$39:$D$782,СВЦЭМ!$A$39:$A$782,$A28,СВЦЭМ!$B$39:$B$782,P$11)+'СЕТ СН'!$F$11+СВЦЭМ!$D$10+'СЕТ СН'!$F$5-'СЕТ СН'!$F$21</f>
        <v>4739.1183925100004</v>
      </c>
      <c r="Q28" s="36">
        <f>SUMIFS(СВЦЭМ!$D$39:$D$782,СВЦЭМ!$A$39:$A$782,$A28,СВЦЭМ!$B$39:$B$782,Q$11)+'СЕТ СН'!$F$11+СВЦЭМ!$D$10+'СЕТ СН'!$F$5-'СЕТ СН'!$F$21</f>
        <v>4700.5270942799998</v>
      </c>
      <c r="R28" s="36">
        <f>SUMIFS(СВЦЭМ!$D$39:$D$782,СВЦЭМ!$A$39:$A$782,$A28,СВЦЭМ!$B$39:$B$782,R$11)+'СЕТ СН'!$F$11+СВЦЭМ!$D$10+'СЕТ СН'!$F$5-'СЕТ СН'!$F$21</f>
        <v>4697.9169314700002</v>
      </c>
      <c r="S28" s="36">
        <f>SUMIFS(СВЦЭМ!$D$39:$D$782,СВЦЭМ!$A$39:$A$782,$A28,СВЦЭМ!$B$39:$B$782,S$11)+'СЕТ СН'!$F$11+СВЦЭМ!$D$10+'СЕТ СН'!$F$5-'СЕТ СН'!$F$21</f>
        <v>4718.8739818000004</v>
      </c>
      <c r="T28" s="36">
        <f>SUMIFS(СВЦЭМ!$D$39:$D$782,СВЦЭМ!$A$39:$A$782,$A28,СВЦЭМ!$B$39:$B$782,T$11)+'СЕТ СН'!$F$11+СВЦЭМ!$D$10+'СЕТ СН'!$F$5-'СЕТ СН'!$F$21</f>
        <v>4680.67711547</v>
      </c>
      <c r="U28" s="36">
        <f>SUMIFS(СВЦЭМ!$D$39:$D$782,СВЦЭМ!$A$39:$A$782,$A28,СВЦЭМ!$B$39:$B$782,U$11)+'СЕТ СН'!$F$11+СВЦЭМ!$D$10+'СЕТ СН'!$F$5-'СЕТ СН'!$F$21</f>
        <v>4634.5284157900005</v>
      </c>
      <c r="V28" s="36">
        <f>SUMIFS(СВЦЭМ!$D$39:$D$782,СВЦЭМ!$A$39:$A$782,$A28,СВЦЭМ!$B$39:$B$782,V$11)+'СЕТ СН'!$F$11+СВЦЭМ!$D$10+'СЕТ СН'!$F$5-'СЕТ СН'!$F$21</f>
        <v>4637.6962661200005</v>
      </c>
      <c r="W28" s="36">
        <f>SUMIFS(СВЦЭМ!$D$39:$D$782,СВЦЭМ!$A$39:$A$782,$A28,СВЦЭМ!$B$39:$B$782,W$11)+'СЕТ СН'!$F$11+СВЦЭМ!$D$10+'СЕТ СН'!$F$5-'СЕТ СН'!$F$21</f>
        <v>4659.70586241</v>
      </c>
      <c r="X28" s="36">
        <f>SUMIFS(СВЦЭМ!$D$39:$D$782,СВЦЭМ!$A$39:$A$782,$A28,СВЦЭМ!$B$39:$B$782,X$11)+'СЕТ СН'!$F$11+СВЦЭМ!$D$10+'СЕТ СН'!$F$5-'СЕТ СН'!$F$21</f>
        <v>4713.7807126300004</v>
      </c>
      <c r="Y28" s="36">
        <f>SUMIFS(СВЦЭМ!$D$39:$D$782,СВЦЭМ!$A$39:$A$782,$A28,СВЦЭМ!$B$39:$B$782,Y$11)+'СЕТ СН'!$F$11+СВЦЭМ!$D$10+'СЕТ СН'!$F$5-'СЕТ СН'!$F$21</f>
        <v>4782.8269665099997</v>
      </c>
    </row>
    <row r="29" spans="1:25" ht="15.75" x14ac:dyDescent="0.2">
      <c r="A29" s="35">
        <f t="shared" si="0"/>
        <v>45217</v>
      </c>
      <c r="B29" s="36">
        <f>SUMIFS(СВЦЭМ!$D$39:$D$782,СВЦЭМ!$A$39:$A$782,$A29,СВЦЭМ!$B$39:$B$782,B$11)+'СЕТ СН'!$F$11+СВЦЭМ!$D$10+'СЕТ СН'!$F$5-'СЕТ СН'!$F$21</f>
        <v>4877.3189227900002</v>
      </c>
      <c r="C29" s="36">
        <f>SUMIFS(СВЦЭМ!$D$39:$D$782,СВЦЭМ!$A$39:$A$782,$A29,СВЦЭМ!$B$39:$B$782,C$11)+'СЕТ СН'!$F$11+СВЦЭМ!$D$10+'СЕТ СН'!$F$5-'СЕТ СН'!$F$21</f>
        <v>4929.2675168400001</v>
      </c>
      <c r="D29" s="36">
        <f>SUMIFS(СВЦЭМ!$D$39:$D$782,СВЦЭМ!$A$39:$A$782,$A29,СВЦЭМ!$B$39:$B$782,D$11)+'СЕТ СН'!$F$11+СВЦЭМ!$D$10+'СЕТ СН'!$F$5-'СЕТ СН'!$F$21</f>
        <v>4997.5347499300005</v>
      </c>
      <c r="E29" s="36">
        <f>SUMIFS(СВЦЭМ!$D$39:$D$782,СВЦЭМ!$A$39:$A$782,$A29,СВЦЭМ!$B$39:$B$782,E$11)+'СЕТ СН'!$F$11+СВЦЭМ!$D$10+'СЕТ СН'!$F$5-'СЕТ СН'!$F$21</f>
        <v>4996.0467787400003</v>
      </c>
      <c r="F29" s="36">
        <f>SUMIFS(СВЦЭМ!$D$39:$D$782,СВЦЭМ!$A$39:$A$782,$A29,СВЦЭМ!$B$39:$B$782,F$11)+'СЕТ СН'!$F$11+СВЦЭМ!$D$10+'СЕТ СН'!$F$5-'СЕТ СН'!$F$21</f>
        <v>4993.2987406800003</v>
      </c>
      <c r="G29" s="36">
        <f>SUMIFS(СВЦЭМ!$D$39:$D$782,СВЦЭМ!$A$39:$A$782,$A29,СВЦЭМ!$B$39:$B$782,G$11)+'СЕТ СН'!$F$11+СВЦЭМ!$D$10+'СЕТ СН'!$F$5-'СЕТ СН'!$F$21</f>
        <v>4981.4412133300002</v>
      </c>
      <c r="H29" s="36">
        <f>SUMIFS(СВЦЭМ!$D$39:$D$782,СВЦЭМ!$A$39:$A$782,$A29,СВЦЭМ!$B$39:$B$782,H$11)+'СЕТ СН'!$F$11+СВЦЭМ!$D$10+'СЕТ СН'!$F$5-'СЕТ СН'!$F$21</f>
        <v>4892.1421282900001</v>
      </c>
      <c r="I29" s="36">
        <f>SUMIFS(СВЦЭМ!$D$39:$D$782,СВЦЭМ!$A$39:$A$782,$A29,СВЦЭМ!$B$39:$B$782,I$11)+'СЕТ СН'!$F$11+СВЦЭМ!$D$10+'СЕТ СН'!$F$5-'СЕТ СН'!$F$21</f>
        <v>4813.8979345099997</v>
      </c>
      <c r="J29" s="36">
        <f>SUMIFS(СВЦЭМ!$D$39:$D$782,СВЦЭМ!$A$39:$A$782,$A29,СВЦЭМ!$B$39:$B$782,J$11)+'СЕТ СН'!$F$11+СВЦЭМ!$D$10+'СЕТ СН'!$F$5-'СЕТ СН'!$F$21</f>
        <v>4765.2976145400007</v>
      </c>
      <c r="K29" s="36">
        <f>SUMIFS(СВЦЭМ!$D$39:$D$782,СВЦЭМ!$A$39:$A$782,$A29,СВЦЭМ!$B$39:$B$782,K$11)+'СЕТ СН'!$F$11+СВЦЭМ!$D$10+'СЕТ СН'!$F$5-'СЕТ СН'!$F$21</f>
        <v>4668.1655225699997</v>
      </c>
      <c r="L29" s="36">
        <f>SUMIFS(СВЦЭМ!$D$39:$D$782,СВЦЭМ!$A$39:$A$782,$A29,СВЦЭМ!$B$39:$B$782,L$11)+'СЕТ СН'!$F$11+СВЦЭМ!$D$10+'СЕТ СН'!$F$5-'СЕТ СН'!$F$21</f>
        <v>4678.9646634700002</v>
      </c>
      <c r="M29" s="36">
        <f>SUMIFS(СВЦЭМ!$D$39:$D$782,СВЦЭМ!$A$39:$A$782,$A29,СВЦЭМ!$B$39:$B$782,M$11)+'СЕТ СН'!$F$11+СВЦЭМ!$D$10+'СЕТ СН'!$F$5-'СЕТ СН'!$F$21</f>
        <v>4692.8639912500003</v>
      </c>
      <c r="N29" s="36">
        <f>SUMIFS(СВЦЭМ!$D$39:$D$782,СВЦЭМ!$A$39:$A$782,$A29,СВЦЭМ!$B$39:$B$782,N$11)+'СЕТ СН'!$F$11+СВЦЭМ!$D$10+'СЕТ СН'!$F$5-'СЕТ СН'!$F$21</f>
        <v>4713.3047462499999</v>
      </c>
      <c r="O29" s="36">
        <f>SUMIFS(СВЦЭМ!$D$39:$D$782,СВЦЭМ!$A$39:$A$782,$A29,СВЦЭМ!$B$39:$B$782,O$11)+'СЕТ СН'!$F$11+СВЦЭМ!$D$10+'СЕТ СН'!$F$5-'СЕТ СН'!$F$21</f>
        <v>4721.0587119400006</v>
      </c>
      <c r="P29" s="36">
        <f>SUMIFS(СВЦЭМ!$D$39:$D$782,СВЦЭМ!$A$39:$A$782,$A29,СВЦЭМ!$B$39:$B$782,P$11)+'СЕТ СН'!$F$11+СВЦЭМ!$D$10+'СЕТ СН'!$F$5-'СЕТ СН'!$F$21</f>
        <v>4734.5569897799996</v>
      </c>
      <c r="Q29" s="36">
        <f>SUMIFS(СВЦЭМ!$D$39:$D$782,СВЦЭМ!$A$39:$A$782,$A29,СВЦЭМ!$B$39:$B$782,Q$11)+'СЕТ СН'!$F$11+СВЦЭМ!$D$10+'СЕТ СН'!$F$5-'СЕТ СН'!$F$21</f>
        <v>4699.7877160999997</v>
      </c>
      <c r="R29" s="36">
        <f>SUMIFS(СВЦЭМ!$D$39:$D$782,СВЦЭМ!$A$39:$A$782,$A29,СВЦЭМ!$B$39:$B$782,R$11)+'СЕТ СН'!$F$11+СВЦЭМ!$D$10+'СЕТ СН'!$F$5-'СЕТ СН'!$F$21</f>
        <v>4710.2436695800006</v>
      </c>
      <c r="S29" s="36">
        <f>SUMIFS(СВЦЭМ!$D$39:$D$782,СВЦЭМ!$A$39:$A$782,$A29,СВЦЭМ!$B$39:$B$782,S$11)+'СЕТ СН'!$F$11+СВЦЭМ!$D$10+'СЕТ СН'!$F$5-'СЕТ СН'!$F$21</f>
        <v>4715.1279895099997</v>
      </c>
      <c r="T29" s="36">
        <f>SUMIFS(СВЦЭМ!$D$39:$D$782,СВЦЭМ!$A$39:$A$782,$A29,СВЦЭМ!$B$39:$B$782,T$11)+'СЕТ СН'!$F$11+СВЦЭМ!$D$10+'СЕТ СН'!$F$5-'СЕТ СН'!$F$21</f>
        <v>4735.6159998500007</v>
      </c>
      <c r="U29" s="36">
        <f>SUMIFS(СВЦЭМ!$D$39:$D$782,СВЦЭМ!$A$39:$A$782,$A29,СВЦЭМ!$B$39:$B$782,U$11)+'СЕТ СН'!$F$11+СВЦЭМ!$D$10+'СЕТ СН'!$F$5-'СЕТ СН'!$F$21</f>
        <v>4690.0191057600005</v>
      </c>
      <c r="V29" s="36">
        <f>SUMIFS(СВЦЭМ!$D$39:$D$782,СВЦЭМ!$A$39:$A$782,$A29,СВЦЭМ!$B$39:$B$782,V$11)+'СЕТ СН'!$F$11+СВЦЭМ!$D$10+'СЕТ СН'!$F$5-'СЕТ СН'!$F$21</f>
        <v>4698.35406521</v>
      </c>
      <c r="W29" s="36">
        <f>SUMIFS(СВЦЭМ!$D$39:$D$782,СВЦЭМ!$A$39:$A$782,$A29,СВЦЭМ!$B$39:$B$782,W$11)+'СЕТ СН'!$F$11+СВЦЭМ!$D$10+'СЕТ СН'!$F$5-'СЕТ СН'!$F$21</f>
        <v>4724.6903122500007</v>
      </c>
      <c r="X29" s="36">
        <f>SUMIFS(СВЦЭМ!$D$39:$D$782,СВЦЭМ!$A$39:$A$782,$A29,СВЦЭМ!$B$39:$B$782,X$11)+'СЕТ СН'!$F$11+СВЦЭМ!$D$10+'СЕТ СН'!$F$5-'СЕТ СН'!$F$21</f>
        <v>4778.0033676000003</v>
      </c>
      <c r="Y29" s="36">
        <f>SUMIFS(СВЦЭМ!$D$39:$D$782,СВЦЭМ!$A$39:$A$782,$A29,СВЦЭМ!$B$39:$B$782,Y$11)+'СЕТ СН'!$F$11+СВЦЭМ!$D$10+'СЕТ СН'!$F$5-'СЕТ СН'!$F$21</f>
        <v>4817.2555722500001</v>
      </c>
    </row>
    <row r="30" spans="1:25" ht="15.75" x14ac:dyDescent="0.2">
      <c r="A30" s="35">
        <f t="shared" si="0"/>
        <v>45218</v>
      </c>
      <c r="B30" s="36">
        <f>SUMIFS(СВЦЭМ!$D$39:$D$782,СВЦЭМ!$A$39:$A$782,$A30,СВЦЭМ!$B$39:$B$782,B$11)+'СЕТ СН'!$F$11+СВЦЭМ!$D$10+'СЕТ СН'!$F$5-'СЕТ СН'!$F$21</f>
        <v>4837.1677244700004</v>
      </c>
      <c r="C30" s="36">
        <f>SUMIFS(СВЦЭМ!$D$39:$D$782,СВЦЭМ!$A$39:$A$782,$A30,СВЦЭМ!$B$39:$B$782,C$11)+'СЕТ СН'!$F$11+СВЦЭМ!$D$10+'СЕТ СН'!$F$5-'СЕТ СН'!$F$21</f>
        <v>4890.1741754000004</v>
      </c>
      <c r="D30" s="36">
        <f>SUMIFS(СВЦЭМ!$D$39:$D$782,СВЦЭМ!$A$39:$A$782,$A30,СВЦЭМ!$B$39:$B$782,D$11)+'СЕТ СН'!$F$11+СВЦЭМ!$D$10+'СЕТ СН'!$F$5-'СЕТ СН'!$F$21</f>
        <v>4946.65692932</v>
      </c>
      <c r="E30" s="36">
        <f>SUMIFS(СВЦЭМ!$D$39:$D$782,СВЦЭМ!$A$39:$A$782,$A30,СВЦЭМ!$B$39:$B$782,E$11)+'СЕТ СН'!$F$11+СВЦЭМ!$D$10+'СЕТ СН'!$F$5-'СЕТ СН'!$F$21</f>
        <v>4911.4961792600006</v>
      </c>
      <c r="F30" s="36">
        <f>SUMIFS(СВЦЭМ!$D$39:$D$782,СВЦЭМ!$A$39:$A$782,$A30,СВЦЭМ!$B$39:$B$782,F$11)+'СЕТ СН'!$F$11+СВЦЭМ!$D$10+'СЕТ СН'!$F$5-'СЕТ СН'!$F$21</f>
        <v>4903.9312299100002</v>
      </c>
      <c r="G30" s="36">
        <f>SUMIFS(СВЦЭМ!$D$39:$D$782,СВЦЭМ!$A$39:$A$782,$A30,СВЦЭМ!$B$39:$B$782,G$11)+'СЕТ СН'!$F$11+СВЦЭМ!$D$10+'СЕТ СН'!$F$5-'СЕТ СН'!$F$21</f>
        <v>4928.1405933400001</v>
      </c>
      <c r="H30" s="36">
        <f>SUMIFS(СВЦЭМ!$D$39:$D$782,СВЦЭМ!$A$39:$A$782,$A30,СВЦЭМ!$B$39:$B$782,H$11)+'СЕТ СН'!$F$11+СВЦЭМ!$D$10+'СЕТ СН'!$F$5-'СЕТ СН'!$F$21</f>
        <v>4848.06207842</v>
      </c>
      <c r="I30" s="36">
        <f>SUMIFS(СВЦЭМ!$D$39:$D$782,СВЦЭМ!$A$39:$A$782,$A30,СВЦЭМ!$B$39:$B$782,I$11)+'СЕТ СН'!$F$11+СВЦЭМ!$D$10+'СЕТ СН'!$F$5-'СЕТ СН'!$F$21</f>
        <v>4774.1208419900004</v>
      </c>
      <c r="J30" s="36">
        <f>SUMIFS(СВЦЭМ!$D$39:$D$782,СВЦЭМ!$A$39:$A$782,$A30,СВЦЭМ!$B$39:$B$782,J$11)+'СЕТ СН'!$F$11+СВЦЭМ!$D$10+'СЕТ СН'!$F$5-'СЕТ СН'!$F$21</f>
        <v>4715.2677989900003</v>
      </c>
      <c r="K30" s="36">
        <f>SUMIFS(СВЦЭМ!$D$39:$D$782,СВЦЭМ!$A$39:$A$782,$A30,СВЦЭМ!$B$39:$B$782,K$11)+'СЕТ СН'!$F$11+СВЦЭМ!$D$10+'СЕТ СН'!$F$5-'СЕТ СН'!$F$21</f>
        <v>4619.8551630700003</v>
      </c>
      <c r="L30" s="36">
        <f>SUMIFS(СВЦЭМ!$D$39:$D$782,СВЦЭМ!$A$39:$A$782,$A30,СВЦЭМ!$B$39:$B$782,L$11)+'СЕТ СН'!$F$11+СВЦЭМ!$D$10+'СЕТ СН'!$F$5-'СЕТ СН'!$F$21</f>
        <v>4618.6105371900003</v>
      </c>
      <c r="M30" s="36">
        <f>SUMIFS(СВЦЭМ!$D$39:$D$782,СВЦЭМ!$A$39:$A$782,$A30,СВЦЭМ!$B$39:$B$782,M$11)+'СЕТ СН'!$F$11+СВЦЭМ!$D$10+'СЕТ СН'!$F$5-'СЕТ СН'!$F$21</f>
        <v>4641.5584727700007</v>
      </c>
      <c r="N30" s="36">
        <f>SUMIFS(СВЦЭМ!$D$39:$D$782,СВЦЭМ!$A$39:$A$782,$A30,СВЦЭМ!$B$39:$B$782,N$11)+'СЕТ СН'!$F$11+СВЦЭМ!$D$10+'СЕТ СН'!$F$5-'СЕТ СН'!$F$21</f>
        <v>4656.4927771500006</v>
      </c>
      <c r="O30" s="36">
        <f>SUMIFS(СВЦЭМ!$D$39:$D$782,СВЦЭМ!$A$39:$A$782,$A30,СВЦЭМ!$B$39:$B$782,O$11)+'СЕТ СН'!$F$11+СВЦЭМ!$D$10+'СЕТ СН'!$F$5-'СЕТ СН'!$F$21</f>
        <v>4675.7637557799999</v>
      </c>
      <c r="P30" s="36">
        <f>SUMIFS(СВЦЭМ!$D$39:$D$782,СВЦЭМ!$A$39:$A$782,$A30,СВЦЭМ!$B$39:$B$782,P$11)+'СЕТ СН'!$F$11+СВЦЭМ!$D$10+'СЕТ СН'!$F$5-'СЕТ СН'!$F$21</f>
        <v>4707.4657207500004</v>
      </c>
      <c r="Q30" s="36">
        <f>SUMIFS(СВЦЭМ!$D$39:$D$782,СВЦЭМ!$A$39:$A$782,$A30,СВЦЭМ!$B$39:$B$782,Q$11)+'СЕТ СН'!$F$11+СВЦЭМ!$D$10+'СЕТ СН'!$F$5-'СЕТ СН'!$F$21</f>
        <v>4724.6471270500006</v>
      </c>
      <c r="R30" s="36">
        <f>SUMIFS(СВЦЭМ!$D$39:$D$782,СВЦЭМ!$A$39:$A$782,$A30,СВЦЭМ!$B$39:$B$782,R$11)+'СЕТ СН'!$F$11+СВЦЭМ!$D$10+'СЕТ СН'!$F$5-'СЕТ СН'!$F$21</f>
        <v>4735.4527438900004</v>
      </c>
      <c r="S30" s="36">
        <f>SUMIFS(СВЦЭМ!$D$39:$D$782,СВЦЭМ!$A$39:$A$782,$A30,СВЦЭМ!$B$39:$B$782,S$11)+'СЕТ СН'!$F$11+СВЦЭМ!$D$10+'СЕТ СН'!$F$5-'СЕТ СН'!$F$21</f>
        <v>4727.9051615900007</v>
      </c>
      <c r="T30" s="36">
        <f>SUMIFS(СВЦЭМ!$D$39:$D$782,СВЦЭМ!$A$39:$A$782,$A30,СВЦЭМ!$B$39:$B$782,T$11)+'СЕТ СН'!$F$11+СВЦЭМ!$D$10+'СЕТ СН'!$F$5-'СЕТ СН'!$F$21</f>
        <v>4726.5250482600004</v>
      </c>
      <c r="U30" s="36">
        <f>SUMIFS(СВЦЭМ!$D$39:$D$782,СВЦЭМ!$A$39:$A$782,$A30,СВЦЭМ!$B$39:$B$782,U$11)+'СЕТ СН'!$F$11+СВЦЭМ!$D$10+'СЕТ СН'!$F$5-'СЕТ СН'!$F$21</f>
        <v>4676.4534643500001</v>
      </c>
      <c r="V30" s="36">
        <f>SUMIFS(СВЦЭМ!$D$39:$D$782,СВЦЭМ!$A$39:$A$782,$A30,СВЦЭМ!$B$39:$B$782,V$11)+'СЕТ СН'!$F$11+СВЦЭМ!$D$10+'СЕТ СН'!$F$5-'СЕТ СН'!$F$21</f>
        <v>4684.5746774100007</v>
      </c>
      <c r="W30" s="36">
        <f>SUMIFS(СВЦЭМ!$D$39:$D$782,СВЦЭМ!$A$39:$A$782,$A30,СВЦЭМ!$B$39:$B$782,W$11)+'СЕТ СН'!$F$11+СВЦЭМ!$D$10+'СЕТ СН'!$F$5-'СЕТ СН'!$F$21</f>
        <v>4707.6234728600002</v>
      </c>
      <c r="X30" s="36">
        <f>SUMIFS(СВЦЭМ!$D$39:$D$782,СВЦЭМ!$A$39:$A$782,$A30,СВЦЭМ!$B$39:$B$782,X$11)+'СЕТ СН'!$F$11+СВЦЭМ!$D$10+'СЕТ СН'!$F$5-'СЕТ СН'!$F$21</f>
        <v>4767.2962232200007</v>
      </c>
      <c r="Y30" s="36">
        <f>SUMIFS(СВЦЭМ!$D$39:$D$782,СВЦЭМ!$A$39:$A$782,$A30,СВЦЭМ!$B$39:$B$782,Y$11)+'СЕТ СН'!$F$11+СВЦЭМ!$D$10+'СЕТ СН'!$F$5-'СЕТ СН'!$F$21</f>
        <v>4835.5640865700007</v>
      </c>
    </row>
    <row r="31" spans="1:25" ht="15.75" x14ac:dyDescent="0.2">
      <c r="A31" s="35">
        <f t="shared" si="0"/>
        <v>45219</v>
      </c>
      <c r="B31" s="36">
        <f>SUMIFS(СВЦЭМ!$D$39:$D$782,СВЦЭМ!$A$39:$A$782,$A31,СВЦЭМ!$B$39:$B$782,B$11)+'СЕТ СН'!$F$11+СВЦЭМ!$D$10+'СЕТ СН'!$F$5-'СЕТ СН'!$F$21</f>
        <v>4875.5104111300006</v>
      </c>
      <c r="C31" s="36">
        <f>SUMIFS(СВЦЭМ!$D$39:$D$782,СВЦЭМ!$A$39:$A$782,$A31,СВЦЭМ!$B$39:$B$782,C$11)+'СЕТ СН'!$F$11+СВЦЭМ!$D$10+'СЕТ СН'!$F$5-'СЕТ СН'!$F$21</f>
        <v>4946.4036346600005</v>
      </c>
      <c r="D31" s="36">
        <f>SUMIFS(СВЦЭМ!$D$39:$D$782,СВЦЭМ!$A$39:$A$782,$A31,СВЦЭМ!$B$39:$B$782,D$11)+'СЕТ СН'!$F$11+СВЦЭМ!$D$10+'СЕТ СН'!$F$5-'СЕТ СН'!$F$21</f>
        <v>4993.5197017800001</v>
      </c>
      <c r="E31" s="36">
        <f>SUMIFS(СВЦЭМ!$D$39:$D$782,СВЦЭМ!$A$39:$A$782,$A31,СВЦЭМ!$B$39:$B$782,E$11)+'СЕТ СН'!$F$11+СВЦЭМ!$D$10+'СЕТ СН'!$F$5-'СЕТ СН'!$F$21</f>
        <v>4968.7742818500001</v>
      </c>
      <c r="F31" s="36">
        <f>SUMIFS(СВЦЭМ!$D$39:$D$782,СВЦЭМ!$A$39:$A$782,$A31,СВЦЭМ!$B$39:$B$782,F$11)+'СЕТ СН'!$F$11+СВЦЭМ!$D$10+'СЕТ СН'!$F$5-'СЕТ СН'!$F$21</f>
        <v>4968.6980672299997</v>
      </c>
      <c r="G31" s="36">
        <f>SUMIFS(СВЦЭМ!$D$39:$D$782,СВЦЭМ!$A$39:$A$782,$A31,СВЦЭМ!$B$39:$B$782,G$11)+'СЕТ СН'!$F$11+СВЦЭМ!$D$10+'СЕТ СН'!$F$5-'СЕТ СН'!$F$21</f>
        <v>4970.09695078</v>
      </c>
      <c r="H31" s="36">
        <f>SUMIFS(СВЦЭМ!$D$39:$D$782,СВЦЭМ!$A$39:$A$782,$A31,СВЦЭМ!$B$39:$B$782,H$11)+'СЕТ СН'!$F$11+СВЦЭМ!$D$10+'СЕТ СН'!$F$5-'СЕТ СН'!$F$21</f>
        <v>4889.0544417900001</v>
      </c>
      <c r="I31" s="36">
        <f>SUMIFS(СВЦЭМ!$D$39:$D$782,СВЦЭМ!$A$39:$A$782,$A31,СВЦЭМ!$B$39:$B$782,I$11)+'СЕТ СН'!$F$11+СВЦЭМ!$D$10+'СЕТ СН'!$F$5-'СЕТ СН'!$F$21</f>
        <v>4808.4641728400002</v>
      </c>
      <c r="J31" s="36">
        <f>SUMIFS(СВЦЭМ!$D$39:$D$782,СВЦЭМ!$A$39:$A$782,$A31,СВЦЭМ!$B$39:$B$782,J$11)+'СЕТ СН'!$F$11+СВЦЭМ!$D$10+'СЕТ СН'!$F$5-'СЕТ СН'!$F$21</f>
        <v>4740.0189451000006</v>
      </c>
      <c r="K31" s="36">
        <f>SUMIFS(СВЦЭМ!$D$39:$D$782,СВЦЭМ!$A$39:$A$782,$A31,СВЦЭМ!$B$39:$B$782,K$11)+'СЕТ СН'!$F$11+СВЦЭМ!$D$10+'СЕТ СН'!$F$5-'СЕТ СН'!$F$21</f>
        <v>4716.3214680500005</v>
      </c>
      <c r="L31" s="36">
        <f>SUMIFS(СВЦЭМ!$D$39:$D$782,СВЦЭМ!$A$39:$A$782,$A31,СВЦЭМ!$B$39:$B$782,L$11)+'СЕТ СН'!$F$11+СВЦЭМ!$D$10+'СЕТ СН'!$F$5-'СЕТ СН'!$F$21</f>
        <v>4696.71951343</v>
      </c>
      <c r="M31" s="36">
        <f>SUMIFS(СВЦЭМ!$D$39:$D$782,СВЦЭМ!$A$39:$A$782,$A31,СВЦЭМ!$B$39:$B$782,M$11)+'СЕТ СН'!$F$11+СВЦЭМ!$D$10+'СЕТ СН'!$F$5-'СЕТ СН'!$F$21</f>
        <v>4711.6787078400002</v>
      </c>
      <c r="N31" s="36">
        <f>SUMIFS(СВЦЭМ!$D$39:$D$782,СВЦЭМ!$A$39:$A$782,$A31,СВЦЭМ!$B$39:$B$782,N$11)+'СЕТ СН'!$F$11+СВЦЭМ!$D$10+'СЕТ СН'!$F$5-'СЕТ СН'!$F$21</f>
        <v>4729.7281369000002</v>
      </c>
      <c r="O31" s="36">
        <f>SUMIFS(СВЦЭМ!$D$39:$D$782,СВЦЭМ!$A$39:$A$782,$A31,СВЦЭМ!$B$39:$B$782,O$11)+'СЕТ СН'!$F$11+СВЦЭМ!$D$10+'СЕТ СН'!$F$5-'СЕТ СН'!$F$21</f>
        <v>4721.9673954800001</v>
      </c>
      <c r="P31" s="36">
        <f>SUMIFS(СВЦЭМ!$D$39:$D$782,СВЦЭМ!$A$39:$A$782,$A31,СВЦЭМ!$B$39:$B$782,P$11)+'СЕТ СН'!$F$11+СВЦЭМ!$D$10+'СЕТ СН'!$F$5-'СЕТ СН'!$F$21</f>
        <v>4769.4539836100003</v>
      </c>
      <c r="Q31" s="36">
        <f>SUMIFS(СВЦЭМ!$D$39:$D$782,СВЦЭМ!$A$39:$A$782,$A31,СВЦЭМ!$B$39:$B$782,Q$11)+'СЕТ СН'!$F$11+СВЦЭМ!$D$10+'СЕТ СН'!$F$5-'СЕТ СН'!$F$21</f>
        <v>4743.3110764499997</v>
      </c>
      <c r="R31" s="36">
        <f>SUMIFS(СВЦЭМ!$D$39:$D$782,СВЦЭМ!$A$39:$A$782,$A31,СВЦЭМ!$B$39:$B$782,R$11)+'СЕТ СН'!$F$11+СВЦЭМ!$D$10+'СЕТ СН'!$F$5-'СЕТ СН'!$F$21</f>
        <v>4775.1266948499997</v>
      </c>
      <c r="S31" s="36">
        <f>SUMIFS(СВЦЭМ!$D$39:$D$782,СВЦЭМ!$A$39:$A$782,$A31,СВЦЭМ!$B$39:$B$782,S$11)+'СЕТ СН'!$F$11+СВЦЭМ!$D$10+'СЕТ СН'!$F$5-'СЕТ СН'!$F$21</f>
        <v>4783.1931236700002</v>
      </c>
      <c r="T31" s="36">
        <f>SUMIFS(СВЦЭМ!$D$39:$D$782,СВЦЭМ!$A$39:$A$782,$A31,СВЦЭМ!$B$39:$B$782,T$11)+'СЕТ СН'!$F$11+СВЦЭМ!$D$10+'СЕТ СН'!$F$5-'СЕТ СН'!$F$21</f>
        <v>4711.5695606999998</v>
      </c>
      <c r="U31" s="36">
        <f>SUMIFS(СВЦЭМ!$D$39:$D$782,СВЦЭМ!$A$39:$A$782,$A31,СВЦЭМ!$B$39:$B$782,U$11)+'СЕТ СН'!$F$11+СВЦЭМ!$D$10+'СЕТ СН'!$F$5-'СЕТ СН'!$F$21</f>
        <v>4673.6775881100002</v>
      </c>
      <c r="V31" s="36">
        <f>SUMIFS(СВЦЭМ!$D$39:$D$782,СВЦЭМ!$A$39:$A$782,$A31,СВЦЭМ!$B$39:$B$782,V$11)+'СЕТ СН'!$F$11+СВЦЭМ!$D$10+'СЕТ СН'!$F$5-'СЕТ СН'!$F$21</f>
        <v>4695.2922253899997</v>
      </c>
      <c r="W31" s="36">
        <f>SUMIFS(СВЦЭМ!$D$39:$D$782,СВЦЭМ!$A$39:$A$782,$A31,СВЦЭМ!$B$39:$B$782,W$11)+'СЕТ СН'!$F$11+СВЦЭМ!$D$10+'СЕТ СН'!$F$5-'СЕТ СН'!$F$21</f>
        <v>4731.6976263899996</v>
      </c>
      <c r="X31" s="36">
        <f>SUMIFS(СВЦЭМ!$D$39:$D$782,СВЦЭМ!$A$39:$A$782,$A31,СВЦЭМ!$B$39:$B$782,X$11)+'СЕТ СН'!$F$11+СВЦЭМ!$D$10+'СЕТ СН'!$F$5-'СЕТ СН'!$F$21</f>
        <v>4789.4078051699998</v>
      </c>
      <c r="Y31" s="36">
        <f>SUMIFS(СВЦЭМ!$D$39:$D$782,СВЦЭМ!$A$39:$A$782,$A31,СВЦЭМ!$B$39:$B$782,Y$11)+'СЕТ СН'!$F$11+СВЦЭМ!$D$10+'СЕТ СН'!$F$5-'СЕТ СН'!$F$21</f>
        <v>4790.7642518400007</v>
      </c>
    </row>
    <row r="32" spans="1:25" ht="15.75" x14ac:dyDescent="0.2">
      <c r="A32" s="35">
        <f t="shared" si="0"/>
        <v>45220</v>
      </c>
      <c r="B32" s="36">
        <f>SUMIFS(СВЦЭМ!$D$39:$D$782,СВЦЭМ!$A$39:$A$782,$A32,СВЦЭМ!$B$39:$B$782,B$11)+'СЕТ СН'!$F$11+СВЦЭМ!$D$10+'СЕТ СН'!$F$5-'СЕТ СН'!$F$21</f>
        <v>4842.1162213600001</v>
      </c>
      <c r="C32" s="36">
        <f>SUMIFS(СВЦЭМ!$D$39:$D$782,СВЦЭМ!$A$39:$A$782,$A32,СВЦЭМ!$B$39:$B$782,C$11)+'СЕТ СН'!$F$11+СВЦЭМ!$D$10+'СЕТ СН'!$F$5-'СЕТ СН'!$F$21</f>
        <v>4872.2348934500005</v>
      </c>
      <c r="D32" s="36">
        <f>SUMIFS(СВЦЭМ!$D$39:$D$782,СВЦЭМ!$A$39:$A$782,$A32,СВЦЭМ!$B$39:$B$782,D$11)+'СЕТ СН'!$F$11+СВЦЭМ!$D$10+'СЕТ СН'!$F$5-'СЕТ СН'!$F$21</f>
        <v>4923.3314029800003</v>
      </c>
      <c r="E32" s="36">
        <f>SUMIFS(СВЦЭМ!$D$39:$D$782,СВЦЭМ!$A$39:$A$782,$A32,СВЦЭМ!$B$39:$B$782,E$11)+'СЕТ СН'!$F$11+СВЦЭМ!$D$10+'СЕТ СН'!$F$5-'СЕТ СН'!$F$21</f>
        <v>4922.1955182700003</v>
      </c>
      <c r="F32" s="36">
        <f>SUMIFS(СВЦЭМ!$D$39:$D$782,СВЦЭМ!$A$39:$A$782,$A32,СВЦЭМ!$B$39:$B$782,F$11)+'СЕТ СН'!$F$11+СВЦЭМ!$D$10+'СЕТ СН'!$F$5-'СЕТ СН'!$F$21</f>
        <v>4925.9639524300001</v>
      </c>
      <c r="G32" s="36">
        <f>SUMIFS(СВЦЭМ!$D$39:$D$782,СВЦЭМ!$A$39:$A$782,$A32,СВЦЭМ!$B$39:$B$782,G$11)+'СЕТ СН'!$F$11+СВЦЭМ!$D$10+'СЕТ СН'!$F$5-'СЕТ СН'!$F$21</f>
        <v>4897.2239055099999</v>
      </c>
      <c r="H32" s="36">
        <f>SUMIFS(СВЦЭМ!$D$39:$D$782,СВЦЭМ!$A$39:$A$782,$A32,СВЦЭМ!$B$39:$B$782,H$11)+'СЕТ СН'!$F$11+СВЦЭМ!$D$10+'СЕТ СН'!$F$5-'СЕТ СН'!$F$21</f>
        <v>4866.8130939399998</v>
      </c>
      <c r="I32" s="36">
        <f>SUMIFS(СВЦЭМ!$D$39:$D$782,СВЦЭМ!$A$39:$A$782,$A32,СВЦЭМ!$B$39:$B$782,I$11)+'СЕТ СН'!$F$11+СВЦЭМ!$D$10+'СЕТ СН'!$F$5-'СЕТ СН'!$F$21</f>
        <v>4786.8767032300002</v>
      </c>
      <c r="J32" s="36">
        <f>SUMIFS(СВЦЭМ!$D$39:$D$782,СВЦЭМ!$A$39:$A$782,$A32,СВЦЭМ!$B$39:$B$782,J$11)+'СЕТ СН'!$F$11+СВЦЭМ!$D$10+'СЕТ СН'!$F$5-'СЕТ СН'!$F$21</f>
        <v>4739.8575616100006</v>
      </c>
      <c r="K32" s="36">
        <f>SUMIFS(СВЦЭМ!$D$39:$D$782,СВЦЭМ!$A$39:$A$782,$A32,СВЦЭМ!$B$39:$B$782,K$11)+'СЕТ СН'!$F$11+СВЦЭМ!$D$10+'СЕТ СН'!$F$5-'СЕТ СН'!$F$21</f>
        <v>4686.24685838</v>
      </c>
      <c r="L32" s="36">
        <f>SUMIFS(СВЦЭМ!$D$39:$D$782,СВЦЭМ!$A$39:$A$782,$A32,СВЦЭМ!$B$39:$B$782,L$11)+'СЕТ СН'!$F$11+СВЦЭМ!$D$10+'СЕТ СН'!$F$5-'СЕТ СН'!$F$21</f>
        <v>4659.5629385600005</v>
      </c>
      <c r="M32" s="36">
        <f>SUMIFS(СВЦЭМ!$D$39:$D$782,СВЦЭМ!$A$39:$A$782,$A32,СВЦЭМ!$B$39:$B$782,M$11)+'СЕТ СН'!$F$11+СВЦЭМ!$D$10+'СЕТ СН'!$F$5-'СЕТ СН'!$F$21</f>
        <v>4666.9308222899999</v>
      </c>
      <c r="N32" s="36">
        <f>SUMIFS(СВЦЭМ!$D$39:$D$782,СВЦЭМ!$A$39:$A$782,$A32,СВЦЭМ!$B$39:$B$782,N$11)+'СЕТ СН'!$F$11+СВЦЭМ!$D$10+'СЕТ СН'!$F$5-'СЕТ СН'!$F$21</f>
        <v>4659.2976618800003</v>
      </c>
      <c r="O32" s="36">
        <f>SUMIFS(СВЦЭМ!$D$39:$D$782,СВЦЭМ!$A$39:$A$782,$A32,СВЦЭМ!$B$39:$B$782,O$11)+'СЕТ СН'!$F$11+СВЦЭМ!$D$10+'СЕТ СН'!$F$5-'СЕТ СН'!$F$21</f>
        <v>4676.9307332099997</v>
      </c>
      <c r="P32" s="36">
        <f>SUMIFS(СВЦЭМ!$D$39:$D$782,СВЦЭМ!$A$39:$A$782,$A32,СВЦЭМ!$B$39:$B$782,P$11)+'СЕТ СН'!$F$11+СВЦЭМ!$D$10+'СЕТ СН'!$F$5-'СЕТ СН'!$F$21</f>
        <v>4710.1186434900001</v>
      </c>
      <c r="Q32" s="36">
        <f>SUMIFS(СВЦЭМ!$D$39:$D$782,СВЦЭМ!$A$39:$A$782,$A32,СВЦЭМ!$B$39:$B$782,Q$11)+'СЕТ СН'!$F$11+СВЦЭМ!$D$10+'СЕТ СН'!$F$5-'СЕТ СН'!$F$21</f>
        <v>4692.2200208200002</v>
      </c>
      <c r="R32" s="36">
        <f>SUMIFS(СВЦЭМ!$D$39:$D$782,СВЦЭМ!$A$39:$A$782,$A32,СВЦЭМ!$B$39:$B$782,R$11)+'СЕТ СН'!$F$11+СВЦЭМ!$D$10+'СЕТ СН'!$F$5-'СЕТ СН'!$F$21</f>
        <v>4696.8525822800002</v>
      </c>
      <c r="S32" s="36">
        <f>SUMIFS(СВЦЭМ!$D$39:$D$782,СВЦЭМ!$A$39:$A$782,$A32,СВЦЭМ!$B$39:$B$782,S$11)+'СЕТ СН'!$F$11+СВЦЭМ!$D$10+'СЕТ СН'!$F$5-'СЕТ СН'!$F$21</f>
        <v>4700.6713463800006</v>
      </c>
      <c r="T32" s="36">
        <f>SUMIFS(СВЦЭМ!$D$39:$D$782,СВЦЭМ!$A$39:$A$782,$A32,СВЦЭМ!$B$39:$B$782,T$11)+'СЕТ СН'!$F$11+СВЦЭМ!$D$10+'СЕТ СН'!$F$5-'СЕТ СН'!$F$21</f>
        <v>4651.8627503799999</v>
      </c>
      <c r="U32" s="36">
        <f>SUMIFS(СВЦЭМ!$D$39:$D$782,СВЦЭМ!$A$39:$A$782,$A32,СВЦЭМ!$B$39:$B$782,U$11)+'СЕТ СН'!$F$11+СВЦЭМ!$D$10+'СЕТ СН'!$F$5-'СЕТ СН'!$F$21</f>
        <v>4610.0835417500002</v>
      </c>
      <c r="V32" s="36">
        <f>SUMIFS(СВЦЭМ!$D$39:$D$782,СВЦЭМ!$A$39:$A$782,$A32,СВЦЭМ!$B$39:$B$782,V$11)+'СЕТ СН'!$F$11+СВЦЭМ!$D$10+'СЕТ СН'!$F$5-'СЕТ СН'!$F$21</f>
        <v>4620.0381592900003</v>
      </c>
      <c r="W32" s="36">
        <f>SUMIFS(СВЦЭМ!$D$39:$D$782,СВЦЭМ!$A$39:$A$782,$A32,СВЦЭМ!$B$39:$B$782,W$11)+'СЕТ СН'!$F$11+СВЦЭМ!$D$10+'СЕТ СН'!$F$5-'СЕТ СН'!$F$21</f>
        <v>4648.3025335299999</v>
      </c>
      <c r="X32" s="36">
        <f>SUMIFS(СВЦЭМ!$D$39:$D$782,СВЦЭМ!$A$39:$A$782,$A32,СВЦЭМ!$B$39:$B$782,X$11)+'СЕТ СН'!$F$11+СВЦЭМ!$D$10+'СЕТ СН'!$F$5-'СЕТ СН'!$F$21</f>
        <v>4692.6829586800004</v>
      </c>
      <c r="Y32" s="36">
        <f>SUMIFS(СВЦЭМ!$D$39:$D$782,СВЦЭМ!$A$39:$A$782,$A32,СВЦЭМ!$B$39:$B$782,Y$11)+'СЕТ СН'!$F$11+СВЦЭМ!$D$10+'СЕТ СН'!$F$5-'СЕТ СН'!$F$21</f>
        <v>4735.8521971700002</v>
      </c>
    </row>
    <row r="33" spans="1:27" ht="15.75" x14ac:dyDescent="0.2">
      <c r="A33" s="35">
        <f t="shared" si="0"/>
        <v>45221</v>
      </c>
      <c r="B33" s="36">
        <f>SUMIFS(СВЦЭМ!$D$39:$D$782,СВЦЭМ!$A$39:$A$782,$A33,СВЦЭМ!$B$39:$B$782,B$11)+'СЕТ СН'!$F$11+СВЦЭМ!$D$10+'СЕТ СН'!$F$5-'СЕТ СН'!$F$21</f>
        <v>4816.6589838199998</v>
      </c>
      <c r="C33" s="36">
        <f>SUMIFS(СВЦЭМ!$D$39:$D$782,СВЦЭМ!$A$39:$A$782,$A33,СВЦЭМ!$B$39:$B$782,C$11)+'СЕТ СН'!$F$11+СВЦЭМ!$D$10+'СЕТ СН'!$F$5-'СЕТ СН'!$F$21</f>
        <v>4878.2233015100001</v>
      </c>
      <c r="D33" s="36">
        <f>SUMIFS(СВЦЭМ!$D$39:$D$782,СВЦЭМ!$A$39:$A$782,$A33,СВЦЭМ!$B$39:$B$782,D$11)+'СЕТ СН'!$F$11+СВЦЭМ!$D$10+'СЕТ СН'!$F$5-'СЕТ СН'!$F$21</f>
        <v>4909.4690246099999</v>
      </c>
      <c r="E33" s="36">
        <f>SUMIFS(СВЦЭМ!$D$39:$D$782,СВЦЭМ!$A$39:$A$782,$A33,СВЦЭМ!$B$39:$B$782,E$11)+'СЕТ СН'!$F$11+СВЦЭМ!$D$10+'СЕТ СН'!$F$5-'СЕТ СН'!$F$21</f>
        <v>4912.9229754999997</v>
      </c>
      <c r="F33" s="36">
        <f>SUMIFS(СВЦЭМ!$D$39:$D$782,СВЦЭМ!$A$39:$A$782,$A33,СВЦЭМ!$B$39:$B$782,F$11)+'СЕТ СН'!$F$11+СВЦЭМ!$D$10+'СЕТ СН'!$F$5-'СЕТ СН'!$F$21</f>
        <v>4904.9844150600002</v>
      </c>
      <c r="G33" s="36">
        <f>SUMIFS(СВЦЭМ!$D$39:$D$782,СВЦЭМ!$A$39:$A$782,$A33,СВЦЭМ!$B$39:$B$782,G$11)+'СЕТ СН'!$F$11+СВЦЭМ!$D$10+'СЕТ СН'!$F$5-'СЕТ СН'!$F$21</f>
        <v>4907.3676129400001</v>
      </c>
      <c r="H33" s="36">
        <f>SUMIFS(СВЦЭМ!$D$39:$D$782,СВЦЭМ!$A$39:$A$782,$A33,СВЦЭМ!$B$39:$B$782,H$11)+'СЕТ СН'!$F$11+СВЦЭМ!$D$10+'СЕТ СН'!$F$5-'СЕТ СН'!$F$21</f>
        <v>4876.3454729100004</v>
      </c>
      <c r="I33" s="36">
        <f>SUMIFS(СВЦЭМ!$D$39:$D$782,СВЦЭМ!$A$39:$A$782,$A33,СВЦЭМ!$B$39:$B$782,I$11)+'СЕТ СН'!$F$11+СВЦЭМ!$D$10+'СЕТ СН'!$F$5-'СЕТ СН'!$F$21</f>
        <v>4852.4458461600007</v>
      </c>
      <c r="J33" s="36">
        <f>SUMIFS(СВЦЭМ!$D$39:$D$782,СВЦЭМ!$A$39:$A$782,$A33,СВЦЭМ!$B$39:$B$782,J$11)+'СЕТ СН'!$F$11+СВЦЭМ!$D$10+'СЕТ СН'!$F$5-'СЕТ СН'!$F$21</f>
        <v>4753.1201948400003</v>
      </c>
      <c r="K33" s="36">
        <f>SUMIFS(СВЦЭМ!$D$39:$D$782,СВЦЭМ!$A$39:$A$782,$A33,СВЦЭМ!$B$39:$B$782,K$11)+'СЕТ СН'!$F$11+СВЦЭМ!$D$10+'СЕТ СН'!$F$5-'СЕТ СН'!$F$21</f>
        <v>4677.1483021700005</v>
      </c>
      <c r="L33" s="36">
        <f>SUMIFS(СВЦЭМ!$D$39:$D$782,СВЦЭМ!$A$39:$A$782,$A33,СВЦЭМ!$B$39:$B$782,L$11)+'СЕТ СН'!$F$11+СВЦЭМ!$D$10+'СЕТ СН'!$F$5-'СЕТ СН'!$F$21</f>
        <v>4659.1157896900004</v>
      </c>
      <c r="M33" s="36">
        <f>SUMIFS(СВЦЭМ!$D$39:$D$782,СВЦЭМ!$A$39:$A$782,$A33,СВЦЭМ!$B$39:$B$782,M$11)+'СЕТ СН'!$F$11+СВЦЭМ!$D$10+'СЕТ СН'!$F$5-'СЕТ СН'!$F$21</f>
        <v>4662.0879869500004</v>
      </c>
      <c r="N33" s="36">
        <f>SUMIFS(СВЦЭМ!$D$39:$D$782,СВЦЭМ!$A$39:$A$782,$A33,СВЦЭМ!$B$39:$B$782,N$11)+'СЕТ СН'!$F$11+СВЦЭМ!$D$10+'СЕТ СН'!$F$5-'СЕТ СН'!$F$21</f>
        <v>4657.8482431000002</v>
      </c>
      <c r="O33" s="36">
        <f>SUMIFS(СВЦЭМ!$D$39:$D$782,СВЦЭМ!$A$39:$A$782,$A33,СВЦЭМ!$B$39:$B$782,O$11)+'СЕТ СН'!$F$11+СВЦЭМ!$D$10+'СЕТ СН'!$F$5-'СЕТ СН'!$F$21</f>
        <v>4679.23946454</v>
      </c>
      <c r="P33" s="36">
        <f>SUMIFS(СВЦЭМ!$D$39:$D$782,СВЦЭМ!$A$39:$A$782,$A33,СВЦЭМ!$B$39:$B$782,P$11)+'СЕТ СН'!$F$11+СВЦЭМ!$D$10+'СЕТ СН'!$F$5-'СЕТ СН'!$F$21</f>
        <v>4707.0565723600002</v>
      </c>
      <c r="Q33" s="36">
        <f>SUMIFS(СВЦЭМ!$D$39:$D$782,СВЦЭМ!$A$39:$A$782,$A33,СВЦЭМ!$B$39:$B$782,Q$11)+'СЕТ СН'!$F$11+СВЦЭМ!$D$10+'СЕТ СН'!$F$5-'СЕТ СН'!$F$21</f>
        <v>4691.6451061000007</v>
      </c>
      <c r="R33" s="36">
        <f>SUMIFS(СВЦЭМ!$D$39:$D$782,СВЦЭМ!$A$39:$A$782,$A33,СВЦЭМ!$B$39:$B$782,R$11)+'СЕТ СН'!$F$11+СВЦЭМ!$D$10+'СЕТ СН'!$F$5-'СЕТ СН'!$F$21</f>
        <v>4693.5525225700003</v>
      </c>
      <c r="S33" s="36">
        <f>SUMIFS(СВЦЭМ!$D$39:$D$782,СВЦЭМ!$A$39:$A$782,$A33,СВЦЭМ!$B$39:$B$782,S$11)+'СЕТ СН'!$F$11+СВЦЭМ!$D$10+'СЕТ СН'!$F$5-'СЕТ СН'!$F$21</f>
        <v>4689.14217156</v>
      </c>
      <c r="T33" s="36">
        <f>SUMIFS(СВЦЭМ!$D$39:$D$782,СВЦЭМ!$A$39:$A$782,$A33,СВЦЭМ!$B$39:$B$782,T$11)+'СЕТ СН'!$F$11+СВЦЭМ!$D$10+'СЕТ СН'!$F$5-'СЕТ СН'!$F$21</f>
        <v>4639.79782092</v>
      </c>
      <c r="U33" s="36">
        <f>SUMIFS(СВЦЭМ!$D$39:$D$782,СВЦЭМ!$A$39:$A$782,$A33,СВЦЭМ!$B$39:$B$782,U$11)+'СЕТ СН'!$F$11+СВЦЭМ!$D$10+'СЕТ СН'!$F$5-'СЕТ СН'!$F$21</f>
        <v>4594.1051975</v>
      </c>
      <c r="V33" s="36">
        <f>SUMIFS(СВЦЭМ!$D$39:$D$782,СВЦЭМ!$A$39:$A$782,$A33,СВЦЭМ!$B$39:$B$782,V$11)+'СЕТ СН'!$F$11+СВЦЭМ!$D$10+'СЕТ СН'!$F$5-'СЕТ СН'!$F$21</f>
        <v>4611.0217373300002</v>
      </c>
      <c r="W33" s="36">
        <f>SUMIFS(СВЦЭМ!$D$39:$D$782,СВЦЭМ!$A$39:$A$782,$A33,СВЦЭМ!$B$39:$B$782,W$11)+'СЕТ СН'!$F$11+СВЦЭМ!$D$10+'СЕТ СН'!$F$5-'СЕТ СН'!$F$21</f>
        <v>4636.7901011600006</v>
      </c>
      <c r="X33" s="36">
        <f>SUMIFS(СВЦЭМ!$D$39:$D$782,СВЦЭМ!$A$39:$A$782,$A33,СВЦЭМ!$B$39:$B$782,X$11)+'СЕТ СН'!$F$11+СВЦЭМ!$D$10+'СЕТ СН'!$F$5-'СЕТ СН'!$F$21</f>
        <v>4692.7289014799999</v>
      </c>
      <c r="Y33" s="36">
        <f>SUMIFS(СВЦЭМ!$D$39:$D$782,СВЦЭМ!$A$39:$A$782,$A33,СВЦЭМ!$B$39:$B$782,Y$11)+'СЕТ СН'!$F$11+СВЦЭМ!$D$10+'СЕТ СН'!$F$5-'СЕТ СН'!$F$21</f>
        <v>4755.9426942400005</v>
      </c>
    </row>
    <row r="34" spans="1:27" ht="15.75" x14ac:dyDescent="0.2">
      <c r="A34" s="35">
        <f t="shared" si="0"/>
        <v>45222</v>
      </c>
      <c r="B34" s="36">
        <f>SUMIFS(СВЦЭМ!$D$39:$D$782,СВЦЭМ!$A$39:$A$782,$A34,СВЦЭМ!$B$39:$B$782,B$11)+'СЕТ СН'!$F$11+СВЦЭМ!$D$10+'СЕТ СН'!$F$5-'СЕТ СН'!$F$21</f>
        <v>4869.3189016599999</v>
      </c>
      <c r="C34" s="36">
        <f>SUMIFS(СВЦЭМ!$D$39:$D$782,СВЦЭМ!$A$39:$A$782,$A34,СВЦЭМ!$B$39:$B$782,C$11)+'СЕТ СН'!$F$11+СВЦЭМ!$D$10+'СЕТ СН'!$F$5-'СЕТ СН'!$F$21</f>
        <v>4929.6869069700006</v>
      </c>
      <c r="D34" s="36">
        <f>SUMIFS(СВЦЭМ!$D$39:$D$782,СВЦЭМ!$A$39:$A$782,$A34,СВЦЭМ!$B$39:$B$782,D$11)+'СЕТ СН'!$F$11+СВЦЭМ!$D$10+'СЕТ СН'!$F$5-'СЕТ СН'!$F$21</f>
        <v>4988.4946039000006</v>
      </c>
      <c r="E34" s="36">
        <f>SUMIFS(СВЦЭМ!$D$39:$D$782,СВЦЭМ!$A$39:$A$782,$A34,СВЦЭМ!$B$39:$B$782,E$11)+'СЕТ СН'!$F$11+СВЦЭМ!$D$10+'СЕТ СН'!$F$5-'СЕТ СН'!$F$21</f>
        <v>5023.1291977800001</v>
      </c>
      <c r="F34" s="36">
        <f>SUMIFS(СВЦЭМ!$D$39:$D$782,СВЦЭМ!$A$39:$A$782,$A34,СВЦЭМ!$B$39:$B$782,F$11)+'СЕТ СН'!$F$11+СВЦЭМ!$D$10+'СЕТ СН'!$F$5-'СЕТ СН'!$F$21</f>
        <v>5007.58198902</v>
      </c>
      <c r="G34" s="36">
        <f>SUMIFS(СВЦЭМ!$D$39:$D$782,СВЦЭМ!$A$39:$A$782,$A34,СВЦЭМ!$B$39:$B$782,G$11)+'СЕТ СН'!$F$11+СВЦЭМ!$D$10+'СЕТ СН'!$F$5-'СЕТ СН'!$F$21</f>
        <v>4948.3278044600002</v>
      </c>
      <c r="H34" s="36">
        <f>SUMIFS(СВЦЭМ!$D$39:$D$782,СВЦЭМ!$A$39:$A$782,$A34,СВЦЭМ!$B$39:$B$782,H$11)+'СЕТ СН'!$F$11+СВЦЭМ!$D$10+'СЕТ СН'!$F$5-'СЕТ СН'!$F$21</f>
        <v>4849.0971778200001</v>
      </c>
      <c r="I34" s="36">
        <f>SUMIFS(СВЦЭМ!$D$39:$D$782,СВЦЭМ!$A$39:$A$782,$A34,СВЦЭМ!$B$39:$B$782,I$11)+'СЕТ СН'!$F$11+СВЦЭМ!$D$10+'СЕТ СН'!$F$5-'СЕТ СН'!$F$21</f>
        <v>4771.83369348</v>
      </c>
      <c r="J34" s="36">
        <f>SUMIFS(СВЦЭМ!$D$39:$D$782,СВЦЭМ!$A$39:$A$782,$A34,СВЦЭМ!$B$39:$B$782,J$11)+'СЕТ СН'!$F$11+СВЦЭМ!$D$10+'СЕТ СН'!$F$5-'СЕТ СН'!$F$21</f>
        <v>4722.3264849799998</v>
      </c>
      <c r="K34" s="36">
        <f>SUMIFS(СВЦЭМ!$D$39:$D$782,СВЦЭМ!$A$39:$A$782,$A34,СВЦЭМ!$B$39:$B$782,K$11)+'СЕТ СН'!$F$11+СВЦЭМ!$D$10+'СЕТ СН'!$F$5-'СЕТ СН'!$F$21</f>
        <v>4678.6205182800004</v>
      </c>
      <c r="L34" s="36">
        <f>SUMIFS(СВЦЭМ!$D$39:$D$782,СВЦЭМ!$A$39:$A$782,$A34,СВЦЭМ!$B$39:$B$782,L$11)+'СЕТ СН'!$F$11+СВЦЭМ!$D$10+'СЕТ СН'!$F$5-'СЕТ СН'!$F$21</f>
        <v>4622.4839788099998</v>
      </c>
      <c r="M34" s="36">
        <f>SUMIFS(СВЦЭМ!$D$39:$D$782,СВЦЭМ!$A$39:$A$782,$A34,СВЦЭМ!$B$39:$B$782,M$11)+'СЕТ СН'!$F$11+СВЦЭМ!$D$10+'СЕТ СН'!$F$5-'СЕТ СН'!$F$21</f>
        <v>4630.8008153600003</v>
      </c>
      <c r="N34" s="36">
        <f>SUMIFS(СВЦЭМ!$D$39:$D$782,СВЦЭМ!$A$39:$A$782,$A34,СВЦЭМ!$B$39:$B$782,N$11)+'СЕТ СН'!$F$11+СВЦЭМ!$D$10+'СЕТ СН'!$F$5-'СЕТ СН'!$F$21</f>
        <v>4628.3881833900004</v>
      </c>
      <c r="O34" s="36">
        <f>SUMIFS(СВЦЭМ!$D$39:$D$782,СВЦЭМ!$A$39:$A$782,$A34,СВЦЭМ!$B$39:$B$782,O$11)+'СЕТ СН'!$F$11+СВЦЭМ!$D$10+'СЕТ СН'!$F$5-'СЕТ СН'!$F$21</f>
        <v>4641.5067924800005</v>
      </c>
      <c r="P34" s="36">
        <f>SUMIFS(СВЦЭМ!$D$39:$D$782,СВЦЭМ!$A$39:$A$782,$A34,СВЦЭМ!$B$39:$B$782,P$11)+'СЕТ СН'!$F$11+СВЦЭМ!$D$10+'СЕТ СН'!$F$5-'СЕТ СН'!$F$21</f>
        <v>4680.9361900700005</v>
      </c>
      <c r="Q34" s="36">
        <f>SUMIFS(СВЦЭМ!$D$39:$D$782,СВЦЭМ!$A$39:$A$782,$A34,СВЦЭМ!$B$39:$B$782,Q$11)+'СЕТ СН'!$F$11+СВЦЭМ!$D$10+'СЕТ СН'!$F$5-'СЕТ СН'!$F$21</f>
        <v>4673.9728330500002</v>
      </c>
      <c r="R34" s="36">
        <f>SUMIFS(СВЦЭМ!$D$39:$D$782,СВЦЭМ!$A$39:$A$782,$A34,СВЦЭМ!$B$39:$B$782,R$11)+'СЕТ СН'!$F$11+СВЦЭМ!$D$10+'СЕТ СН'!$F$5-'СЕТ СН'!$F$21</f>
        <v>4707.0658714600004</v>
      </c>
      <c r="S34" s="36">
        <f>SUMIFS(СВЦЭМ!$D$39:$D$782,СВЦЭМ!$A$39:$A$782,$A34,СВЦЭМ!$B$39:$B$782,S$11)+'СЕТ СН'!$F$11+СВЦЭМ!$D$10+'СЕТ СН'!$F$5-'СЕТ СН'!$F$21</f>
        <v>4703.2371884800004</v>
      </c>
      <c r="T34" s="36">
        <f>SUMIFS(СВЦЭМ!$D$39:$D$782,СВЦЭМ!$A$39:$A$782,$A34,СВЦЭМ!$B$39:$B$782,T$11)+'СЕТ СН'!$F$11+СВЦЭМ!$D$10+'СЕТ СН'!$F$5-'СЕТ СН'!$F$21</f>
        <v>4633.7581556900004</v>
      </c>
      <c r="U34" s="36">
        <f>SUMIFS(СВЦЭМ!$D$39:$D$782,СВЦЭМ!$A$39:$A$782,$A34,СВЦЭМ!$B$39:$B$782,U$11)+'СЕТ СН'!$F$11+СВЦЭМ!$D$10+'СЕТ СН'!$F$5-'СЕТ СН'!$F$21</f>
        <v>4597.6147847000002</v>
      </c>
      <c r="V34" s="36">
        <f>SUMIFS(СВЦЭМ!$D$39:$D$782,СВЦЭМ!$A$39:$A$782,$A34,СВЦЭМ!$B$39:$B$782,V$11)+'СЕТ СН'!$F$11+СВЦЭМ!$D$10+'СЕТ СН'!$F$5-'СЕТ СН'!$F$21</f>
        <v>4618.5516787899996</v>
      </c>
      <c r="W34" s="36">
        <f>SUMIFS(СВЦЭМ!$D$39:$D$782,СВЦЭМ!$A$39:$A$782,$A34,СВЦЭМ!$B$39:$B$782,W$11)+'СЕТ СН'!$F$11+СВЦЭМ!$D$10+'СЕТ СН'!$F$5-'СЕТ СН'!$F$21</f>
        <v>4636.0086983000001</v>
      </c>
      <c r="X34" s="36">
        <f>SUMIFS(СВЦЭМ!$D$39:$D$782,СВЦЭМ!$A$39:$A$782,$A34,СВЦЭМ!$B$39:$B$782,X$11)+'СЕТ СН'!$F$11+СВЦЭМ!$D$10+'СЕТ СН'!$F$5-'СЕТ СН'!$F$21</f>
        <v>4698.7243747900002</v>
      </c>
      <c r="Y34" s="36">
        <f>SUMIFS(СВЦЭМ!$D$39:$D$782,СВЦЭМ!$A$39:$A$782,$A34,СВЦЭМ!$B$39:$B$782,Y$11)+'СЕТ СН'!$F$11+СВЦЭМ!$D$10+'СЕТ СН'!$F$5-'СЕТ СН'!$F$21</f>
        <v>4748.5556339000004</v>
      </c>
    </row>
    <row r="35" spans="1:27" ht="15.75" x14ac:dyDescent="0.2">
      <c r="A35" s="35">
        <f t="shared" si="0"/>
        <v>45223</v>
      </c>
      <c r="B35" s="36">
        <f>SUMIFS(СВЦЭМ!$D$39:$D$782,СВЦЭМ!$A$39:$A$782,$A35,СВЦЭМ!$B$39:$B$782,B$11)+'СЕТ СН'!$F$11+СВЦЭМ!$D$10+'СЕТ СН'!$F$5-'СЕТ СН'!$F$21</f>
        <v>4851.9767079600006</v>
      </c>
      <c r="C35" s="36">
        <f>SUMIFS(СВЦЭМ!$D$39:$D$782,СВЦЭМ!$A$39:$A$782,$A35,СВЦЭМ!$B$39:$B$782,C$11)+'СЕТ СН'!$F$11+СВЦЭМ!$D$10+'СЕТ СН'!$F$5-'СЕТ СН'!$F$21</f>
        <v>4914.4172610200003</v>
      </c>
      <c r="D35" s="36">
        <f>SUMIFS(СВЦЭМ!$D$39:$D$782,СВЦЭМ!$A$39:$A$782,$A35,СВЦЭМ!$B$39:$B$782,D$11)+'СЕТ СН'!$F$11+СВЦЭМ!$D$10+'СЕТ СН'!$F$5-'СЕТ СН'!$F$21</f>
        <v>4985.1813190000003</v>
      </c>
      <c r="E35" s="36">
        <f>SUMIFS(СВЦЭМ!$D$39:$D$782,СВЦЭМ!$A$39:$A$782,$A35,СВЦЭМ!$B$39:$B$782,E$11)+'СЕТ СН'!$F$11+СВЦЭМ!$D$10+'СЕТ СН'!$F$5-'СЕТ СН'!$F$21</f>
        <v>4983.9802981900002</v>
      </c>
      <c r="F35" s="36">
        <f>SUMIFS(СВЦЭМ!$D$39:$D$782,СВЦЭМ!$A$39:$A$782,$A35,СВЦЭМ!$B$39:$B$782,F$11)+'СЕТ СН'!$F$11+СВЦЭМ!$D$10+'СЕТ СН'!$F$5-'СЕТ СН'!$F$21</f>
        <v>4944.2899304100001</v>
      </c>
      <c r="G35" s="36">
        <f>SUMIFS(СВЦЭМ!$D$39:$D$782,СВЦЭМ!$A$39:$A$782,$A35,СВЦЭМ!$B$39:$B$782,G$11)+'СЕТ СН'!$F$11+СВЦЭМ!$D$10+'СЕТ СН'!$F$5-'СЕТ СН'!$F$21</f>
        <v>4899.8437548399997</v>
      </c>
      <c r="H35" s="36">
        <f>SUMIFS(СВЦЭМ!$D$39:$D$782,СВЦЭМ!$A$39:$A$782,$A35,СВЦЭМ!$B$39:$B$782,H$11)+'СЕТ СН'!$F$11+СВЦЭМ!$D$10+'СЕТ СН'!$F$5-'СЕТ СН'!$F$21</f>
        <v>4866.1955047800002</v>
      </c>
      <c r="I35" s="36">
        <f>SUMIFS(СВЦЭМ!$D$39:$D$782,СВЦЭМ!$A$39:$A$782,$A35,СВЦЭМ!$B$39:$B$782,I$11)+'СЕТ СН'!$F$11+СВЦЭМ!$D$10+'СЕТ СН'!$F$5-'СЕТ СН'!$F$21</f>
        <v>4797.0917189900001</v>
      </c>
      <c r="J35" s="36">
        <f>SUMIFS(СВЦЭМ!$D$39:$D$782,СВЦЭМ!$A$39:$A$782,$A35,СВЦЭМ!$B$39:$B$782,J$11)+'СЕТ СН'!$F$11+СВЦЭМ!$D$10+'СЕТ СН'!$F$5-'СЕТ СН'!$F$21</f>
        <v>4762.3486526100005</v>
      </c>
      <c r="K35" s="36">
        <f>SUMIFS(СВЦЭМ!$D$39:$D$782,СВЦЭМ!$A$39:$A$782,$A35,СВЦЭМ!$B$39:$B$782,K$11)+'СЕТ СН'!$F$11+СВЦЭМ!$D$10+'СЕТ СН'!$F$5-'СЕТ СН'!$F$21</f>
        <v>4710.3806316400005</v>
      </c>
      <c r="L35" s="36">
        <f>SUMIFS(СВЦЭМ!$D$39:$D$782,СВЦЭМ!$A$39:$A$782,$A35,СВЦЭМ!$B$39:$B$782,L$11)+'СЕТ СН'!$F$11+СВЦЭМ!$D$10+'СЕТ СН'!$F$5-'СЕТ СН'!$F$21</f>
        <v>4700.4989436000005</v>
      </c>
      <c r="M35" s="36">
        <f>SUMIFS(СВЦЭМ!$D$39:$D$782,СВЦЭМ!$A$39:$A$782,$A35,СВЦЭМ!$B$39:$B$782,M$11)+'СЕТ СН'!$F$11+СВЦЭМ!$D$10+'СЕТ СН'!$F$5-'СЕТ СН'!$F$21</f>
        <v>4711.1894779699996</v>
      </c>
      <c r="N35" s="36">
        <f>SUMIFS(СВЦЭМ!$D$39:$D$782,СВЦЭМ!$A$39:$A$782,$A35,СВЦЭМ!$B$39:$B$782,N$11)+'СЕТ СН'!$F$11+СВЦЭМ!$D$10+'СЕТ СН'!$F$5-'СЕТ СН'!$F$21</f>
        <v>4701.5186199300006</v>
      </c>
      <c r="O35" s="36">
        <f>SUMIFS(СВЦЭМ!$D$39:$D$782,СВЦЭМ!$A$39:$A$782,$A35,СВЦЭМ!$B$39:$B$782,O$11)+'СЕТ СН'!$F$11+СВЦЭМ!$D$10+'СЕТ СН'!$F$5-'СЕТ СН'!$F$21</f>
        <v>4714.1352090700002</v>
      </c>
      <c r="P35" s="36">
        <f>SUMIFS(СВЦЭМ!$D$39:$D$782,СВЦЭМ!$A$39:$A$782,$A35,СВЦЭМ!$B$39:$B$782,P$11)+'СЕТ СН'!$F$11+СВЦЭМ!$D$10+'СЕТ СН'!$F$5-'СЕТ СН'!$F$21</f>
        <v>4750.8110419100003</v>
      </c>
      <c r="Q35" s="36">
        <f>SUMIFS(СВЦЭМ!$D$39:$D$782,СВЦЭМ!$A$39:$A$782,$A35,СВЦЭМ!$B$39:$B$782,Q$11)+'СЕТ СН'!$F$11+СВЦЭМ!$D$10+'СЕТ СН'!$F$5-'СЕТ СН'!$F$21</f>
        <v>4738.9625627599999</v>
      </c>
      <c r="R35" s="36">
        <f>SUMIFS(СВЦЭМ!$D$39:$D$782,СВЦЭМ!$A$39:$A$782,$A35,СВЦЭМ!$B$39:$B$782,R$11)+'СЕТ СН'!$F$11+СВЦЭМ!$D$10+'СЕТ СН'!$F$5-'СЕТ СН'!$F$21</f>
        <v>4752.5215904899997</v>
      </c>
      <c r="S35" s="36">
        <f>SUMIFS(СВЦЭМ!$D$39:$D$782,СВЦЭМ!$A$39:$A$782,$A35,СВЦЭМ!$B$39:$B$782,S$11)+'СЕТ СН'!$F$11+СВЦЭМ!$D$10+'СЕТ СН'!$F$5-'СЕТ СН'!$F$21</f>
        <v>4736.5181596100001</v>
      </c>
      <c r="T35" s="36">
        <f>SUMIFS(СВЦЭМ!$D$39:$D$782,СВЦЭМ!$A$39:$A$782,$A35,СВЦЭМ!$B$39:$B$782,T$11)+'СЕТ СН'!$F$11+СВЦЭМ!$D$10+'СЕТ СН'!$F$5-'СЕТ СН'!$F$21</f>
        <v>4667.2342297100004</v>
      </c>
      <c r="U35" s="36">
        <f>SUMIFS(СВЦЭМ!$D$39:$D$782,СВЦЭМ!$A$39:$A$782,$A35,СВЦЭМ!$B$39:$B$782,U$11)+'СЕТ СН'!$F$11+СВЦЭМ!$D$10+'СЕТ СН'!$F$5-'СЕТ СН'!$F$21</f>
        <v>4650.12110209</v>
      </c>
      <c r="V35" s="36">
        <f>SUMIFS(СВЦЭМ!$D$39:$D$782,СВЦЭМ!$A$39:$A$782,$A35,СВЦЭМ!$B$39:$B$782,V$11)+'СЕТ СН'!$F$11+СВЦЭМ!$D$10+'СЕТ СН'!$F$5-'СЕТ СН'!$F$21</f>
        <v>4660.6584080800003</v>
      </c>
      <c r="W35" s="36">
        <f>SUMIFS(СВЦЭМ!$D$39:$D$782,СВЦЭМ!$A$39:$A$782,$A35,СВЦЭМ!$B$39:$B$782,W$11)+'СЕТ СН'!$F$11+СВЦЭМ!$D$10+'СЕТ СН'!$F$5-'СЕТ СН'!$F$21</f>
        <v>4667.1188357400006</v>
      </c>
      <c r="X35" s="36">
        <f>SUMIFS(СВЦЭМ!$D$39:$D$782,СВЦЭМ!$A$39:$A$782,$A35,СВЦЭМ!$B$39:$B$782,X$11)+'СЕТ СН'!$F$11+СВЦЭМ!$D$10+'СЕТ СН'!$F$5-'СЕТ СН'!$F$21</f>
        <v>4721.3641500499998</v>
      </c>
      <c r="Y35" s="36">
        <f>SUMIFS(СВЦЭМ!$D$39:$D$782,СВЦЭМ!$A$39:$A$782,$A35,СВЦЭМ!$B$39:$B$782,Y$11)+'СЕТ СН'!$F$11+СВЦЭМ!$D$10+'СЕТ СН'!$F$5-'СЕТ СН'!$F$21</f>
        <v>4772.3179928500003</v>
      </c>
    </row>
    <row r="36" spans="1:27" ht="15.75" x14ac:dyDescent="0.2">
      <c r="A36" s="35">
        <f t="shared" si="0"/>
        <v>45224</v>
      </c>
      <c r="B36" s="36">
        <f>SUMIFS(СВЦЭМ!$D$39:$D$782,СВЦЭМ!$A$39:$A$782,$A36,СВЦЭМ!$B$39:$B$782,B$11)+'СЕТ СН'!$F$11+СВЦЭМ!$D$10+'СЕТ СН'!$F$5-'СЕТ СН'!$F$21</f>
        <v>4737.7575959000005</v>
      </c>
      <c r="C36" s="36">
        <f>SUMIFS(СВЦЭМ!$D$39:$D$782,СВЦЭМ!$A$39:$A$782,$A36,СВЦЭМ!$B$39:$B$782,C$11)+'СЕТ СН'!$F$11+СВЦЭМ!$D$10+'СЕТ СН'!$F$5-'СЕТ СН'!$F$21</f>
        <v>4788.2101398699997</v>
      </c>
      <c r="D36" s="36">
        <f>SUMIFS(СВЦЭМ!$D$39:$D$782,СВЦЭМ!$A$39:$A$782,$A36,СВЦЭМ!$B$39:$B$782,D$11)+'СЕТ СН'!$F$11+СВЦЭМ!$D$10+'СЕТ СН'!$F$5-'СЕТ СН'!$F$21</f>
        <v>4854.2877472</v>
      </c>
      <c r="E36" s="36">
        <f>SUMIFS(СВЦЭМ!$D$39:$D$782,СВЦЭМ!$A$39:$A$782,$A36,СВЦЭМ!$B$39:$B$782,E$11)+'СЕТ СН'!$F$11+СВЦЭМ!$D$10+'СЕТ СН'!$F$5-'СЕТ СН'!$F$21</f>
        <v>4850.1980171000005</v>
      </c>
      <c r="F36" s="36">
        <f>SUMIFS(СВЦЭМ!$D$39:$D$782,СВЦЭМ!$A$39:$A$782,$A36,СВЦЭМ!$B$39:$B$782,F$11)+'СЕТ СН'!$F$11+СВЦЭМ!$D$10+'СЕТ СН'!$F$5-'СЕТ СН'!$F$21</f>
        <v>4850.0501250100006</v>
      </c>
      <c r="G36" s="36">
        <f>SUMIFS(СВЦЭМ!$D$39:$D$782,СВЦЭМ!$A$39:$A$782,$A36,СВЦЭМ!$B$39:$B$782,G$11)+'СЕТ СН'!$F$11+СВЦЭМ!$D$10+'СЕТ СН'!$F$5-'СЕТ СН'!$F$21</f>
        <v>4839.6733237999997</v>
      </c>
      <c r="H36" s="36">
        <f>SUMIFS(СВЦЭМ!$D$39:$D$782,СВЦЭМ!$A$39:$A$782,$A36,СВЦЭМ!$B$39:$B$782,H$11)+'СЕТ СН'!$F$11+СВЦЭМ!$D$10+'СЕТ СН'!$F$5-'СЕТ СН'!$F$21</f>
        <v>4759.3327206000004</v>
      </c>
      <c r="I36" s="36">
        <f>SUMIFS(СВЦЭМ!$D$39:$D$782,СВЦЭМ!$A$39:$A$782,$A36,СВЦЭМ!$B$39:$B$782,I$11)+'СЕТ СН'!$F$11+СВЦЭМ!$D$10+'СЕТ СН'!$F$5-'СЕТ СН'!$F$21</f>
        <v>4672.23485093</v>
      </c>
      <c r="J36" s="36">
        <f>SUMIFS(СВЦЭМ!$D$39:$D$782,СВЦЭМ!$A$39:$A$782,$A36,СВЦЭМ!$B$39:$B$782,J$11)+'СЕТ СН'!$F$11+СВЦЭМ!$D$10+'СЕТ СН'!$F$5-'СЕТ СН'!$F$21</f>
        <v>4619.8253749000005</v>
      </c>
      <c r="K36" s="36">
        <f>SUMIFS(СВЦЭМ!$D$39:$D$782,СВЦЭМ!$A$39:$A$782,$A36,СВЦЭМ!$B$39:$B$782,K$11)+'СЕТ СН'!$F$11+СВЦЭМ!$D$10+'СЕТ СН'!$F$5-'СЕТ СН'!$F$21</f>
        <v>4581.1889423800003</v>
      </c>
      <c r="L36" s="36">
        <f>SUMIFS(СВЦЭМ!$D$39:$D$782,СВЦЭМ!$A$39:$A$782,$A36,СВЦЭМ!$B$39:$B$782,L$11)+'СЕТ СН'!$F$11+СВЦЭМ!$D$10+'СЕТ СН'!$F$5-'СЕТ СН'!$F$21</f>
        <v>4583.0086525300003</v>
      </c>
      <c r="M36" s="36">
        <f>SUMIFS(СВЦЭМ!$D$39:$D$782,СВЦЭМ!$A$39:$A$782,$A36,СВЦЭМ!$B$39:$B$782,M$11)+'СЕТ СН'!$F$11+СВЦЭМ!$D$10+'СЕТ СН'!$F$5-'СЕТ СН'!$F$21</f>
        <v>4589.5083107099999</v>
      </c>
      <c r="N36" s="36">
        <f>SUMIFS(СВЦЭМ!$D$39:$D$782,СВЦЭМ!$A$39:$A$782,$A36,СВЦЭМ!$B$39:$B$782,N$11)+'СЕТ СН'!$F$11+СВЦЭМ!$D$10+'СЕТ СН'!$F$5-'СЕТ СН'!$F$21</f>
        <v>4609.0931364500002</v>
      </c>
      <c r="O36" s="36">
        <f>SUMIFS(СВЦЭМ!$D$39:$D$782,СВЦЭМ!$A$39:$A$782,$A36,СВЦЭМ!$B$39:$B$782,O$11)+'СЕТ СН'!$F$11+СВЦЭМ!$D$10+'СЕТ СН'!$F$5-'СЕТ СН'!$F$21</f>
        <v>4623.2141696199997</v>
      </c>
      <c r="P36" s="36">
        <f>SUMIFS(СВЦЭМ!$D$39:$D$782,СВЦЭМ!$A$39:$A$782,$A36,СВЦЭМ!$B$39:$B$782,P$11)+'СЕТ СН'!$F$11+СВЦЭМ!$D$10+'СЕТ СН'!$F$5-'СЕТ СН'!$F$21</f>
        <v>4634.4224357100002</v>
      </c>
      <c r="Q36" s="36">
        <f>SUMIFS(СВЦЭМ!$D$39:$D$782,СВЦЭМ!$A$39:$A$782,$A36,СВЦЭМ!$B$39:$B$782,Q$11)+'СЕТ СН'!$F$11+СВЦЭМ!$D$10+'СЕТ СН'!$F$5-'СЕТ СН'!$F$21</f>
        <v>4642.4036855100003</v>
      </c>
      <c r="R36" s="36">
        <f>SUMIFS(СВЦЭМ!$D$39:$D$782,СВЦЭМ!$A$39:$A$782,$A36,СВЦЭМ!$B$39:$B$782,R$11)+'СЕТ СН'!$F$11+СВЦЭМ!$D$10+'СЕТ СН'!$F$5-'СЕТ СН'!$F$21</f>
        <v>4658.7751116100007</v>
      </c>
      <c r="S36" s="36">
        <f>SUMIFS(СВЦЭМ!$D$39:$D$782,СВЦЭМ!$A$39:$A$782,$A36,СВЦЭМ!$B$39:$B$782,S$11)+'СЕТ СН'!$F$11+СВЦЭМ!$D$10+'СЕТ СН'!$F$5-'СЕТ СН'!$F$21</f>
        <v>4623.7349533200004</v>
      </c>
      <c r="T36" s="36">
        <f>SUMIFS(СВЦЭМ!$D$39:$D$782,СВЦЭМ!$A$39:$A$782,$A36,СВЦЭМ!$B$39:$B$782,T$11)+'СЕТ СН'!$F$11+СВЦЭМ!$D$10+'СЕТ СН'!$F$5-'СЕТ СН'!$F$21</f>
        <v>4559.6192335699998</v>
      </c>
      <c r="U36" s="36">
        <f>SUMIFS(СВЦЭМ!$D$39:$D$782,СВЦЭМ!$A$39:$A$782,$A36,СВЦЭМ!$B$39:$B$782,U$11)+'СЕТ СН'!$F$11+СВЦЭМ!$D$10+'СЕТ СН'!$F$5-'СЕТ СН'!$F$21</f>
        <v>4532.5007915900005</v>
      </c>
      <c r="V36" s="36">
        <f>SUMIFS(СВЦЭМ!$D$39:$D$782,СВЦЭМ!$A$39:$A$782,$A36,СВЦЭМ!$B$39:$B$782,V$11)+'СЕТ СН'!$F$11+СВЦЭМ!$D$10+'СЕТ СН'!$F$5-'СЕТ СН'!$F$21</f>
        <v>4551.6972707200002</v>
      </c>
      <c r="W36" s="36">
        <f>SUMIFS(СВЦЭМ!$D$39:$D$782,СВЦЭМ!$A$39:$A$782,$A36,СВЦЭМ!$B$39:$B$782,W$11)+'СЕТ СН'!$F$11+СВЦЭМ!$D$10+'СЕТ СН'!$F$5-'СЕТ СН'!$F$21</f>
        <v>4566.1088650700003</v>
      </c>
      <c r="X36" s="36">
        <f>SUMIFS(СВЦЭМ!$D$39:$D$782,СВЦЭМ!$A$39:$A$782,$A36,СВЦЭМ!$B$39:$B$782,X$11)+'СЕТ СН'!$F$11+СВЦЭМ!$D$10+'СЕТ СН'!$F$5-'СЕТ СН'!$F$21</f>
        <v>4623.1500445300007</v>
      </c>
      <c r="Y36" s="36">
        <f>SUMIFS(СВЦЭМ!$D$39:$D$782,СВЦЭМ!$A$39:$A$782,$A36,СВЦЭМ!$B$39:$B$782,Y$11)+'СЕТ СН'!$F$11+СВЦЭМ!$D$10+'СЕТ СН'!$F$5-'СЕТ СН'!$F$21</f>
        <v>4695.2586302700001</v>
      </c>
    </row>
    <row r="37" spans="1:27" ht="15.75" x14ac:dyDescent="0.2">
      <c r="A37" s="35">
        <f t="shared" si="0"/>
        <v>45225</v>
      </c>
      <c r="B37" s="36">
        <f>SUMIFS(СВЦЭМ!$D$39:$D$782,СВЦЭМ!$A$39:$A$782,$A37,СВЦЭМ!$B$39:$B$782,B$11)+'СЕТ СН'!$F$11+СВЦЭМ!$D$10+'СЕТ СН'!$F$5-'СЕТ СН'!$F$21</f>
        <v>4761.3195454800007</v>
      </c>
      <c r="C37" s="36">
        <f>SUMIFS(СВЦЭМ!$D$39:$D$782,СВЦЭМ!$A$39:$A$782,$A37,СВЦЭМ!$B$39:$B$782,C$11)+'СЕТ СН'!$F$11+СВЦЭМ!$D$10+'СЕТ СН'!$F$5-'СЕТ СН'!$F$21</f>
        <v>4817.6390753100004</v>
      </c>
      <c r="D37" s="36">
        <f>SUMIFS(СВЦЭМ!$D$39:$D$782,СВЦЭМ!$A$39:$A$782,$A37,СВЦЭМ!$B$39:$B$782,D$11)+'СЕТ СН'!$F$11+СВЦЭМ!$D$10+'СЕТ СН'!$F$5-'СЕТ СН'!$F$21</f>
        <v>4864.3446819500004</v>
      </c>
      <c r="E37" s="36">
        <f>SUMIFS(СВЦЭМ!$D$39:$D$782,СВЦЭМ!$A$39:$A$782,$A37,СВЦЭМ!$B$39:$B$782,E$11)+'СЕТ СН'!$F$11+СВЦЭМ!$D$10+'СЕТ СН'!$F$5-'СЕТ СН'!$F$21</f>
        <v>4862.8922841700005</v>
      </c>
      <c r="F37" s="36">
        <f>SUMIFS(СВЦЭМ!$D$39:$D$782,СВЦЭМ!$A$39:$A$782,$A37,СВЦЭМ!$B$39:$B$782,F$11)+'СЕТ СН'!$F$11+СВЦЭМ!$D$10+'СЕТ СН'!$F$5-'СЕТ СН'!$F$21</f>
        <v>4854.4311659200002</v>
      </c>
      <c r="G37" s="36">
        <f>SUMIFS(СВЦЭМ!$D$39:$D$782,СВЦЭМ!$A$39:$A$782,$A37,СВЦЭМ!$B$39:$B$782,G$11)+'СЕТ СН'!$F$11+СВЦЭМ!$D$10+'СЕТ СН'!$F$5-'СЕТ СН'!$F$21</f>
        <v>4835.0217556200005</v>
      </c>
      <c r="H37" s="36">
        <f>SUMIFS(СВЦЭМ!$D$39:$D$782,СВЦЭМ!$A$39:$A$782,$A37,СВЦЭМ!$B$39:$B$782,H$11)+'СЕТ СН'!$F$11+СВЦЭМ!$D$10+'СЕТ СН'!$F$5-'СЕТ СН'!$F$21</f>
        <v>4762.1344918800005</v>
      </c>
      <c r="I37" s="36">
        <f>SUMIFS(СВЦЭМ!$D$39:$D$782,СВЦЭМ!$A$39:$A$782,$A37,СВЦЭМ!$B$39:$B$782,I$11)+'СЕТ СН'!$F$11+СВЦЭМ!$D$10+'СЕТ СН'!$F$5-'СЕТ СН'!$F$21</f>
        <v>4722.3132472200004</v>
      </c>
      <c r="J37" s="36">
        <f>SUMIFS(СВЦЭМ!$D$39:$D$782,СВЦЭМ!$A$39:$A$782,$A37,СВЦЭМ!$B$39:$B$782,J$11)+'СЕТ СН'!$F$11+СВЦЭМ!$D$10+'СЕТ СН'!$F$5-'СЕТ СН'!$F$21</f>
        <v>4666.5203571399998</v>
      </c>
      <c r="K37" s="36">
        <f>SUMIFS(СВЦЭМ!$D$39:$D$782,СВЦЭМ!$A$39:$A$782,$A37,СВЦЭМ!$B$39:$B$782,K$11)+'СЕТ СН'!$F$11+СВЦЭМ!$D$10+'СЕТ СН'!$F$5-'СЕТ СН'!$F$21</f>
        <v>4631.1017934600004</v>
      </c>
      <c r="L37" s="36">
        <f>SUMIFS(СВЦЭМ!$D$39:$D$782,СВЦЭМ!$A$39:$A$782,$A37,СВЦЭМ!$B$39:$B$782,L$11)+'СЕТ СН'!$F$11+СВЦЭМ!$D$10+'СЕТ СН'!$F$5-'СЕТ СН'!$F$21</f>
        <v>4640.4787517700006</v>
      </c>
      <c r="M37" s="36">
        <f>SUMIFS(СВЦЭМ!$D$39:$D$782,СВЦЭМ!$A$39:$A$782,$A37,СВЦЭМ!$B$39:$B$782,M$11)+'СЕТ СН'!$F$11+СВЦЭМ!$D$10+'СЕТ СН'!$F$5-'СЕТ СН'!$F$21</f>
        <v>4646.8424025100003</v>
      </c>
      <c r="N37" s="36">
        <f>SUMIFS(СВЦЭМ!$D$39:$D$782,СВЦЭМ!$A$39:$A$782,$A37,СВЦЭМ!$B$39:$B$782,N$11)+'СЕТ СН'!$F$11+СВЦЭМ!$D$10+'СЕТ СН'!$F$5-'СЕТ СН'!$F$21</f>
        <v>4660.8375225300006</v>
      </c>
      <c r="O37" s="36">
        <f>SUMIFS(СВЦЭМ!$D$39:$D$782,СВЦЭМ!$A$39:$A$782,$A37,СВЦЭМ!$B$39:$B$782,O$11)+'СЕТ СН'!$F$11+СВЦЭМ!$D$10+'СЕТ СН'!$F$5-'СЕТ СН'!$F$21</f>
        <v>4677.2799626800006</v>
      </c>
      <c r="P37" s="36">
        <f>SUMIFS(СВЦЭМ!$D$39:$D$782,СВЦЭМ!$A$39:$A$782,$A37,СВЦЭМ!$B$39:$B$782,P$11)+'СЕТ СН'!$F$11+СВЦЭМ!$D$10+'СЕТ СН'!$F$5-'СЕТ СН'!$F$21</f>
        <v>4686.2206575600003</v>
      </c>
      <c r="Q37" s="36">
        <f>SUMIFS(СВЦЭМ!$D$39:$D$782,СВЦЭМ!$A$39:$A$782,$A37,СВЦЭМ!$B$39:$B$782,Q$11)+'СЕТ СН'!$F$11+СВЦЭМ!$D$10+'СЕТ СН'!$F$5-'СЕТ СН'!$F$21</f>
        <v>4705.9277512900007</v>
      </c>
      <c r="R37" s="36">
        <f>SUMIFS(СВЦЭМ!$D$39:$D$782,СВЦЭМ!$A$39:$A$782,$A37,СВЦЭМ!$B$39:$B$782,R$11)+'СЕТ СН'!$F$11+СВЦЭМ!$D$10+'СЕТ СН'!$F$5-'СЕТ СН'!$F$21</f>
        <v>4727.4182249700007</v>
      </c>
      <c r="S37" s="36">
        <f>SUMIFS(СВЦЭМ!$D$39:$D$782,СВЦЭМ!$A$39:$A$782,$A37,СВЦЭМ!$B$39:$B$782,S$11)+'СЕТ СН'!$F$11+СВЦЭМ!$D$10+'СЕТ СН'!$F$5-'СЕТ СН'!$F$21</f>
        <v>4700.5803323099999</v>
      </c>
      <c r="T37" s="36">
        <f>SUMIFS(СВЦЭМ!$D$39:$D$782,СВЦЭМ!$A$39:$A$782,$A37,СВЦЭМ!$B$39:$B$782,T$11)+'СЕТ СН'!$F$11+СВЦЭМ!$D$10+'СЕТ СН'!$F$5-'СЕТ СН'!$F$21</f>
        <v>4636.0126501200002</v>
      </c>
      <c r="U37" s="36">
        <f>SUMIFS(СВЦЭМ!$D$39:$D$782,СВЦЭМ!$A$39:$A$782,$A37,СВЦЭМ!$B$39:$B$782,U$11)+'СЕТ СН'!$F$11+СВЦЭМ!$D$10+'СЕТ СН'!$F$5-'СЕТ СН'!$F$21</f>
        <v>4609.8132365900001</v>
      </c>
      <c r="V37" s="36">
        <f>SUMIFS(СВЦЭМ!$D$39:$D$782,СВЦЭМ!$A$39:$A$782,$A37,СВЦЭМ!$B$39:$B$782,V$11)+'СЕТ СН'!$F$11+СВЦЭМ!$D$10+'СЕТ СН'!$F$5-'СЕТ СН'!$F$21</f>
        <v>4621.6664887400002</v>
      </c>
      <c r="W37" s="36">
        <f>SUMIFS(СВЦЭМ!$D$39:$D$782,СВЦЭМ!$A$39:$A$782,$A37,СВЦЭМ!$B$39:$B$782,W$11)+'СЕТ СН'!$F$11+СВЦЭМ!$D$10+'СЕТ СН'!$F$5-'СЕТ СН'!$F$21</f>
        <v>4640.4952295900002</v>
      </c>
      <c r="X37" s="36">
        <f>SUMIFS(СВЦЭМ!$D$39:$D$782,СВЦЭМ!$A$39:$A$782,$A37,СВЦЭМ!$B$39:$B$782,X$11)+'СЕТ СН'!$F$11+СВЦЭМ!$D$10+'СЕТ СН'!$F$5-'СЕТ СН'!$F$21</f>
        <v>4705.4833774199997</v>
      </c>
      <c r="Y37" s="36">
        <f>SUMIFS(СВЦЭМ!$D$39:$D$782,СВЦЭМ!$A$39:$A$782,$A37,СВЦЭМ!$B$39:$B$782,Y$11)+'СЕТ СН'!$F$11+СВЦЭМ!$D$10+'СЕТ СН'!$F$5-'СЕТ СН'!$F$21</f>
        <v>4764.3024320300001</v>
      </c>
    </row>
    <row r="38" spans="1:27" ht="15.75" x14ac:dyDescent="0.2">
      <c r="A38" s="35">
        <f t="shared" si="0"/>
        <v>45226</v>
      </c>
      <c r="B38" s="36">
        <f>SUMIFS(СВЦЭМ!$D$39:$D$782,СВЦЭМ!$A$39:$A$782,$A38,СВЦЭМ!$B$39:$B$782,B$11)+'СЕТ СН'!$F$11+СВЦЭМ!$D$10+'СЕТ СН'!$F$5-'СЕТ СН'!$F$21</f>
        <v>4808.4664777899998</v>
      </c>
      <c r="C38" s="36">
        <f>SUMIFS(СВЦЭМ!$D$39:$D$782,СВЦЭМ!$A$39:$A$782,$A38,СВЦЭМ!$B$39:$B$782,C$11)+'СЕТ СН'!$F$11+СВЦЭМ!$D$10+'СЕТ СН'!$F$5-'СЕТ СН'!$F$21</f>
        <v>4873.1072352199999</v>
      </c>
      <c r="D38" s="36">
        <f>SUMIFS(СВЦЭМ!$D$39:$D$782,СВЦЭМ!$A$39:$A$782,$A38,СВЦЭМ!$B$39:$B$782,D$11)+'СЕТ СН'!$F$11+СВЦЭМ!$D$10+'СЕТ СН'!$F$5-'СЕТ СН'!$F$21</f>
        <v>4916.5600838600003</v>
      </c>
      <c r="E38" s="36">
        <f>SUMIFS(СВЦЭМ!$D$39:$D$782,СВЦЭМ!$A$39:$A$782,$A38,СВЦЭМ!$B$39:$B$782,E$11)+'СЕТ СН'!$F$11+СВЦЭМ!$D$10+'СЕТ СН'!$F$5-'СЕТ СН'!$F$21</f>
        <v>4927.2997445300007</v>
      </c>
      <c r="F38" s="36">
        <f>SUMIFS(СВЦЭМ!$D$39:$D$782,СВЦЭМ!$A$39:$A$782,$A38,СВЦЭМ!$B$39:$B$782,F$11)+'СЕТ СН'!$F$11+СВЦЭМ!$D$10+'СЕТ СН'!$F$5-'СЕТ СН'!$F$21</f>
        <v>4936.2812111399999</v>
      </c>
      <c r="G38" s="36">
        <f>SUMIFS(СВЦЭМ!$D$39:$D$782,СВЦЭМ!$A$39:$A$782,$A38,СВЦЭМ!$B$39:$B$782,G$11)+'СЕТ СН'!$F$11+СВЦЭМ!$D$10+'СЕТ СН'!$F$5-'СЕТ СН'!$F$21</f>
        <v>4911.7278819200001</v>
      </c>
      <c r="H38" s="36">
        <f>SUMIFS(СВЦЭМ!$D$39:$D$782,СВЦЭМ!$A$39:$A$782,$A38,СВЦЭМ!$B$39:$B$782,H$11)+'СЕТ СН'!$F$11+СВЦЭМ!$D$10+'СЕТ СН'!$F$5-'СЕТ СН'!$F$21</f>
        <v>4833.1197483000005</v>
      </c>
      <c r="I38" s="36">
        <f>SUMIFS(СВЦЭМ!$D$39:$D$782,СВЦЭМ!$A$39:$A$782,$A38,СВЦЭМ!$B$39:$B$782,I$11)+'СЕТ СН'!$F$11+СВЦЭМ!$D$10+'СЕТ СН'!$F$5-'СЕТ СН'!$F$21</f>
        <v>4724.7425223500004</v>
      </c>
      <c r="J38" s="36">
        <f>SUMIFS(СВЦЭМ!$D$39:$D$782,СВЦЭМ!$A$39:$A$782,$A38,СВЦЭМ!$B$39:$B$782,J$11)+'СЕТ СН'!$F$11+СВЦЭМ!$D$10+'СЕТ СН'!$F$5-'СЕТ СН'!$F$21</f>
        <v>4659.5412456499998</v>
      </c>
      <c r="K38" s="36">
        <f>SUMIFS(СВЦЭМ!$D$39:$D$782,СВЦЭМ!$A$39:$A$782,$A38,СВЦЭМ!$B$39:$B$782,K$11)+'СЕТ СН'!$F$11+СВЦЭМ!$D$10+'СЕТ СН'!$F$5-'СЕТ СН'!$F$21</f>
        <v>4627.0006571900003</v>
      </c>
      <c r="L38" s="36">
        <f>SUMIFS(СВЦЭМ!$D$39:$D$782,СВЦЭМ!$A$39:$A$782,$A38,СВЦЭМ!$B$39:$B$782,L$11)+'СЕТ СН'!$F$11+СВЦЭМ!$D$10+'СЕТ СН'!$F$5-'СЕТ СН'!$F$21</f>
        <v>4627.36475634</v>
      </c>
      <c r="M38" s="36">
        <f>SUMIFS(СВЦЭМ!$D$39:$D$782,СВЦЭМ!$A$39:$A$782,$A38,СВЦЭМ!$B$39:$B$782,M$11)+'СЕТ СН'!$F$11+СВЦЭМ!$D$10+'СЕТ СН'!$F$5-'СЕТ СН'!$F$21</f>
        <v>4642.8453904100006</v>
      </c>
      <c r="N38" s="36">
        <f>SUMIFS(СВЦЭМ!$D$39:$D$782,СВЦЭМ!$A$39:$A$782,$A38,СВЦЭМ!$B$39:$B$782,N$11)+'СЕТ СН'!$F$11+СВЦЭМ!$D$10+'СЕТ СН'!$F$5-'СЕТ СН'!$F$21</f>
        <v>4682.6670553399999</v>
      </c>
      <c r="O38" s="36">
        <f>SUMIFS(СВЦЭМ!$D$39:$D$782,СВЦЭМ!$A$39:$A$782,$A38,СВЦЭМ!$B$39:$B$782,O$11)+'СЕТ СН'!$F$11+СВЦЭМ!$D$10+'СЕТ СН'!$F$5-'СЕТ СН'!$F$21</f>
        <v>4702.3746036000002</v>
      </c>
      <c r="P38" s="36">
        <f>SUMIFS(СВЦЭМ!$D$39:$D$782,СВЦЭМ!$A$39:$A$782,$A38,СВЦЭМ!$B$39:$B$782,P$11)+'СЕТ СН'!$F$11+СВЦЭМ!$D$10+'СЕТ СН'!$F$5-'СЕТ СН'!$F$21</f>
        <v>4730.3451246800005</v>
      </c>
      <c r="Q38" s="36">
        <f>SUMIFS(СВЦЭМ!$D$39:$D$782,СВЦЭМ!$A$39:$A$782,$A38,СВЦЭМ!$B$39:$B$782,Q$11)+'СЕТ СН'!$F$11+СВЦЭМ!$D$10+'СЕТ СН'!$F$5-'СЕТ СН'!$F$21</f>
        <v>4739.3799587100002</v>
      </c>
      <c r="R38" s="36">
        <f>SUMIFS(СВЦЭМ!$D$39:$D$782,СВЦЭМ!$A$39:$A$782,$A38,СВЦЭМ!$B$39:$B$782,R$11)+'СЕТ СН'!$F$11+СВЦЭМ!$D$10+'СЕТ СН'!$F$5-'СЕТ СН'!$F$21</f>
        <v>4746.6336827499999</v>
      </c>
      <c r="S38" s="36">
        <f>SUMIFS(СВЦЭМ!$D$39:$D$782,СВЦЭМ!$A$39:$A$782,$A38,СВЦЭМ!$B$39:$B$782,S$11)+'СЕТ СН'!$F$11+СВЦЭМ!$D$10+'СЕТ СН'!$F$5-'СЕТ СН'!$F$21</f>
        <v>4722.1930882699999</v>
      </c>
      <c r="T38" s="36">
        <f>SUMIFS(СВЦЭМ!$D$39:$D$782,СВЦЭМ!$A$39:$A$782,$A38,СВЦЭМ!$B$39:$B$782,T$11)+'СЕТ СН'!$F$11+СВЦЭМ!$D$10+'СЕТ СН'!$F$5-'СЕТ СН'!$F$21</f>
        <v>4644.6157822100004</v>
      </c>
      <c r="U38" s="36">
        <f>SUMIFS(СВЦЭМ!$D$39:$D$782,СВЦЭМ!$A$39:$A$782,$A38,СВЦЭМ!$B$39:$B$782,U$11)+'СЕТ СН'!$F$11+СВЦЭМ!$D$10+'СЕТ СН'!$F$5-'СЕТ СН'!$F$21</f>
        <v>4612.4669700200002</v>
      </c>
      <c r="V38" s="36">
        <f>SUMIFS(СВЦЭМ!$D$39:$D$782,СВЦЭМ!$A$39:$A$782,$A38,СВЦЭМ!$B$39:$B$782,V$11)+'СЕТ СН'!$F$11+СВЦЭМ!$D$10+'СЕТ СН'!$F$5-'СЕТ СН'!$F$21</f>
        <v>4637.5875428400004</v>
      </c>
      <c r="W38" s="36">
        <f>SUMIFS(СВЦЭМ!$D$39:$D$782,СВЦЭМ!$A$39:$A$782,$A38,СВЦЭМ!$B$39:$B$782,W$11)+'СЕТ СН'!$F$11+СВЦЭМ!$D$10+'СЕТ СН'!$F$5-'СЕТ СН'!$F$21</f>
        <v>4657.5339428400002</v>
      </c>
      <c r="X38" s="36">
        <f>SUMIFS(СВЦЭМ!$D$39:$D$782,СВЦЭМ!$A$39:$A$782,$A38,СВЦЭМ!$B$39:$B$782,X$11)+'СЕТ СН'!$F$11+СВЦЭМ!$D$10+'СЕТ СН'!$F$5-'СЕТ СН'!$F$21</f>
        <v>4717.9394158200002</v>
      </c>
      <c r="Y38" s="36">
        <f>SUMIFS(СВЦЭМ!$D$39:$D$782,СВЦЭМ!$A$39:$A$782,$A38,СВЦЭМ!$B$39:$B$782,Y$11)+'СЕТ СН'!$F$11+СВЦЭМ!$D$10+'СЕТ СН'!$F$5-'СЕТ СН'!$F$21</f>
        <v>4825.89202019</v>
      </c>
    </row>
    <row r="39" spans="1:27" ht="15.75" x14ac:dyDescent="0.2">
      <c r="A39" s="35">
        <f t="shared" si="0"/>
        <v>45227</v>
      </c>
      <c r="B39" s="36">
        <f>SUMIFS(СВЦЭМ!$D$39:$D$782,СВЦЭМ!$A$39:$A$782,$A39,СВЦЭМ!$B$39:$B$782,B$11)+'СЕТ СН'!$F$11+СВЦЭМ!$D$10+'СЕТ СН'!$F$5-'СЕТ СН'!$F$21</f>
        <v>4853.3767780200005</v>
      </c>
      <c r="C39" s="36">
        <f>SUMIFS(СВЦЭМ!$D$39:$D$782,СВЦЭМ!$A$39:$A$782,$A39,СВЦЭМ!$B$39:$B$782,C$11)+'СЕТ СН'!$F$11+СВЦЭМ!$D$10+'СЕТ СН'!$F$5-'СЕТ СН'!$F$21</f>
        <v>4819.01470823</v>
      </c>
      <c r="D39" s="36">
        <f>SUMIFS(СВЦЭМ!$D$39:$D$782,СВЦЭМ!$A$39:$A$782,$A39,СВЦЭМ!$B$39:$B$782,D$11)+'СЕТ СН'!$F$11+СВЦЭМ!$D$10+'СЕТ СН'!$F$5-'СЕТ СН'!$F$21</f>
        <v>4872.1909019200002</v>
      </c>
      <c r="E39" s="36">
        <f>SUMIFS(СВЦЭМ!$D$39:$D$782,СВЦЭМ!$A$39:$A$782,$A39,СВЦЭМ!$B$39:$B$782,E$11)+'СЕТ СН'!$F$11+СВЦЭМ!$D$10+'СЕТ СН'!$F$5-'СЕТ СН'!$F$21</f>
        <v>4876.0464147000002</v>
      </c>
      <c r="F39" s="36">
        <f>SUMIFS(СВЦЭМ!$D$39:$D$782,СВЦЭМ!$A$39:$A$782,$A39,СВЦЭМ!$B$39:$B$782,F$11)+'СЕТ СН'!$F$11+СВЦЭМ!$D$10+'СЕТ СН'!$F$5-'СЕТ СН'!$F$21</f>
        <v>4877.3943370400002</v>
      </c>
      <c r="G39" s="36">
        <f>SUMIFS(СВЦЭМ!$D$39:$D$782,СВЦЭМ!$A$39:$A$782,$A39,СВЦЭМ!$B$39:$B$782,G$11)+'СЕТ СН'!$F$11+СВЦЭМ!$D$10+'СЕТ СН'!$F$5-'СЕТ СН'!$F$21</f>
        <v>4871.2886542699998</v>
      </c>
      <c r="H39" s="36">
        <f>SUMIFS(СВЦЭМ!$D$39:$D$782,СВЦЭМ!$A$39:$A$782,$A39,СВЦЭМ!$B$39:$B$782,H$11)+'СЕТ СН'!$F$11+СВЦЭМ!$D$10+'СЕТ СН'!$F$5-'СЕТ СН'!$F$21</f>
        <v>4853.5999959700002</v>
      </c>
      <c r="I39" s="36">
        <f>SUMIFS(СВЦЭМ!$D$39:$D$782,СВЦЭМ!$A$39:$A$782,$A39,СВЦЭМ!$B$39:$B$782,I$11)+'СЕТ СН'!$F$11+СВЦЭМ!$D$10+'СЕТ СН'!$F$5-'СЕТ СН'!$F$21</f>
        <v>4807.7563205000006</v>
      </c>
      <c r="J39" s="36">
        <f>SUMIFS(СВЦЭМ!$D$39:$D$782,СВЦЭМ!$A$39:$A$782,$A39,СВЦЭМ!$B$39:$B$782,J$11)+'СЕТ СН'!$F$11+СВЦЭМ!$D$10+'СЕТ СН'!$F$5-'СЕТ СН'!$F$21</f>
        <v>4748.9341588900006</v>
      </c>
      <c r="K39" s="36">
        <f>SUMIFS(СВЦЭМ!$D$39:$D$782,СВЦЭМ!$A$39:$A$782,$A39,СВЦЭМ!$B$39:$B$782,K$11)+'СЕТ СН'!$F$11+СВЦЭМ!$D$10+'СЕТ СН'!$F$5-'СЕТ СН'!$F$21</f>
        <v>4672.8322213400006</v>
      </c>
      <c r="L39" s="36">
        <f>SUMIFS(СВЦЭМ!$D$39:$D$782,СВЦЭМ!$A$39:$A$782,$A39,СВЦЭМ!$B$39:$B$782,L$11)+'СЕТ СН'!$F$11+СВЦЭМ!$D$10+'СЕТ СН'!$F$5-'СЕТ СН'!$F$21</f>
        <v>4649.0550138899998</v>
      </c>
      <c r="M39" s="36">
        <f>SUMIFS(СВЦЭМ!$D$39:$D$782,СВЦЭМ!$A$39:$A$782,$A39,СВЦЭМ!$B$39:$B$782,M$11)+'СЕТ СН'!$F$11+СВЦЭМ!$D$10+'СЕТ СН'!$F$5-'СЕТ СН'!$F$21</f>
        <v>4651.0251187399999</v>
      </c>
      <c r="N39" s="36">
        <f>SUMIFS(СВЦЭМ!$D$39:$D$782,СВЦЭМ!$A$39:$A$782,$A39,СВЦЭМ!$B$39:$B$782,N$11)+'СЕТ СН'!$F$11+СВЦЭМ!$D$10+'СЕТ СН'!$F$5-'СЕТ СН'!$F$21</f>
        <v>4672.7033223899998</v>
      </c>
      <c r="O39" s="36">
        <f>SUMIFS(СВЦЭМ!$D$39:$D$782,СВЦЭМ!$A$39:$A$782,$A39,СВЦЭМ!$B$39:$B$782,O$11)+'СЕТ СН'!$F$11+СВЦЭМ!$D$10+'СЕТ СН'!$F$5-'СЕТ СН'!$F$21</f>
        <v>4684.6965570700004</v>
      </c>
      <c r="P39" s="36">
        <f>SUMIFS(СВЦЭМ!$D$39:$D$782,СВЦЭМ!$A$39:$A$782,$A39,СВЦЭМ!$B$39:$B$782,P$11)+'СЕТ СН'!$F$11+СВЦЭМ!$D$10+'СЕТ СН'!$F$5-'СЕТ СН'!$F$21</f>
        <v>4699.28321151</v>
      </c>
      <c r="Q39" s="36">
        <f>SUMIFS(СВЦЭМ!$D$39:$D$782,СВЦЭМ!$A$39:$A$782,$A39,СВЦЭМ!$B$39:$B$782,Q$11)+'СЕТ СН'!$F$11+СВЦЭМ!$D$10+'СЕТ СН'!$F$5-'СЕТ СН'!$F$21</f>
        <v>4712.1662143900003</v>
      </c>
      <c r="R39" s="36">
        <f>SUMIFS(СВЦЭМ!$D$39:$D$782,СВЦЭМ!$A$39:$A$782,$A39,СВЦЭМ!$B$39:$B$782,R$11)+'СЕТ СН'!$F$11+СВЦЭМ!$D$10+'СЕТ СН'!$F$5-'СЕТ СН'!$F$21</f>
        <v>4706.5738415000005</v>
      </c>
      <c r="S39" s="36">
        <f>SUMIFS(СВЦЭМ!$D$39:$D$782,СВЦЭМ!$A$39:$A$782,$A39,СВЦЭМ!$B$39:$B$782,S$11)+'СЕТ СН'!$F$11+СВЦЭМ!$D$10+'СЕТ СН'!$F$5-'СЕТ СН'!$F$21</f>
        <v>4705.0388508800006</v>
      </c>
      <c r="T39" s="36">
        <f>SUMIFS(СВЦЭМ!$D$39:$D$782,СВЦЭМ!$A$39:$A$782,$A39,СВЦЭМ!$B$39:$B$782,T$11)+'СЕТ СН'!$F$11+СВЦЭМ!$D$10+'СЕТ СН'!$F$5-'СЕТ СН'!$F$21</f>
        <v>4641.0301046599998</v>
      </c>
      <c r="U39" s="36">
        <f>SUMIFS(СВЦЭМ!$D$39:$D$782,СВЦЭМ!$A$39:$A$782,$A39,СВЦЭМ!$B$39:$B$782,U$11)+'СЕТ СН'!$F$11+СВЦЭМ!$D$10+'СЕТ СН'!$F$5-'СЕТ СН'!$F$21</f>
        <v>4617.0452130800004</v>
      </c>
      <c r="V39" s="36">
        <f>SUMIFS(СВЦЭМ!$D$39:$D$782,СВЦЭМ!$A$39:$A$782,$A39,СВЦЭМ!$B$39:$B$782,V$11)+'СЕТ СН'!$F$11+СВЦЭМ!$D$10+'СЕТ СН'!$F$5-'СЕТ СН'!$F$21</f>
        <v>4637.93813271</v>
      </c>
      <c r="W39" s="36">
        <f>SUMIFS(СВЦЭМ!$D$39:$D$782,СВЦЭМ!$A$39:$A$782,$A39,СВЦЭМ!$B$39:$B$782,W$11)+'СЕТ СН'!$F$11+СВЦЭМ!$D$10+'СЕТ СН'!$F$5-'СЕТ СН'!$F$21</f>
        <v>4660.5369241400003</v>
      </c>
      <c r="X39" s="36">
        <f>SUMIFS(СВЦЭМ!$D$39:$D$782,СВЦЭМ!$A$39:$A$782,$A39,СВЦЭМ!$B$39:$B$782,X$11)+'СЕТ СН'!$F$11+СВЦЭМ!$D$10+'СЕТ СН'!$F$5-'СЕТ СН'!$F$21</f>
        <v>4694.0156498699998</v>
      </c>
      <c r="Y39" s="36">
        <f>SUMIFS(СВЦЭМ!$D$39:$D$782,СВЦЭМ!$A$39:$A$782,$A39,СВЦЭМ!$B$39:$B$782,Y$11)+'СЕТ СН'!$F$11+СВЦЭМ!$D$10+'СЕТ СН'!$F$5-'СЕТ СН'!$F$21</f>
        <v>4749.2414352200003</v>
      </c>
    </row>
    <row r="40" spans="1:27" ht="15.75" x14ac:dyDescent="0.2">
      <c r="A40" s="35">
        <f t="shared" si="0"/>
        <v>45228</v>
      </c>
      <c r="B40" s="36">
        <f>SUMIFS(СВЦЭМ!$D$39:$D$782,СВЦЭМ!$A$39:$A$782,$A40,СВЦЭМ!$B$39:$B$782,B$11)+'СЕТ СН'!$F$11+СВЦЭМ!$D$10+'СЕТ СН'!$F$5-'СЕТ СН'!$F$21</f>
        <v>4740.8415911800003</v>
      </c>
      <c r="C40" s="36">
        <f>SUMIFS(СВЦЭМ!$D$39:$D$782,СВЦЭМ!$A$39:$A$782,$A40,СВЦЭМ!$B$39:$B$782,C$11)+'СЕТ СН'!$F$11+СВЦЭМ!$D$10+'СЕТ СН'!$F$5-'СЕТ СН'!$F$21</f>
        <v>4788.7893722300005</v>
      </c>
      <c r="D40" s="36">
        <f>SUMIFS(СВЦЭМ!$D$39:$D$782,СВЦЭМ!$A$39:$A$782,$A40,СВЦЭМ!$B$39:$B$782,D$11)+'СЕТ СН'!$F$11+СВЦЭМ!$D$10+'СЕТ СН'!$F$5-'СЕТ СН'!$F$21</f>
        <v>4846.14275</v>
      </c>
      <c r="E40" s="36">
        <f>SUMIFS(СВЦЭМ!$D$39:$D$782,СВЦЭМ!$A$39:$A$782,$A40,СВЦЭМ!$B$39:$B$782,E$11)+'СЕТ СН'!$F$11+СВЦЭМ!$D$10+'СЕТ СН'!$F$5-'СЕТ СН'!$F$21</f>
        <v>4847.6356786400002</v>
      </c>
      <c r="F40" s="36">
        <f>SUMIFS(СВЦЭМ!$D$39:$D$782,СВЦЭМ!$A$39:$A$782,$A40,СВЦЭМ!$B$39:$B$782,F$11)+'СЕТ СН'!$F$11+СВЦЭМ!$D$10+'СЕТ СН'!$F$5-'СЕТ СН'!$F$21</f>
        <v>4850.0276554299999</v>
      </c>
      <c r="G40" s="36">
        <f>SUMIFS(СВЦЭМ!$D$39:$D$782,СВЦЭМ!$A$39:$A$782,$A40,СВЦЭМ!$B$39:$B$782,G$11)+'СЕТ СН'!$F$11+СВЦЭМ!$D$10+'СЕТ СН'!$F$5-'СЕТ СН'!$F$21</f>
        <v>4847.9234563</v>
      </c>
      <c r="H40" s="36">
        <f>SUMIFS(СВЦЭМ!$D$39:$D$782,СВЦЭМ!$A$39:$A$782,$A40,СВЦЭМ!$B$39:$B$782,H$11)+'СЕТ СН'!$F$11+СВЦЭМ!$D$10+'СЕТ СН'!$F$5-'СЕТ СН'!$F$21</f>
        <v>4831.94502448</v>
      </c>
      <c r="I40" s="36">
        <f>SUMIFS(СВЦЭМ!$D$39:$D$782,СВЦЭМ!$A$39:$A$782,$A40,СВЦЭМ!$B$39:$B$782,I$11)+'СЕТ СН'!$F$11+СВЦЭМ!$D$10+'СЕТ СН'!$F$5-'СЕТ СН'!$F$21</f>
        <v>4806.0368132599997</v>
      </c>
      <c r="J40" s="36">
        <f>SUMIFS(СВЦЭМ!$D$39:$D$782,СВЦЭМ!$A$39:$A$782,$A40,СВЦЭМ!$B$39:$B$782,J$11)+'СЕТ СН'!$F$11+СВЦЭМ!$D$10+'СЕТ СН'!$F$5-'СЕТ СН'!$F$21</f>
        <v>4798.6433268600003</v>
      </c>
      <c r="K40" s="36">
        <f>SUMIFS(СВЦЭМ!$D$39:$D$782,СВЦЭМ!$A$39:$A$782,$A40,СВЦЭМ!$B$39:$B$782,K$11)+'СЕТ СН'!$F$11+СВЦЭМ!$D$10+'СЕТ СН'!$F$5-'СЕТ СН'!$F$21</f>
        <v>4726.7401731500004</v>
      </c>
      <c r="L40" s="36">
        <f>SUMIFS(СВЦЭМ!$D$39:$D$782,СВЦЭМ!$A$39:$A$782,$A40,СВЦЭМ!$B$39:$B$782,L$11)+'СЕТ СН'!$F$11+СВЦЭМ!$D$10+'СЕТ СН'!$F$5-'СЕТ СН'!$F$21</f>
        <v>4698.8023896499999</v>
      </c>
      <c r="M40" s="36">
        <f>SUMIFS(СВЦЭМ!$D$39:$D$782,СВЦЭМ!$A$39:$A$782,$A40,СВЦЭМ!$B$39:$B$782,M$11)+'СЕТ СН'!$F$11+СВЦЭМ!$D$10+'СЕТ СН'!$F$5-'СЕТ СН'!$F$21</f>
        <v>4700.8954616700003</v>
      </c>
      <c r="N40" s="36">
        <f>SUMIFS(СВЦЭМ!$D$39:$D$782,СВЦЭМ!$A$39:$A$782,$A40,СВЦЭМ!$B$39:$B$782,N$11)+'СЕТ СН'!$F$11+СВЦЭМ!$D$10+'СЕТ СН'!$F$5-'СЕТ СН'!$F$21</f>
        <v>4709.9711269199997</v>
      </c>
      <c r="O40" s="36">
        <f>SUMIFS(СВЦЭМ!$D$39:$D$782,СВЦЭМ!$A$39:$A$782,$A40,СВЦЭМ!$B$39:$B$782,O$11)+'СЕТ СН'!$F$11+СВЦЭМ!$D$10+'СЕТ СН'!$F$5-'СЕТ СН'!$F$21</f>
        <v>4725.8219385700004</v>
      </c>
      <c r="P40" s="36">
        <f>SUMIFS(СВЦЭМ!$D$39:$D$782,СВЦЭМ!$A$39:$A$782,$A40,СВЦЭМ!$B$39:$B$782,P$11)+'СЕТ СН'!$F$11+СВЦЭМ!$D$10+'СЕТ СН'!$F$5-'СЕТ СН'!$F$21</f>
        <v>4742.5541279999998</v>
      </c>
      <c r="Q40" s="36">
        <f>SUMIFS(СВЦЭМ!$D$39:$D$782,СВЦЭМ!$A$39:$A$782,$A40,СВЦЭМ!$B$39:$B$782,Q$11)+'СЕТ СН'!$F$11+СВЦЭМ!$D$10+'СЕТ СН'!$F$5-'СЕТ СН'!$F$21</f>
        <v>4757.3308293</v>
      </c>
      <c r="R40" s="36">
        <f>SUMIFS(СВЦЭМ!$D$39:$D$782,СВЦЭМ!$A$39:$A$782,$A40,СВЦЭМ!$B$39:$B$782,R$11)+'СЕТ СН'!$F$11+СВЦЭМ!$D$10+'СЕТ СН'!$F$5-'СЕТ СН'!$F$21</f>
        <v>4747.8853531599998</v>
      </c>
      <c r="S40" s="36">
        <f>SUMIFS(СВЦЭМ!$D$39:$D$782,СВЦЭМ!$A$39:$A$782,$A40,СВЦЭМ!$B$39:$B$782,S$11)+'СЕТ СН'!$F$11+СВЦЭМ!$D$10+'СЕТ СН'!$F$5-'СЕТ СН'!$F$21</f>
        <v>4729.0898390000002</v>
      </c>
      <c r="T40" s="36">
        <f>SUMIFS(СВЦЭМ!$D$39:$D$782,СВЦЭМ!$A$39:$A$782,$A40,СВЦЭМ!$B$39:$B$782,T$11)+'СЕТ СН'!$F$11+СВЦЭМ!$D$10+'СЕТ СН'!$F$5-'СЕТ СН'!$F$21</f>
        <v>4662.2774400600001</v>
      </c>
      <c r="U40" s="36">
        <f>SUMIFS(СВЦЭМ!$D$39:$D$782,СВЦЭМ!$A$39:$A$782,$A40,СВЦЭМ!$B$39:$B$782,U$11)+'СЕТ СН'!$F$11+СВЦЭМ!$D$10+'СЕТ СН'!$F$5-'СЕТ СН'!$F$21</f>
        <v>4635.4313814400002</v>
      </c>
      <c r="V40" s="36">
        <f>SUMIFS(СВЦЭМ!$D$39:$D$782,СВЦЭМ!$A$39:$A$782,$A40,СВЦЭМ!$B$39:$B$782,V$11)+'СЕТ СН'!$F$11+СВЦЭМ!$D$10+'СЕТ СН'!$F$5-'СЕТ СН'!$F$21</f>
        <v>4652.8331034299999</v>
      </c>
      <c r="W40" s="36">
        <f>SUMIFS(СВЦЭМ!$D$39:$D$782,СВЦЭМ!$A$39:$A$782,$A40,СВЦЭМ!$B$39:$B$782,W$11)+'СЕТ СН'!$F$11+СВЦЭМ!$D$10+'СЕТ СН'!$F$5-'СЕТ СН'!$F$21</f>
        <v>4674.8851899600004</v>
      </c>
      <c r="X40" s="36">
        <f>SUMIFS(СВЦЭМ!$D$39:$D$782,СВЦЭМ!$A$39:$A$782,$A40,СВЦЭМ!$B$39:$B$782,X$11)+'СЕТ СН'!$F$11+СВЦЭМ!$D$10+'СЕТ СН'!$F$5-'СЕТ СН'!$F$21</f>
        <v>4713.56520972</v>
      </c>
      <c r="Y40" s="36">
        <f>SUMIFS(СВЦЭМ!$D$39:$D$782,СВЦЭМ!$A$39:$A$782,$A40,СВЦЭМ!$B$39:$B$782,Y$11)+'СЕТ СН'!$F$11+СВЦЭМ!$D$10+'СЕТ СН'!$F$5-'СЕТ СН'!$F$21</f>
        <v>4779.7344067399999</v>
      </c>
    </row>
    <row r="41" spans="1:27" ht="15.75" x14ac:dyDescent="0.2">
      <c r="A41" s="35">
        <f t="shared" si="0"/>
        <v>45229</v>
      </c>
      <c r="B41" s="36">
        <f>SUMIFS(СВЦЭМ!$D$39:$D$782,СВЦЭМ!$A$39:$A$782,$A41,СВЦЭМ!$B$39:$B$782,B$11)+'СЕТ СН'!$F$11+СВЦЭМ!$D$10+'СЕТ СН'!$F$5-'СЕТ СН'!$F$21</f>
        <v>4712.8845755600005</v>
      </c>
      <c r="C41" s="36">
        <f>SUMIFS(СВЦЭМ!$D$39:$D$782,СВЦЭМ!$A$39:$A$782,$A41,СВЦЭМ!$B$39:$B$782,C$11)+'СЕТ СН'!$F$11+СВЦЭМ!$D$10+'СЕТ СН'!$F$5-'СЕТ СН'!$F$21</f>
        <v>4774.3825462499999</v>
      </c>
      <c r="D41" s="36">
        <f>SUMIFS(СВЦЭМ!$D$39:$D$782,СВЦЭМ!$A$39:$A$782,$A41,СВЦЭМ!$B$39:$B$782,D$11)+'СЕТ СН'!$F$11+СВЦЭМ!$D$10+'СЕТ СН'!$F$5-'СЕТ СН'!$F$21</f>
        <v>4811.2757661400001</v>
      </c>
      <c r="E41" s="36">
        <f>SUMIFS(СВЦЭМ!$D$39:$D$782,СВЦЭМ!$A$39:$A$782,$A41,СВЦЭМ!$B$39:$B$782,E$11)+'СЕТ СН'!$F$11+СВЦЭМ!$D$10+'СЕТ СН'!$F$5-'СЕТ СН'!$F$21</f>
        <v>4808.8250691399999</v>
      </c>
      <c r="F41" s="36">
        <f>SUMIFS(СВЦЭМ!$D$39:$D$782,СВЦЭМ!$A$39:$A$782,$A41,СВЦЭМ!$B$39:$B$782,F$11)+'СЕТ СН'!$F$11+СВЦЭМ!$D$10+'СЕТ СН'!$F$5-'СЕТ СН'!$F$21</f>
        <v>4804.6762527800001</v>
      </c>
      <c r="G41" s="36">
        <f>SUMIFS(СВЦЭМ!$D$39:$D$782,СВЦЭМ!$A$39:$A$782,$A41,СВЦЭМ!$B$39:$B$782,G$11)+'СЕТ СН'!$F$11+СВЦЭМ!$D$10+'СЕТ СН'!$F$5-'СЕТ СН'!$F$21</f>
        <v>4828.4144334000002</v>
      </c>
      <c r="H41" s="36">
        <f>SUMIFS(СВЦЭМ!$D$39:$D$782,СВЦЭМ!$A$39:$A$782,$A41,СВЦЭМ!$B$39:$B$782,H$11)+'СЕТ СН'!$F$11+СВЦЭМ!$D$10+'СЕТ СН'!$F$5-'СЕТ СН'!$F$21</f>
        <v>4866.7191252299999</v>
      </c>
      <c r="I41" s="36">
        <f>SUMIFS(СВЦЭМ!$D$39:$D$782,СВЦЭМ!$A$39:$A$782,$A41,СВЦЭМ!$B$39:$B$782,I$11)+'СЕТ СН'!$F$11+СВЦЭМ!$D$10+'СЕТ СН'!$F$5-'СЕТ СН'!$F$21</f>
        <v>4807.6131032200001</v>
      </c>
      <c r="J41" s="36">
        <f>SUMIFS(СВЦЭМ!$D$39:$D$782,СВЦЭМ!$A$39:$A$782,$A41,СВЦЭМ!$B$39:$B$782,J$11)+'СЕТ СН'!$F$11+СВЦЭМ!$D$10+'СЕТ СН'!$F$5-'СЕТ СН'!$F$21</f>
        <v>4805.4930944400003</v>
      </c>
      <c r="K41" s="36">
        <f>SUMIFS(СВЦЭМ!$D$39:$D$782,СВЦЭМ!$A$39:$A$782,$A41,СВЦЭМ!$B$39:$B$782,K$11)+'СЕТ СН'!$F$11+СВЦЭМ!$D$10+'СЕТ СН'!$F$5-'СЕТ СН'!$F$21</f>
        <v>4777.6951233500004</v>
      </c>
      <c r="L41" s="36">
        <f>SUMIFS(СВЦЭМ!$D$39:$D$782,СВЦЭМ!$A$39:$A$782,$A41,СВЦЭМ!$B$39:$B$782,L$11)+'СЕТ СН'!$F$11+СВЦЭМ!$D$10+'СЕТ СН'!$F$5-'СЕТ СН'!$F$21</f>
        <v>4774.9538257700005</v>
      </c>
      <c r="M41" s="36">
        <f>SUMIFS(СВЦЭМ!$D$39:$D$782,СВЦЭМ!$A$39:$A$782,$A41,СВЦЭМ!$B$39:$B$782,M$11)+'СЕТ СН'!$F$11+СВЦЭМ!$D$10+'СЕТ СН'!$F$5-'СЕТ СН'!$F$21</f>
        <v>4789.7472926099999</v>
      </c>
      <c r="N41" s="36">
        <f>SUMIFS(СВЦЭМ!$D$39:$D$782,СВЦЭМ!$A$39:$A$782,$A41,СВЦЭМ!$B$39:$B$782,N$11)+'СЕТ СН'!$F$11+СВЦЭМ!$D$10+'СЕТ СН'!$F$5-'СЕТ СН'!$F$21</f>
        <v>4811.7009974299999</v>
      </c>
      <c r="O41" s="36">
        <f>SUMIFS(СВЦЭМ!$D$39:$D$782,СВЦЭМ!$A$39:$A$782,$A41,СВЦЭМ!$B$39:$B$782,O$11)+'СЕТ СН'!$F$11+СВЦЭМ!$D$10+'СЕТ СН'!$F$5-'СЕТ СН'!$F$21</f>
        <v>4831.5848631300005</v>
      </c>
      <c r="P41" s="36">
        <f>SUMIFS(СВЦЭМ!$D$39:$D$782,СВЦЭМ!$A$39:$A$782,$A41,СВЦЭМ!$B$39:$B$782,P$11)+'СЕТ СН'!$F$11+СВЦЭМ!$D$10+'СЕТ СН'!$F$5-'СЕТ СН'!$F$21</f>
        <v>4844.5455492999999</v>
      </c>
      <c r="Q41" s="36">
        <f>SUMIFS(СВЦЭМ!$D$39:$D$782,СВЦЭМ!$A$39:$A$782,$A41,СВЦЭМ!$B$39:$B$782,Q$11)+'СЕТ СН'!$F$11+СВЦЭМ!$D$10+'СЕТ СН'!$F$5-'СЕТ СН'!$F$21</f>
        <v>4859.6654618800003</v>
      </c>
      <c r="R41" s="36">
        <f>SUMIFS(СВЦЭМ!$D$39:$D$782,СВЦЭМ!$A$39:$A$782,$A41,СВЦЭМ!$B$39:$B$782,R$11)+'СЕТ СН'!$F$11+СВЦЭМ!$D$10+'СЕТ СН'!$F$5-'СЕТ СН'!$F$21</f>
        <v>4849.9223910600003</v>
      </c>
      <c r="S41" s="36">
        <f>SUMIFS(СВЦЭМ!$D$39:$D$782,СВЦЭМ!$A$39:$A$782,$A41,СВЦЭМ!$B$39:$B$782,S$11)+'СЕТ СН'!$F$11+СВЦЭМ!$D$10+'СЕТ СН'!$F$5-'СЕТ СН'!$F$21</f>
        <v>4808.2744785800005</v>
      </c>
      <c r="T41" s="36">
        <f>SUMIFS(СВЦЭМ!$D$39:$D$782,СВЦЭМ!$A$39:$A$782,$A41,СВЦЭМ!$B$39:$B$782,T$11)+'СЕТ СН'!$F$11+СВЦЭМ!$D$10+'СЕТ СН'!$F$5-'СЕТ СН'!$F$21</f>
        <v>4757.9726550000005</v>
      </c>
      <c r="U41" s="36">
        <f>SUMIFS(СВЦЭМ!$D$39:$D$782,СВЦЭМ!$A$39:$A$782,$A41,СВЦЭМ!$B$39:$B$782,U$11)+'СЕТ СН'!$F$11+СВЦЭМ!$D$10+'СЕТ СН'!$F$5-'СЕТ СН'!$F$21</f>
        <v>4724.2703591500003</v>
      </c>
      <c r="V41" s="36">
        <f>SUMIFS(СВЦЭМ!$D$39:$D$782,СВЦЭМ!$A$39:$A$782,$A41,СВЦЭМ!$B$39:$B$782,V$11)+'СЕТ СН'!$F$11+СВЦЭМ!$D$10+'СЕТ СН'!$F$5-'СЕТ СН'!$F$21</f>
        <v>4751.6345606300001</v>
      </c>
      <c r="W41" s="36">
        <f>SUMIFS(СВЦЭМ!$D$39:$D$782,СВЦЭМ!$A$39:$A$782,$A41,СВЦЭМ!$B$39:$B$782,W$11)+'СЕТ СН'!$F$11+СВЦЭМ!$D$10+'СЕТ СН'!$F$5-'СЕТ СН'!$F$21</f>
        <v>4767.6245512300002</v>
      </c>
      <c r="X41" s="36">
        <f>SUMIFS(СВЦЭМ!$D$39:$D$782,СВЦЭМ!$A$39:$A$782,$A41,СВЦЭМ!$B$39:$B$782,X$11)+'СЕТ СН'!$F$11+СВЦЭМ!$D$10+'СЕТ СН'!$F$5-'СЕТ СН'!$F$21</f>
        <v>4828.91947944</v>
      </c>
      <c r="Y41" s="36">
        <f>SUMIFS(СВЦЭМ!$D$39:$D$782,СВЦЭМ!$A$39:$A$782,$A41,СВЦЭМ!$B$39:$B$782,Y$11)+'СЕТ СН'!$F$11+СВЦЭМ!$D$10+'СЕТ СН'!$F$5-'СЕТ СН'!$F$21</f>
        <v>4884.1785177199999</v>
      </c>
    </row>
    <row r="42" spans="1:27" ht="15.75" x14ac:dyDescent="0.2">
      <c r="A42" s="35">
        <f t="shared" si="0"/>
        <v>45230</v>
      </c>
      <c r="B42" s="36">
        <f>SUMIFS(СВЦЭМ!$D$39:$D$782,СВЦЭМ!$A$39:$A$782,$A42,СВЦЭМ!$B$39:$B$782,B$11)+'СЕТ СН'!$F$11+СВЦЭМ!$D$10+'СЕТ СН'!$F$5-'СЕТ СН'!$F$21</f>
        <v>4933.9690078100002</v>
      </c>
      <c r="C42" s="36">
        <f>SUMIFS(СВЦЭМ!$D$39:$D$782,СВЦЭМ!$A$39:$A$782,$A42,СВЦЭМ!$B$39:$B$782,C$11)+'СЕТ СН'!$F$11+СВЦЭМ!$D$10+'СЕТ СН'!$F$5-'СЕТ СН'!$F$21</f>
        <v>4995.1015816100007</v>
      </c>
      <c r="D42" s="36">
        <f>SUMIFS(СВЦЭМ!$D$39:$D$782,СВЦЭМ!$A$39:$A$782,$A42,СВЦЭМ!$B$39:$B$782,D$11)+'СЕТ СН'!$F$11+СВЦЭМ!$D$10+'СЕТ СН'!$F$5-'СЕТ СН'!$F$21</f>
        <v>5055.4769676200003</v>
      </c>
      <c r="E42" s="36">
        <f>SUMIFS(СВЦЭМ!$D$39:$D$782,СВЦЭМ!$A$39:$A$782,$A42,СВЦЭМ!$B$39:$B$782,E$11)+'СЕТ СН'!$F$11+СВЦЭМ!$D$10+'СЕТ СН'!$F$5-'СЕТ СН'!$F$21</f>
        <v>5065.8847373200006</v>
      </c>
      <c r="F42" s="36">
        <f>SUMIFS(СВЦЭМ!$D$39:$D$782,СВЦЭМ!$A$39:$A$782,$A42,СВЦЭМ!$B$39:$B$782,F$11)+'СЕТ СН'!$F$11+СВЦЭМ!$D$10+'СЕТ СН'!$F$5-'СЕТ СН'!$F$21</f>
        <v>5066.5983879400001</v>
      </c>
      <c r="G42" s="36">
        <f>SUMIFS(СВЦЭМ!$D$39:$D$782,СВЦЭМ!$A$39:$A$782,$A42,СВЦЭМ!$B$39:$B$782,G$11)+'СЕТ СН'!$F$11+СВЦЭМ!$D$10+'СЕТ СН'!$F$5-'СЕТ СН'!$F$21</f>
        <v>5050.4832131100002</v>
      </c>
      <c r="H42" s="36">
        <f>SUMIFS(СВЦЭМ!$D$39:$D$782,СВЦЭМ!$A$39:$A$782,$A42,СВЦЭМ!$B$39:$B$782,H$11)+'СЕТ СН'!$F$11+СВЦЭМ!$D$10+'СЕТ СН'!$F$5-'СЕТ СН'!$F$21</f>
        <v>4966.8098468000007</v>
      </c>
      <c r="I42" s="36">
        <f>SUMIFS(СВЦЭМ!$D$39:$D$782,СВЦЭМ!$A$39:$A$782,$A42,СВЦЭМ!$B$39:$B$782,I$11)+'СЕТ СН'!$F$11+СВЦЭМ!$D$10+'СЕТ СН'!$F$5-'СЕТ СН'!$F$21</f>
        <v>4884.11370756</v>
      </c>
      <c r="J42" s="36">
        <f>SUMIFS(СВЦЭМ!$D$39:$D$782,СВЦЭМ!$A$39:$A$782,$A42,СВЦЭМ!$B$39:$B$782,J$11)+'СЕТ СН'!$F$11+СВЦЭМ!$D$10+'СЕТ СН'!$F$5-'СЕТ СН'!$F$21</f>
        <v>4837.2483899400004</v>
      </c>
      <c r="K42" s="36">
        <f>SUMIFS(СВЦЭМ!$D$39:$D$782,СВЦЭМ!$A$39:$A$782,$A42,СВЦЭМ!$B$39:$B$782,K$11)+'СЕТ СН'!$F$11+СВЦЭМ!$D$10+'СЕТ СН'!$F$5-'СЕТ СН'!$F$21</f>
        <v>4820.7202170999999</v>
      </c>
      <c r="L42" s="36">
        <f>SUMIFS(СВЦЭМ!$D$39:$D$782,СВЦЭМ!$A$39:$A$782,$A42,СВЦЭМ!$B$39:$B$782,L$11)+'СЕТ СН'!$F$11+СВЦЭМ!$D$10+'СЕТ СН'!$F$5-'СЕТ СН'!$F$21</f>
        <v>4790.4081273800002</v>
      </c>
      <c r="M42" s="36">
        <f>SUMIFS(СВЦЭМ!$D$39:$D$782,СВЦЭМ!$A$39:$A$782,$A42,СВЦЭМ!$B$39:$B$782,M$11)+'СЕТ СН'!$F$11+СВЦЭМ!$D$10+'СЕТ СН'!$F$5-'СЕТ СН'!$F$21</f>
        <v>4811.9310809199997</v>
      </c>
      <c r="N42" s="36">
        <f>SUMIFS(СВЦЭМ!$D$39:$D$782,СВЦЭМ!$A$39:$A$782,$A42,СВЦЭМ!$B$39:$B$782,N$11)+'СЕТ СН'!$F$11+СВЦЭМ!$D$10+'СЕТ СН'!$F$5-'СЕТ СН'!$F$21</f>
        <v>4832.9379978699999</v>
      </c>
      <c r="O42" s="36">
        <f>SUMIFS(СВЦЭМ!$D$39:$D$782,СВЦЭМ!$A$39:$A$782,$A42,СВЦЭМ!$B$39:$B$782,O$11)+'СЕТ СН'!$F$11+СВЦЭМ!$D$10+'СЕТ СН'!$F$5-'СЕТ СН'!$F$21</f>
        <v>4848.4478369900007</v>
      </c>
      <c r="P42" s="36">
        <f>SUMIFS(СВЦЭМ!$D$39:$D$782,СВЦЭМ!$A$39:$A$782,$A42,СВЦЭМ!$B$39:$B$782,P$11)+'СЕТ СН'!$F$11+СВЦЭМ!$D$10+'СЕТ СН'!$F$5-'СЕТ СН'!$F$21</f>
        <v>4858.5604913900006</v>
      </c>
      <c r="Q42" s="36">
        <f>SUMIFS(СВЦЭМ!$D$39:$D$782,СВЦЭМ!$A$39:$A$782,$A42,СВЦЭМ!$B$39:$B$782,Q$11)+'СЕТ СН'!$F$11+СВЦЭМ!$D$10+'СЕТ СН'!$F$5-'СЕТ СН'!$F$21</f>
        <v>4870.9666914400004</v>
      </c>
      <c r="R42" s="36">
        <f>SUMIFS(СВЦЭМ!$D$39:$D$782,СВЦЭМ!$A$39:$A$782,$A42,СВЦЭМ!$B$39:$B$782,R$11)+'СЕТ СН'!$F$11+СВЦЭМ!$D$10+'СЕТ СН'!$F$5-'СЕТ СН'!$F$21</f>
        <v>4867.9950715900004</v>
      </c>
      <c r="S42" s="36">
        <f>SUMIFS(СВЦЭМ!$D$39:$D$782,СВЦЭМ!$A$39:$A$782,$A42,СВЦЭМ!$B$39:$B$782,S$11)+'СЕТ СН'!$F$11+СВЦЭМ!$D$10+'СЕТ СН'!$F$5-'СЕТ СН'!$F$21</f>
        <v>4842.1338203800005</v>
      </c>
      <c r="T42" s="36">
        <f>SUMIFS(СВЦЭМ!$D$39:$D$782,СВЦЭМ!$A$39:$A$782,$A42,СВЦЭМ!$B$39:$B$782,T$11)+'СЕТ СН'!$F$11+СВЦЭМ!$D$10+'СЕТ СН'!$F$5-'СЕТ СН'!$F$21</f>
        <v>4779.0060663500008</v>
      </c>
      <c r="U42" s="36">
        <f>SUMIFS(СВЦЭМ!$D$39:$D$782,СВЦЭМ!$A$39:$A$782,$A42,СВЦЭМ!$B$39:$B$782,U$11)+'СЕТ СН'!$F$11+СВЦЭМ!$D$10+'СЕТ СН'!$F$5-'СЕТ СН'!$F$21</f>
        <v>4756.5335728299997</v>
      </c>
      <c r="V42" s="36">
        <f>SUMIFS(СВЦЭМ!$D$39:$D$782,СВЦЭМ!$A$39:$A$782,$A42,СВЦЭМ!$B$39:$B$782,V$11)+'СЕТ СН'!$F$11+СВЦЭМ!$D$10+'СЕТ СН'!$F$5-'СЕТ СН'!$F$21</f>
        <v>4778.8123215400001</v>
      </c>
      <c r="W42" s="36">
        <f>SUMIFS(СВЦЭМ!$D$39:$D$782,СВЦЭМ!$A$39:$A$782,$A42,СВЦЭМ!$B$39:$B$782,W$11)+'СЕТ СН'!$F$11+СВЦЭМ!$D$10+'СЕТ СН'!$F$5-'СЕТ СН'!$F$21</f>
        <v>4785.5488252200003</v>
      </c>
      <c r="X42" s="36">
        <f>SUMIFS(СВЦЭМ!$D$39:$D$782,СВЦЭМ!$A$39:$A$782,$A42,СВЦЭМ!$B$39:$B$782,X$11)+'СЕТ СН'!$F$11+СВЦЭМ!$D$10+'СЕТ СН'!$F$5-'СЕТ СН'!$F$21</f>
        <v>4846.68830953</v>
      </c>
      <c r="Y42" s="36">
        <f>SUMIFS(СВЦЭМ!$D$39:$D$782,СВЦЭМ!$A$39:$A$782,$A42,СВЦЭМ!$B$39:$B$782,Y$11)+'СЕТ СН'!$F$11+СВЦЭМ!$D$10+'СЕТ СН'!$F$5-'СЕТ СН'!$F$21</f>
        <v>4862.8293169999997</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01.10.2023</v>
      </c>
      <c r="B48" s="36">
        <f>SUMIFS(СВЦЭМ!$D$39:$D$782,СВЦЭМ!$A$39:$A$782,$A48,СВЦЭМ!$B$39:$B$782,B$47)+'СЕТ СН'!$G$11+СВЦЭМ!$D$10+'СЕТ СН'!$G$5-'СЕТ СН'!$G$21</f>
        <v>5166.6911632900001</v>
      </c>
      <c r="C48" s="36">
        <f>SUMIFS(СВЦЭМ!$D$39:$D$782,СВЦЭМ!$A$39:$A$782,$A48,СВЦЭМ!$B$39:$B$782,C$47)+'СЕТ СН'!$G$11+СВЦЭМ!$D$10+'СЕТ СН'!$G$5-'СЕТ СН'!$G$21</f>
        <v>5225.3472896100002</v>
      </c>
      <c r="D48" s="36">
        <f>SUMIFS(СВЦЭМ!$D$39:$D$782,СВЦЭМ!$A$39:$A$782,$A48,СВЦЭМ!$B$39:$B$782,D$47)+'СЕТ СН'!$G$11+СВЦЭМ!$D$10+'СЕТ СН'!$G$5-'СЕТ СН'!$G$21</f>
        <v>5298.6589538600001</v>
      </c>
      <c r="E48" s="36">
        <f>SUMIFS(СВЦЭМ!$D$39:$D$782,СВЦЭМ!$A$39:$A$782,$A48,СВЦЭМ!$B$39:$B$782,E$47)+'СЕТ СН'!$G$11+СВЦЭМ!$D$10+'СЕТ СН'!$G$5-'СЕТ СН'!$G$21</f>
        <v>5288.1939479299999</v>
      </c>
      <c r="F48" s="36">
        <f>SUMIFS(СВЦЭМ!$D$39:$D$782,СВЦЭМ!$A$39:$A$782,$A48,СВЦЭМ!$B$39:$B$782,F$47)+'СЕТ СН'!$G$11+СВЦЭМ!$D$10+'СЕТ СН'!$G$5-'СЕТ СН'!$G$21</f>
        <v>5284.0140289700003</v>
      </c>
      <c r="G48" s="36">
        <f>SUMIFS(СВЦЭМ!$D$39:$D$782,СВЦЭМ!$A$39:$A$782,$A48,СВЦЭМ!$B$39:$B$782,G$47)+'СЕТ СН'!$G$11+СВЦЭМ!$D$10+'СЕТ СН'!$G$5-'СЕТ СН'!$G$21</f>
        <v>5288.7388347100004</v>
      </c>
      <c r="H48" s="36">
        <f>SUMIFS(СВЦЭМ!$D$39:$D$782,СВЦЭМ!$A$39:$A$782,$A48,СВЦЭМ!$B$39:$B$782,H$47)+'СЕТ СН'!$G$11+СВЦЭМ!$D$10+'СЕТ СН'!$G$5-'СЕТ СН'!$G$21</f>
        <v>5245.4613933800001</v>
      </c>
      <c r="I48" s="36">
        <f>SUMIFS(СВЦЭМ!$D$39:$D$782,СВЦЭМ!$A$39:$A$782,$A48,СВЦЭМ!$B$39:$B$782,I$47)+'СЕТ СН'!$G$11+СВЦЭМ!$D$10+'СЕТ СН'!$G$5-'СЕТ СН'!$G$21</f>
        <v>5231.29009081</v>
      </c>
      <c r="J48" s="36">
        <f>SUMIFS(СВЦЭМ!$D$39:$D$782,СВЦЭМ!$A$39:$A$782,$A48,СВЦЭМ!$B$39:$B$782,J$47)+'СЕТ СН'!$G$11+СВЦЭМ!$D$10+'СЕТ СН'!$G$5-'СЕТ СН'!$G$21</f>
        <v>5215.6161309199997</v>
      </c>
      <c r="K48" s="36">
        <f>SUMIFS(СВЦЭМ!$D$39:$D$782,СВЦЭМ!$A$39:$A$782,$A48,СВЦЭМ!$B$39:$B$782,K$47)+'СЕТ СН'!$G$11+СВЦЭМ!$D$10+'СЕТ СН'!$G$5-'СЕТ СН'!$G$21</f>
        <v>5186.70332994</v>
      </c>
      <c r="L48" s="36">
        <f>SUMIFS(СВЦЭМ!$D$39:$D$782,СВЦЭМ!$A$39:$A$782,$A48,СВЦЭМ!$B$39:$B$782,L$47)+'СЕТ СН'!$G$11+СВЦЭМ!$D$10+'СЕТ СН'!$G$5-'СЕТ СН'!$G$21</f>
        <v>5114.44941174</v>
      </c>
      <c r="M48" s="36">
        <f>SUMIFS(СВЦЭМ!$D$39:$D$782,СВЦЭМ!$A$39:$A$782,$A48,СВЦЭМ!$B$39:$B$782,M$47)+'СЕТ СН'!$G$11+СВЦЭМ!$D$10+'СЕТ СН'!$G$5-'СЕТ СН'!$G$21</f>
        <v>5113.4805764800003</v>
      </c>
      <c r="N48" s="36">
        <f>SUMIFS(СВЦЭМ!$D$39:$D$782,СВЦЭМ!$A$39:$A$782,$A48,СВЦЭМ!$B$39:$B$782,N$47)+'СЕТ СН'!$G$11+СВЦЭМ!$D$10+'СЕТ СН'!$G$5-'СЕТ СН'!$G$21</f>
        <v>5081.3835128700002</v>
      </c>
      <c r="O48" s="36">
        <f>SUMIFS(СВЦЭМ!$D$39:$D$782,СВЦЭМ!$A$39:$A$782,$A48,СВЦЭМ!$B$39:$B$782,O$47)+'СЕТ СН'!$G$11+СВЦЭМ!$D$10+'СЕТ СН'!$G$5-'СЕТ СН'!$G$21</f>
        <v>5116.9315626300004</v>
      </c>
      <c r="P48" s="36">
        <f>SUMIFS(СВЦЭМ!$D$39:$D$782,СВЦЭМ!$A$39:$A$782,$A48,СВЦЭМ!$B$39:$B$782,P$47)+'СЕТ СН'!$G$11+СВЦЭМ!$D$10+'СЕТ СН'!$G$5-'СЕТ СН'!$G$21</f>
        <v>5166.0071123400003</v>
      </c>
      <c r="Q48" s="36">
        <f>SUMIFS(СВЦЭМ!$D$39:$D$782,СВЦЭМ!$A$39:$A$782,$A48,СВЦЭМ!$B$39:$B$782,Q$47)+'СЕТ СН'!$G$11+СВЦЭМ!$D$10+'СЕТ СН'!$G$5-'СЕТ СН'!$G$21</f>
        <v>5140.0023140499998</v>
      </c>
      <c r="R48" s="36">
        <f>SUMIFS(СВЦЭМ!$D$39:$D$782,СВЦЭМ!$A$39:$A$782,$A48,СВЦЭМ!$B$39:$B$782,R$47)+'СЕТ СН'!$G$11+СВЦЭМ!$D$10+'СЕТ СН'!$G$5-'СЕТ СН'!$G$21</f>
        <v>5138.1426592099997</v>
      </c>
      <c r="S48" s="36">
        <f>SUMIFS(СВЦЭМ!$D$39:$D$782,СВЦЭМ!$A$39:$A$782,$A48,СВЦЭМ!$B$39:$B$782,S$47)+'СЕТ СН'!$G$11+СВЦЭМ!$D$10+'СЕТ СН'!$G$5-'СЕТ СН'!$G$21</f>
        <v>5148.7365910200006</v>
      </c>
      <c r="T48" s="36">
        <f>SUMIFS(СВЦЭМ!$D$39:$D$782,СВЦЭМ!$A$39:$A$782,$A48,СВЦЭМ!$B$39:$B$782,T$47)+'СЕТ СН'!$G$11+СВЦЭМ!$D$10+'СЕТ СН'!$G$5-'СЕТ СН'!$G$21</f>
        <v>5110.69286508</v>
      </c>
      <c r="U48" s="36">
        <f>SUMIFS(СВЦЭМ!$D$39:$D$782,СВЦЭМ!$A$39:$A$782,$A48,СВЦЭМ!$B$39:$B$782,U$47)+'СЕТ СН'!$G$11+СВЦЭМ!$D$10+'СЕТ СН'!$G$5-'СЕТ СН'!$G$21</f>
        <v>5039.3347892000002</v>
      </c>
      <c r="V48" s="36">
        <f>SUMIFS(СВЦЭМ!$D$39:$D$782,СВЦЭМ!$A$39:$A$782,$A48,СВЦЭМ!$B$39:$B$782,V$47)+'СЕТ СН'!$G$11+СВЦЭМ!$D$10+'СЕТ СН'!$G$5-'СЕТ СН'!$G$21</f>
        <v>5029.7269427299998</v>
      </c>
      <c r="W48" s="36">
        <f>SUMIFS(СВЦЭМ!$D$39:$D$782,СВЦЭМ!$A$39:$A$782,$A48,СВЦЭМ!$B$39:$B$782,W$47)+'СЕТ СН'!$G$11+СВЦЭМ!$D$10+'СЕТ СН'!$G$5-'СЕТ СН'!$G$21</f>
        <v>5045.8095292500002</v>
      </c>
      <c r="X48" s="36">
        <f>SUMIFS(СВЦЭМ!$D$39:$D$782,СВЦЭМ!$A$39:$A$782,$A48,СВЦЭМ!$B$39:$B$782,X$47)+'СЕТ СН'!$G$11+СВЦЭМ!$D$10+'СЕТ СН'!$G$5-'СЕТ СН'!$G$21</f>
        <v>5134.0476416300007</v>
      </c>
      <c r="Y48" s="36">
        <f>SUMIFS(СВЦЭМ!$D$39:$D$782,СВЦЭМ!$A$39:$A$782,$A48,СВЦЭМ!$B$39:$B$782,Y$47)+'СЕТ СН'!$G$11+СВЦЭМ!$D$10+'СЕТ СН'!$G$5-'СЕТ СН'!$G$21</f>
        <v>5217.5237773400004</v>
      </c>
      <c r="AA48" s="45"/>
    </row>
    <row r="49" spans="1:25" ht="15.75" x14ac:dyDescent="0.2">
      <c r="A49" s="35">
        <f>A48+1</f>
        <v>45201</v>
      </c>
      <c r="B49" s="36">
        <f>SUMIFS(СВЦЭМ!$D$39:$D$782,СВЦЭМ!$A$39:$A$782,$A49,СВЦЭМ!$B$39:$B$782,B$47)+'СЕТ СН'!$G$11+СВЦЭМ!$D$10+'СЕТ СН'!$G$5-'СЕТ СН'!$G$21</f>
        <v>5262.0789489899998</v>
      </c>
      <c r="C49" s="36">
        <f>SUMIFS(СВЦЭМ!$D$39:$D$782,СВЦЭМ!$A$39:$A$782,$A49,СВЦЭМ!$B$39:$B$782,C$47)+'СЕТ СН'!$G$11+СВЦЭМ!$D$10+'СЕТ СН'!$G$5-'СЕТ СН'!$G$21</f>
        <v>5350.2530433299999</v>
      </c>
      <c r="D49" s="36">
        <f>SUMIFS(СВЦЭМ!$D$39:$D$782,СВЦЭМ!$A$39:$A$782,$A49,СВЦЭМ!$B$39:$B$782,D$47)+'СЕТ СН'!$G$11+СВЦЭМ!$D$10+'СЕТ СН'!$G$5-'СЕТ СН'!$G$21</f>
        <v>5421.6315587999998</v>
      </c>
      <c r="E49" s="36">
        <f>SUMIFS(СВЦЭМ!$D$39:$D$782,СВЦЭМ!$A$39:$A$782,$A49,СВЦЭМ!$B$39:$B$782,E$47)+'СЕТ СН'!$G$11+СВЦЭМ!$D$10+'СЕТ СН'!$G$5-'СЕТ СН'!$G$21</f>
        <v>5372.4075950799997</v>
      </c>
      <c r="F49" s="36">
        <f>SUMIFS(СВЦЭМ!$D$39:$D$782,СВЦЭМ!$A$39:$A$782,$A49,СВЦЭМ!$B$39:$B$782,F$47)+'СЕТ СН'!$G$11+СВЦЭМ!$D$10+'СЕТ СН'!$G$5-'СЕТ СН'!$G$21</f>
        <v>5382.2454049600001</v>
      </c>
      <c r="G49" s="36">
        <f>SUMIFS(СВЦЭМ!$D$39:$D$782,СВЦЭМ!$A$39:$A$782,$A49,СВЦЭМ!$B$39:$B$782,G$47)+'СЕТ СН'!$G$11+СВЦЭМ!$D$10+'СЕТ СН'!$G$5-'СЕТ СН'!$G$21</f>
        <v>5377.70324102</v>
      </c>
      <c r="H49" s="36">
        <f>SUMIFS(СВЦЭМ!$D$39:$D$782,СВЦЭМ!$A$39:$A$782,$A49,СВЦЭМ!$B$39:$B$782,H$47)+'СЕТ СН'!$G$11+СВЦЭМ!$D$10+'СЕТ СН'!$G$5-'СЕТ СН'!$G$21</f>
        <v>5298.2225764200002</v>
      </c>
      <c r="I49" s="36">
        <f>SUMIFS(СВЦЭМ!$D$39:$D$782,СВЦЭМ!$A$39:$A$782,$A49,СВЦЭМ!$B$39:$B$782,I$47)+'СЕТ СН'!$G$11+СВЦЭМ!$D$10+'СЕТ СН'!$G$5-'СЕТ СН'!$G$21</f>
        <v>5158.24844992</v>
      </c>
      <c r="J49" s="36">
        <f>SUMIFS(СВЦЭМ!$D$39:$D$782,СВЦЭМ!$A$39:$A$782,$A49,СВЦЭМ!$B$39:$B$782,J$47)+'СЕТ СН'!$G$11+СВЦЭМ!$D$10+'СЕТ СН'!$G$5-'СЕТ СН'!$G$21</f>
        <v>5114.1438654900003</v>
      </c>
      <c r="K49" s="36">
        <f>SUMIFS(СВЦЭМ!$D$39:$D$782,СВЦЭМ!$A$39:$A$782,$A49,СВЦЭМ!$B$39:$B$782,K$47)+'СЕТ СН'!$G$11+СВЦЭМ!$D$10+'СЕТ СН'!$G$5-'СЕТ СН'!$G$21</f>
        <v>5071.6284321399999</v>
      </c>
      <c r="L49" s="36">
        <f>SUMIFS(СВЦЭМ!$D$39:$D$782,СВЦЭМ!$A$39:$A$782,$A49,СВЦЭМ!$B$39:$B$782,L$47)+'СЕТ СН'!$G$11+СВЦЭМ!$D$10+'СЕТ СН'!$G$5-'СЕТ СН'!$G$21</f>
        <v>5055.5748513100007</v>
      </c>
      <c r="M49" s="36">
        <f>SUMIFS(СВЦЭМ!$D$39:$D$782,СВЦЭМ!$A$39:$A$782,$A49,СВЦЭМ!$B$39:$B$782,M$47)+'СЕТ СН'!$G$11+СВЦЭМ!$D$10+'СЕТ СН'!$G$5-'СЕТ СН'!$G$21</f>
        <v>5067.2583469400006</v>
      </c>
      <c r="N49" s="36">
        <f>SUMIFS(СВЦЭМ!$D$39:$D$782,СВЦЭМ!$A$39:$A$782,$A49,СВЦЭМ!$B$39:$B$782,N$47)+'СЕТ СН'!$G$11+СВЦЭМ!$D$10+'СЕТ СН'!$G$5-'СЕТ СН'!$G$21</f>
        <v>5056.7678114400005</v>
      </c>
      <c r="O49" s="36">
        <f>SUMIFS(СВЦЭМ!$D$39:$D$782,СВЦЭМ!$A$39:$A$782,$A49,СВЦЭМ!$B$39:$B$782,O$47)+'СЕТ СН'!$G$11+СВЦЭМ!$D$10+'СЕТ СН'!$G$5-'СЕТ СН'!$G$21</f>
        <v>5058.5064299800006</v>
      </c>
      <c r="P49" s="36">
        <f>SUMIFS(СВЦЭМ!$D$39:$D$782,СВЦЭМ!$A$39:$A$782,$A49,СВЦЭМ!$B$39:$B$782,P$47)+'СЕТ СН'!$G$11+СВЦЭМ!$D$10+'СЕТ СН'!$G$5-'СЕТ СН'!$G$21</f>
        <v>5144.6342907600001</v>
      </c>
      <c r="Q49" s="36">
        <f>SUMIFS(СВЦЭМ!$D$39:$D$782,СВЦЭМ!$A$39:$A$782,$A49,СВЦЭМ!$B$39:$B$782,Q$47)+'СЕТ СН'!$G$11+СВЦЭМ!$D$10+'СЕТ СН'!$G$5-'СЕТ СН'!$G$21</f>
        <v>5140.0835591800005</v>
      </c>
      <c r="R49" s="36">
        <f>SUMIFS(СВЦЭМ!$D$39:$D$782,СВЦЭМ!$A$39:$A$782,$A49,СВЦЭМ!$B$39:$B$782,R$47)+'СЕТ СН'!$G$11+СВЦЭМ!$D$10+'СЕТ СН'!$G$5-'СЕТ СН'!$G$21</f>
        <v>5148.9834133200002</v>
      </c>
      <c r="S49" s="36">
        <f>SUMIFS(СВЦЭМ!$D$39:$D$782,СВЦЭМ!$A$39:$A$782,$A49,СВЦЭМ!$B$39:$B$782,S$47)+'СЕТ СН'!$G$11+СВЦЭМ!$D$10+'СЕТ СН'!$G$5-'СЕТ СН'!$G$21</f>
        <v>5148.4723429599999</v>
      </c>
      <c r="T49" s="36">
        <f>SUMIFS(СВЦЭМ!$D$39:$D$782,СВЦЭМ!$A$39:$A$782,$A49,СВЦЭМ!$B$39:$B$782,T$47)+'СЕТ СН'!$G$11+СВЦЭМ!$D$10+'СЕТ СН'!$G$5-'СЕТ СН'!$G$21</f>
        <v>5128.1155691200001</v>
      </c>
      <c r="U49" s="36">
        <f>SUMIFS(СВЦЭМ!$D$39:$D$782,СВЦЭМ!$A$39:$A$782,$A49,СВЦЭМ!$B$39:$B$782,U$47)+'СЕТ СН'!$G$11+СВЦЭМ!$D$10+'СЕТ СН'!$G$5-'СЕТ СН'!$G$21</f>
        <v>5063.8643632000003</v>
      </c>
      <c r="V49" s="36">
        <f>SUMIFS(СВЦЭМ!$D$39:$D$782,СВЦЭМ!$A$39:$A$782,$A49,СВЦЭМ!$B$39:$B$782,V$47)+'СЕТ СН'!$G$11+СВЦЭМ!$D$10+'СЕТ СН'!$G$5-'СЕТ СН'!$G$21</f>
        <v>5054.9425932200002</v>
      </c>
      <c r="W49" s="36">
        <f>SUMIFS(СВЦЭМ!$D$39:$D$782,СВЦЭМ!$A$39:$A$782,$A49,СВЦЭМ!$B$39:$B$782,W$47)+'СЕТ СН'!$G$11+СВЦЭМ!$D$10+'СЕТ СН'!$G$5-'СЕТ СН'!$G$21</f>
        <v>5077.7352152800004</v>
      </c>
      <c r="X49" s="36">
        <f>SUMIFS(СВЦЭМ!$D$39:$D$782,СВЦЭМ!$A$39:$A$782,$A49,СВЦЭМ!$B$39:$B$782,X$47)+'СЕТ СН'!$G$11+СВЦЭМ!$D$10+'СЕТ СН'!$G$5-'СЕТ СН'!$G$21</f>
        <v>5149.5053526800002</v>
      </c>
      <c r="Y49" s="36">
        <f>SUMIFS(СВЦЭМ!$D$39:$D$782,СВЦЭМ!$A$39:$A$782,$A49,СВЦЭМ!$B$39:$B$782,Y$47)+'СЕТ СН'!$G$11+СВЦЭМ!$D$10+'СЕТ СН'!$G$5-'СЕТ СН'!$G$21</f>
        <v>5242.7375466900003</v>
      </c>
    </row>
    <row r="50" spans="1:25" ht="15.75" x14ac:dyDescent="0.2">
      <c r="A50" s="35">
        <f t="shared" ref="A50:A78" si="1">A49+1</f>
        <v>45202</v>
      </c>
      <c r="B50" s="36">
        <f>SUMIFS(СВЦЭМ!$D$39:$D$782,СВЦЭМ!$A$39:$A$782,$A50,СВЦЭМ!$B$39:$B$782,B$47)+'СЕТ СН'!$G$11+СВЦЭМ!$D$10+'СЕТ СН'!$G$5-'СЕТ СН'!$G$21</f>
        <v>5255.7621865400006</v>
      </c>
      <c r="C50" s="36">
        <f>SUMIFS(СВЦЭМ!$D$39:$D$782,СВЦЭМ!$A$39:$A$782,$A50,СВЦЭМ!$B$39:$B$782,C$47)+'СЕТ СН'!$G$11+СВЦЭМ!$D$10+'СЕТ СН'!$G$5-'СЕТ СН'!$G$21</f>
        <v>5343.3287094799998</v>
      </c>
      <c r="D50" s="36">
        <f>SUMIFS(СВЦЭМ!$D$39:$D$782,СВЦЭМ!$A$39:$A$782,$A50,СВЦЭМ!$B$39:$B$782,D$47)+'СЕТ СН'!$G$11+СВЦЭМ!$D$10+'СЕТ СН'!$G$5-'СЕТ СН'!$G$21</f>
        <v>5427.4084718900003</v>
      </c>
      <c r="E50" s="36">
        <f>SUMIFS(СВЦЭМ!$D$39:$D$782,СВЦЭМ!$A$39:$A$782,$A50,СВЦЭМ!$B$39:$B$782,E$47)+'СЕТ СН'!$G$11+СВЦЭМ!$D$10+'СЕТ СН'!$G$5-'СЕТ СН'!$G$21</f>
        <v>5412.8415324699999</v>
      </c>
      <c r="F50" s="36">
        <f>SUMIFS(СВЦЭМ!$D$39:$D$782,СВЦЭМ!$A$39:$A$782,$A50,СВЦЭМ!$B$39:$B$782,F$47)+'СЕТ СН'!$G$11+СВЦЭМ!$D$10+'СЕТ СН'!$G$5-'СЕТ СН'!$G$21</f>
        <v>5407.5961790700003</v>
      </c>
      <c r="G50" s="36">
        <f>SUMIFS(СВЦЭМ!$D$39:$D$782,СВЦЭМ!$A$39:$A$782,$A50,СВЦЭМ!$B$39:$B$782,G$47)+'СЕТ СН'!$G$11+СВЦЭМ!$D$10+'СЕТ СН'!$G$5-'СЕТ СН'!$G$21</f>
        <v>5402.9827258800005</v>
      </c>
      <c r="H50" s="36">
        <f>SUMIFS(СВЦЭМ!$D$39:$D$782,СВЦЭМ!$A$39:$A$782,$A50,СВЦЭМ!$B$39:$B$782,H$47)+'СЕТ СН'!$G$11+СВЦЭМ!$D$10+'СЕТ СН'!$G$5-'СЕТ СН'!$G$21</f>
        <v>5301.5551580700003</v>
      </c>
      <c r="I50" s="36">
        <f>SUMIFS(СВЦЭМ!$D$39:$D$782,СВЦЭМ!$A$39:$A$782,$A50,СВЦЭМ!$B$39:$B$782,I$47)+'СЕТ СН'!$G$11+СВЦЭМ!$D$10+'СЕТ СН'!$G$5-'СЕТ СН'!$G$21</f>
        <v>5221.4382225700001</v>
      </c>
      <c r="J50" s="36">
        <f>SUMIFS(СВЦЭМ!$D$39:$D$782,СВЦЭМ!$A$39:$A$782,$A50,СВЦЭМ!$B$39:$B$782,J$47)+'СЕТ СН'!$G$11+СВЦЭМ!$D$10+'СЕТ СН'!$G$5-'СЕТ СН'!$G$21</f>
        <v>5157.2641102699999</v>
      </c>
      <c r="K50" s="36">
        <f>SUMIFS(СВЦЭМ!$D$39:$D$782,СВЦЭМ!$A$39:$A$782,$A50,СВЦЭМ!$B$39:$B$782,K$47)+'СЕТ СН'!$G$11+СВЦЭМ!$D$10+'СЕТ СН'!$G$5-'СЕТ СН'!$G$21</f>
        <v>5099.6115965900008</v>
      </c>
      <c r="L50" s="36">
        <f>SUMIFS(СВЦЭМ!$D$39:$D$782,СВЦЭМ!$A$39:$A$782,$A50,СВЦЭМ!$B$39:$B$782,L$47)+'СЕТ СН'!$G$11+СВЦЭМ!$D$10+'СЕТ СН'!$G$5-'СЕТ СН'!$G$21</f>
        <v>5082.7566816200006</v>
      </c>
      <c r="M50" s="36">
        <f>SUMIFS(СВЦЭМ!$D$39:$D$782,СВЦЭМ!$A$39:$A$782,$A50,СВЦЭМ!$B$39:$B$782,M$47)+'СЕТ СН'!$G$11+СВЦЭМ!$D$10+'СЕТ СН'!$G$5-'СЕТ СН'!$G$21</f>
        <v>5086.5807000200002</v>
      </c>
      <c r="N50" s="36">
        <f>SUMIFS(СВЦЭМ!$D$39:$D$782,СВЦЭМ!$A$39:$A$782,$A50,СВЦЭМ!$B$39:$B$782,N$47)+'СЕТ СН'!$G$11+СВЦЭМ!$D$10+'СЕТ СН'!$G$5-'СЕТ СН'!$G$21</f>
        <v>5056.0862409800002</v>
      </c>
      <c r="O50" s="36">
        <f>SUMIFS(СВЦЭМ!$D$39:$D$782,СВЦЭМ!$A$39:$A$782,$A50,СВЦЭМ!$B$39:$B$782,O$47)+'СЕТ СН'!$G$11+СВЦЭМ!$D$10+'СЕТ СН'!$G$5-'СЕТ СН'!$G$21</f>
        <v>5065.9272725299998</v>
      </c>
      <c r="P50" s="36">
        <f>SUMIFS(СВЦЭМ!$D$39:$D$782,СВЦЭМ!$A$39:$A$782,$A50,СВЦЭМ!$B$39:$B$782,P$47)+'СЕТ СН'!$G$11+СВЦЭМ!$D$10+'СЕТ СН'!$G$5-'СЕТ СН'!$G$21</f>
        <v>5106.0858340900004</v>
      </c>
      <c r="Q50" s="36">
        <f>SUMIFS(СВЦЭМ!$D$39:$D$782,СВЦЭМ!$A$39:$A$782,$A50,СВЦЭМ!$B$39:$B$782,Q$47)+'СЕТ СН'!$G$11+СВЦЭМ!$D$10+'СЕТ СН'!$G$5-'СЕТ СН'!$G$21</f>
        <v>5098.5942689700005</v>
      </c>
      <c r="R50" s="36">
        <f>SUMIFS(СВЦЭМ!$D$39:$D$782,СВЦЭМ!$A$39:$A$782,$A50,СВЦЭМ!$B$39:$B$782,R$47)+'СЕТ СН'!$G$11+СВЦЭМ!$D$10+'СЕТ СН'!$G$5-'СЕТ СН'!$G$21</f>
        <v>5108.1231136900005</v>
      </c>
      <c r="S50" s="36">
        <f>SUMIFS(СВЦЭМ!$D$39:$D$782,СВЦЭМ!$A$39:$A$782,$A50,СВЦЭМ!$B$39:$B$782,S$47)+'СЕТ СН'!$G$11+СВЦЭМ!$D$10+'СЕТ СН'!$G$5-'СЕТ СН'!$G$21</f>
        <v>5109.3590483600001</v>
      </c>
      <c r="T50" s="36">
        <f>SUMIFS(СВЦЭМ!$D$39:$D$782,СВЦЭМ!$A$39:$A$782,$A50,СВЦЭМ!$B$39:$B$782,T$47)+'СЕТ СН'!$G$11+СВЦЭМ!$D$10+'СЕТ СН'!$G$5-'СЕТ СН'!$G$21</f>
        <v>5088.2241050000002</v>
      </c>
      <c r="U50" s="36">
        <f>SUMIFS(СВЦЭМ!$D$39:$D$782,СВЦЭМ!$A$39:$A$782,$A50,СВЦЭМ!$B$39:$B$782,U$47)+'СЕТ СН'!$G$11+СВЦЭМ!$D$10+'СЕТ СН'!$G$5-'СЕТ СН'!$G$21</f>
        <v>5041.8702843299998</v>
      </c>
      <c r="V50" s="36">
        <f>SUMIFS(СВЦЭМ!$D$39:$D$782,СВЦЭМ!$A$39:$A$782,$A50,СВЦЭМ!$B$39:$B$782,V$47)+'СЕТ СН'!$G$11+СВЦЭМ!$D$10+'СЕТ СН'!$G$5-'СЕТ СН'!$G$21</f>
        <v>5035.2949119800005</v>
      </c>
      <c r="W50" s="36">
        <f>SUMIFS(СВЦЭМ!$D$39:$D$782,СВЦЭМ!$A$39:$A$782,$A50,СВЦЭМ!$B$39:$B$782,W$47)+'СЕТ СН'!$G$11+СВЦЭМ!$D$10+'СЕТ СН'!$G$5-'СЕТ СН'!$G$21</f>
        <v>5069.1090428699999</v>
      </c>
      <c r="X50" s="36">
        <f>SUMIFS(СВЦЭМ!$D$39:$D$782,СВЦЭМ!$A$39:$A$782,$A50,СВЦЭМ!$B$39:$B$782,X$47)+'СЕТ СН'!$G$11+СВЦЭМ!$D$10+'СЕТ СН'!$G$5-'СЕТ СН'!$G$21</f>
        <v>5130.8127919300005</v>
      </c>
      <c r="Y50" s="36">
        <f>SUMIFS(СВЦЭМ!$D$39:$D$782,СВЦЭМ!$A$39:$A$782,$A50,СВЦЭМ!$B$39:$B$782,Y$47)+'СЕТ СН'!$G$11+СВЦЭМ!$D$10+'СЕТ СН'!$G$5-'СЕТ СН'!$G$21</f>
        <v>5229.5565199700004</v>
      </c>
    </row>
    <row r="51" spans="1:25" ht="15.75" x14ac:dyDescent="0.2">
      <c r="A51" s="35">
        <f t="shared" si="1"/>
        <v>45203</v>
      </c>
      <c r="B51" s="36">
        <f>SUMIFS(СВЦЭМ!$D$39:$D$782,СВЦЭМ!$A$39:$A$782,$A51,СВЦЭМ!$B$39:$B$782,B$47)+'СЕТ СН'!$G$11+СВЦЭМ!$D$10+'СЕТ СН'!$G$5-'СЕТ СН'!$G$21</f>
        <v>5122.7301770600006</v>
      </c>
      <c r="C51" s="36">
        <f>SUMIFS(СВЦЭМ!$D$39:$D$782,СВЦЭМ!$A$39:$A$782,$A51,СВЦЭМ!$B$39:$B$782,C$47)+'СЕТ СН'!$G$11+СВЦЭМ!$D$10+'СЕТ СН'!$G$5-'СЕТ СН'!$G$21</f>
        <v>5205.9478660900004</v>
      </c>
      <c r="D51" s="36">
        <f>SUMIFS(СВЦЭМ!$D$39:$D$782,СВЦЭМ!$A$39:$A$782,$A51,СВЦЭМ!$B$39:$B$782,D$47)+'СЕТ СН'!$G$11+СВЦЭМ!$D$10+'СЕТ СН'!$G$5-'СЕТ СН'!$G$21</f>
        <v>5296.8014786599997</v>
      </c>
      <c r="E51" s="36">
        <f>SUMIFS(СВЦЭМ!$D$39:$D$782,СВЦЭМ!$A$39:$A$782,$A51,СВЦЭМ!$B$39:$B$782,E$47)+'СЕТ СН'!$G$11+СВЦЭМ!$D$10+'СЕТ СН'!$G$5-'СЕТ СН'!$G$21</f>
        <v>5298.3055394900002</v>
      </c>
      <c r="F51" s="36">
        <f>SUMIFS(СВЦЭМ!$D$39:$D$782,СВЦЭМ!$A$39:$A$782,$A51,СВЦЭМ!$B$39:$B$782,F$47)+'СЕТ СН'!$G$11+СВЦЭМ!$D$10+'СЕТ СН'!$G$5-'СЕТ СН'!$G$21</f>
        <v>5289.3545253100001</v>
      </c>
      <c r="G51" s="36">
        <f>SUMIFS(СВЦЭМ!$D$39:$D$782,СВЦЭМ!$A$39:$A$782,$A51,СВЦЭМ!$B$39:$B$782,G$47)+'СЕТ СН'!$G$11+СВЦЭМ!$D$10+'СЕТ СН'!$G$5-'СЕТ СН'!$G$21</f>
        <v>5267.1310659000001</v>
      </c>
      <c r="H51" s="36">
        <f>SUMIFS(СВЦЭМ!$D$39:$D$782,СВЦЭМ!$A$39:$A$782,$A51,СВЦЭМ!$B$39:$B$782,H$47)+'СЕТ СН'!$G$11+СВЦЭМ!$D$10+'СЕТ СН'!$G$5-'СЕТ СН'!$G$21</f>
        <v>5168.0859019500003</v>
      </c>
      <c r="I51" s="36">
        <f>SUMIFS(СВЦЭМ!$D$39:$D$782,СВЦЭМ!$A$39:$A$782,$A51,СВЦЭМ!$B$39:$B$782,I$47)+'СЕТ СН'!$G$11+СВЦЭМ!$D$10+'СЕТ СН'!$G$5-'СЕТ СН'!$G$21</f>
        <v>5052.8298503300002</v>
      </c>
      <c r="J51" s="36">
        <f>SUMIFS(СВЦЭМ!$D$39:$D$782,СВЦЭМ!$A$39:$A$782,$A51,СВЦЭМ!$B$39:$B$782,J$47)+'СЕТ СН'!$G$11+СВЦЭМ!$D$10+'СЕТ СН'!$G$5-'СЕТ СН'!$G$21</f>
        <v>5020.1774454400002</v>
      </c>
      <c r="K51" s="36">
        <f>SUMIFS(СВЦЭМ!$D$39:$D$782,СВЦЭМ!$A$39:$A$782,$A51,СВЦЭМ!$B$39:$B$782,K$47)+'СЕТ СН'!$G$11+СВЦЭМ!$D$10+'СЕТ СН'!$G$5-'СЕТ СН'!$G$21</f>
        <v>4968.5852893200008</v>
      </c>
      <c r="L51" s="36">
        <f>SUMIFS(СВЦЭМ!$D$39:$D$782,СВЦЭМ!$A$39:$A$782,$A51,СВЦЭМ!$B$39:$B$782,L$47)+'СЕТ СН'!$G$11+СВЦЭМ!$D$10+'СЕТ СН'!$G$5-'СЕТ СН'!$G$21</f>
        <v>4954.3177216900003</v>
      </c>
      <c r="M51" s="36">
        <f>SUMIFS(СВЦЭМ!$D$39:$D$782,СВЦЭМ!$A$39:$A$782,$A51,СВЦЭМ!$B$39:$B$782,M$47)+'СЕТ СН'!$G$11+СВЦЭМ!$D$10+'СЕТ СН'!$G$5-'СЕТ СН'!$G$21</f>
        <v>4961.7949737199997</v>
      </c>
      <c r="N51" s="36">
        <f>SUMIFS(СВЦЭМ!$D$39:$D$782,СВЦЭМ!$A$39:$A$782,$A51,СВЦЭМ!$B$39:$B$782,N$47)+'СЕТ СН'!$G$11+СВЦЭМ!$D$10+'СЕТ СН'!$G$5-'СЕТ СН'!$G$21</f>
        <v>4946.0626527000004</v>
      </c>
      <c r="O51" s="36">
        <f>SUMIFS(СВЦЭМ!$D$39:$D$782,СВЦЭМ!$A$39:$A$782,$A51,СВЦЭМ!$B$39:$B$782,O$47)+'СЕТ СН'!$G$11+СВЦЭМ!$D$10+'СЕТ СН'!$G$5-'СЕТ СН'!$G$21</f>
        <v>4956.2437706199999</v>
      </c>
      <c r="P51" s="36">
        <f>SUMIFS(СВЦЭМ!$D$39:$D$782,СВЦЭМ!$A$39:$A$782,$A51,СВЦЭМ!$B$39:$B$782,P$47)+'СЕТ СН'!$G$11+СВЦЭМ!$D$10+'СЕТ СН'!$G$5-'СЕТ СН'!$G$21</f>
        <v>4993.23271019</v>
      </c>
      <c r="Q51" s="36">
        <f>SUMIFS(СВЦЭМ!$D$39:$D$782,СВЦЭМ!$A$39:$A$782,$A51,СВЦЭМ!$B$39:$B$782,Q$47)+'СЕТ СН'!$G$11+СВЦЭМ!$D$10+'СЕТ СН'!$G$5-'СЕТ СН'!$G$21</f>
        <v>4978.5347839400001</v>
      </c>
      <c r="R51" s="36">
        <f>SUMIFS(СВЦЭМ!$D$39:$D$782,СВЦЭМ!$A$39:$A$782,$A51,СВЦЭМ!$B$39:$B$782,R$47)+'СЕТ СН'!$G$11+СВЦЭМ!$D$10+'СЕТ СН'!$G$5-'СЕТ СН'!$G$21</f>
        <v>4975.2514175000006</v>
      </c>
      <c r="S51" s="36">
        <f>SUMIFS(СВЦЭМ!$D$39:$D$782,СВЦЭМ!$A$39:$A$782,$A51,СВЦЭМ!$B$39:$B$782,S$47)+'СЕТ СН'!$G$11+СВЦЭМ!$D$10+'СЕТ СН'!$G$5-'СЕТ СН'!$G$21</f>
        <v>4983.9770830500001</v>
      </c>
      <c r="T51" s="36">
        <f>SUMIFS(СВЦЭМ!$D$39:$D$782,СВЦЭМ!$A$39:$A$782,$A51,СВЦЭМ!$B$39:$B$782,T$47)+'СЕТ СН'!$G$11+СВЦЭМ!$D$10+'СЕТ СН'!$G$5-'СЕТ СН'!$G$21</f>
        <v>4958.9671743700001</v>
      </c>
      <c r="U51" s="36">
        <f>SUMIFS(СВЦЭМ!$D$39:$D$782,СВЦЭМ!$A$39:$A$782,$A51,СВЦЭМ!$B$39:$B$782,U$47)+'СЕТ СН'!$G$11+СВЦЭМ!$D$10+'СЕТ СН'!$G$5-'СЕТ СН'!$G$21</f>
        <v>4906.9907722400003</v>
      </c>
      <c r="V51" s="36">
        <f>SUMIFS(СВЦЭМ!$D$39:$D$782,СВЦЭМ!$A$39:$A$782,$A51,СВЦЭМ!$B$39:$B$782,V$47)+'СЕТ СН'!$G$11+СВЦЭМ!$D$10+'СЕТ СН'!$G$5-'СЕТ СН'!$G$21</f>
        <v>4895.63177129</v>
      </c>
      <c r="W51" s="36">
        <f>SUMIFS(СВЦЭМ!$D$39:$D$782,СВЦЭМ!$A$39:$A$782,$A51,СВЦЭМ!$B$39:$B$782,W$47)+'СЕТ СН'!$G$11+СВЦЭМ!$D$10+'СЕТ СН'!$G$5-'СЕТ СН'!$G$21</f>
        <v>4923.8531630899997</v>
      </c>
      <c r="X51" s="36">
        <f>SUMIFS(СВЦЭМ!$D$39:$D$782,СВЦЭМ!$A$39:$A$782,$A51,СВЦЭМ!$B$39:$B$782,X$47)+'СЕТ СН'!$G$11+СВЦЭМ!$D$10+'СЕТ СН'!$G$5-'СЕТ СН'!$G$21</f>
        <v>4990.4022631099997</v>
      </c>
      <c r="Y51" s="36">
        <f>SUMIFS(СВЦЭМ!$D$39:$D$782,СВЦЭМ!$A$39:$A$782,$A51,СВЦЭМ!$B$39:$B$782,Y$47)+'СЕТ СН'!$G$11+СВЦЭМ!$D$10+'СЕТ СН'!$G$5-'СЕТ СН'!$G$21</f>
        <v>5079.4655812999999</v>
      </c>
    </row>
    <row r="52" spans="1:25" ht="15.75" x14ac:dyDescent="0.2">
      <c r="A52" s="35">
        <f t="shared" si="1"/>
        <v>45204</v>
      </c>
      <c r="B52" s="36">
        <f>SUMIFS(СВЦЭМ!$D$39:$D$782,СВЦЭМ!$A$39:$A$782,$A52,СВЦЭМ!$B$39:$B$782,B$47)+'СЕТ СН'!$G$11+СВЦЭМ!$D$10+'СЕТ СН'!$G$5-'СЕТ СН'!$G$21</f>
        <v>5166.8994839000006</v>
      </c>
      <c r="C52" s="36">
        <f>SUMIFS(СВЦЭМ!$D$39:$D$782,СВЦЭМ!$A$39:$A$782,$A52,СВЦЭМ!$B$39:$B$782,C$47)+'СЕТ СН'!$G$11+СВЦЭМ!$D$10+'СЕТ СН'!$G$5-'СЕТ СН'!$G$21</f>
        <v>5237.57149716</v>
      </c>
      <c r="D52" s="36">
        <f>SUMIFS(СВЦЭМ!$D$39:$D$782,СВЦЭМ!$A$39:$A$782,$A52,СВЦЭМ!$B$39:$B$782,D$47)+'СЕТ СН'!$G$11+СВЦЭМ!$D$10+'СЕТ СН'!$G$5-'СЕТ СН'!$G$21</f>
        <v>5309.81918004</v>
      </c>
      <c r="E52" s="36">
        <f>SUMIFS(СВЦЭМ!$D$39:$D$782,СВЦЭМ!$A$39:$A$782,$A52,СВЦЭМ!$B$39:$B$782,E$47)+'СЕТ СН'!$G$11+СВЦЭМ!$D$10+'СЕТ СН'!$G$5-'СЕТ СН'!$G$21</f>
        <v>5293.6713577999999</v>
      </c>
      <c r="F52" s="36">
        <f>SUMIFS(СВЦЭМ!$D$39:$D$782,СВЦЭМ!$A$39:$A$782,$A52,СВЦЭМ!$B$39:$B$782,F$47)+'СЕТ СН'!$G$11+СВЦЭМ!$D$10+'СЕТ СН'!$G$5-'СЕТ СН'!$G$21</f>
        <v>5291.31356839</v>
      </c>
      <c r="G52" s="36">
        <f>SUMIFS(СВЦЭМ!$D$39:$D$782,СВЦЭМ!$A$39:$A$782,$A52,СВЦЭМ!$B$39:$B$782,G$47)+'СЕТ СН'!$G$11+СВЦЭМ!$D$10+'СЕТ СН'!$G$5-'СЕТ СН'!$G$21</f>
        <v>5292.6530396500002</v>
      </c>
      <c r="H52" s="36">
        <f>SUMIFS(СВЦЭМ!$D$39:$D$782,СВЦЭМ!$A$39:$A$782,$A52,СВЦЭМ!$B$39:$B$782,H$47)+'СЕТ СН'!$G$11+СВЦЭМ!$D$10+'СЕТ СН'!$G$5-'СЕТ СН'!$G$21</f>
        <v>5208.45457489</v>
      </c>
      <c r="I52" s="36">
        <f>SUMIFS(СВЦЭМ!$D$39:$D$782,СВЦЭМ!$A$39:$A$782,$A52,СВЦЭМ!$B$39:$B$782,I$47)+'СЕТ СН'!$G$11+СВЦЭМ!$D$10+'СЕТ СН'!$G$5-'СЕТ СН'!$G$21</f>
        <v>5125.07877568</v>
      </c>
      <c r="J52" s="36">
        <f>SUMIFS(СВЦЭМ!$D$39:$D$782,СВЦЭМ!$A$39:$A$782,$A52,СВЦЭМ!$B$39:$B$782,J$47)+'СЕТ СН'!$G$11+СВЦЭМ!$D$10+'СЕТ СН'!$G$5-'СЕТ СН'!$G$21</f>
        <v>5063.7219090600001</v>
      </c>
      <c r="K52" s="36">
        <f>SUMIFS(СВЦЭМ!$D$39:$D$782,СВЦЭМ!$A$39:$A$782,$A52,СВЦЭМ!$B$39:$B$782,K$47)+'СЕТ СН'!$G$11+СВЦЭМ!$D$10+'СЕТ СН'!$G$5-'СЕТ СН'!$G$21</f>
        <v>5031.75859838</v>
      </c>
      <c r="L52" s="36">
        <f>SUMIFS(СВЦЭМ!$D$39:$D$782,СВЦЭМ!$A$39:$A$782,$A52,СВЦЭМ!$B$39:$B$782,L$47)+'СЕТ СН'!$G$11+СВЦЭМ!$D$10+'СЕТ СН'!$G$5-'СЕТ СН'!$G$21</f>
        <v>5029.9839923100008</v>
      </c>
      <c r="M52" s="36">
        <f>SUMIFS(СВЦЭМ!$D$39:$D$782,СВЦЭМ!$A$39:$A$782,$A52,СВЦЭМ!$B$39:$B$782,M$47)+'СЕТ СН'!$G$11+СВЦЭМ!$D$10+'СЕТ СН'!$G$5-'СЕТ СН'!$G$21</f>
        <v>5033.7456180500003</v>
      </c>
      <c r="N52" s="36">
        <f>SUMIFS(СВЦЭМ!$D$39:$D$782,СВЦЭМ!$A$39:$A$782,$A52,СВЦЭМ!$B$39:$B$782,N$47)+'СЕТ СН'!$G$11+СВЦЭМ!$D$10+'СЕТ СН'!$G$5-'СЕТ СН'!$G$21</f>
        <v>5015.8110558799999</v>
      </c>
      <c r="O52" s="36">
        <f>SUMIFS(СВЦЭМ!$D$39:$D$782,СВЦЭМ!$A$39:$A$782,$A52,СВЦЭМ!$B$39:$B$782,O$47)+'СЕТ СН'!$G$11+СВЦЭМ!$D$10+'СЕТ СН'!$G$5-'СЕТ СН'!$G$21</f>
        <v>5064.3974177800001</v>
      </c>
      <c r="P52" s="36">
        <f>SUMIFS(СВЦЭМ!$D$39:$D$782,СВЦЭМ!$A$39:$A$782,$A52,СВЦЭМ!$B$39:$B$782,P$47)+'СЕТ СН'!$G$11+СВЦЭМ!$D$10+'СЕТ СН'!$G$5-'СЕТ СН'!$G$21</f>
        <v>5094.1961553900001</v>
      </c>
      <c r="Q52" s="36">
        <f>SUMIFS(СВЦЭМ!$D$39:$D$782,СВЦЭМ!$A$39:$A$782,$A52,СВЦЭМ!$B$39:$B$782,Q$47)+'СЕТ СН'!$G$11+СВЦЭМ!$D$10+'СЕТ СН'!$G$5-'СЕТ СН'!$G$21</f>
        <v>5093.6960342700004</v>
      </c>
      <c r="R52" s="36">
        <f>SUMIFS(СВЦЭМ!$D$39:$D$782,СВЦЭМ!$A$39:$A$782,$A52,СВЦЭМ!$B$39:$B$782,R$47)+'СЕТ СН'!$G$11+СВЦЭМ!$D$10+'СЕТ СН'!$G$5-'СЕТ СН'!$G$21</f>
        <v>5085.1994984800003</v>
      </c>
      <c r="S52" s="36">
        <f>SUMIFS(СВЦЭМ!$D$39:$D$782,СВЦЭМ!$A$39:$A$782,$A52,СВЦЭМ!$B$39:$B$782,S$47)+'СЕТ СН'!$G$11+СВЦЭМ!$D$10+'СЕТ СН'!$G$5-'СЕТ СН'!$G$21</f>
        <v>5088.9710702400007</v>
      </c>
      <c r="T52" s="36">
        <f>SUMIFS(СВЦЭМ!$D$39:$D$782,СВЦЭМ!$A$39:$A$782,$A52,СВЦЭМ!$B$39:$B$782,T$47)+'СЕТ СН'!$G$11+СВЦЭМ!$D$10+'СЕТ СН'!$G$5-'СЕТ СН'!$G$21</f>
        <v>5083.6137615500002</v>
      </c>
      <c r="U52" s="36">
        <f>SUMIFS(СВЦЭМ!$D$39:$D$782,СВЦЭМ!$A$39:$A$782,$A52,СВЦЭМ!$B$39:$B$782,U$47)+'СЕТ СН'!$G$11+СВЦЭМ!$D$10+'СЕТ СН'!$G$5-'СЕТ СН'!$G$21</f>
        <v>5019.1057029399999</v>
      </c>
      <c r="V52" s="36">
        <f>SUMIFS(СВЦЭМ!$D$39:$D$782,СВЦЭМ!$A$39:$A$782,$A52,СВЦЭМ!$B$39:$B$782,V$47)+'СЕТ СН'!$G$11+СВЦЭМ!$D$10+'СЕТ СН'!$G$5-'СЕТ СН'!$G$21</f>
        <v>5027.7955367800005</v>
      </c>
      <c r="W52" s="36">
        <f>SUMIFS(СВЦЭМ!$D$39:$D$782,СВЦЭМ!$A$39:$A$782,$A52,СВЦЭМ!$B$39:$B$782,W$47)+'СЕТ СН'!$G$11+СВЦЭМ!$D$10+'СЕТ СН'!$G$5-'СЕТ СН'!$G$21</f>
        <v>5017.3761396500004</v>
      </c>
      <c r="X52" s="36">
        <f>SUMIFS(СВЦЭМ!$D$39:$D$782,СВЦЭМ!$A$39:$A$782,$A52,СВЦЭМ!$B$39:$B$782,X$47)+'СЕТ СН'!$G$11+СВЦЭМ!$D$10+'СЕТ СН'!$G$5-'СЕТ СН'!$G$21</f>
        <v>5075.99207432</v>
      </c>
      <c r="Y52" s="36">
        <f>SUMIFS(СВЦЭМ!$D$39:$D$782,СВЦЭМ!$A$39:$A$782,$A52,СВЦЭМ!$B$39:$B$782,Y$47)+'СЕТ СН'!$G$11+СВЦЭМ!$D$10+'СЕТ СН'!$G$5-'СЕТ СН'!$G$21</f>
        <v>5135.5008726600008</v>
      </c>
    </row>
    <row r="53" spans="1:25" ht="15.75" x14ac:dyDescent="0.2">
      <c r="A53" s="35">
        <f t="shared" si="1"/>
        <v>45205</v>
      </c>
      <c r="B53" s="36">
        <f>SUMIFS(СВЦЭМ!$D$39:$D$782,СВЦЭМ!$A$39:$A$782,$A53,СВЦЭМ!$B$39:$B$782,B$47)+'СЕТ СН'!$G$11+СВЦЭМ!$D$10+'СЕТ СН'!$G$5-'СЕТ СН'!$G$21</f>
        <v>5091.09337899</v>
      </c>
      <c r="C53" s="36">
        <f>SUMIFS(СВЦЭМ!$D$39:$D$782,СВЦЭМ!$A$39:$A$782,$A53,СВЦЭМ!$B$39:$B$782,C$47)+'СЕТ СН'!$G$11+СВЦЭМ!$D$10+'СЕТ СН'!$G$5-'СЕТ СН'!$G$21</f>
        <v>5114.6980126400003</v>
      </c>
      <c r="D53" s="36">
        <f>SUMIFS(СВЦЭМ!$D$39:$D$782,СВЦЭМ!$A$39:$A$782,$A53,СВЦЭМ!$B$39:$B$782,D$47)+'СЕТ СН'!$G$11+СВЦЭМ!$D$10+'СЕТ СН'!$G$5-'СЕТ СН'!$G$21</f>
        <v>5185.4041646300002</v>
      </c>
      <c r="E53" s="36">
        <f>SUMIFS(СВЦЭМ!$D$39:$D$782,СВЦЭМ!$A$39:$A$782,$A53,СВЦЭМ!$B$39:$B$782,E$47)+'СЕТ СН'!$G$11+СВЦЭМ!$D$10+'СЕТ СН'!$G$5-'СЕТ СН'!$G$21</f>
        <v>5186.0532791200003</v>
      </c>
      <c r="F53" s="36">
        <f>SUMIFS(СВЦЭМ!$D$39:$D$782,СВЦЭМ!$A$39:$A$782,$A53,СВЦЭМ!$B$39:$B$782,F$47)+'СЕТ СН'!$G$11+СВЦЭМ!$D$10+'СЕТ СН'!$G$5-'СЕТ СН'!$G$21</f>
        <v>5185.7481228400002</v>
      </c>
      <c r="G53" s="36">
        <f>SUMIFS(СВЦЭМ!$D$39:$D$782,СВЦЭМ!$A$39:$A$782,$A53,СВЦЭМ!$B$39:$B$782,G$47)+'СЕТ СН'!$G$11+СВЦЭМ!$D$10+'СЕТ СН'!$G$5-'СЕТ СН'!$G$21</f>
        <v>5174.3654553599999</v>
      </c>
      <c r="H53" s="36">
        <f>SUMIFS(СВЦЭМ!$D$39:$D$782,СВЦЭМ!$A$39:$A$782,$A53,СВЦЭМ!$B$39:$B$782,H$47)+'СЕТ СН'!$G$11+СВЦЭМ!$D$10+'СЕТ СН'!$G$5-'СЕТ СН'!$G$21</f>
        <v>5087.0050388600002</v>
      </c>
      <c r="I53" s="36">
        <f>SUMIFS(СВЦЭМ!$D$39:$D$782,СВЦЭМ!$A$39:$A$782,$A53,СВЦЭМ!$B$39:$B$782,I$47)+'СЕТ СН'!$G$11+СВЦЭМ!$D$10+'СЕТ СН'!$G$5-'СЕТ СН'!$G$21</f>
        <v>4966.3780310100001</v>
      </c>
      <c r="J53" s="36">
        <f>SUMIFS(СВЦЭМ!$D$39:$D$782,СВЦЭМ!$A$39:$A$782,$A53,СВЦЭМ!$B$39:$B$782,J$47)+'СЕТ СН'!$G$11+СВЦЭМ!$D$10+'СЕТ СН'!$G$5-'СЕТ СН'!$G$21</f>
        <v>4939.5497603200001</v>
      </c>
      <c r="K53" s="36">
        <f>SUMIFS(СВЦЭМ!$D$39:$D$782,СВЦЭМ!$A$39:$A$782,$A53,СВЦЭМ!$B$39:$B$782,K$47)+'СЕТ СН'!$G$11+СВЦЭМ!$D$10+'СЕТ СН'!$G$5-'СЕТ СН'!$G$21</f>
        <v>4909.0865624800008</v>
      </c>
      <c r="L53" s="36">
        <f>SUMIFS(СВЦЭМ!$D$39:$D$782,СВЦЭМ!$A$39:$A$782,$A53,СВЦЭМ!$B$39:$B$782,L$47)+'СЕТ СН'!$G$11+СВЦЭМ!$D$10+'СЕТ СН'!$G$5-'СЕТ СН'!$G$21</f>
        <v>4901.9323084799998</v>
      </c>
      <c r="M53" s="36">
        <f>SUMIFS(СВЦЭМ!$D$39:$D$782,СВЦЭМ!$A$39:$A$782,$A53,СВЦЭМ!$B$39:$B$782,M$47)+'СЕТ СН'!$G$11+СВЦЭМ!$D$10+'СЕТ СН'!$G$5-'СЕТ СН'!$G$21</f>
        <v>4919.1997665899999</v>
      </c>
      <c r="N53" s="36">
        <f>SUMIFS(СВЦЭМ!$D$39:$D$782,СВЦЭМ!$A$39:$A$782,$A53,СВЦЭМ!$B$39:$B$782,N$47)+'СЕТ СН'!$G$11+СВЦЭМ!$D$10+'СЕТ СН'!$G$5-'СЕТ СН'!$G$21</f>
        <v>4912.0070219099998</v>
      </c>
      <c r="O53" s="36">
        <f>SUMIFS(СВЦЭМ!$D$39:$D$782,СВЦЭМ!$A$39:$A$782,$A53,СВЦЭМ!$B$39:$B$782,O$47)+'СЕТ СН'!$G$11+СВЦЭМ!$D$10+'СЕТ СН'!$G$5-'СЕТ СН'!$G$21</f>
        <v>4916.2627612400001</v>
      </c>
      <c r="P53" s="36">
        <f>SUMIFS(СВЦЭМ!$D$39:$D$782,СВЦЭМ!$A$39:$A$782,$A53,СВЦЭМ!$B$39:$B$782,P$47)+'СЕТ СН'!$G$11+СВЦЭМ!$D$10+'СЕТ СН'!$G$5-'СЕТ СН'!$G$21</f>
        <v>4947.1266762699997</v>
      </c>
      <c r="Q53" s="36">
        <f>SUMIFS(СВЦЭМ!$D$39:$D$782,СВЦЭМ!$A$39:$A$782,$A53,СВЦЭМ!$B$39:$B$782,Q$47)+'СЕТ СН'!$G$11+СВЦЭМ!$D$10+'СЕТ СН'!$G$5-'СЕТ СН'!$G$21</f>
        <v>4958.3132015200008</v>
      </c>
      <c r="R53" s="36">
        <f>SUMIFS(СВЦЭМ!$D$39:$D$782,СВЦЭМ!$A$39:$A$782,$A53,СВЦЭМ!$B$39:$B$782,R$47)+'СЕТ СН'!$G$11+СВЦЭМ!$D$10+'СЕТ СН'!$G$5-'СЕТ СН'!$G$21</f>
        <v>4963.5166417199998</v>
      </c>
      <c r="S53" s="36">
        <f>SUMIFS(СВЦЭМ!$D$39:$D$782,СВЦЭМ!$A$39:$A$782,$A53,СВЦЭМ!$B$39:$B$782,S$47)+'СЕТ СН'!$G$11+СВЦЭМ!$D$10+'СЕТ СН'!$G$5-'СЕТ СН'!$G$21</f>
        <v>4974.3747178499998</v>
      </c>
      <c r="T53" s="36">
        <f>SUMIFS(СВЦЭМ!$D$39:$D$782,СВЦЭМ!$A$39:$A$782,$A53,СВЦЭМ!$B$39:$B$782,T$47)+'СЕТ СН'!$G$11+СВЦЭМ!$D$10+'СЕТ СН'!$G$5-'СЕТ СН'!$G$21</f>
        <v>4943.8522587699999</v>
      </c>
      <c r="U53" s="36">
        <f>SUMIFS(СВЦЭМ!$D$39:$D$782,СВЦЭМ!$A$39:$A$782,$A53,СВЦЭМ!$B$39:$B$782,U$47)+'СЕТ СН'!$G$11+СВЦЭМ!$D$10+'СЕТ СН'!$G$5-'СЕТ СН'!$G$21</f>
        <v>4891.3404358099997</v>
      </c>
      <c r="V53" s="36">
        <f>SUMIFS(СВЦЭМ!$D$39:$D$782,СВЦЭМ!$A$39:$A$782,$A53,СВЦЭМ!$B$39:$B$782,V$47)+'СЕТ СН'!$G$11+СВЦЭМ!$D$10+'СЕТ СН'!$G$5-'СЕТ СН'!$G$21</f>
        <v>4898.4447292800005</v>
      </c>
      <c r="W53" s="36">
        <f>SUMIFS(СВЦЭМ!$D$39:$D$782,СВЦЭМ!$A$39:$A$782,$A53,СВЦЭМ!$B$39:$B$782,W$47)+'СЕТ СН'!$G$11+СВЦЭМ!$D$10+'СЕТ СН'!$G$5-'СЕТ СН'!$G$21</f>
        <v>4915.4173047500008</v>
      </c>
      <c r="X53" s="36">
        <f>SUMIFS(СВЦЭМ!$D$39:$D$782,СВЦЭМ!$A$39:$A$782,$A53,СВЦЭМ!$B$39:$B$782,X$47)+'СЕТ СН'!$G$11+СВЦЭМ!$D$10+'СЕТ СН'!$G$5-'СЕТ СН'!$G$21</f>
        <v>4978.2241846500001</v>
      </c>
      <c r="Y53" s="36">
        <f>SUMIFS(СВЦЭМ!$D$39:$D$782,СВЦЭМ!$A$39:$A$782,$A53,СВЦЭМ!$B$39:$B$782,Y$47)+'СЕТ СН'!$G$11+СВЦЭМ!$D$10+'СЕТ СН'!$G$5-'СЕТ СН'!$G$21</f>
        <v>5089.2702598200003</v>
      </c>
    </row>
    <row r="54" spans="1:25" ht="15.75" x14ac:dyDescent="0.2">
      <c r="A54" s="35">
        <f t="shared" si="1"/>
        <v>45206</v>
      </c>
      <c r="B54" s="36">
        <f>SUMIFS(СВЦЭМ!$D$39:$D$782,СВЦЭМ!$A$39:$A$782,$A54,СВЦЭМ!$B$39:$B$782,B$47)+'СЕТ СН'!$G$11+СВЦЭМ!$D$10+'СЕТ СН'!$G$5-'СЕТ СН'!$G$21</f>
        <v>5055.3643794300006</v>
      </c>
      <c r="C54" s="36">
        <f>SUMIFS(СВЦЭМ!$D$39:$D$782,СВЦЭМ!$A$39:$A$782,$A54,СВЦЭМ!$B$39:$B$782,C$47)+'СЕТ СН'!$G$11+СВЦЭМ!$D$10+'СЕТ СН'!$G$5-'СЕТ СН'!$G$21</f>
        <v>5105.6150142900005</v>
      </c>
      <c r="D54" s="36">
        <f>SUMIFS(СВЦЭМ!$D$39:$D$782,СВЦЭМ!$A$39:$A$782,$A54,СВЦЭМ!$B$39:$B$782,D$47)+'СЕТ СН'!$G$11+СВЦЭМ!$D$10+'СЕТ СН'!$G$5-'СЕТ СН'!$G$21</f>
        <v>5165.5556209900005</v>
      </c>
      <c r="E54" s="36">
        <f>SUMIFS(СВЦЭМ!$D$39:$D$782,СВЦЭМ!$A$39:$A$782,$A54,СВЦЭМ!$B$39:$B$782,E$47)+'СЕТ СН'!$G$11+СВЦЭМ!$D$10+'СЕТ СН'!$G$5-'СЕТ СН'!$G$21</f>
        <v>5163.3250947500001</v>
      </c>
      <c r="F54" s="36">
        <f>SUMIFS(СВЦЭМ!$D$39:$D$782,СВЦЭМ!$A$39:$A$782,$A54,СВЦЭМ!$B$39:$B$782,F$47)+'СЕТ СН'!$G$11+СВЦЭМ!$D$10+'СЕТ СН'!$G$5-'СЕТ СН'!$G$21</f>
        <v>5157.82654043</v>
      </c>
      <c r="G54" s="36">
        <f>SUMIFS(СВЦЭМ!$D$39:$D$782,СВЦЭМ!$A$39:$A$782,$A54,СВЦЭМ!$B$39:$B$782,G$47)+'СЕТ СН'!$G$11+СВЦЭМ!$D$10+'СЕТ СН'!$G$5-'СЕТ СН'!$G$21</f>
        <v>5157.4345207900005</v>
      </c>
      <c r="H54" s="36">
        <f>SUMIFS(СВЦЭМ!$D$39:$D$782,СВЦЭМ!$A$39:$A$782,$A54,СВЦЭМ!$B$39:$B$782,H$47)+'СЕТ СН'!$G$11+СВЦЭМ!$D$10+'СЕТ СН'!$G$5-'СЕТ СН'!$G$21</f>
        <v>5129.24323628</v>
      </c>
      <c r="I54" s="36">
        <f>SUMIFS(СВЦЭМ!$D$39:$D$782,СВЦЭМ!$A$39:$A$782,$A54,СВЦЭМ!$B$39:$B$782,I$47)+'СЕТ СН'!$G$11+СВЦЭМ!$D$10+'СЕТ СН'!$G$5-'СЕТ СН'!$G$21</f>
        <v>5060.2745052099999</v>
      </c>
      <c r="J54" s="36">
        <f>SUMIFS(СВЦЭМ!$D$39:$D$782,СВЦЭМ!$A$39:$A$782,$A54,СВЦЭМ!$B$39:$B$782,J$47)+'СЕТ СН'!$G$11+СВЦЭМ!$D$10+'СЕТ СН'!$G$5-'СЕТ СН'!$G$21</f>
        <v>4982.59776435</v>
      </c>
      <c r="K54" s="36">
        <f>SUMIFS(СВЦЭМ!$D$39:$D$782,СВЦЭМ!$A$39:$A$782,$A54,СВЦЭМ!$B$39:$B$782,K$47)+'СЕТ СН'!$G$11+СВЦЭМ!$D$10+'СЕТ СН'!$G$5-'СЕТ СН'!$G$21</f>
        <v>4906.2373126700004</v>
      </c>
      <c r="L54" s="36">
        <f>SUMIFS(СВЦЭМ!$D$39:$D$782,СВЦЭМ!$A$39:$A$782,$A54,СВЦЭМ!$B$39:$B$782,L$47)+'СЕТ СН'!$G$11+СВЦЭМ!$D$10+'СЕТ СН'!$G$5-'СЕТ СН'!$G$21</f>
        <v>4886.4025967600001</v>
      </c>
      <c r="M54" s="36">
        <f>SUMIFS(СВЦЭМ!$D$39:$D$782,СВЦЭМ!$A$39:$A$782,$A54,СВЦЭМ!$B$39:$B$782,M$47)+'СЕТ СН'!$G$11+СВЦЭМ!$D$10+'СЕТ СН'!$G$5-'СЕТ СН'!$G$21</f>
        <v>4882.6303301500002</v>
      </c>
      <c r="N54" s="36">
        <f>SUMIFS(СВЦЭМ!$D$39:$D$782,СВЦЭМ!$A$39:$A$782,$A54,СВЦЭМ!$B$39:$B$782,N$47)+'СЕТ СН'!$G$11+СВЦЭМ!$D$10+'СЕТ СН'!$G$5-'СЕТ СН'!$G$21</f>
        <v>4902.8486125400004</v>
      </c>
      <c r="O54" s="36">
        <f>SUMIFS(СВЦЭМ!$D$39:$D$782,СВЦЭМ!$A$39:$A$782,$A54,СВЦЭМ!$B$39:$B$782,O$47)+'СЕТ СН'!$G$11+СВЦЭМ!$D$10+'СЕТ СН'!$G$5-'СЕТ СН'!$G$21</f>
        <v>4878.2634101000003</v>
      </c>
      <c r="P54" s="36">
        <f>SUMIFS(СВЦЭМ!$D$39:$D$782,СВЦЭМ!$A$39:$A$782,$A54,СВЦЭМ!$B$39:$B$782,P$47)+'СЕТ СН'!$G$11+СВЦЭМ!$D$10+'СЕТ СН'!$G$5-'СЕТ СН'!$G$21</f>
        <v>4910.25057715</v>
      </c>
      <c r="Q54" s="36">
        <f>SUMIFS(СВЦЭМ!$D$39:$D$782,СВЦЭМ!$A$39:$A$782,$A54,СВЦЭМ!$B$39:$B$782,Q$47)+'СЕТ СН'!$G$11+СВЦЭМ!$D$10+'СЕТ СН'!$G$5-'СЕТ СН'!$G$21</f>
        <v>4890.5301160899999</v>
      </c>
      <c r="R54" s="36">
        <f>SUMIFS(СВЦЭМ!$D$39:$D$782,СВЦЭМ!$A$39:$A$782,$A54,СВЦЭМ!$B$39:$B$782,R$47)+'СЕТ СН'!$G$11+СВЦЭМ!$D$10+'СЕТ СН'!$G$5-'СЕТ СН'!$G$21</f>
        <v>4899.5662212000007</v>
      </c>
      <c r="S54" s="36">
        <f>SUMIFS(СВЦЭМ!$D$39:$D$782,СВЦЭМ!$A$39:$A$782,$A54,СВЦЭМ!$B$39:$B$782,S$47)+'СЕТ СН'!$G$11+СВЦЭМ!$D$10+'СЕТ СН'!$G$5-'СЕТ СН'!$G$21</f>
        <v>4910.6512012100002</v>
      </c>
      <c r="T54" s="36">
        <f>SUMIFS(СВЦЭМ!$D$39:$D$782,СВЦЭМ!$A$39:$A$782,$A54,СВЦЭМ!$B$39:$B$782,T$47)+'СЕТ СН'!$G$11+СВЦЭМ!$D$10+'СЕТ СН'!$G$5-'СЕТ СН'!$G$21</f>
        <v>4922.65744283</v>
      </c>
      <c r="U54" s="36">
        <f>SUMIFS(СВЦЭМ!$D$39:$D$782,СВЦЭМ!$A$39:$A$782,$A54,СВЦЭМ!$B$39:$B$782,U$47)+'СЕТ СН'!$G$11+СВЦЭМ!$D$10+'СЕТ СН'!$G$5-'СЕТ СН'!$G$21</f>
        <v>4880.2639392000001</v>
      </c>
      <c r="V54" s="36">
        <f>SUMIFS(СВЦЭМ!$D$39:$D$782,СВЦЭМ!$A$39:$A$782,$A54,СВЦЭМ!$B$39:$B$782,V$47)+'СЕТ СН'!$G$11+СВЦЭМ!$D$10+'СЕТ СН'!$G$5-'СЕТ СН'!$G$21</f>
        <v>4887.2001658300005</v>
      </c>
      <c r="W54" s="36">
        <f>SUMIFS(СВЦЭМ!$D$39:$D$782,СВЦЭМ!$A$39:$A$782,$A54,СВЦЭМ!$B$39:$B$782,W$47)+'СЕТ СН'!$G$11+СВЦЭМ!$D$10+'СЕТ СН'!$G$5-'СЕТ СН'!$G$21</f>
        <v>4873.2396098300005</v>
      </c>
      <c r="X54" s="36">
        <f>SUMIFS(СВЦЭМ!$D$39:$D$782,СВЦЭМ!$A$39:$A$782,$A54,СВЦЭМ!$B$39:$B$782,X$47)+'СЕТ СН'!$G$11+СВЦЭМ!$D$10+'СЕТ СН'!$G$5-'СЕТ СН'!$G$21</f>
        <v>4921.5994688299998</v>
      </c>
      <c r="Y54" s="36">
        <f>SUMIFS(СВЦЭМ!$D$39:$D$782,СВЦЭМ!$A$39:$A$782,$A54,СВЦЭМ!$B$39:$B$782,Y$47)+'СЕТ СН'!$G$11+СВЦЭМ!$D$10+'СЕТ СН'!$G$5-'СЕТ СН'!$G$21</f>
        <v>5016.9433158500005</v>
      </c>
    </row>
    <row r="55" spans="1:25" ht="15.75" x14ac:dyDescent="0.2">
      <c r="A55" s="35">
        <f t="shared" si="1"/>
        <v>45207</v>
      </c>
      <c r="B55" s="36">
        <f>SUMIFS(СВЦЭМ!$D$39:$D$782,СВЦЭМ!$A$39:$A$782,$A55,СВЦЭМ!$B$39:$B$782,B$47)+'СЕТ СН'!$G$11+СВЦЭМ!$D$10+'СЕТ СН'!$G$5-'СЕТ СН'!$G$21</f>
        <v>5071.4527827399997</v>
      </c>
      <c r="C55" s="36">
        <f>SUMIFS(СВЦЭМ!$D$39:$D$782,СВЦЭМ!$A$39:$A$782,$A55,СВЦЭМ!$B$39:$B$782,C$47)+'СЕТ СН'!$G$11+СВЦЭМ!$D$10+'СЕТ СН'!$G$5-'СЕТ СН'!$G$21</f>
        <v>5135.0489435400004</v>
      </c>
      <c r="D55" s="36">
        <f>SUMIFS(СВЦЭМ!$D$39:$D$782,СВЦЭМ!$A$39:$A$782,$A55,СВЦЭМ!$B$39:$B$782,D$47)+'СЕТ СН'!$G$11+СВЦЭМ!$D$10+'СЕТ СН'!$G$5-'СЕТ СН'!$G$21</f>
        <v>5204.2084049700006</v>
      </c>
      <c r="E55" s="36">
        <f>SUMIFS(СВЦЭМ!$D$39:$D$782,СВЦЭМ!$A$39:$A$782,$A55,СВЦЭМ!$B$39:$B$782,E$47)+'СЕТ СН'!$G$11+СВЦЭМ!$D$10+'СЕТ СН'!$G$5-'СЕТ СН'!$G$21</f>
        <v>5200.2360225000002</v>
      </c>
      <c r="F55" s="36">
        <f>SUMIFS(СВЦЭМ!$D$39:$D$782,СВЦЭМ!$A$39:$A$782,$A55,СВЦЭМ!$B$39:$B$782,F$47)+'СЕТ СН'!$G$11+СВЦЭМ!$D$10+'СЕТ СН'!$G$5-'СЕТ СН'!$G$21</f>
        <v>5204.5147090299997</v>
      </c>
      <c r="G55" s="36">
        <f>SUMIFS(СВЦЭМ!$D$39:$D$782,СВЦЭМ!$A$39:$A$782,$A55,СВЦЭМ!$B$39:$B$782,G$47)+'СЕТ СН'!$G$11+СВЦЭМ!$D$10+'СЕТ СН'!$G$5-'СЕТ СН'!$G$21</f>
        <v>5222.62391407</v>
      </c>
      <c r="H55" s="36">
        <f>SUMIFS(СВЦЭМ!$D$39:$D$782,СВЦЭМ!$A$39:$A$782,$A55,СВЦЭМ!$B$39:$B$782,H$47)+'СЕТ СН'!$G$11+СВЦЭМ!$D$10+'СЕТ СН'!$G$5-'СЕТ СН'!$G$21</f>
        <v>5193.6064822400003</v>
      </c>
      <c r="I55" s="36">
        <f>SUMIFS(СВЦЭМ!$D$39:$D$782,СВЦЭМ!$A$39:$A$782,$A55,СВЦЭМ!$B$39:$B$782,I$47)+'СЕТ СН'!$G$11+СВЦЭМ!$D$10+'СЕТ СН'!$G$5-'СЕТ СН'!$G$21</f>
        <v>5150.4777484700007</v>
      </c>
      <c r="J55" s="36">
        <f>SUMIFS(СВЦЭМ!$D$39:$D$782,СВЦЭМ!$A$39:$A$782,$A55,СВЦЭМ!$B$39:$B$782,J$47)+'СЕТ СН'!$G$11+СВЦЭМ!$D$10+'СЕТ СН'!$G$5-'СЕТ СН'!$G$21</f>
        <v>5077.5112355500005</v>
      </c>
      <c r="K55" s="36">
        <f>SUMIFS(СВЦЭМ!$D$39:$D$782,СВЦЭМ!$A$39:$A$782,$A55,СВЦЭМ!$B$39:$B$782,K$47)+'СЕТ СН'!$G$11+СВЦЭМ!$D$10+'СЕТ СН'!$G$5-'СЕТ СН'!$G$21</f>
        <v>4989.2346742700001</v>
      </c>
      <c r="L55" s="36">
        <f>SUMIFS(СВЦЭМ!$D$39:$D$782,СВЦЭМ!$A$39:$A$782,$A55,СВЦЭМ!$B$39:$B$782,L$47)+'СЕТ СН'!$G$11+СВЦЭМ!$D$10+'СЕТ СН'!$G$5-'СЕТ СН'!$G$21</f>
        <v>4901.6653731300003</v>
      </c>
      <c r="M55" s="36">
        <f>SUMIFS(СВЦЭМ!$D$39:$D$782,СВЦЭМ!$A$39:$A$782,$A55,СВЦЭМ!$B$39:$B$782,M$47)+'СЕТ СН'!$G$11+СВЦЭМ!$D$10+'СЕТ СН'!$G$5-'СЕТ СН'!$G$21</f>
        <v>4893.8194588599999</v>
      </c>
      <c r="N55" s="36">
        <f>SUMIFS(СВЦЭМ!$D$39:$D$782,СВЦЭМ!$A$39:$A$782,$A55,СВЦЭМ!$B$39:$B$782,N$47)+'СЕТ СН'!$G$11+СВЦЭМ!$D$10+'СЕТ СН'!$G$5-'СЕТ СН'!$G$21</f>
        <v>4861.9691024700005</v>
      </c>
      <c r="O55" s="36">
        <f>SUMIFS(СВЦЭМ!$D$39:$D$782,СВЦЭМ!$A$39:$A$782,$A55,СВЦЭМ!$B$39:$B$782,O$47)+'СЕТ СН'!$G$11+СВЦЭМ!$D$10+'СЕТ СН'!$G$5-'СЕТ СН'!$G$21</f>
        <v>4887.5002062700005</v>
      </c>
      <c r="P55" s="36">
        <f>SUMIFS(СВЦЭМ!$D$39:$D$782,СВЦЭМ!$A$39:$A$782,$A55,СВЦЭМ!$B$39:$B$782,P$47)+'СЕТ СН'!$G$11+СВЦЭМ!$D$10+'СЕТ СН'!$G$5-'СЕТ СН'!$G$21</f>
        <v>4929.0589814000004</v>
      </c>
      <c r="Q55" s="36">
        <f>SUMIFS(СВЦЭМ!$D$39:$D$782,СВЦЭМ!$A$39:$A$782,$A55,СВЦЭМ!$B$39:$B$782,Q$47)+'СЕТ СН'!$G$11+СВЦЭМ!$D$10+'СЕТ СН'!$G$5-'СЕТ СН'!$G$21</f>
        <v>4972.0933534400001</v>
      </c>
      <c r="R55" s="36">
        <f>SUMIFS(СВЦЭМ!$D$39:$D$782,СВЦЭМ!$A$39:$A$782,$A55,СВЦЭМ!$B$39:$B$782,R$47)+'СЕТ СН'!$G$11+СВЦЭМ!$D$10+'СЕТ СН'!$G$5-'СЕТ СН'!$G$21</f>
        <v>4965.1195035800001</v>
      </c>
      <c r="S55" s="36">
        <f>SUMIFS(СВЦЭМ!$D$39:$D$782,СВЦЭМ!$A$39:$A$782,$A55,СВЦЭМ!$B$39:$B$782,S$47)+'СЕТ СН'!$G$11+СВЦЭМ!$D$10+'СЕТ СН'!$G$5-'СЕТ СН'!$G$21</f>
        <v>4971.8124319500002</v>
      </c>
      <c r="T55" s="36">
        <f>SUMIFS(СВЦЭМ!$D$39:$D$782,СВЦЭМ!$A$39:$A$782,$A55,СВЦЭМ!$B$39:$B$782,T$47)+'СЕТ СН'!$G$11+СВЦЭМ!$D$10+'СЕТ СН'!$G$5-'СЕТ СН'!$G$21</f>
        <v>4937.1221793500008</v>
      </c>
      <c r="U55" s="36">
        <f>SUMIFS(СВЦЭМ!$D$39:$D$782,СВЦЭМ!$A$39:$A$782,$A55,СВЦЭМ!$B$39:$B$782,U$47)+'СЕТ СН'!$G$11+СВЦЭМ!$D$10+'СЕТ СН'!$G$5-'СЕТ СН'!$G$21</f>
        <v>4881.1287683800001</v>
      </c>
      <c r="V55" s="36">
        <f>SUMIFS(СВЦЭМ!$D$39:$D$782,СВЦЭМ!$A$39:$A$782,$A55,СВЦЭМ!$B$39:$B$782,V$47)+'СЕТ СН'!$G$11+СВЦЭМ!$D$10+'СЕТ СН'!$G$5-'СЕТ СН'!$G$21</f>
        <v>4883.8384541000005</v>
      </c>
      <c r="W55" s="36">
        <f>SUMIFS(СВЦЭМ!$D$39:$D$782,СВЦЭМ!$A$39:$A$782,$A55,СВЦЭМ!$B$39:$B$782,W$47)+'СЕТ СН'!$G$11+СВЦЭМ!$D$10+'СЕТ СН'!$G$5-'СЕТ СН'!$G$21</f>
        <v>4902.4534315500005</v>
      </c>
      <c r="X55" s="36">
        <f>SUMIFS(СВЦЭМ!$D$39:$D$782,СВЦЭМ!$A$39:$A$782,$A55,СВЦЭМ!$B$39:$B$782,X$47)+'СЕТ СН'!$G$11+СВЦЭМ!$D$10+'СЕТ СН'!$G$5-'СЕТ СН'!$G$21</f>
        <v>4948.6881322099998</v>
      </c>
      <c r="Y55" s="36">
        <f>SUMIFS(СВЦЭМ!$D$39:$D$782,СВЦЭМ!$A$39:$A$782,$A55,СВЦЭМ!$B$39:$B$782,Y$47)+'СЕТ СН'!$G$11+СВЦЭМ!$D$10+'СЕТ СН'!$G$5-'СЕТ СН'!$G$21</f>
        <v>5085.8939007300005</v>
      </c>
    </row>
    <row r="56" spans="1:25" ht="15.75" x14ac:dyDescent="0.2">
      <c r="A56" s="35">
        <f t="shared" si="1"/>
        <v>45208</v>
      </c>
      <c r="B56" s="36">
        <f>SUMIFS(СВЦЭМ!$D$39:$D$782,СВЦЭМ!$A$39:$A$782,$A56,СВЦЭМ!$B$39:$B$782,B$47)+'СЕТ СН'!$G$11+СВЦЭМ!$D$10+'СЕТ СН'!$G$5-'СЕТ СН'!$G$21</f>
        <v>5156.4315044499999</v>
      </c>
      <c r="C56" s="36">
        <f>SUMIFS(СВЦЭМ!$D$39:$D$782,СВЦЭМ!$A$39:$A$782,$A56,СВЦЭМ!$B$39:$B$782,C$47)+'СЕТ СН'!$G$11+СВЦЭМ!$D$10+'СЕТ СН'!$G$5-'СЕТ СН'!$G$21</f>
        <v>5263.1267473300004</v>
      </c>
      <c r="D56" s="36">
        <f>SUMIFS(СВЦЭМ!$D$39:$D$782,СВЦЭМ!$A$39:$A$782,$A56,СВЦЭМ!$B$39:$B$782,D$47)+'СЕТ СН'!$G$11+СВЦЭМ!$D$10+'СЕТ СН'!$G$5-'СЕТ СН'!$G$21</f>
        <v>5353.5774282500006</v>
      </c>
      <c r="E56" s="36">
        <f>SUMIFS(СВЦЭМ!$D$39:$D$782,СВЦЭМ!$A$39:$A$782,$A56,СВЦЭМ!$B$39:$B$782,E$47)+'СЕТ СН'!$G$11+СВЦЭМ!$D$10+'СЕТ СН'!$G$5-'СЕТ СН'!$G$21</f>
        <v>5468.7516318400003</v>
      </c>
      <c r="F56" s="36">
        <f>SUMIFS(СВЦЭМ!$D$39:$D$782,СВЦЭМ!$A$39:$A$782,$A56,СВЦЭМ!$B$39:$B$782,F$47)+'СЕТ СН'!$G$11+СВЦЭМ!$D$10+'СЕТ СН'!$G$5-'СЕТ СН'!$G$21</f>
        <v>5432.8167105400007</v>
      </c>
      <c r="G56" s="36">
        <f>SUMIFS(СВЦЭМ!$D$39:$D$782,СВЦЭМ!$A$39:$A$782,$A56,СВЦЭМ!$B$39:$B$782,G$47)+'СЕТ СН'!$G$11+СВЦЭМ!$D$10+'СЕТ СН'!$G$5-'СЕТ СН'!$G$21</f>
        <v>5418.61654344</v>
      </c>
      <c r="H56" s="36">
        <f>SUMIFS(СВЦЭМ!$D$39:$D$782,СВЦЭМ!$A$39:$A$782,$A56,СВЦЭМ!$B$39:$B$782,H$47)+'СЕТ СН'!$G$11+СВЦЭМ!$D$10+'СЕТ СН'!$G$5-'СЕТ СН'!$G$21</f>
        <v>5309.7891549200003</v>
      </c>
      <c r="I56" s="36">
        <f>SUMIFS(СВЦЭМ!$D$39:$D$782,СВЦЭМ!$A$39:$A$782,$A56,СВЦЭМ!$B$39:$B$782,I$47)+'СЕТ СН'!$G$11+СВЦЭМ!$D$10+'СЕТ СН'!$G$5-'СЕТ СН'!$G$21</f>
        <v>5162.9388532800003</v>
      </c>
      <c r="J56" s="36">
        <f>SUMIFS(СВЦЭМ!$D$39:$D$782,СВЦЭМ!$A$39:$A$782,$A56,СВЦЭМ!$B$39:$B$782,J$47)+'СЕТ СН'!$G$11+СВЦЭМ!$D$10+'СЕТ СН'!$G$5-'СЕТ СН'!$G$21</f>
        <v>5093.69625782</v>
      </c>
      <c r="K56" s="36">
        <f>SUMIFS(СВЦЭМ!$D$39:$D$782,СВЦЭМ!$A$39:$A$782,$A56,СВЦЭМ!$B$39:$B$782,K$47)+'СЕТ СН'!$G$11+СВЦЭМ!$D$10+'СЕТ СН'!$G$5-'СЕТ СН'!$G$21</f>
        <v>5054.1737531300005</v>
      </c>
      <c r="L56" s="36">
        <f>SUMIFS(СВЦЭМ!$D$39:$D$782,СВЦЭМ!$A$39:$A$782,$A56,СВЦЭМ!$B$39:$B$782,L$47)+'СЕТ СН'!$G$11+СВЦЭМ!$D$10+'СЕТ СН'!$G$5-'СЕТ СН'!$G$21</f>
        <v>5038.6190885300002</v>
      </c>
      <c r="M56" s="36">
        <f>SUMIFS(СВЦЭМ!$D$39:$D$782,СВЦЭМ!$A$39:$A$782,$A56,СВЦЭМ!$B$39:$B$782,M$47)+'СЕТ СН'!$G$11+СВЦЭМ!$D$10+'СЕТ СН'!$G$5-'СЕТ СН'!$G$21</f>
        <v>5056.2308315999999</v>
      </c>
      <c r="N56" s="36">
        <f>SUMIFS(СВЦЭМ!$D$39:$D$782,СВЦЭМ!$A$39:$A$782,$A56,СВЦЭМ!$B$39:$B$782,N$47)+'СЕТ СН'!$G$11+СВЦЭМ!$D$10+'СЕТ СН'!$G$5-'СЕТ СН'!$G$21</f>
        <v>5043.9991194900003</v>
      </c>
      <c r="O56" s="36">
        <f>SUMIFS(СВЦЭМ!$D$39:$D$782,СВЦЭМ!$A$39:$A$782,$A56,СВЦЭМ!$B$39:$B$782,O$47)+'СЕТ СН'!$G$11+СВЦЭМ!$D$10+'СЕТ СН'!$G$5-'СЕТ СН'!$G$21</f>
        <v>5035.8313977500002</v>
      </c>
      <c r="P56" s="36">
        <f>SUMIFS(СВЦЭМ!$D$39:$D$782,СВЦЭМ!$A$39:$A$782,$A56,СВЦЭМ!$B$39:$B$782,P$47)+'СЕТ СН'!$G$11+СВЦЭМ!$D$10+'СЕТ СН'!$G$5-'СЕТ СН'!$G$21</f>
        <v>5086.0282533099999</v>
      </c>
      <c r="Q56" s="36">
        <f>SUMIFS(СВЦЭМ!$D$39:$D$782,СВЦЭМ!$A$39:$A$782,$A56,СВЦЭМ!$B$39:$B$782,Q$47)+'СЕТ СН'!$G$11+СВЦЭМ!$D$10+'СЕТ СН'!$G$5-'СЕТ СН'!$G$21</f>
        <v>5061.19000959</v>
      </c>
      <c r="R56" s="36">
        <f>SUMIFS(СВЦЭМ!$D$39:$D$782,СВЦЭМ!$A$39:$A$782,$A56,СВЦЭМ!$B$39:$B$782,R$47)+'СЕТ СН'!$G$11+СВЦЭМ!$D$10+'СЕТ СН'!$G$5-'СЕТ СН'!$G$21</f>
        <v>5061.4377137800002</v>
      </c>
      <c r="S56" s="36">
        <f>SUMIFS(СВЦЭМ!$D$39:$D$782,СВЦЭМ!$A$39:$A$782,$A56,СВЦЭМ!$B$39:$B$782,S$47)+'СЕТ СН'!$G$11+СВЦЭМ!$D$10+'СЕТ СН'!$G$5-'СЕТ СН'!$G$21</f>
        <v>5081.7473231800004</v>
      </c>
      <c r="T56" s="36">
        <f>SUMIFS(СВЦЭМ!$D$39:$D$782,СВЦЭМ!$A$39:$A$782,$A56,СВЦЭМ!$B$39:$B$782,T$47)+'СЕТ СН'!$G$11+СВЦЭМ!$D$10+'СЕТ СН'!$G$5-'СЕТ СН'!$G$21</f>
        <v>5050.0460900800008</v>
      </c>
      <c r="U56" s="36">
        <f>SUMIFS(СВЦЭМ!$D$39:$D$782,СВЦЭМ!$A$39:$A$782,$A56,СВЦЭМ!$B$39:$B$782,U$47)+'СЕТ СН'!$G$11+СВЦЭМ!$D$10+'СЕТ СН'!$G$5-'СЕТ СН'!$G$21</f>
        <v>4996.0493438900003</v>
      </c>
      <c r="V56" s="36">
        <f>SUMIFS(СВЦЭМ!$D$39:$D$782,СВЦЭМ!$A$39:$A$782,$A56,СВЦЭМ!$B$39:$B$782,V$47)+'СЕТ СН'!$G$11+СВЦЭМ!$D$10+'СЕТ СН'!$G$5-'СЕТ СН'!$G$21</f>
        <v>5000.1232069500002</v>
      </c>
      <c r="W56" s="36">
        <f>SUMIFS(СВЦЭМ!$D$39:$D$782,СВЦЭМ!$A$39:$A$782,$A56,СВЦЭМ!$B$39:$B$782,W$47)+'СЕТ СН'!$G$11+СВЦЭМ!$D$10+'СЕТ СН'!$G$5-'СЕТ СН'!$G$21</f>
        <v>5018.6692517700003</v>
      </c>
      <c r="X56" s="36">
        <f>SUMIFS(СВЦЭМ!$D$39:$D$782,СВЦЭМ!$A$39:$A$782,$A56,СВЦЭМ!$B$39:$B$782,X$47)+'СЕТ СН'!$G$11+СВЦЭМ!$D$10+'СЕТ СН'!$G$5-'СЕТ СН'!$G$21</f>
        <v>5091.0316763800001</v>
      </c>
      <c r="Y56" s="36">
        <f>SUMIFS(СВЦЭМ!$D$39:$D$782,СВЦЭМ!$A$39:$A$782,$A56,СВЦЭМ!$B$39:$B$782,Y$47)+'СЕТ СН'!$G$11+СВЦЭМ!$D$10+'СЕТ СН'!$G$5-'СЕТ СН'!$G$21</f>
        <v>5154.4838705300008</v>
      </c>
    </row>
    <row r="57" spans="1:25" ht="15.75" x14ac:dyDescent="0.2">
      <c r="A57" s="35">
        <f t="shared" si="1"/>
        <v>45209</v>
      </c>
      <c r="B57" s="36">
        <f>SUMIFS(СВЦЭМ!$D$39:$D$782,СВЦЭМ!$A$39:$A$782,$A57,СВЦЭМ!$B$39:$B$782,B$47)+'СЕТ СН'!$G$11+СВЦЭМ!$D$10+'СЕТ СН'!$G$5-'СЕТ СН'!$G$21</f>
        <v>5224.0507141500002</v>
      </c>
      <c r="C57" s="36">
        <f>SUMIFS(СВЦЭМ!$D$39:$D$782,СВЦЭМ!$A$39:$A$782,$A57,СВЦЭМ!$B$39:$B$782,C$47)+'СЕТ СН'!$G$11+СВЦЭМ!$D$10+'СЕТ СН'!$G$5-'СЕТ СН'!$G$21</f>
        <v>5280.0749845600003</v>
      </c>
      <c r="D57" s="36">
        <f>SUMIFS(СВЦЭМ!$D$39:$D$782,СВЦЭМ!$A$39:$A$782,$A57,СВЦЭМ!$B$39:$B$782,D$47)+'СЕТ СН'!$G$11+СВЦЭМ!$D$10+'СЕТ СН'!$G$5-'СЕТ СН'!$G$21</f>
        <v>5350.1098918600001</v>
      </c>
      <c r="E57" s="36">
        <f>SUMIFS(СВЦЭМ!$D$39:$D$782,СВЦЭМ!$A$39:$A$782,$A57,СВЦЭМ!$B$39:$B$782,E$47)+'СЕТ СН'!$G$11+СВЦЭМ!$D$10+'СЕТ СН'!$G$5-'СЕТ СН'!$G$21</f>
        <v>5335.6624133400001</v>
      </c>
      <c r="F57" s="36">
        <f>SUMIFS(СВЦЭМ!$D$39:$D$782,СВЦЭМ!$A$39:$A$782,$A57,СВЦЭМ!$B$39:$B$782,F$47)+'СЕТ СН'!$G$11+СВЦЭМ!$D$10+'СЕТ СН'!$G$5-'СЕТ СН'!$G$21</f>
        <v>5338.6948691600001</v>
      </c>
      <c r="G57" s="36">
        <f>SUMIFS(СВЦЭМ!$D$39:$D$782,СВЦЭМ!$A$39:$A$782,$A57,СВЦЭМ!$B$39:$B$782,G$47)+'СЕТ СН'!$G$11+СВЦЭМ!$D$10+'СЕТ СН'!$G$5-'СЕТ СН'!$G$21</f>
        <v>5316.6013387100002</v>
      </c>
      <c r="H57" s="36">
        <f>SUMIFS(СВЦЭМ!$D$39:$D$782,СВЦЭМ!$A$39:$A$782,$A57,СВЦЭМ!$B$39:$B$782,H$47)+'СЕТ СН'!$G$11+СВЦЭМ!$D$10+'СЕТ СН'!$G$5-'СЕТ СН'!$G$21</f>
        <v>5249.4712361500005</v>
      </c>
      <c r="I57" s="36">
        <f>SUMIFS(СВЦЭМ!$D$39:$D$782,СВЦЭМ!$A$39:$A$782,$A57,СВЦЭМ!$B$39:$B$782,I$47)+'СЕТ СН'!$G$11+СВЦЭМ!$D$10+'СЕТ СН'!$G$5-'СЕТ СН'!$G$21</f>
        <v>5173.6955106800006</v>
      </c>
      <c r="J57" s="36">
        <f>SUMIFS(СВЦЭМ!$D$39:$D$782,СВЦЭМ!$A$39:$A$782,$A57,СВЦЭМ!$B$39:$B$782,J$47)+'СЕТ СН'!$G$11+СВЦЭМ!$D$10+'СЕТ СН'!$G$5-'СЕТ СН'!$G$21</f>
        <v>5103.9812193899998</v>
      </c>
      <c r="K57" s="36">
        <f>SUMIFS(СВЦЭМ!$D$39:$D$782,СВЦЭМ!$A$39:$A$782,$A57,СВЦЭМ!$B$39:$B$782,K$47)+'СЕТ СН'!$G$11+СВЦЭМ!$D$10+'СЕТ СН'!$G$5-'СЕТ СН'!$G$21</f>
        <v>5045.3859271800002</v>
      </c>
      <c r="L57" s="36">
        <f>SUMIFS(СВЦЭМ!$D$39:$D$782,СВЦЭМ!$A$39:$A$782,$A57,СВЦЭМ!$B$39:$B$782,L$47)+'СЕТ СН'!$G$11+СВЦЭМ!$D$10+'СЕТ СН'!$G$5-'СЕТ СН'!$G$21</f>
        <v>5039.4069516300005</v>
      </c>
      <c r="M57" s="36">
        <f>SUMIFS(СВЦЭМ!$D$39:$D$782,СВЦЭМ!$A$39:$A$782,$A57,СВЦЭМ!$B$39:$B$782,M$47)+'СЕТ СН'!$G$11+СВЦЭМ!$D$10+'СЕТ СН'!$G$5-'СЕТ СН'!$G$21</f>
        <v>5054.8543083800005</v>
      </c>
      <c r="N57" s="36">
        <f>SUMIFS(СВЦЭМ!$D$39:$D$782,СВЦЭМ!$A$39:$A$782,$A57,СВЦЭМ!$B$39:$B$782,N$47)+'СЕТ СН'!$G$11+СВЦЭМ!$D$10+'СЕТ СН'!$G$5-'СЕТ СН'!$G$21</f>
        <v>5050.6083491500003</v>
      </c>
      <c r="O57" s="36">
        <f>SUMIFS(СВЦЭМ!$D$39:$D$782,СВЦЭМ!$A$39:$A$782,$A57,СВЦЭМ!$B$39:$B$782,O$47)+'СЕТ СН'!$G$11+СВЦЭМ!$D$10+'СЕТ СН'!$G$5-'СЕТ СН'!$G$21</f>
        <v>5069.5827477500006</v>
      </c>
      <c r="P57" s="36">
        <f>SUMIFS(СВЦЭМ!$D$39:$D$782,СВЦЭМ!$A$39:$A$782,$A57,СВЦЭМ!$B$39:$B$782,P$47)+'СЕТ СН'!$G$11+СВЦЭМ!$D$10+'СЕТ СН'!$G$5-'СЕТ СН'!$G$21</f>
        <v>5101.0087310200006</v>
      </c>
      <c r="Q57" s="36">
        <f>SUMIFS(СВЦЭМ!$D$39:$D$782,СВЦЭМ!$A$39:$A$782,$A57,СВЦЭМ!$B$39:$B$782,Q$47)+'СЕТ СН'!$G$11+СВЦЭМ!$D$10+'СЕТ СН'!$G$5-'СЕТ СН'!$G$21</f>
        <v>5088.1316774400002</v>
      </c>
      <c r="R57" s="36">
        <f>SUMIFS(СВЦЭМ!$D$39:$D$782,СВЦЭМ!$A$39:$A$782,$A57,СВЦЭМ!$B$39:$B$782,R$47)+'СЕТ СН'!$G$11+СВЦЭМ!$D$10+'СЕТ СН'!$G$5-'СЕТ СН'!$G$21</f>
        <v>5090.6184011800005</v>
      </c>
      <c r="S57" s="36">
        <f>SUMIFS(СВЦЭМ!$D$39:$D$782,СВЦЭМ!$A$39:$A$782,$A57,СВЦЭМ!$B$39:$B$782,S$47)+'СЕТ СН'!$G$11+СВЦЭМ!$D$10+'СЕТ СН'!$G$5-'СЕТ СН'!$G$21</f>
        <v>5084.5203265800001</v>
      </c>
      <c r="T57" s="36">
        <f>SUMIFS(СВЦЭМ!$D$39:$D$782,СВЦЭМ!$A$39:$A$782,$A57,СВЦЭМ!$B$39:$B$782,T$47)+'СЕТ СН'!$G$11+СВЦЭМ!$D$10+'СЕТ СН'!$G$5-'СЕТ СН'!$G$21</f>
        <v>5058.6318494300003</v>
      </c>
      <c r="U57" s="36">
        <f>SUMIFS(СВЦЭМ!$D$39:$D$782,СВЦЭМ!$A$39:$A$782,$A57,СВЦЭМ!$B$39:$B$782,U$47)+'СЕТ СН'!$G$11+СВЦЭМ!$D$10+'СЕТ СН'!$G$5-'СЕТ СН'!$G$21</f>
        <v>5004.2041123700001</v>
      </c>
      <c r="V57" s="36">
        <f>SUMIFS(СВЦЭМ!$D$39:$D$782,СВЦЭМ!$A$39:$A$782,$A57,СВЦЭМ!$B$39:$B$782,V$47)+'СЕТ СН'!$G$11+СВЦЭМ!$D$10+'СЕТ СН'!$G$5-'СЕТ СН'!$G$21</f>
        <v>4997.6336025700002</v>
      </c>
      <c r="W57" s="36">
        <f>SUMIFS(СВЦЭМ!$D$39:$D$782,СВЦЭМ!$A$39:$A$782,$A57,СВЦЭМ!$B$39:$B$782,W$47)+'СЕТ СН'!$G$11+СВЦЭМ!$D$10+'СЕТ СН'!$G$5-'СЕТ СН'!$G$21</f>
        <v>5018.70937495</v>
      </c>
      <c r="X57" s="36">
        <f>SUMIFS(СВЦЭМ!$D$39:$D$782,СВЦЭМ!$A$39:$A$782,$A57,СВЦЭМ!$B$39:$B$782,X$47)+'СЕТ СН'!$G$11+СВЦЭМ!$D$10+'СЕТ СН'!$G$5-'СЕТ СН'!$G$21</f>
        <v>5093.80064967</v>
      </c>
      <c r="Y57" s="36">
        <f>SUMIFS(СВЦЭМ!$D$39:$D$782,СВЦЭМ!$A$39:$A$782,$A57,СВЦЭМ!$B$39:$B$782,Y$47)+'СЕТ СН'!$G$11+СВЦЭМ!$D$10+'СЕТ СН'!$G$5-'СЕТ СН'!$G$21</f>
        <v>5173.6374530700004</v>
      </c>
    </row>
    <row r="58" spans="1:25" ht="15.75" x14ac:dyDescent="0.2">
      <c r="A58" s="35">
        <f t="shared" si="1"/>
        <v>45210</v>
      </c>
      <c r="B58" s="36">
        <f>SUMIFS(СВЦЭМ!$D$39:$D$782,СВЦЭМ!$A$39:$A$782,$A58,СВЦЭМ!$B$39:$B$782,B$47)+'СЕТ СН'!$G$11+СВЦЭМ!$D$10+'СЕТ СН'!$G$5-'СЕТ СН'!$G$21</f>
        <v>5211.3425985399999</v>
      </c>
      <c r="C58" s="36">
        <f>SUMIFS(СВЦЭМ!$D$39:$D$782,СВЦЭМ!$A$39:$A$782,$A58,СВЦЭМ!$B$39:$B$782,C$47)+'СЕТ СН'!$G$11+СВЦЭМ!$D$10+'СЕТ СН'!$G$5-'СЕТ СН'!$G$21</f>
        <v>5274.9757941400003</v>
      </c>
      <c r="D58" s="36">
        <f>SUMIFS(СВЦЭМ!$D$39:$D$782,СВЦЭМ!$A$39:$A$782,$A58,СВЦЭМ!$B$39:$B$782,D$47)+'СЕТ СН'!$G$11+СВЦЭМ!$D$10+'СЕТ СН'!$G$5-'СЕТ СН'!$G$21</f>
        <v>5332.3097690800005</v>
      </c>
      <c r="E58" s="36">
        <f>SUMIFS(СВЦЭМ!$D$39:$D$782,СВЦЭМ!$A$39:$A$782,$A58,СВЦЭМ!$B$39:$B$782,E$47)+'СЕТ СН'!$G$11+СВЦЭМ!$D$10+'СЕТ СН'!$G$5-'СЕТ СН'!$G$21</f>
        <v>5331.4615803699999</v>
      </c>
      <c r="F58" s="36">
        <f>SUMIFS(СВЦЭМ!$D$39:$D$782,СВЦЭМ!$A$39:$A$782,$A58,СВЦЭМ!$B$39:$B$782,F$47)+'СЕТ СН'!$G$11+СВЦЭМ!$D$10+'СЕТ СН'!$G$5-'СЕТ СН'!$G$21</f>
        <v>5321.4002898799999</v>
      </c>
      <c r="G58" s="36">
        <f>SUMIFS(СВЦЭМ!$D$39:$D$782,СВЦЭМ!$A$39:$A$782,$A58,СВЦЭМ!$B$39:$B$782,G$47)+'СЕТ СН'!$G$11+СВЦЭМ!$D$10+'СЕТ СН'!$G$5-'СЕТ СН'!$G$21</f>
        <v>5320.4222463400001</v>
      </c>
      <c r="H58" s="36">
        <f>SUMIFS(СВЦЭМ!$D$39:$D$782,СВЦЭМ!$A$39:$A$782,$A58,СВЦЭМ!$B$39:$B$782,H$47)+'СЕТ СН'!$G$11+СВЦЭМ!$D$10+'СЕТ СН'!$G$5-'СЕТ СН'!$G$21</f>
        <v>5232.78405802</v>
      </c>
      <c r="I58" s="36">
        <f>SUMIFS(СВЦЭМ!$D$39:$D$782,СВЦЭМ!$A$39:$A$782,$A58,СВЦЭМ!$B$39:$B$782,I$47)+'СЕТ СН'!$G$11+СВЦЭМ!$D$10+'СЕТ СН'!$G$5-'СЕТ СН'!$G$21</f>
        <v>5141.6560820300001</v>
      </c>
      <c r="J58" s="36">
        <f>SUMIFS(СВЦЭМ!$D$39:$D$782,СВЦЭМ!$A$39:$A$782,$A58,СВЦЭМ!$B$39:$B$782,J$47)+'СЕТ СН'!$G$11+СВЦЭМ!$D$10+'СЕТ СН'!$G$5-'СЕТ СН'!$G$21</f>
        <v>5090.4901914500006</v>
      </c>
      <c r="K58" s="36">
        <f>SUMIFS(СВЦЭМ!$D$39:$D$782,СВЦЭМ!$A$39:$A$782,$A58,СВЦЭМ!$B$39:$B$782,K$47)+'СЕТ СН'!$G$11+СВЦЭМ!$D$10+'СЕТ СН'!$G$5-'СЕТ СН'!$G$21</f>
        <v>5050.9242612200005</v>
      </c>
      <c r="L58" s="36">
        <f>SUMIFS(СВЦЭМ!$D$39:$D$782,СВЦЭМ!$A$39:$A$782,$A58,СВЦЭМ!$B$39:$B$782,L$47)+'СЕТ СН'!$G$11+СВЦЭМ!$D$10+'СЕТ СН'!$G$5-'СЕТ СН'!$G$21</f>
        <v>5059.1263599499998</v>
      </c>
      <c r="M58" s="36">
        <f>SUMIFS(СВЦЭМ!$D$39:$D$782,СВЦЭМ!$A$39:$A$782,$A58,СВЦЭМ!$B$39:$B$782,M$47)+'СЕТ СН'!$G$11+СВЦЭМ!$D$10+'СЕТ СН'!$G$5-'СЕТ СН'!$G$21</f>
        <v>5057.1450345000003</v>
      </c>
      <c r="N58" s="36">
        <f>SUMIFS(СВЦЭМ!$D$39:$D$782,СВЦЭМ!$A$39:$A$782,$A58,СВЦЭМ!$B$39:$B$782,N$47)+'СЕТ СН'!$G$11+СВЦЭМ!$D$10+'СЕТ СН'!$G$5-'СЕТ СН'!$G$21</f>
        <v>5057.7177753699998</v>
      </c>
      <c r="O58" s="36">
        <f>SUMIFS(СВЦЭМ!$D$39:$D$782,СВЦЭМ!$A$39:$A$782,$A58,СВЦЭМ!$B$39:$B$782,O$47)+'СЕТ СН'!$G$11+СВЦЭМ!$D$10+'СЕТ СН'!$G$5-'СЕТ СН'!$G$21</f>
        <v>5066.0241094000003</v>
      </c>
      <c r="P58" s="36">
        <f>SUMIFS(СВЦЭМ!$D$39:$D$782,СВЦЭМ!$A$39:$A$782,$A58,СВЦЭМ!$B$39:$B$782,P$47)+'СЕТ СН'!$G$11+СВЦЭМ!$D$10+'СЕТ СН'!$G$5-'СЕТ СН'!$G$21</f>
        <v>5105.4211533800008</v>
      </c>
      <c r="Q58" s="36">
        <f>SUMIFS(СВЦЭМ!$D$39:$D$782,СВЦЭМ!$A$39:$A$782,$A58,СВЦЭМ!$B$39:$B$782,Q$47)+'СЕТ СН'!$G$11+СВЦЭМ!$D$10+'СЕТ СН'!$G$5-'СЕТ СН'!$G$21</f>
        <v>5094.3988897700001</v>
      </c>
      <c r="R58" s="36">
        <f>SUMIFS(СВЦЭМ!$D$39:$D$782,СВЦЭМ!$A$39:$A$782,$A58,СВЦЭМ!$B$39:$B$782,R$47)+'СЕТ СН'!$G$11+СВЦЭМ!$D$10+'СЕТ СН'!$G$5-'СЕТ СН'!$G$21</f>
        <v>5095.4733444800004</v>
      </c>
      <c r="S58" s="36">
        <f>SUMIFS(СВЦЭМ!$D$39:$D$782,СВЦЭМ!$A$39:$A$782,$A58,СВЦЭМ!$B$39:$B$782,S$47)+'СЕТ СН'!$G$11+СВЦЭМ!$D$10+'СЕТ СН'!$G$5-'СЕТ СН'!$G$21</f>
        <v>5101.1637159800002</v>
      </c>
      <c r="T58" s="36">
        <f>SUMIFS(СВЦЭМ!$D$39:$D$782,СВЦЭМ!$A$39:$A$782,$A58,СВЦЭМ!$B$39:$B$782,T$47)+'СЕТ СН'!$G$11+СВЦЭМ!$D$10+'СЕТ СН'!$G$5-'СЕТ СН'!$G$21</f>
        <v>5070.7302676400004</v>
      </c>
      <c r="U58" s="36">
        <f>SUMIFS(СВЦЭМ!$D$39:$D$782,СВЦЭМ!$A$39:$A$782,$A58,СВЦЭМ!$B$39:$B$782,U$47)+'СЕТ СН'!$G$11+СВЦЭМ!$D$10+'СЕТ СН'!$G$5-'СЕТ СН'!$G$21</f>
        <v>5013.2513488700006</v>
      </c>
      <c r="V58" s="36">
        <f>SUMIFS(СВЦЭМ!$D$39:$D$782,СВЦЭМ!$A$39:$A$782,$A58,СВЦЭМ!$B$39:$B$782,V$47)+'СЕТ СН'!$G$11+СВЦЭМ!$D$10+'СЕТ СН'!$G$5-'СЕТ СН'!$G$21</f>
        <v>5007.9570197600005</v>
      </c>
      <c r="W58" s="36">
        <f>SUMIFS(СВЦЭМ!$D$39:$D$782,СВЦЭМ!$A$39:$A$782,$A58,СВЦЭМ!$B$39:$B$782,W$47)+'СЕТ СН'!$G$11+СВЦЭМ!$D$10+'СЕТ СН'!$G$5-'СЕТ СН'!$G$21</f>
        <v>5021.9718757200008</v>
      </c>
      <c r="X58" s="36">
        <f>SUMIFS(СВЦЭМ!$D$39:$D$782,СВЦЭМ!$A$39:$A$782,$A58,СВЦЭМ!$B$39:$B$782,X$47)+'СЕТ СН'!$G$11+СВЦЭМ!$D$10+'СЕТ СН'!$G$5-'СЕТ СН'!$G$21</f>
        <v>5093.4510438800007</v>
      </c>
      <c r="Y58" s="36">
        <f>SUMIFS(СВЦЭМ!$D$39:$D$782,СВЦЭМ!$A$39:$A$782,$A58,СВЦЭМ!$B$39:$B$782,Y$47)+'СЕТ СН'!$G$11+СВЦЭМ!$D$10+'СЕТ СН'!$G$5-'СЕТ СН'!$G$21</f>
        <v>5172.4723425299999</v>
      </c>
    </row>
    <row r="59" spans="1:25" ht="15.75" x14ac:dyDescent="0.2">
      <c r="A59" s="35">
        <f t="shared" si="1"/>
        <v>45211</v>
      </c>
      <c r="B59" s="36">
        <f>SUMIFS(СВЦЭМ!$D$39:$D$782,СВЦЭМ!$A$39:$A$782,$A59,СВЦЭМ!$B$39:$B$782,B$47)+'СЕТ СН'!$G$11+СВЦЭМ!$D$10+'СЕТ СН'!$G$5-'СЕТ СН'!$G$21</f>
        <v>5232.9172538900002</v>
      </c>
      <c r="C59" s="36">
        <f>SUMIFS(СВЦЭМ!$D$39:$D$782,СВЦЭМ!$A$39:$A$782,$A59,СВЦЭМ!$B$39:$B$782,C$47)+'СЕТ СН'!$G$11+СВЦЭМ!$D$10+'СЕТ СН'!$G$5-'СЕТ СН'!$G$21</f>
        <v>5292.8050601200002</v>
      </c>
      <c r="D59" s="36">
        <f>SUMIFS(СВЦЭМ!$D$39:$D$782,СВЦЭМ!$A$39:$A$782,$A59,СВЦЭМ!$B$39:$B$782,D$47)+'СЕТ СН'!$G$11+СВЦЭМ!$D$10+'СЕТ СН'!$G$5-'СЕТ СН'!$G$21</f>
        <v>5354.2573358300006</v>
      </c>
      <c r="E59" s="36">
        <f>SUMIFS(СВЦЭМ!$D$39:$D$782,СВЦЭМ!$A$39:$A$782,$A59,СВЦЭМ!$B$39:$B$782,E$47)+'СЕТ СН'!$G$11+СВЦЭМ!$D$10+'СЕТ СН'!$G$5-'СЕТ СН'!$G$21</f>
        <v>5350.5863139600006</v>
      </c>
      <c r="F59" s="36">
        <f>SUMIFS(СВЦЭМ!$D$39:$D$782,СВЦЭМ!$A$39:$A$782,$A59,СВЦЭМ!$B$39:$B$782,F$47)+'СЕТ СН'!$G$11+СВЦЭМ!$D$10+'СЕТ СН'!$G$5-'СЕТ СН'!$G$21</f>
        <v>5345.6559168500007</v>
      </c>
      <c r="G59" s="36">
        <f>SUMIFS(СВЦЭМ!$D$39:$D$782,СВЦЭМ!$A$39:$A$782,$A59,СВЦЭМ!$B$39:$B$782,G$47)+'СЕТ СН'!$G$11+СВЦЭМ!$D$10+'СЕТ СН'!$G$5-'СЕТ СН'!$G$21</f>
        <v>5332.8749471000001</v>
      </c>
      <c r="H59" s="36">
        <f>SUMIFS(СВЦЭМ!$D$39:$D$782,СВЦЭМ!$A$39:$A$782,$A59,СВЦЭМ!$B$39:$B$782,H$47)+'СЕТ СН'!$G$11+СВЦЭМ!$D$10+'СЕТ СН'!$G$5-'СЕТ СН'!$G$21</f>
        <v>5245.5838313100003</v>
      </c>
      <c r="I59" s="36">
        <f>SUMIFS(СВЦЭМ!$D$39:$D$782,СВЦЭМ!$A$39:$A$782,$A59,СВЦЭМ!$B$39:$B$782,I$47)+'СЕТ СН'!$G$11+СВЦЭМ!$D$10+'СЕТ СН'!$G$5-'СЕТ СН'!$G$21</f>
        <v>5152.3098005900001</v>
      </c>
      <c r="J59" s="36">
        <f>SUMIFS(СВЦЭМ!$D$39:$D$782,СВЦЭМ!$A$39:$A$782,$A59,СВЦЭМ!$B$39:$B$782,J$47)+'СЕТ СН'!$G$11+СВЦЭМ!$D$10+'СЕТ СН'!$G$5-'СЕТ СН'!$G$21</f>
        <v>5122.5620679399999</v>
      </c>
      <c r="K59" s="36">
        <f>SUMIFS(СВЦЭМ!$D$39:$D$782,СВЦЭМ!$A$39:$A$782,$A59,СВЦЭМ!$B$39:$B$782,K$47)+'СЕТ СН'!$G$11+СВЦЭМ!$D$10+'СЕТ СН'!$G$5-'СЕТ СН'!$G$21</f>
        <v>5080.4360980300007</v>
      </c>
      <c r="L59" s="36">
        <f>SUMIFS(СВЦЭМ!$D$39:$D$782,СВЦЭМ!$A$39:$A$782,$A59,СВЦЭМ!$B$39:$B$782,L$47)+'СЕТ СН'!$G$11+СВЦЭМ!$D$10+'СЕТ СН'!$G$5-'СЕТ СН'!$G$21</f>
        <v>5082.1365567499997</v>
      </c>
      <c r="M59" s="36">
        <f>SUMIFS(СВЦЭМ!$D$39:$D$782,СВЦЭМ!$A$39:$A$782,$A59,СВЦЭМ!$B$39:$B$782,M$47)+'СЕТ СН'!$G$11+СВЦЭМ!$D$10+'СЕТ СН'!$G$5-'СЕТ СН'!$G$21</f>
        <v>5088.9021931500001</v>
      </c>
      <c r="N59" s="36">
        <f>SUMIFS(СВЦЭМ!$D$39:$D$782,СВЦЭМ!$A$39:$A$782,$A59,СВЦЭМ!$B$39:$B$782,N$47)+'СЕТ СН'!$G$11+СВЦЭМ!$D$10+'СЕТ СН'!$G$5-'СЕТ СН'!$G$21</f>
        <v>5092.4978901800005</v>
      </c>
      <c r="O59" s="36">
        <f>SUMIFS(СВЦЭМ!$D$39:$D$782,СВЦЭМ!$A$39:$A$782,$A59,СВЦЭМ!$B$39:$B$782,O$47)+'СЕТ СН'!$G$11+СВЦЭМ!$D$10+'СЕТ СН'!$G$5-'СЕТ СН'!$G$21</f>
        <v>5122.8869820100008</v>
      </c>
      <c r="P59" s="36">
        <f>SUMIFS(СВЦЭМ!$D$39:$D$782,СВЦЭМ!$A$39:$A$782,$A59,СВЦЭМ!$B$39:$B$782,P$47)+'СЕТ СН'!$G$11+СВЦЭМ!$D$10+'СЕТ СН'!$G$5-'СЕТ СН'!$G$21</f>
        <v>5152.0783918699999</v>
      </c>
      <c r="Q59" s="36">
        <f>SUMIFS(СВЦЭМ!$D$39:$D$782,СВЦЭМ!$A$39:$A$782,$A59,СВЦЭМ!$B$39:$B$782,Q$47)+'СЕТ СН'!$G$11+СВЦЭМ!$D$10+'СЕТ СН'!$G$5-'СЕТ СН'!$G$21</f>
        <v>5137.1045095200006</v>
      </c>
      <c r="R59" s="36">
        <f>SUMIFS(СВЦЭМ!$D$39:$D$782,СВЦЭМ!$A$39:$A$782,$A59,СВЦЭМ!$B$39:$B$782,R$47)+'СЕТ СН'!$G$11+СВЦЭМ!$D$10+'СЕТ СН'!$G$5-'СЕТ СН'!$G$21</f>
        <v>5148.5682295300003</v>
      </c>
      <c r="S59" s="36">
        <f>SUMIFS(СВЦЭМ!$D$39:$D$782,СВЦЭМ!$A$39:$A$782,$A59,СВЦЭМ!$B$39:$B$782,S$47)+'СЕТ СН'!$G$11+СВЦЭМ!$D$10+'СЕТ СН'!$G$5-'СЕТ СН'!$G$21</f>
        <v>5147.4889438200007</v>
      </c>
      <c r="T59" s="36">
        <f>SUMIFS(СВЦЭМ!$D$39:$D$782,СВЦЭМ!$A$39:$A$782,$A59,СВЦЭМ!$B$39:$B$782,T$47)+'СЕТ СН'!$G$11+СВЦЭМ!$D$10+'СЕТ СН'!$G$5-'СЕТ СН'!$G$21</f>
        <v>5100.18468218</v>
      </c>
      <c r="U59" s="36">
        <f>SUMIFS(СВЦЭМ!$D$39:$D$782,СВЦЭМ!$A$39:$A$782,$A59,СВЦЭМ!$B$39:$B$782,U$47)+'СЕТ СН'!$G$11+СВЦЭМ!$D$10+'СЕТ СН'!$G$5-'СЕТ СН'!$G$21</f>
        <v>5037.1188223600002</v>
      </c>
      <c r="V59" s="36">
        <f>SUMIFS(СВЦЭМ!$D$39:$D$782,СВЦЭМ!$A$39:$A$782,$A59,СВЦЭМ!$B$39:$B$782,V$47)+'СЕТ СН'!$G$11+СВЦЭМ!$D$10+'СЕТ СН'!$G$5-'СЕТ СН'!$G$21</f>
        <v>5028.3393808999999</v>
      </c>
      <c r="W59" s="36">
        <f>SUMIFS(СВЦЭМ!$D$39:$D$782,СВЦЭМ!$A$39:$A$782,$A59,СВЦЭМ!$B$39:$B$782,W$47)+'СЕТ СН'!$G$11+СВЦЭМ!$D$10+'СЕТ СН'!$G$5-'СЕТ СН'!$G$21</f>
        <v>5049.1468878100004</v>
      </c>
      <c r="X59" s="36">
        <f>SUMIFS(СВЦЭМ!$D$39:$D$782,СВЦЭМ!$A$39:$A$782,$A59,СВЦЭМ!$B$39:$B$782,X$47)+'СЕТ СН'!$G$11+СВЦЭМ!$D$10+'СЕТ СН'!$G$5-'СЕТ СН'!$G$21</f>
        <v>5114.7544690900004</v>
      </c>
      <c r="Y59" s="36">
        <f>SUMIFS(СВЦЭМ!$D$39:$D$782,СВЦЭМ!$A$39:$A$782,$A59,СВЦЭМ!$B$39:$B$782,Y$47)+'СЕТ СН'!$G$11+СВЦЭМ!$D$10+'СЕТ СН'!$G$5-'СЕТ СН'!$G$21</f>
        <v>5175.5288321900007</v>
      </c>
    </row>
    <row r="60" spans="1:25" ht="15.75" x14ac:dyDescent="0.2">
      <c r="A60" s="35">
        <f t="shared" si="1"/>
        <v>45212</v>
      </c>
      <c r="B60" s="36">
        <f>SUMIFS(СВЦЭМ!$D$39:$D$782,СВЦЭМ!$A$39:$A$782,$A60,СВЦЭМ!$B$39:$B$782,B$47)+'СЕТ СН'!$G$11+СВЦЭМ!$D$10+'СЕТ СН'!$G$5-'СЕТ СН'!$G$21</f>
        <v>5183.0306278900007</v>
      </c>
      <c r="C60" s="36">
        <f>SUMIFS(СВЦЭМ!$D$39:$D$782,СВЦЭМ!$A$39:$A$782,$A60,СВЦЭМ!$B$39:$B$782,C$47)+'СЕТ СН'!$G$11+СВЦЭМ!$D$10+'СЕТ СН'!$G$5-'СЕТ СН'!$G$21</f>
        <v>5216.5695201899998</v>
      </c>
      <c r="D60" s="36">
        <f>SUMIFS(СВЦЭМ!$D$39:$D$782,СВЦЭМ!$A$39:$A$782,$A60,СВЦЭМ!$B$39:$B$782,D$47)+'СЕТ СН'!$G$11+СВЦЭМ!$D$10+'СЕТ СН'!$G$5-'СЕТ СН'!$G$21</f>
        <v>5282.25504869</v>
      </c>
      <c r="E60" s="36">
        <f>SUMIFS(СВЦЭМ!$D$39:$D$782,СВЦЭМ!$A$39:$A$782,$A60,СВЦЭМ!$B$39:$B$782,E$47)+'СЕТ СН'!$G$11+СВЦЭМ!$D$10+'СЕТ СН'!$G$5-'СЕТ СН'!$G$21</f>
        <v>5288.1849254900008</v>
      </c>
      <c r="F60" s="36">
        <f>SUMIFS(СВЦЭМ!$D$39:$D$782,СВЦЭМ!$A$39:$A$782,$A60,СВЦЭМ!$B$39:$B$782,F$47)+'СЕТ СН'!$G$11+СВЦЭМ!$D$10+'СЕТ СН'!$G$5-'СЕТ СН'!$G$21</f>
        <v>5286.4119542300004</v>
      </c>
      <c r="G60" s="36">
        <f>SUMIFS(СВЦЭМ!$D$39:$D$782,СВЦЭМ!$A$39:$A$782,$A60,СВЦЭМ!$B$39:$B$782,G$47)+'СЕТ СН'!$G$11+СВЦЭМ!$D$10+'СЕТ СН'!$G$5-'СЕТ СН'!$G$21</f>
        <v>5268.5363493599998</v>
      </c>
      <c r="H60" s="36">
        <f>SUMIFS(СВЦЭМ!$D$39:$D$782,СВЦЭМ!$A$39:$A$782,$A60,СВЦЭМ!$B$39:$B$782,H$47)+'СЕТ СН'!$G$11+СВЦЭМ!$D$10+'СЕТ СН'!$G$5-'СЕТ СН'!$G$21</f>
        <v>5174.22156455</v>
      </c>
      <c r="I60" s="36">
        <f>SUMIFS(СВЦЭМ!$D$39:$D$782,СВЦЭМ!$A$39:$A$782,$A60,СВЦЭМ!$B$39:$B$782,I$47)+'СЕТ СН'!$G$11+СВЦЭМ!$D$10+'СЕТ СН'!$G$5-'СЕТ СН'!$G$21</f>
        <v>5075.4640797400007</v>
      </c>
      <c r="J60" s="36">
        <f>SUMIFS(СВЦЭМ!$D$39:$D$782,СВЦЭМ!$A$39:$A$782,$A60,СВЦЭМ!$B$39:$B$782,J$47)+'СЕТ СН'!$G$11+СВЦЭМ!$D$10+'СЕТ СН'!$G$5-'СЕТ СН'!$G$21</f>
        <v>5049.9812930900007</v>
      </c>
      <c r="K60" s="36">
        <f>SUMIFS(СВЦЭМ!$D$39:$D$782,СВЦЭМ!$A$39:$A$782,$A60,СВЦЭМ!$B$39:$B$782,K$47)+'СЕТ СН'!$G$11+СВЦЭМ!$D$10+'СЕТ СН'!$G$5-'СЕТ СН'!$G$21</f>
        <v>5023.4058918600003</v>
      </c>
      <c r="L60" s="36">
        <f>SUMIFS(СВЦЭМ!$D$39:$D$782,СВЦЭМ!$A$39:$A$782,$A60,СВЦЭМ!$B$39:$B$782,L$47)+'СЕТ СН'!$G$11+СВЦЭМ!$D$10+'СЕТ СН'!$G$5-'СЕТ СН'!$G$21</f>
        <v>5034.6581971300002</v>
      </c>
      <c r="M60" s="36">
        <f>SUMIFS(СВЦЭМ!$D$39:$D$782,СВЦЭМ!$A$39:$A$782,$A60,СВЦЭМ!$B$39:$B$782,M$47)+'СЕТ СН'!$G$11+СВЦЭМ!$D$10+'СЕТ СН'!$G$5-'СЕТ СН'!$G$21</f>
        <v>5019.8044530300003</v>
      </c>
      <c r="N60" s="36">
        <f>SUMIFS(СВЦЭМ!$D$39:$D$782,СВЦЭМ!$A$39:$A$782,$A60,СВЦЭМ!$B$39:$B$782,N$47)+'СЕТ СН'!$G$11+СВЦЭМ!$D$10+'СЕТ СН'!$G$5-'СЕТ СН'!$G$21</f>
        <v>5031.8134522099999</v>
      </c>
      <c r="O60" s="36">
        <f>SUMIFS(СВЦЭМ!$D$39:$D$782,СВЦЭМ!$A$39:$A$782,$A60,СВЦЭМ!$B$39:$B$782,O$47)+'СЕТ СН'!$G$11+СВЦЭМ!$D$10+'СЕТ СН'!$G$5-'СЕТ СН'!$G$21</f>
        <v>5051.1004170699998</v>
      </c>
      <c r="P60" s="36">
        <f>SUMIFS(СВЦЭМ!$D$39:$D$782,СВЦЭМ!$A$39:$A$782,$A60,СВЦЭМ!$B$39:$B$782,P$47)+'СЕТ СН'!$G$11+СВЦЭМ!$D$10+'СЕТ СН'!$G$5-'СЕТ СН'!$G$21</f>
        <v>5104.8101633799997</v>
      </c>
      <c r="Q60" s="36">
        <f>SUMIFS(СВЦЭМ!$D$39:$D$782,СВЦЭМ!$A$39:$A$782,$A60,СВЦЭМ!$B$39:$B$782,Q$47)+'СЕТ СН'!$G$11+СВЦЭМ!$D$10+'СЕТ СН'!$G$5-'СЕТ СН'!$G$21</f>
        <v>5096.2024154500004</v>
      </c>
      <c r="R60" s="36">
        <f>SUMIFS(СВЦЭМ!$D$39:$D$782,СВЦЭМ!$A$39:$A$782,$A60,СВЦЭМ!$B$39:$B$782,R$47)+'СЕТ СН'!$G$11+СВЦЭМ!$D$10+'СЕТ СН'!$G$5-'СЕТ СН'!$G$21</f>
        <v>5100.1741364500003</v>
      </c>
      <c r="S60" s="36">
        <f>SUMIFS(СВЦЭМ!$D$39:$D$782,СВЦЭМ!$A$39:$A$782,$A60,СВЦЭМ!$B$39:$B$782,S$47)+'СЕТ СН'!$G$11+СВЦЭМ!$D$10+'СЕТ СН'!$G$5-'СЕТ СН'!$G$21</f>
        <v>5111.9403416499999</v>
      </c>
      <c r="T60" s="36">
        <f>SUMIFS(СВЦЭМ!$D$39:$D$782,СВЦЭМ!$A$39:$A$782,$A60,СВЦЭМ!$B$39:$B$782,T$47)+'СЕТ СН'!$G$11+СВЦЭМ!$D$10+'СЕТ СН'!$G$5-'СЕТ СН'!$G$21</f>
        <v>5072.0544820600007</v>
      </c>
      <c r="U60" s="36">
        <f>SUMIFS(СВЦЭМ!$D$39:$D$782,СВЦЭМ!$A$39:$A$782,$A60,СВЦЭМ!$B$39:$B$782,U$47)+'СЕТ СН'!$G$11+СВЦЭМ!$D$10+'СЕТ СН'!$G$5-'СЕТ СН'!$G$21</f>
        <v>4978.8334977000004</v>
      </c>
      <c r="V60" s="36">
        <f>SUMIFS(СВЦЭМ!$D$39:$D$782,СВЦЭМ!$A$39:$A$782,$A60,СВЦЭМ!$B$39:$B$782,V$47)+'СЕТ СН'!$G$11+СВЦЭМ!$D$10+'СЕТ СН'!$G$5-'СЕТ СН'!$G$21</f>
        <v>4968.3410578100002</v>
      </c>
      <c r="W60" s="36">
        <f>SUMIFS(СВЦЭМ!$D$39:$D$782,СВЦЭМ!$A$39:$A$782,$A60,СВЦЭМ!$B$39:$B$782,W$47)+'СЕТ СН'!$G$11+СВЦЭМ!$D$10+'СЕТ СН'!$G$5-'СЕТ СН'!$G$21</f>
        <v>4979.12858916</v>
      </c>
      <c r="X60" s="36">
        <f>SUMIFS(СВЦЭМ!$D$39:$D$782,СВЦЭМ!$A$39:$A$782,$A60,СВЦЭМ!$B$39:$B$782,X$47)+'СЕТ СН'!$G$11+СВЦЭМ!$D$10+'СЕТ СН'!$G$5-'СЕТ СН'!$G$21</f>
        <v>5047.6206066800005</v>
      </c>
      <c r="Y60" s="36">
        <f>SUMIFS(СВЦЭМ!$D$39:$D$782,СВЦЭМ!$A$39:$A$782,$A60,СВЦЭМ!$B$39:$B$782,Y$47)+'СЕТ СН'!$G$11+СВЦЭМ!$D$10+'СЕТ СН'!$G$5-'СЕТ СН'!$G$21</f>
        <v>5187.8766710199998</v>
      </c>
    </row>
    <row r="61" spans="1:25" ht="15.75" x14ac:dyDescent="0.2">
      <c r="A61" s="35">
        <f t="shared" si="1"/>
        <v>45213</v>
      </c>
      <c r="B61" s="36">
        <f>SUMIFS(СВЦЭМ!$D$39:$D$782,СВЦЭМ!$A$39:$A$782,$A61,СВЦЭМ!$B$39:$B$782,B$47)+'СЕТ СН'!$G$11+СВЦЭМ!$D$10+'СЕТ СН'!$G$5-'СЕТ СН'!$G$21</f>
        <v>5022.3533806800006</v>
      </c>
      <c r="C61" s="36">
        <f>SUMIFS(СВЦЭМ!$D$39:$D$782,СВЦЭМ!$A$39:$A$782,$A61,СВЦЭМ!$B$39:$B$782,C$47)+'СЕТ СН'!$G$11+СВЦЭМ!$D$10+'СЕТ СН'!$G$5-'СЕТ СН'!$G$21</f>
        <v>5062.3122094400005</v>
      </c>
      <c r="D61" s="36">
        <f>SUMIFS(СВЦЭМ!$D$39:$D$782,СВЦЭМ!$A$39:$A$782,$A61,СВЦЭМ!$B$39:$B$782,D$47)+'СЕТ СН'!$G$11+СВЦЭМ!$D$10+'СЕТ СН'!$G$5-'СЕТ СН'!$G$21</f>
        <v>5112.3801968300004</v>
      </c>
      <c r="E61" s="36">
        <f>SUMIFS(СВЦЭМ!$D$39:$D$782,СВЦЭМ!$A$39:$A$782,$A61,СВЦЭМ!$B$39:$B$782,E$47)+'СЕТ СН'!$G$11+СВЦЭМ!$D$10+'СЕТ СН'!$G$5-'СЕТ СН'!$G$21</f>
        <v>5132.8520450900005</v>
      </c>
      <c r="F61" s="36">
        <f>SUMIFS(СВЦЭМ!$D$39:$D$782,СВЦЭМ!$A$39:$A$782,$A61,СВЦЭМ!$B$39:$B$782,F$47)+'СЕТ СН'!$G$11+СВЦЭМ!$D$10+'СЕТ СН'!$G$5-'СЕТ СН'!$G$21</f>
        <v>5130.6680092300003</v>
      </c>
      <c r="G61" s="36">
        <f>SUMIFS(СВЦЭМ!$D$39:$D$782,СВЦЭМ!$A$39:$A$782,$A61,СВЦЭМ!$B$39:$B$782,G$47)+'СЕТ СН'!$G$11+СВЦЭМ!$D$10+'СЕТ СН'!$G$5-'СЕТ СН'!$G$21</f>
        <v>5106.9421407600003</v>
      </c>
      <c r="H61" s="36">
        <f>SUMIFS(СВЦЭМ!$D$39:$D$782,СВЦЭМ!$A$39:$A$782,$A61,СВЦЭМ!$B$39:$B$782,H$47)+'СЕТ СН'!$G$11+СВЦЭМ!$D$10+'СЕТ СН'!$G$5-'СЕТ СН'!$G$21</f>
        <v>5064.3712333000003</v>
      </c>
      <c r="I61" s="36">
        <f>SUMIFS(СВЦЭМ!$D$39:$D$782,СВЦЭМ!$A$39:$A$782,$A61,СВЦЭМ!$B$39:$B$782,I$47)+'СЕТ СН'!$G$11+СВЦЭМ!$D$10+'СЕТ СН'!$G$5-'СЕТ СН'!$G$21</f>
        <v>5000.0954974200004</v>
      </c>
      <c r="J61" s="36">
        <f>SUMIFS(СВЦЭМ!$D$39:$D$782,СВЦЭМ!$A$39:$A$782,$A61,СВЦЭМ!$B$39:$B$782,J$47)+'СЕТ СН'!$G$11+СВЦЭМ!$D$10+'СЕТ СН'!$G$5-'СЕТ СН'!$G$21</f>
        <v>4951.9102400700003</v>
      </c>
      <c r="K61" s="36">
        <f>SUMIFS(СВЦЭМ!$D$39:$D$782,СВЦЭМ!$A$39:$A$782,$A61,СВЦЭМ!$B$39:$B$782,K$47)+'СЕТ СН'!$G$11+СВЦЭМ!$D$10+'СЕТ СН'!$G$5-'СЕТ СН'!$G$21</f>
        <v>4936.79220506</v>
      </c>
      <c r="L61" s="36">
        <f>SUMIFS(СВЦЭМ!$D$39:$D$782,СВЦЭМ!$A$39:$A$782,$A61,СВЦЭМ!$B$39:$B$782,L$47)+'СЕТ СН'!$G$11+СВЦЭМ!$D$10+'СЕТ СН'!$G$5-'СЕТ СН'!$G$21</f>
        <v>4901.3978977100005</v>
      </c>
      <c r="M61" s="36">
        <f>SUMIFS(СВЦЭМ!$D$39:$D$782,СВЦЭМ!$A$39:$A$782,$A61,СВЦЭМ!$B$39:$B$782,M$47)+'СЕТ СН'!$G$11+СВЦЭМ!$D$10+'СЕТ СН'!$G$5-'СЕТ СН'!$G$21</f>
        <v>4904.4972937700004</v>
      </c>
      <c r="N61" s="36">
        <f>SUMIFS(СВЦЭМ!$D$39:$D$782,СВЦЭМ!$A$39:$A$782,$A61,СВЦЭМ!$B$39:$B$782,N$47)+'СЕТ СН'!$G$11+СВЦЭМ!$D$10+'СЕТ СН'!$G$5-'СЕТ СН'!$G$21</f>
        <v>4889.3292693000003</v>
      </c>
      <c r="O61" s="36">
        <f>SUMIFS(СВЦЭМ!$D$39:$D$782,СВЦЭМ!$A$39:$A$782,$A61,СВЦЭМ!$B$39:$B$782,O$47)+'СЕТ СН'!$G$11+СВЦЭМ!$D$10+'СЕТ СН'!$G$5-'СЕТ СН'!$G$21</f>
        <v>4917.84753834</v>
      </c>
      <c r="P61" s="36">
        <f>SUMIFS(СВЦЭМ!$D$39:$D$782,СВЦЭМ!$A$39:$A$782,$A61,СВЦЭМ!$B$39:$B$782,P$47)+'СЕТ СН'!$G$11+СВЦЭМ!$D$10+'СЕТ СН'!$G$5-'СЕТ СН'!$G$21</f>
        <v>4952.6656654800008</v>
      </c>
      <c r="Q61" s="36">
        <f>SUMIFS(СВЦЭМ!$D$39:$D$782,СВЦЭМ!$A$39:$A$782,$A61,СВЦЭМ!$B$39:$B$782,Q$47)+'СЕТ СН'!$G$11+СВЦЭМ!$D$10+'СЕТ СН'!$G$5-'СЕТ СН'!$G$21</f>
        <v>4954.2111047200005</v>
      </c>
      <c r="R61" s="36">
        <f>SUMIFS(СВЦЭМ!$D$39:$D$782,СВЦЭМ!$A$39:$A$782,$A61,СВЦЭМ!$B$39:$B$782,R$47)+'СЕТ СН'!$G$11+СВЦЭМ!$D$10+'СЕТ СН'!$G$5-'СЕТ СН'!$G$21</f>
        <v>4951.2602289599999</v>
      </c>
      <c r="S61" s="36">
        <f>SUMIFS(СВЦЭМ!$D$39:$D$782,СВЦЭМ!$A$39:$A$782,$A61,СВЦЭМ!$B$39:$B$782,S$47)+'СЕТ СН'!$G$11+СВЦЭМ!$D$10+'СЕТ СН'!$G$5-'СЕТ СН'!$G$21</f>
        <v>4942.6700961400002</v>
      </c>
      <c r="T61" s="36">
        <f>SUMIFS(СВЦЭМ!$D$39:$D$782,СВЦЭМ!$A$39:$A$782,$A61,СВЦЭМ!$B$39:$B$782,T$47)+'СЕТ СН'!$G$11+СВЦЭМ!$D$10+'СЕТ СН'!$G$5-'СЕТ СН'!$G$21</f>
        <v>4902.8184957400008</v>
      </c>
      <c r="U61" s="36">
        <f>SUMIFS(СВЦЭМ!$D$39:$D$782,СВЦЭМ!$A$39:$A$782,$A61,СВЦЭМ!$B$39:$B$782,U$47)+'СЕТ СН'!$G$11+СВЦЭМ!$D$10+'СЕТ СН'!$G$5-'СЕТ СН'!$G$21</f>
        <v>4881.3089134600004</v>
      </c>
      <c r="V61" s="36">
        <f>SUMIFS(СВЦЭМ!$D$39:$D$782,СВЦЭМ!$A$39:$A$782,$A61,СВЦЭМ!$B$39:$B$782,V$47)+'СЕТ СН'!$G$11+СВЦЭМ!$D$10+'СЕТ СН'!$G$5-'СЕТ СН'!$G$21</f>
        <v>4879.3229967699999</v>
      </c>
      <c r="W61" s="36">
        <f>SUMIFS(СВЦЭМ!$D$39:$D$782,СВЦЭМ!$A$39:$A$782,$A61,СВЦЭМ!$B$39:$B$782,W$47)+'СЕТ СН'!$G$11+СВЦЭМ!$D$10+'СЕТ СН'!$G$5-'СЕТ СН'!$G$21</f>
        <v>4901.8084465400007</v>
      </c>
      <c r="X61" s="36">
        <f>SUMIFS(СВЦЭМ!$D$39:$D$782,СВЦЭМ!$A$39:$A$782,$A61,СВЦЭМ!$B$39:$B$782,X$47)+'СЕТ СН'!$G$11+СВЦЭМ!$D$10+'СЕТ СН'!$G$5-'СЕТ СН'!$G$21</f>
        <v>4958.8791707</v>
      </c>
      <c r="Y61" s="36">
        <f>SUMIFS(СВЦЭМ!$D$39:$D$782,СВЦЭМ!$A$39:$A$782,$A61,СВЦЭМ!$B$39:$B$782,Y$47)+'СЕТ СН'!$G$11+СВЦЭМ!$D$10+'СЕТ СН'!$G$5-'СЕТ СН'!$G$21</f>
        <v>5004.4488759300002</v>
      </c>
    </row>
    <row r="62" spans="1:25" ht="15.75" x14ac:dyDescent="0.2">
      <c r="A62" s="35">
        <f t="shared" si="1"/>
        <v>45214</v>
      </c>
      <c r="B62" s="36">
        <f>SUMIFS(СВЦЭМ!$D$39:$D$782,СВЦЭМ!$A$39:$A$782,$A62,СВЦЭМ!$B$39:$B$782,B$47)+'СЕТ СН'!$G$11+СВЦЭМ!$D$10+'СЕТ СН'!$G$5-'СЕТ СН'!$G$21</f>
        <v>5088.1762016299999</v>
      </c>
      <c r="C62" s="36">
        <f>SUMIFS(СВЦЭМ!$D$39:$D$782,СВЦЭМ!$A$39:$A$782,$A62,СВЦЭМ!$B$39:$B$782,C$47)+'СЕТ СН'!$G$11+СВЦЭМ!$D$10+'СЕТ СН'!$G$5-'СЕТ СН'!$G$21</f>
        <v>5149.3908484600006</v>
      </c>
      <c r="D62" s="36">
        <f>SUMIFS(СВЦЭМ!$D$39:$D$782,СВЦЭМ!$A$39:$A$782,$A62,СВЦЭМ!$B$39:$B$782,D$47)+'СЕТ СН'!$G$11+СВЦЭМ!$D$10+'СЕТ СН'!$G$5-'СЕТ СН'!$G$21</f>
        <v>5187.2519933600006</v>
      </c>
      <c r="E62" s="36">
        <f>SUMIFS(СВЦЭМ!$D$39:$D$782,СВЦЭМ!$A$39:$A$782,$A62,СВЦЭМ!$B$39:$B$782,E$47)+'СЕТ СН'!$G$11+СВЦЭМ!$D$10+'СЕТ СН'!$G$5-'СЕТ СН'!$G$21</f>
        <v>5181.1100952699999</v>
      </c>
      <c r="F62" s="36">
        <f>SUMIFS(СВЦЭМ!$D$39:$D$782,СВЦЭМ!$A$39:$A$782,$A62,СВЦЭМ!$B$39:$B$782,F$47)+'СЕТ СН'!$G$11+СВЦЭМ!$D$10+'СЕТ СН'!$G$5-'СЕТ СН'!$G$21</f>
        <v>5185.2256371800004</v>
      </c>
      <c r="G62" s="36">
        <f>SUMIFS(СВЦЭМ!$D$39:$D$782,СВЦЭМ!$A$39:$A$782,$A62,СВЦЭМ!$B$39:$B$782,G$47)+'СЕТ СН'!$G$11+СВЦЭМ!$D$10+'СЕТ СН'!$G$5-'СЕТ СН'!$G$21</f>
        <v>5192.8480436600003</v>
      </c>
      <c r="H62" s="36">
        <f>SUMIFS(СВЦЭМ!$D$39:$D$782,СВЦЭМ!$A$39:$A$782,$A62,СВЦЭМ!$B$39:$B$782,H$47)+'СЕТ СН'!$G$11+СВЦЭМ!$D$10+'СЕТ СН'!$G$5-'СЕТ СН'!$G$21</f>
        <v>5149.2150628400004</v>
      </c>
      <c r="I62" s="36">
        <f>SUMIFS(СВЦЭМ!$D$39:$D$782,СВЦЭМ!$A$39:$A$782,$A62,СВЦЭМ!$B$39:$B$782,I$47)+'СЕТ СН'!$G$11+СВЦЭМ!$D$10+'СЕТ СН'!$G$5-'СЕТ СН'!$G$21</f>
        <v>5117.11317246</v>
      </c>
      <c r="J62" s="36">
        <f>SUMIFS(СВЦЭМ!$D$39:$D$782,СВЦЭМ!$A$39:$A$782,$A62,СВЦЭМ!$B$39:$B$782,J$47)+'СЕТ СН'!$G$11+СВЦЭМ!$D$10+'СЕТ СН'!$G$5-'СЕТ СН'!$G$21</f>
        <v>5047.82908735</v>
      </c>
      <c r="K62" s="36">
        <f>SUMIFS(СВЦЭМ!$D$39:$D$782,СВЦЭМ!$A$39:$A$782,$A62,СВЦЭМ!$B$39:$B$782,K$47)+'СЕТ СН'!$G$11+СВЦЭМ!$D$10+'СЕТ СН'!$G$5-'СЕТ СН'!$G$21</f>
        <v>4980.8573103799999</v>
      </c>
      <c r="L62" s="36">
        <f>SUMIFS(СВЦЭМ!$D$39:$D$782,СВЦЭМ!$A$39:$A$782,$A62,СВЦЭМ!$B$39:$B$782,L$47)+'СЕТ СН'!$G$11+СВЦЭМ!$D$10+'СЕТ СН'!$G$5-'СЕТ СН'!$G$21</f>
        <v>4960.4023311700003</v>
      </c>
      <c r="M62" s="36">
        <f>SUMIFS(СВЦЭМ!$D$39:$D$782,СВЦЭМ!$A$39:$A$782,$A62,СВЦЭМ!$B$39:$B$782,M$47)+'СЕТ СН'!$G$11+СВЦЭМ!$D$10+'СЕТ СН'!$G$5-'СЕТ СН'!$G$21</f>
        <v>4966.03008572</v>
      </c>
      <c r="N62" s="36">
        <f>SUMIFS(СВЦЭМ!$D$39:$D$782,СВЦЭМ!$A$39:$A$782,$A62,СВЦЭМ!$B$39:$B$782,N$47)+'СЕТ СН'!$G$11+СВЦЭМ!$D$10+'СЕТ СН'!$G$5-'СЕТ СН'!$G$21</f>
        <v>4941.2297964700001</v>
      </c>
      <c r="O62" s="36">
        <f>SUMIFS(СВЦЭМ!$D$39:$D$782,СВЦЭМ!$A$39:$A$782,$A62,СВЦЭМ!$B$39:$B$782,O$47)+'СЕТ СН'!$G$11+СВЦЭМ!$D$10+'СЕТ СН'!$G$5-'СЕТ СН'!$G$21</f>
        <v>4974.3696959099998</v>
      </c>
      <c r="P62" s="36">
        <f>SUMIFS(СВЦЭМ!$D$39:$D$782,СВЦЭМ!$A$39:$A$782,$A62,СВЦЭМ!$B$39:$B$782,P$47)+'СЕТ СН'!$G$11+СВЦЭМ!$D$10+'СЕТ СН'!$G$5-'СЕТ СН'!$G$21</f>
        <v>4993.7464817700002</v>
      </c>
      <c r="Q62" s="36">
        <f>SUMIFS(СВЦЭМ!$D$39:$D$782,СВЦЭМ!$A$39:$A$782,$A62,СВЦЭМ!$B$39:$B$782,Q$47)+'СЕТ СН'!$G$11+СВЦЭМ!$D$10+'СЕТ СН'!$G$5-'СЕТ СН'!$G$21</f>
        <v>4988.2269663000006</v>
      </c>
      <c r="R62" s="36">
        <f>SUMIFS(СВЦЭМ!$D$39:$D$782,СВЦЭМ!$A$39:$A$782,$A62,СВЦЭМ!$B$39:$B$782,R$47)+'СЕТ СН'!$G$11+СВЦЭМ!$D$10+'СЕТ СН'!$G$5-'СЕТ СН'!$G$21</f>
        <v>4990.6209266200003</v>
      </c>
      <c r="S62" s="36">
        <f>SUMIFS(СВЦЭМ!$D$39:$D$782,СВЦЭМ!$A$39:$A$782,$A62,СВЦЭМ!$B$39:$B$782,S$47)+'СЕТ СН'!$G$11+СВЦЭМ!$D$10+'СЕТ СН'!$G$5-'СЕТ СН'!$G$21</f>
        <v>4990.9881409300006</v>
      </c>
      <c r="T62" s="36">
        <f>SUMIFS(СВЦЭМ!$D$39:$D$782,СВЦЭМ!$A$39:$A$782,$A62,СВЦЭМ!$B$39:$B$782,T$47)+'СЕТ СН'!$G$11+СВЦЭМ!$D$10+'СЕТ СН'!$G$5-'СЕТ СН'!$G$21</f>
        <v>4955.3781400300004</v>
      </c>
      <c r="U62" s="36">
        <f>SUMIFS(СВЦЭМ!$D$39:$D$782,СВЦЭМ!$A$39:$A$782,$A62,СВЦЭМ!$B$39:$B$782,U$47)+'СЕТ СН'!$G$11+СВЦЭМ!$D$10+'СЕТ СН'!$G$5-'СЕТ СН'!$G$21</f>
        <v>4895.4918892800006</v>
      </c>
      <c r="V62" s="36">
        <f>SUMIFS(СВЦЭМ!$D$39:$D$782,СВЦЭМ!$A$39:$A$782,$A62,СВЦЭМ!$B$39:$B$782,V$47)+'СЕТ СН'!$G$11+СВЦЭМ!$D$10+'СЕТ СН'!$G$5-'СЕТ СН'!$G$21</f>
        <v>4895.0057835799998</v>
      </c>
      <c r="W62" s="36">
        <f>SUMIFS(СВЦЭМ!$D$39:$D$782,СВЦЭМ!$A$39:$A$782,$A62,СВЦЭМ!$B$39:$B$782,W$47)+'СЕТ СН'!$G$11+СВЦЭМ!$D$10+'СЕТ СН'!$G$5-'СЕТ СН'!$G$21</f>
        <v>4910.4286554999999</v>
      </c>
      <c r="X62" s="36">
        <f>SUMIFS(СВЦЭМ!$D$39:$D$782,СВЦЭМ!$A$39:$A$782,$A62,СВЦЭМ!$B$39:$B$782,X$47)+'СЕТ СН'!$G$11+СВЦЭМ!$D$10+'СЕТ СН'!$G$5-'СЕТ СН'!$G$21</f>
        <v>4967.4097818700002</v>
      </c>
      <c r="Y62" s="36">
        <f>SUMIFS(СВЦЭМ!$D$39:$D$782,СВЦЭМ!$A$39:$A$782,$A62,СВЦЭМ!$B$39:$B$782,Y$47)+'СЕТ СН'!$G$11+СВЦЭМ!$D$10+'СЕТ СН'!$G$5-'СЕТ СН'!$G$21</f>
        <v>5045.1502633199998</v>
      </c>
    </row>
    <row r="63" spans="1:25" ht="15.75" x14ac:dyDescent="0.2">
      <c r="A63" s="35">
        <f t="shared" si="1"/>
        <v>45215</v>
      </c>
      <c r="B63" s="36">
        <f>SUMIFS(СВЦЭМ!$D$39:$D$782,СВЦЭМ!$A$39:$A$782,$A63,СВЦЭМ!$B$39:$B$782,B$47)+'СЕТ СН'!$G$11+СВЦЭМ!$D$10+'СЕТ СН'!$G$5-'СЕТ СН'!$G$21</f>
        <v>5099.9337277200002</v>
      </c>
      <c r="C63" s="36">
        <f>SUMIFS(СВЦЭМ!$D$39:$D$782,СВЦЭМ!$A$39:$A$782,$A63,СВЦЭМ!$B$39:$B$782,C$47)+'СЕТ СН'!$G$11+СВЦЭМ!$D$10+'СЕТ СН'!$G$5-'СЕТ СН'!$G$21</f>
        <v>5175.0799532600004</v>
      </c>
      <c r="D63" s="36">
        <f>SUMIFS(СВЦЭМ!$D$39:$D$782,СВЦЭМ!$A$39:$A$782,$A63,СВЦЭМ!$B$39:$B$782,D$47)+'СЕТ СН'!$G$11+СВЦЭМ!$D$10+'СЕТ СН'!$G$5-'СЕТ СН'!$G$21</f>
        <v>5251.0700222300002</v>
      </c>
      <c r="E63" s="36">
        <f>SUMIFS(СВЦЭМ!$D$39:$D$782,СВЦЭМ!$A$39:$A$782,$A63,СВЦЭМ!$B$39:$B$782,E$47)+'СЕТ СН'!$G$11+СВЦЭМ!$D$10+'СЕТ СН'!$G$5-'СЕТ СН'!$G$21</f>
        <v>5280.55750223</v>
      </c>
      <c r="F63" s="36">
        <f>SUMIFS(СВЦЭМ!$D$39:$D$782,СВЦЭМ!$A$39:$A$782,$A63,СВЦЭМ!$B$39:$B$782,F$47)+'СЕТ СН'!$G$11+СВЦЭМ!$D$10+'СЕТ СН'!$G$5-'СЕТ СН'!$G$21</f>
        <v>5281.3402012100005</v>
      </c>
      <c r="G63" s="36">
        <f>SUMIFS(СВЦЭМ!$D$39:$D$782,СВЦЭМ!$A$39:$A$782,$A63,СВЦЭМ!$B$39:$B$782,G$47)+'СЕТ СН'!$G$11+СВЦЭМ!$D$10+'СЕТ СН'!$G$5-'СЕТ СН'!$G$21</f>
        <v>5274.8704620999997</v>
      </c>
      <c r="H63" s="36">
        <f>SUMIFS(СВЦЭМ!$D$39:$D$782,СВЦЭМ!$A$39:$A$782,$A63,СВЦЭМ!$B$39:$B$782,H$47)+'СЕТ СН'!$G$11+СВЦЭМ!$D$10+'СЕТ СН'!$G$5-'СЕТ СН'!$G$21</f>
        <v>5186.42544593</v>
      </c>
      <c r="I63" s="36">
        <f>SUMIFS(СВЦЭМ!$D$39:$D$782,СВЦЭМ!$A$39:$A$782,$A63,СВЦЭМ!$B$39:$B$782,I$47)+'СЕТ СН'!$G$11+СВЦЭМ!$D$10+'СЕТ СН'!$G$5-'СЕТ СН'!$G$21</f>
        <v>5107.9413665000002</v>
      </c>
      <c r="J63" s="36">
        <f>SUMIFS(СВЦЭМ!$D$39:$D$782,СВЦЭМ!$A$39:$A$782,$A63,СВЦЭМ!$B$39:$B$782,J$47)+'СЕТ СН'!$G$11+СВЦЭМ!$D$10+'СЕТ СН'!$G$5-'СЕТ СН'!$G$21</f>
        <v>5064.0122656100002</v>
      </c>
      <c r="K63" s="36">
        <f>SUMIFS(СВЦЭМ!$D$39:$D$782,СВЦЭМ!$A$39:$A$782,$A63,СВЦЭМ!$B$39:$B$782,K$47)+'СЕТ СН'!$G$11+СВЦЭМ!$D$10+'СЕТ СН'!$G$5-'СЕТ СН'!$G$21</f>
        <v>5037.0014966100007</v>
      </c>
      <c r="L63" s="36">
        <f>SUMIFS(СВЦЭМ!$D$39:$D$782,СВЦЭМ!$A$39:$A$782,$A63,СВЦЭМ!$B$39:$B$782,L$47)+'СЕТ СН'!$G$11+СВЦЭМ!$D$10+'СЕТ СН'!$G$5-'СЕТ СН'!$G$21</f>
        <v>5035.3790065100002</v>
      </c>
      <c r="M63" s="36">
        <f>SUMIFS(СВЦЭМ!$D$39:$D$782,СВЦЭМ!$A$39:$A$782,$A63,СВЦЭМ!$B$39:$B$782,M$47)+'СЕТ СН'!$G$11+СВЦЭМ!$D$10+'СЕТ СН'!$G$5-'СЕТ СН'!$G$21</f>
        <v>5040.23204859</v>
      </c>
      <c r="N63" s="36">
        <f>SUMIFS(СВЦЭМ!$D$39:$D$782,СВЦЭМ!$A$39:$A$782,$A63,СВЦЭМ!$B$39:$B$782,N$47)+'СЕТ СН'!$G$11+СВЦЭМ!$D$10+'СЕТ СН'!$G$5-'СЕТ СН'!$G$21</f>
        <v>5037.0301928000008</v>
      </c>
      <c r="O63" s="36">
        <f>SUMIFS(СВЦЭМ!$D$39:$D$782,СВЦЭМ!$A$39:$A$782,$A63,СВЦЭМ!$B$39:$B$782,O$47)+'СЕТ СН'!$G$11+СВЦЭМ!$D$10+'СЕТ СН'!$G$5-'СЕТ СН'!$G$21</f>
        <v>5047.4749849700002</v>
      </c>
      <c r="P63" s="36">
        <f>SUMIFS(СВЦЭМ!$D$39:$D$782,СВЦЭМ!$A$39:$A$782,$A63,СВЦЭМ!$B$39:$B$782,P$47)+'СЕТ СН'!$G$11+СВЦЭМ!$D$10+'СЕТ СН'!$G$5-'СЕТ СН'!$G$21</f>
        <v>5073.9704001099999</v>
      </c>
      <c r="Q63" s="36">
        <f>SUMIFS(СВЦЭМ!$D$39:$D$782,СВЦЭМ!$A$39:$A$782,$A63,СВЦЭМ!$B$39:$B$782,Q$47)+'СЕТ СН'!$G$11+СВЦЭМ!$D$10+'СЕТ СН'!$G$5-'СЕТ СН'!$G$21</f>
        <v>5056.8027275700006</v>
      </c>
      <c r="R63" s="36">
        <f>SUMIFS(СВЦЭМ!$D$39:$D$782,СВЦЭМ!$A$39:$A$782,$A63,СВЦЭМ!$B$39:$B$782,R$47)+'СЕТ СН'!$G$11+СВЦЭМ!$D$10+'СЕТ СН'!$G$5-'СЕТ СН'!$G$21</f>
        <v>5059.2223531700001</v>
      </c>
      <c r="S63" s="36">
        <f>SUMIFS(СВЦЭМ!$D$39:$D$782,СВЦЭМ!$A$39:$A$782,$A63,СВЦЭМ!$B$39:$B$782,S$47)+'СЕТ СН'!$G$11+СВЦЭМ!$D$10+'СЕТ СН'!$G$5-'СЕТ СН'!$G$21</f>
        <v>5070.3691746300001</v>
      </c>
      <c r="T63" s="36">
        <f>SUMIFS(СВЦЭМ!$D$39:$D$782,СВЦЭМ!$A$39:$A$782,$A63,СВЦЭМ!$B$39:$B$782,T$47)+'СЕТ СН'!$G$11+СВЦЭМ!$D$10+'СЕТ СН'!$G$5-'СЕТ СН'!$G$21</f>
        <v>5028.6659621500003</v>
      </c>
      <c r="U63" s="36">
        <f>SUMIFS(СВЦЭМ!$D$39:$D$782,СВЦЭМ!$A$39:$A$782,$A63,СВЦЭМ!$B$39:$B$782,U$47)+'СЕТ СН'!$G$11+СВЦЭМ!$D$10+'СЕТ СН'!$G$5-'СЕТ СН'!$G$21</f>
        <v>4975.0985604899997</v>
      </c>
      <c r="V63" s="36">
        <f>SUMIFS(СВЦЭМ!$D$39:$D$782,СВЦЭМ!$A$39:$A$782,$A63,СВЦЭМ!$B$39:$B$782,V$47)+'СЕТ СН'!$G$11+СВЦЭМ!$D$10+'СЕТ СН'!$G$5-'СЕТ СН'!$G$21</f>
        <v>4996.5476315300002</v>
      </c>
      <c r="W63" s="36">
        <f>SUMIFS(СВЦЭМ!$D$39:$D$782,СВЦЭМ!$A$39:$A$782,$A63,СВЦЭМ!$B$39:$B$782,W$47)+'СЕТ СН'!$G$11+СВЦЭМ!$D$10+'СЕТ СН'!$G$5-'СЕТ СН'!$G$21</f>
        <v>5015.1243526200005</v>
      </c>
      <c r="X63" s="36">
        <f>SUMIFS(СВЦЭМ!$D$39:$D$782,СВЦЭМ!$A$39:$A$782,$A63,СВЦЭМ!$B$39:$B$782,X$47)+'СЕТ СН'!$G$11+СВЦЭМ!$D$10+'СЕТ СН'!$G$5-'СЕТ СН'!$G$21</f>
        <v>5057.8048072700003</v>
      </c>
      <c r="Y63" s="36">
        <f>SUMIFS(СВЦЭМ!$D$39:$D$782,СВЦЭМ!$A$39:$A$782,$A63,СВЦЭМ!$B$39:$B$782,Y$47)+'СЕТ СН'!$G$11+СВЦЭМ!$D$10+'СЕТ СН'!$G$5-'СЕТ СН'!$G$21</f>
        <v>5118.94053231</v>
      </c>
    </row>
    <row r="64" spans="1:25" ht="15.75" x14ac:dyDescent="0.2">
      <c r="A64" s="35">
        <f t="shared" si="1"/>
        <v>45216</v>
      </c>
      <c r="B64" s="36">
        <f>SUMIFS(СВЦЭМ!$D$39:$D$782,СВЦЭМ!$A$39:$A$782,$A64,СВЦЭМ!$B$39:$B$782,B$47)+'СЕТ СН'!$G$11+СВЦЭМ!$D$10+'СЕТ СН'!$G$5-'СЕТ СН'!$G$21</f>
        <v>5245.6515726200005</v>
      </c>
      <c r="C64" s="36">
        <f>SUMIFS(СВЦЭМ!$D$39:$D$782,СВЦЭМ!$A$39:$A$782,$A64,СВЦЭМ!$B$39:$B$782,C$47)+'СЕТ СН'!$G$11+СВЦЭМ!$D$10+'СЕТ СН'!$G$5-'СЕТ СН'!$G$21</f>
        <v>5303.8473904900002</v>
      </c>
      <c r="D64" s="36">
        <f>SUMIFS(СВЦЭМ!$D$39:$D$782,СВЦЭМ!$A$39:$A$782,$A64,СВЦЭМ!$B$39:$B$782,D$47)+'СЕТ СН'!$G$11+СВЦЭМ!$D$10+'СЕТ СН'!$G$5-'СЕТ СН'!$G$21</f>
        <v>5367.7766482900006</v>
      </c>
      <c r="E64" s="36">
        <f>SUMIFS(СВЦЭМ!$D$39:$D$782,СВЦЭМ!$A$39:$A$782,$A64,СВЦЭМ!$B$39:$B$782,E$47)+'СЕТ СН'!$G$11+СВЦЭМ!$D$10+'СЕТ СН'!$G$5-'СЕТ СН'!$G$21</f>
        <v>5334.4641830300006</v>
      </c>
      <c r="F64" s="36">
        <f>SUMIFS(СВЦЭМ!$D$39:$D$782,СВЦЭМ!$A$39:$A$782,$A64,СВЦЭМ!$B$39:$B$782,F$47)+'СЕТ СН'!$G$11+СВЦЭМ!$D$10+'СЕТ СН'!$G$5-'СЕТ СН'!$G$21</f>
        <v>5338.2198559200006</v>
      </c>
      <c r="G64" s="36">
        <f>SUMIFS(СВЦЭМ!$D$39:$D$782,СВЦЭМ!$A$39:$A$782,$A64,СВЦЭМ!$B$39:$B$782,G$47)+'СЕТ СН'!$G$11+СВЦЭМ!$D$10+'СЕТ СН'!$G$5-'СЕТ СН'!$G$21</f>
        <v>5350.0545407300006</v>
      </c>
      <c r="H64" s="36">
        <f>SUMIFS(СВЦЭМ!$D$39:$D$782,СВЦЭМ!$A$39:$A$782,$A64,СВЦЭМ!$B$39:$B$782,H$47)+'СЕТ СН'!$G$11+СВЦЭМ!$D$10+'СЕТ СН'!$G$5-'СЕТ СН'!$G$21</f>
        <v>5257.6908324400001</v>
      </c>
      <c r="I64" s="36">
        <f>SUMIFS(СВЦЭМ!$D$39:$D$782,СВЦЭМ!$A$39:$A$782,$A64,СВЦЭМ!$B$39:$B$782,I$47)+'СЕТ СН'!$G$11+СВЦЭМ!$D$10+'СЕТ СН'!$G$5-'СЕТ СН'!$G$21</f>
        <v>5162.7684995700001</v>
      </c>
      <c r="J64" s="36">
        <f>SUMIFS(СВЦЭМ!$D$39:$D$782,СВЦЭМ!$A$39:$A$782,$A64,СВЦЭМ!$B$39:$B$782,J$47)+'СЕТ СН'!$G$11+СВЦЭМ!$D$10+'СЕТ СН'!$G$5-'СЕТ СН'!$G$21</f>
        <v>5106.56759496</v>
      </c>
      <c r="K64" s="36">
        <f>SUMIFS(СВЦЭМ!$D$39:$D$782,СВЦЭМ!$A$39:$A$782,$A64,СВЦЭМ!$B$39:$B$782,K$47)+'СЕТ СН'!$G$11+СВЦЭМ!$D$10+'СЕТ СН'!$G$5-'СЕТ СН'!$G$21</f>
        <v>5074.7946998500001</v>
      </c>
      <c r="L64" s="36">
        <f>SUMIFS(СВЦЭМ!$D$39:$D$782,СВЦЭМ!$A$39:$A$782,$A64,СВЦЭМ!$B$39:$B$782,L$47)+'СЕТ СН'!$G$11+СВЦЭМ!$D$10+'СЕТ СН'!$G$5-'СЕТ СН'!$G$21</f>
        <v>5070.8614018500002</v>
      </c>
      <c r="M64" s="36">
        <f>SUMIFS(СВЦЭМ!$D$39:$D$782,СВЦЭМ!$A$39:$A$782,$A64,СВЦЭМ!$B$39:$B$782,M$47)+'СЕТ СН'!$G$11+СВЦЭМ!$D$10+'СЕТ СН'!$G$5-'СЕТ СН'!$G$21</f>
        <v>5081.6278635500003</v>
      </c>
      <c r="N64" s="36">
        <f>SUMIFS(СВЦЭМ!$D$39:$D$782,СВЦЭМ!$A$39:$A$782,$A64,СВЦЭМ!$B$39:$B$782,N$47)+'СЕТ СН'!$G$11+СВЦЭМ!$D$10+'СЕТ СН'!$G$5-'СЕТ СН'!$G$21</f>
        <v>5075.5306572700001</v>
      </c>
      <c r="O64" s="36">
        <f>SUMIFS(СВЦЭМ!$D$39:$D$782,СВЦЭМ!$A$39:$A$782,$A64,СВЦЭМ!$B$39:$B$782,O$47)+'СЕТ СН'!$G$11+СВЦЭМ!$D$10+'СЕТ СН'!$G$5-'СЕТ СН'!$G$21</f>
        <v>5092.16279674</v>
      </c>
      <c r="P64" s="36">
        <f>SUMIFS(СВЦЭМ!$D$39:$D$782,СВЦЭМ!$A$39:$A$782,$A64,СВЦЭМ!$B$39:$B$782,P$47)+'СЕТ СН'!$G$11+СВЦЭМ!$D$10+'СЕТ СН'!$G$5-'СЕТ СН'!$G$21</f>
        <v>5119.55839251</v>
      </c>
      <c r="Q64" s="36">
        <f>SUMIFS(СВЦЭМ!$D$39:$D$782,СВЦЭМ!$A$39:$A$782,$A64,СВЦЭМ!$B$39:$B$782,Q$47)+'СЕТ СН'!$G$11+СВЦЭМ!$D$10+'СЕТ СН'!$G$5-'СЕТ СН'!$G$21</f>
        <v>5080.9670942800003</v>
      </c>
      <c r="R64" s="36">
        <f>SUMIFS(СВЦЭМ!$D$39:$D$782,СВЦЭМ!$A$39:$A$782,$A64,СВЦЭМ!$B$39:$B$782,R$47)+'СЕТ СН'!$G$11+СВЦЭМ!$D$10+'СЕТ СН'!$G$5-'СЕТ СН'!$G$21</f>
        <v>5078.3569314699998</v>
      </c>
      <c r="S64" s="36">
        <f>SUMIFS(СВЦЭМ!$D$39:$D$782,СВЦЭМ!$A$39:$A$782,$A64,СВЦЭМ!$B$39:$B$782,S$47)+'СЕТ СН'!$G$11+СВЦЭМ!$D$10+'СЕТ СН'!$G$5-'СЕТ СН'!$G$21</f>
        <v>5099.3139818</v>
      </c>
      <c r="T64" s="36">
        <f>SUMIFS(СВЦЭМ!$D$39:$D$782,СВЦЭМ!$A$39:$A$782,$A64,СВЦЭМ!$B$39:$B$782,T$47)+'СЕТ СН'!$G$11+СВЦЭМ!$D$10+'СЕТ СН'!$G$5-'СЕТ СН'!$G$21</f>
        <v>5061.1171154700005</v>
      </c>
      <c r="U64" s="36">
        <f>SUMIFS(СВЦЭМ!$D$39:$D$782,СВЦЭМ!$A$39:$A$782,$A64,СВЦЭМ!$B$39:$B$782,U$47)+'СЕТ СН'!$G$11+СВЦЭМ!$D$10+'СЕТ СН'!$G$5-'СЕТ СН'!$G$21</f>
        <v>5014.9684157900001</v>
      </c>
      <c r="V64" s="36">
        <f>SUMIFS(СВЦЭМ!$D$39:$D$782,СВЦЭМ!$A$39:$A$782,$A64,СВЦЭМ!$B$39:$B$782,V$47)+'СЕТ СН'!$G$11+СВЦЭМ!$D$10+'СЕТ СН'!$G$5-'СЕТ СН'!$G$21</f>
        <v>5018.1362661200001</v>
      </c>
      <c r="W64" s="36">
        <f>SUMIFS(СВЦЭМ!$D$39:$D$782,СВЦЭМ!$A$39:$A$782,$A64,СВЦЭМ!$B$39:$B$782,W$47)+'СЕТ СН'!$G$11+СВЦЭМ!$D$10+'СЕТ СН'!$G$5-'СЕТ СН'!$G$21</f>
        <v>5040.1458624100005</v>
      </c>
      <c r="X64" s="36">
        <f>SUMIFS(СВЦЭМ!$D$39:$D$782,СВЦЭМ!$A$39:$A$782,$A64,СВЦЭМ!$B$39:$B$782,X$47)+'СЕТ СН'!$G$11+СВЦЭМ!$D$10+'СЕТ СН'!$G$5-'СЕТ СН'!$G$21</f>
        <v>5094.22071263</v>
      </c>
      <c r="Y64" s="36">
        <f>SUMIFS(СВЦЭМ!$D$39:$D$782,СВЦЭМ!$A$39:$A$782,$A64,СВЦЭМ!$B$39:$B$782,Y$47)+'СЕТ СН'!$G$11+СВЦЭМ!$D$10+'СЕТ СН'!$G$5-'СЕТ СН'!$G$21</f>
        <v>5163.2669665100002</v>
      </c>
    </row>
    <row r="65" spans="1:26" ht="15.75" x14ac:dyDescent="0.2">
      <c r="A65" s="35">
        <f t="shared" si="1"/>
        <v>45217</v>
      </c>
      <c r="B65" s="36">
        <f>SUMIFS(СВЦЭМ!$D$39:$D$782,СВЦЭМ!$A$39:$A$782,$A65,СВЦЭМ!$B$39:$B$782,B$47)+'СЕТ СН'!$G$11+СВЦЭМ!$D$10+'СЕТ СН'!$G$5-'СЕТ СН'!$G$21</f>
        <v>5257.7589227900007</v>
      </c>
      <c r="C65" s="36">
        <f>SUMIFS(СВЦЭМ!$D$39:$D$782,СВЦЭМ!$A$39:$A$782,$A65,СВЦЭМ!$B$39:$B$782,C$47)+'СЕТ СН'!$G$11+СВЦЭМ!$D$10+'СЕТ СН'!$G$5-'СЕТ СН'!$G$21</f>
        <v>5309.7075168400006</v>
      </c>
      <c r="D65" s="36">
        <f>SUMIFS(СВЦЭМ!$D$39:$D$782,СВЦЭМ!$A$39:$A$782,$A65,СВЦЭМ!$B$39:$B$782,D$47)+'СЕТ СН'!$G$11+СВЦЭМ!$D$10+'СЕТ СН'!$G$5-'СЕТ СН'!$G$21</f>
        <v>5377.9747499300001</v>
      </c>
      <c r="E65" s="36">
        <f>SUMIFS(СВЦЭМ!$D$39:$D$782,СВЦЭМ!$A$39:$A$782,$A65,СВЦЭМ!$B$39:$B$782,E$47)+'СЕТ СН'!$G$11+СВЦЭМ!$D$10+'СЕТ СН'!$G$5-'СЕТ СН'!$G$21</f>
        <v>5376.4867787399999</v>
      </c>
      <c r="F65" s="36">
        <f>SUMIFS(СВЦЭМ!$D$39:$D$782,СВЦЭМ!$A$39:$A$782,$A65,СВЦЭМ!$B$39:$B$782,F$47)+'СЕТ СН'!$G$11+СВЦЭМ!$D$10+'СЕТ СН'!$G$5-'СЕТ СН'!$G$21</f>
        <v>5373.7387406800008</v>
      </c>
      <c r="G65" s="36">
        <f>SUMIFS(СВЦЭМ!$D$39:$D$782,СВЦЭМ!$A$39:$A$782,$A65,СВЦЭМ!$B$39:$B$782,G$47)+'СЕТ СН'!$G$11+СВЦЭМ!$D$10+'СЕТ СН'!$G$5-'СЕТ СН'!$G$21</f>
        <v>5361.8812133299998</v>
      </c>
      <c r="H65" s="36">
        <f>SUMIFS(СВЦЭМ!$D$39:$D$782,СВЦЭМ!$A$39:$A$782,$A65,СВЦЭМ!$B$39:$B$782,H$47)+'СЕТ СН'!$G$11+СВЦЭМ!$D$10+'СЕТ СН'!$G$5-'СЕТ СН'!$G$21</f>
        <v>5272.5821282900006</v>
      </c>
      <c r="I65" s="36">
        <f>SUMIFS(СВЦЭМ!$D$39:$D$782,СВЦЭМ!$A$39:$A$782,$A65,СВЦЭМ!$B$39:$B$782,I$47)+'СЕТ СН'!$G$11+СВЦЭМ!$D$10+'СЕТ СН'!$G$5-'СЕТ СН'!$G$21</f>
        <v>5194.3379345100002</v>
      </c>
      <c r="J65" s="36">
        <f>SUMIFS(СВЦЭМ!$D$39:$D$782,СВЦЭМ!$A$39:$A$782,$A65,СВЦЭМ!$B$39:$B$782,J$47)+'СЕТ СН'!$G$11+СВЦЭМ!$D$10+'СЕТ СН'!$G$5-'СЕТ СН'!$G$21</f>
        <v>5145.7376145400003</v>
      </c>
      <c r="K65" s="36">
        <f>SUMIFS(СВЦЭМ!$D$39:$D$782,СВЦЭМ!$A$39:$A$782,$A65,СВЦЭМ!$B$39:$B$782,K$47)+'СЕТ СН'!$G$11+СВЦЭМ!$D$10+'СЕТ СН'!$G$5-'СЕТ СН'!$G$21</f>
        <v>5048.6055225700002</v>
      </c>
      <c r="L65" s="36">
        <f>SUMIFS(СВЦЭМ!$D$39:$D$782,СВЦЭМ!$A$39:$A$782,$A65,СВЦЭМ!$B$39:$B$782,L$47)+'СЕТ СН'!$G$11+СВЦЭМ!$D$10+'СЕТ СН'!$G$5-'СЕТ СН'!$G$21</f>
        <v>5059.4046634700007</v>
      </c>
      <c r="M65" s="36">
        <f>SUMIFS(СВЦЭМ!$D$39:$D$782,СВЦЭМ!$A$39:$A$782,$A65,СВЦЭМ!$B$39:$B$782,M$47)+'СЕТ СН'!$G$11+СВЦЭМ!$D$10+'СЕТ СН'!$G$5-'СЕТ СН'!$G$21</f>
        <v>5073.3039912500008</v>
      </c>
      <c r="N65" s="36">
        <f>SUMIFS(СВЦЭМ!$D$39:$D$782,СВЦЭМ!$A$39:$A$782,$A65,СВЦЭМ!$B$39:$B$782,N$47)+'СЕТ СН'!$G$11+СВЦЭМ!$D$10+'СЕТ СН'!$G$5-'СЕТ СН'!$G$21</f>
        <v>5093.7447462500004</v>
      </c>
      <c r="O65" s="36">
        <f>SUMIFS(СВЦЭМ!$D$39:$D$782,СВЦЭМ!$A$39:$A$782,$A65,СВЦЭМ!$B$39:$B$782,O$47)+'СЕТ СН'!$G$11+СВЦЭМ!$D$10+'СЕТ СН'!$G$5-'СЕТ СН'!$G$21</f>
        <v>5101.4987119400002</v>
      </c>
      <c r="P65" s="36">
        <f>SUMIFS(СВЦЭМ!$D$39:$D$782,СВЦЭМ!$A$39:$A$782,$A65,СВЦЭМ!$B$39:$B$782,P$47)+'СЕТ СН'!$G$11+СВЦЭМ!$D$10+'СЕТ СН'!$G$5-'СЕТ СН'!$G$21</f>
        <v>5114.9969897800001</v>
      </c>
      <c r="Q65" s="36">
        <f>SUMIFS(СВЦЭМ!$D$39:$D$782,СВЦЭМ!$A$39:$A$782,$A65,СВЦЭМ!$B$39:$B$782,Q$47)+'СЕТ СН'!$G$11+СВЦЭМ!$D$10+'СЕТ СН'!$G$5-'СЕТ СН'!$G$21</f>
        <v>5080.2277161000002</v>
      </c>
      <c r="R65" s="36">
        <f>SUMIFS(СВЦЭМ!$D$39:$D$782,СВЦЭМ!$A$39:$A$782,$A65,СВЦЭМ!$B$39:$B$782,R$47)+'СЕТ СН'!$G$11+СВЦЭМ!$D$10+'СЕТ СН'!$G$5-'СЕТ СН'!$G$21</f>
        <v>5090.6836695800002</v>
      </c>
      <c r="S65" s="36">
        <f>SUMIFS(СВЦЭМ!$D$39:$D$782,СВЦЭМ!$A$39:$A$782,$A65,СВЦЭМ!$B$39:$B$782,S$47)+'СЕТ СН'!$G$11+СВЦЭМ!$D$10+'СЕТ СН'!$G$5-'СЕТ СН'!$G$21</f>
        <v>5095.5679895100002</v>
      </c>
      <c r="T65" s="36">
        <f>SUMIFS(СВЦЭМ!$D$39:$D$782,СВЦЭМ!$A$39:$A$782,$A65,СВЦЭМ!$B$39:$B$782,T$47)+'СЕТ СН'!$G$11+СВЦЭМ!$D$10+'СЕТ СН'!$G$5-'СЕТ СН'!$G$21</f>
        <v>5116.0559998500003</v>
      </c>
      <c r="U65" s="36">
        <f>SUMIFS(СВЦЭМ!$D$39:$D$782,СВЦЭМ!$A$39:$A$782,$A65,СВЦЭМ!$B$39:$B$782,U$47)+'СЕТ СН'!$G$11+СВЦЭМ!$D$10+'СЕТ СН'!$G$5-'СЕТ СН'!$G$21</f>
        <v>5070.4591057600001</v>
      </c>
      <c r="V65" s="36">
        <f>SUMIFS(СВЦЭМ!$D$39:$D$782,СВЦЭМ!$A$39:$A$782,$A65,СВЦЭМ!$B$39:$B$782,V$47)+'СЕТ СН'!$G$11+СВЦЭМ!$D$10+'СЕТ СН'!$G$5-'СЕТ СН'!$G$21</f>
        <v>5078.7940652100006</v>
      </c>
      <c r="W65" s="36">
        <f>SUMIFS(СВЦЭМ!$D$39:$D$782,СВЦЭМ!$A$39:$A$782,$A65,СВЦЭМ!$B$39:$B$782,W$47)+'СЕТ СН'!$G$11+СВЦЭМ!$D$10+'СЕТ СН'!$G$5-'СЕТ СН'!$G$21</f>
        <v>5105.1303122500003</v>
      </c>
      <c r="X65" s="36">
        <f>SUMIFS(СВЦЭМ!$D$39:$D$782,СВЦЭМ!$A$39:$A$782,$A65,СВЦЭМ!$B$39:$B$782,X$47)+'СЕТ СН'!$G$11+СВЦЭМ!$D$10+'СЕТ СН'!$G$5-'СЕТ СН'!$G$21</f>
        <v>5158.4433676000008</v>
      </c>
      <c r="Y65" s="36">
        <f>SUMIFS(СВЦЭМ!$D$39:$D$782,СВЦЭМ!$A$39:$A$782,$A65,СВЦЭМ!$B$39:$B$782,Y$47)+'СЕТ СН'!$G$11+СВЦЭМ!$D$10+'СЕТ СН'!$G$5-'СЕТ СН'!$G$21</f>
        <v>5197.6955722500006</v>
      </c>
    </row>
    <row r="66" spans="1:26" ht="15.75" x14ac:dyDescent="0.2">
      <c r="A66" s="35">
        <f t="shared" si="1"/>
        <v>45218</v>
      </c>
      <c r="B66" s="36">
        <f>SUMIFS(СВЦЭМ!$D$39:$D$782,СВЦЭМ!$A$39:$A$782,$A66,СВЦЭМ!$B$39:$B$782,B$47)+'СЕТ СН'!$G$11+СВЦЭМ!$D$10+'СЕТ СН'!$G$5-'СЕТ СН'!$G$21</f>
        <v>5217.60772447</v>
      </c>
      <c r="C66" s="36">
        <f>SUMIFS(СВЦЭМ!$D$39:$D$782,СВЦЭМ!$A$39:$A$782,$A66,СВЦЭМ!$B$39:$B$782,C$47)+'СЕТ СН'!$G$11+СВЦЭМ!$D$10+'СЕТ СН'!$G$5-'СЕТ СН'!$G$21</f>
        <v>5270.6141754</v>
      </c>
      <c r="D66" s="36">
        <f>SUMIFS(СВЦЭМ!$D$39:$D$782,СВЦЭМ!$A$39:$A$782,$A66,СВЦЭМ!$B$39:$B$782,D$47)+'СЕТ СН'!$G$11+СВЦЭМ!$D$10+'СЕТ СН'!$G$5-'СЕТ СН'!$G$21</f>
        <v>5327.0969293200005</v>
      </c>
      <c r="E66" s="36">
        <f>SUMIFS(СВЦЭМ!$D$39:$D$782,СВЦЭМ!$A$39:$A$782,$A66,СВЦЭМ!$B$39:$B$782,E$47)+'СЕТ СН'!$G$11+СВЦЭМ!$D$10+'СЕТ СН'!$G$5-'СЕТ СН'!$G$21</f>
        <v>5291.9361792600002</v>
      </c>
      <c r="F66" s="36">
        <f>SUMIFS(СВЦЭМ!$D$39:$D$782,СВЦЭМ!$A$39:$A$782,$A66,СВЦЭМ!$B$39:$B$782,F$47)+'СЕТ СН'!$G$11+СВЦЭМ!$D$10+'СЕТ СН'!$G$5-'СЕТ СН'!$G$21</f>
        <v>5284.3712299100007</v>
      </c>
      <c r="G66" s="36">
        <f>SUMIFS(СВЦЭМ!$D$39:$D$782,СВЦЭМ!$A$39:$A$782,$A66,СВЦЭМ!$B$39:$B$782,G$47)+'СЕТ СН'!$G$11+СВЦЭМ!$D$10+'СЕТ СН'!$G$5-'СЕТ СН'!$G$21</f>
        <v>5308.5805933400006</v>
      </c>
      <c r="H66" s="36">
        <f>SUMIFS(СВЦЭМ!$D$39:$D$782,СВЦЭМ!$A$39:$A$782,$A66,СВЦЭМ!$B$39:$B$782,H$47)+'СЕТ СН'!$G$11+СВЦЭМ!$D$10+'СЕТ СН'!$G$5-'СЕТ СН'!$G$21</f>
        <v>5228.5020784200005</v>
      </c>
      <c r="I66" s="36">
        <f>SUMIFS(СВЦЭМ!$D$39:$D$782,СВЦЭМ!$A$39:$A$782,$A66,СВЦЭМ!$B$39:$B$782,I$47)+'СЕТ СН'!$G$11+СВЦЭМ!$D$10+'СЕТ СН'!$G$5-'СЕТ СН'!$G$21</f>
        <v>5154.56084199</v>
      </c>
      <c r="J66" s="36">
        <f>SUMIFS(СВЦЭМ!$D$39:$D$782,СВЦЭМ!$A$39:$A$782,$A66,СВЦЭМ!$B$39:$B$782,J$47)+'СЕТ СН'!$G$11+СВЦЭМ!$D$10+'СЕТ СН'!$G$5-'СЕТ СН'!$G$21</f>
        <v>5095.7077989900008</v>
      </c>
      <c r="K66" s="36">
        <f>SUMIFS(СВЦЭМ!$D$39:$D$782,СВЦЭМ!$A$39:$A$782,$A66,СВЦЭМ!$B$39:$B$782,K$47)+'СЕТ СН'!$G$11+СВЦЭМ!$D$10+'СЕТ СН'!$G$5-'СЕТ СН'!$G$21</f>
        <v>5000.2951630699999</v>
      </c>
      <c r="L66" s="36">
        <f>SUMIFS(СВЦЭМ!$D$39:$D$782,СВЦЭМ!$A$39:$A$782,$A66,СВЦЭМ!$B$39:$B$782,L$47)+'СЕТ СН'!$G$11+СВЦЭМ!$D$10+'СЕТ СН'!$G$5-'СЕТ СН'!$G$21</f>
        <v>4999.0505371899999</v>
      </c>
      <c r="M66" s="36">
        <f>SUMIFS(СВЦЭМ!$D$39:$D$782,СВЦЭМ!$A$39:$A$782,$A66,СВЦЭМ!$B$39:$B$782,M$47)+'СЕТ СН'!$G$11+СВЦЭМ!$D$10+'СЕТ СН'!$G$5-'СЕТ СН'!$G$21</f>
        <v>5021.9984727700003</v>
      </c>
      <c r="N66" s="36">
        <f>SUMIFS(СВЦЭМ!$D$39:$D$782,СВЦЭМ!$A$39:$A$782,$A66,СВЦЭМ!$B$39:$B$782,N$47)+'СЕТ СН'!$G$11+СВЦЭМ!$D$10+'СЕТ СН'!$G$5-'СЕТ СН'!$G$21</f>
        <v>5036.9327771500002</v>
      </c>
      <c r="O66" s="36">
        <f>SUMIFS(СВЦЭМ!$D$39:$D$782,СВЦЭМ!$A$39:$A$782,$A66,СВЦЭМ!$B$39:$B$782,O$47)+'СЕТ СН'!$G$11+СВЦЭМ!$D$10+'СЕТ СН'!$G$5-'СЕТ СН'!$G$21</f>
        <v>5056.2037557800004</v>
      </c>
      <c r="P66" s="36">
        <f>SUMIFS(СВЦЭМ!$D$39:$D$782,СВЦЭМ!$A$39:$A$782,$A66,СВЦЭМ!$B$39:$B$782,P$47)+'СЕТ СН'!$G$11+СВЦЭМ!$D$10+'СЕТ СН'!$G$5-'СЕТ СН'!$G$21</f>
        <v>5087.90572075</v>
      </c>
      <c r="Q66" s="36">
        <f>SUMIFS(СВЦЭМ!$D$39:$D$782,СВЦЭМ!$A$39:$A$782,$A66,СВЦЭМ!$B$39:$B$782,Q$47)+'СЕТ СН'!$G$11+СВЦЭМ!$D$10+'СЕТ СН'!$G$5-'СЕТ СН'!$G$21</f>
        <v>5105.0871270500002</v>
      </c>
      <c r="R66" s="36">
        <f>SUMIFS(СВЦЭМ!$D$39:$D$782,СВЦЭМ!$A$39:$A$782,$A66,СВЦЭМ!$B$39:$B$782,R$47)+'СЕТ СН'!$G$11+СВЦЭМ!$D$10+'СЕТ СН'!$G$5-'СЕТ СН'!$G$21</f>
        <v>5115.89274389</v>
      </c>
      <c r="S66" s="36">
        <f>SUMIFS(СВЦЭМ!$D$39:$D$782,СВЦЭМ!$A$39:$A$782,$A66,СВЦЭМ!$B$39:$B$782,S$47)+'СЕТ СН'!$G$11+СВЦЭМ!$D$10+'СЕТ СН'!$G$5-'СЕТ СН'!$G$21</f>
        <v>5108.3451615900003</v>
      </c>
      <c r="T66" s="36">
        <f>SUMIFS(СВЦЭМ!$D$39:$D$782,СВЦЭМ!$A$39:$A$782,$A66,СВЦЭМ!$B$39:$B$782,T$47)+'СЕТ СН'!$G$11+СВЦЭМ!$D$10+'СЕТ СН'!$G$5-'СЕТ СН'!$G$21</f>
        <v>5106.96504826</v>
      </c>
      <c r="U66" s="36">
        <f>SUMIFS(СВЦЭМ!$D$39:$D$782,СВЦЭМ!$A$39:$A$782,$A66,СВЦЭМ!$B$39:$B$782,U$47)+'СЕТ СН'!$G$11+СВЦЭМ!$D$10+'СЕТ СН'!$G$5-'СЕТ СН'!$G$21</f>
        <v>5056.8934643499997</v>
      </c>
      <c r="V66" s="36">
        <f>SUMIFS(СВЦЭМ!$D$39:$D$782,СВЦЭМ!$A$39:$A$782,$A66,СВЦЭМ!$B$39:$B$782,V$47)+'СЕТ СН'!$G$11+СВЦЭМ!$D$10+'СЕТ СН'!$G$5-'СЕТ СН'!$G$21</f>
        <v>5065.0146774100003</v>
      </c>
      <c r="W66" s="36">
        <f>SUMIFS(СВЦЭМ!$D$39:$D$782,СВЦЭМ!$A$39:$A$782,$A66,СВЦЭМ!$B$39:$B$782,W$47)+'СЕТ СН'!$G$11+СВЦЭМ!$D$10+'СЕТ СН'!$G$5-'СЕТ СН'!$G$21</f>
        <v>5088.0634728599998</v>
      </c>
      <c r="X66" s="36">
        <f>SUMIFS(СВЦЭМ!$D$39:$D$782,СВЦЭМ!$A$39:$A$782,$A66,СВЦЭМ!$B$39:$B$782,X$47)+'СЕТ СН'!$G$11+СВЦЭМ!$D$10+'СЕТ СН'!$G$5-'СЕТ СН'!$G$21</f>
        <v>5147.7362232200003</v>
      </c>
      <c r="Y66" s="36">
        <f>SUMIFS(СВЦЭМ!$D$39:$D$782,СВЦЭМ!$A$39:$A$782,$A66,СВЦЭМ!$B$39:$B$782,Y$47)+'СЕТ СН'!$G$11+СВЦЭМ!$D$10+'СЕТ СН'!$G$5-'СЕТ СН'!$G$21</f>
        <v>5216.0040865700003</v>
      </c>
    </row>
    <row r="67" spans="1:26" ht="15.75" x14ac:dyDescent="0.2">
      <c r="A67" s="35">
        <f t="shared" si="1"/>
        <v>45219</v>
      </c>
      <c r="B67" s="36">
        <f>SUMIFS(СВЦЭМ!$D$39:$D$782,СВЦЭМ!$A$39:$A$782,$A67,СВЦЭМ!$B$39:$B$782,B$47)+'СЕТ СН'!$G$11+СВЦЭМ!$D$10+'СЕТ СН'!$G$5-'СЕТ СН'!$G$21</f>
        <v>5255.9504111300002</v>
      </c>
      <c r="C67" s="36">
        <f>SUMIFS(СВЦЭМ!$D$39:$D$782,СВЦЭМ!$A$39:$A$782,$A67,СВЦЭМ!$B$39:$B$782,C$47)+'СЕТ СН'!$G$11+СВЦЭМ!$D$10+'СЕТ СН'!$G$5-'СЕТ СН'!$G$21</f>
        <v>5326.8436346600001</v>
      </c>
      <c r="D67" s="36">
        <f>SUMIFS(СВЦЭМ!$D$39:$D$782,СВЦЭМ!$A$39:$A$782,$A67,СВЦЭМ!$B$39:$B$782,D$47)+'СЕТ СН'!$G$11+СВЦЭМ!$D$10+'СЕТ СН'!$G$5-'СЕТ СН'!$G$21</f>
        <v>5373.9597017800006</v>
      </c>
      <c r="E67" s="36">
        <f>SUMIFS(СВЦЭМ!$D$39:$D$782,СВЦЭМ!$A$39:$A$782,$A67,СВЦЭМ!$B$39:$B$782,E$47)+'СЕТ СН'!$G$11+СВЦЭМ!$D$10+'СЕТ СН'!$G$5-'СЕТ СН'!$G$21</f>
        <v>5349.2142818500006</v>
      </c>
      <c r="F67" s="36">
        <f>SUMIFS(СВЦЭМ!$D$39:$D$782,СВЦЭМ!$A$39:$A$782,$A67,СВЦЭМ!$B$39:$B$782,F$47)+'СЕТ СН'!$G$11+СВЦЭМ!$D$10+'СЕТ СН'!$G$5-'СЕТ СН'!$G$21</f>
        <v>5349.1380672300002</v>
      </c>
      <c r="G67" s="36">
        <f>SUMIFS(СВЦЭМ!$D$39:$D$782,СВЦЭМ!$A$39:$A$782,$A67,СВЦЭМ!$B$39:$B$782,G$47)+'СЕТ СН'!$G$11+СВЦЭМ!$D$10+'СЕТ СН'!$G$5-'СЕТ СН'!$G$21</f>
        <v>5350.5369507800006</v>
      </c>
      <c r="H67" s="36">
        <f>SUMIFS(СВЦЭМ!$D$39:$D$782,СВЦЭМ!$A$39:$A$782,$A67,СВЦЭМ!$B$39:$B$782,H$47)+'СЕТ СН'!$G$11+СВЦЭМ!$D$10+'СЕТ СН'!$G$5-'СЕТ СН'!$G$21</f>
        <v>5269.4944417900006</v>
      </c>
      <c r="I67" s="36">
        <f>SUMIFS(СВЦЭМ!$D$39:$D$782,СВЦЭМ!$A$39:$A$782,$A67,СВЦЭМ!$B$39:$B$782,I$47)+'СЕТ СН'!$G$11+СВЦЭМ!$D$10+'СЕТ СН'!$G$5-'СЕТ СН'!$G$21</f>
        <v>5188.9041728400007</v>
      </c>
      <c r="J67" s="36">
        <f>SUMIFS(СВЦЭМ!$D$39:$D$782,СВЦЭМ!$A$39:$A$782,$A67,СВЦЭМ!$B$39:$B$782,J$47)+'СЕТ СН'!$G$11+СВЦЭМ!$D$10+'СЕТ СН'!$G$5-'СЕТ СН'!$G$21</f>
        <v>5120.4589451000002</v>
      </c>
      <c r="K67" s="36">
        <f>SUMIFS(СВЦЭМ!$D$39:$D$782,СВЦЭМ!$A$39:$A$782,$A67,СВЦЭМ!$B$39:$B$782,K$47)+'СЕТ СН'!$G$11+СВЦЭМ!$D$10+'СЕТ СН'!$G$5-'СЕТ СН'!$G$21</f>
        <v>5096.7614680500001</v>
      </c>
      <c r="L67" s="36">
        <f>SUMIFS(СВЦЭМ!$D$39:$D$782,СВЦЭМ!$A$39:$A$782,$A67,СВЦЭМ!$B$39:$B$782,L$47)+'СЕТ СН'!$G$11+СВЦЭМ!$D$10+'СЕТ СН'!$G$5-'СЕТ СН'!$G$21</f>
        <v>5077.1595134300005</v>
      </c>
      <c r="M67" s="36">
        <f>SUMIFS(СВЦЭМ!$D$39:$D$782,СВЦЭМ!$A$39:$A$782,$A67,СВЦЭМ!$B$39:$B$782,M$47)+'СЕТ СН'!$G$11+СВЦЭМ!$D$10+'СЕТ СН'!$G$5-'СЕТ СН'!$G$21</f>
        <v>5092.1187078399998</v>
      </c>
      <c r="N67" s="36">
        <f>SUMIFS(СВЦЭМ!$D$39:$D$782,СВЦЭМ!$A$39:$A$782,$A67,СВЦЭМ!$B$39:$B$782,N$47)+'СЕТ СН'!$G$11+СВЦЭМ!$D$10+'СЕТ СН'!$G$5-'СЕТ СН'!$G$21</f>
        <v>5110.1681368999998</v>
      </c>
      <c r="O67" s="36">
        <f>SUMIFS(СВЦЭМ!$D$39:$D$782,СВЦЭМ!$A$39:$A$782,$A67,СВЦЭМ!$B$39:$B$782,O$47)+'СЕТ СН'!$G$11+СВЦЭМ!$D$10+'СЕТ СН'!$G$5-'СЕТ СН'!$G$21</f>
        <v>5102.4073954800006</v>
      </c>
      <c r="P67" s="36">
        <f>SUMIFS(СВЦЭМ!$D$39:$D$782,СВЦЭМ!$A$39:$A$782,$A67,СВЦЭМ!$B$39:$B$782,P$47)+'СЕТ СН'!$G$11+СВЦЭМ!$D$10+'СЕТ СН'!$G$5-'СЕТ СН'!$G$21</f>
        <v>5149.8939836099999</v>
      </c>
      <c r="Q67" s="36">
        <f>SUMIFS(СВЦЭМ!$D$39:$D$782,СВЦЭМ!$A$39:$A$782,$A67,СВЦЭМ!$B$39:$B$782,Q$47)+'СЕТ СН'!$G$11+СВЦЭМ!$D$10+'СЕТ СН'!$G$5-'СЕТ СН'!$G$21</f>
        <v>5123.7510764500003</v>
      </c>
      <c r="R67" s="36">
        <f>SUMIFS(СВЦЭМ!$D$39:$D$782,СВЦЭМ!$A$39:$A$782,$A67,СВЦЭМ!$B$39:$B$782,R$47)+'СЕТ СН'!$G$11+СВЦЭМ!$D$10+'СЕТ СН'!$G$5-'СЕТ СН'!$G$21</f>
        <v>5155.5666948500002</v>
      </c>
      <c r="S67" s="36">
        <f>SUMIFS(СВЦЭМ!$D$39:$D$782,СВЦЭМ!$A$39:$A$782,$A67,СВЦЭМ!$B$39:$B$782,S$47)+'СЕТ СН'!$G$11+СВЦЭМ!$D$10+'СЕТ СН'!$G$5-'СЕТ СН'!$G$21</f>
        <v>5163.6331236700007</v>
      </c>
      <c r="T67" s="36">
        <f>SUMIFS(СВЦЭМ!$D$39:$D$782,СВЦЭМ!$A$39:$A$782,$A67,СВЦЭМ!$B$39:$B$782,T$47)+'СЕТ СН'!$G$11+СВЦЭМ!$D$10+'СЕТ СН'!$G$5-'СЕТ СН'!$G$21</f>
        <v>5092.0095607000003</v>
      </c>
      <c r="U67" s="36">
        <f>SUMIFS(СВЦЭМ!$D$39:$D$782,СВЦЭМ!$A$39:$A$782,$A67,СВЦЭМ!$B$39:$B$782,U$47)+'СЕТ СН'!$G$11+СВЦЭМ!$D$10+'СЕТ СН'!$G$5-'СЕТ СН'!$G$21</f>
        <v>5054.1175881100007</v>
      </c>
      <c r="V67" s="36">
        <f>SUMIFS(СВЦЭМ!$D$39:$D$782,СВЦЭМ!$A$39:$A$782,$A67,СВЦЭМ!$B$39:$B$782,V$47)+'СЕТ СН'!$G$11+СВЦЭМ!$D$10+'СЕТ СН'!$G$5-'СЕТ СН'!$G$21</f>
        <v>5075.7322253900002</v>
      </c>
      <c r="W67" s="36">
        <f>SUMIFS(СВЦЭМ!$D$39:$D$782,СВЦЭМ!$A$39:$A$782,$A67,СВЦЭМ!$B$39:$B$782,W$47)+'СЕТ СН'!$G$11+СВЦЭМ!$D$10+'СЕТ СН'!$G$5-'СЕТ СН'!$G$21</f>
        <v>5112.1376263900002</v>
      </c>
      <c r="X67" s="36">
        <f>SUMIFS(СВЦЭМ!$D$39:$D$782,СВЦЭМ!$A$39:$A$782,$A67,СВЦЭМ!$B$39:$B$782,X$47)+'СЕТ СН'!$G$11+СВЦЭМ!$D$10+'СЕТ СН'!$G$5-'СЕТ СН'!$G$21</f>
        <v>5169.8478051700004</v>
      </c>
      <c r="Y67" s="36">
        <f>SUMIFS(СВЦЭМ!$D$39:$D$782,СВЦЭМ!$A$39:$A$782,$A67,СВЦЭМ!$B$39:$B$782,Y$47)+'СЕТ СН'!$G$11+СВЦЭМ!$D$10+'СЕТ СН'!$G$5-'СЕТ СН'!$G$21</f>
        <v>5171.2042518400003</v>
      </c>
    </row>
    <row r="68" spans="1:26" ht="15.75" x14ac:dyDescent="0.2">
      <c r="A68" s="35">
        <f t="shared" si="1"/>
        <v>45220</v>
      </c>
      <c r="B68" s="36">
        <f>SUMIFS(СВЦЭМ!$D$39:$D$782,СВЦЭМ!$A$39:$A$782,$A68,СВЦЭМ!$B$39:$B$782,B$47)+'СЕТ СН'!$G$11+СВЦЭМ!$D$10+'СЕТ СН'!$G$5-'СЕТ СН'!$G$21</f>
        <v>5222.5562213600006</v>
      </c>
      <c r="C68" s="36">
        <f>SUMIFS(СВЦЭМ!$D$39:$D$782,СВЦЭМ!$A$39:$A$782,$A68,СВЦЭМ!$B$39:$B$782,C$47)+'СЕТ СН'!$G$11+СВЦЭМ!$D$10+'СЕТ СН'!$G$5-'СЕТ СН'!$G$21</f>
        <v>5252.6748934500001</v>
      </c>
      <c r="D68" s="36">
        <f>SUMIFS(СВЦЭМ!$D$39:$D$782,СВЦЭМ!$A$39:$A$782,$A68,СВЦЭМ!$B$39:$B$782,D$47)+'СЕТ СН'!$G$11+СВЦЭМ!$D$10+'СЕТ СН'!$G$5-'СЕТ СН'!$G$21</f>
        <v>5303.7714029799999</v>
      </c>
      <c r="E68" s="36">
        <f>SUMIFS(СВЦЭМ!$D$39:$D$782,СВЦЭМ!$A$39:$A$782,$A68,СВЦЭМ!$B$39:$B$782,E$47)+'СЕТ СН'!$G$11+СВЦЭМ!$D$10+'СЕТ СН'!$G$5-'СЕТ СН'!$G$21</f>
        <v>5302.6355182699999</v>
      </c>
      <c r="F68" s="36">
        <f>SUMIFS(СВЦЭМ!$D$39:$D$782,СВЦЭМ!$A$39:$A$782,$A68,СВЦЭМ!$B$39:$B$782,F$47)+'СЕТ СН'!$G$11+СВЦЭМ!$D$10+'СЕТ СН'!$G$5-'СЕТ СН'!$G$21</f>
        <v>5306.4039524300006</v>
      </c>
      <c r="G68" s="36">
        <f>SUMIFS(СВЦЭМ!$D$39:$D$782,СВЦЭМ!$A$39:$A$782,$A68,СВЦЭМ!$B$39:$B$782,G$47)+'СЕТ СН'!$G$11+СВЦЭМ!$D$10+'СЕТ СН'!$G$5-'СЕТ СН'!$G$21</f>
        <v>5277.6639055100004</v>
      </c>
      <c r="H68" s="36">
        <f>SUMIFS(СВЦЭМ!$D$39:$D$782,СВЦЭМ!$A$39:$A$782,$A68,СВЦЭМ!$B$39:$B$782,H$47)+'СЕТ СН'!$G$11+СВЦЭМ!$D$10+'СЕТ СН'!$G$5-'СЕТ СН'!$G$21</f>
        <v>5247.2530939400003</v>
      </c>
      <c r="I68" s="36">
        <f>SUMIFS(СВЦЭМ!$D$39:$D$782,СВЦЭМ!$A$39:$A$782,$A68,СВЦЭМ!$B$39:$B$782,I$47)+'СЕТ СН'!$G$11+СВЦЭМ!$D$10+'СЕТ СН'!$G$5-'СЕТ СН'!$G$21</f>
        <v>5167.3167032300007</v>
      </c>
      <c r="J68" s="36">
        <f>SUMIFS(СВЦЭМ!$D$39:$D$782,СВЦЭМ!$A$39:$A$782,$A68,СВЦЭМ!$B$39:$B$782,J$47)+'СЕТ СН'!$G$11+СВЦЭМ!$D$10+'СЕТ СН'!$G$5-'СЕТ СН'!$G$21</f>
        <v>5120.2975616100002</v>
      </c>
      <c r="K68" s="36">
        <f>SUMIFS(СВЦЭМ!$D$39:$D$782,СВЦЭМ!$A$39:$A$782,$A68,СВЦЭМ!$B$39:$B$782,K$47)+'СЕТ СН'!$G$11+СВЦЭМ!$D$10+'СЕТ СН'!$G$5-'СЕТ СН'!$G$21</f>
        <v>5066.6868583800006</v>
      </c>
      <c r="L68" s="36">
        <f>SUMIFS(СВЦЭМ!$D$39:$D$782,СВЦЭМ!$A$39:$A$782,$A68,СВЦЭМ!$B$39:$B$782,L$47)+'СЕТ СН'!$G$11+СВЦЭМ!$D$10+'СЕТ СН'!$G$5-'СЕТ СН'!$G$21</f>
        <v>5040.0029385600001</v>
      </c>
      <c r="M68" s="36">
        <f>SUMIFS(СВЦЭМ!$D$39:$D$782,СВЦЭМ!$A$39:$A$782,$A68,СВЦЭМ!$B$39:$B$782,M$47)+'СЕТ СН'!$G$11+СВЦЭМ!$D$10+'СЕТ СН'!$G$5-'СЕТ СН'!$G$21</f>
        <v>5047.3708222900004</v>
      </c>
      <c r="N68" s="36">
        <f>SUMIFS(СВЦЭМ!$D$39:$D$782,СВЦЭМ!$A$39:$A$782,$A68,СВЦЭМ!$B$39:$B$782,N$47)+'СЕТ СН'!$G$11+СВЦЭМ!$D$10+'СЕТ СН'!$G$5-'СЕТ СН'!$G$21</f>
        <v>5039.7376618800008</v>
      </c>
      <c r="O68" s="36">
        <f>SUMIFS(СВЦЭМ!$D$39:$D$782,СВЦЭМ!$A$39:$A$782,$A68,СВЦЭМ!$B$39:$B$782,O$47)+'СЕТ СН'!$G$11+СВЦЭМ!$D$10+'СЕТ СН'!$G$5-'СЕТ СН'!$G$21</f>
        <v>5057.3707332100003</v>
      </c>
      <c r="P68" s="36">
        <f>SUMIFS(СВЦЭМ!$D$39:$D$782,СВЦЭМ!$A$39:$A$782,$A68,СВЦЭМ!$B$39:$B$782,P$47)+'СЕТ СН'!$G$11+СВЦЭМ!$D$10+'СЕТ СН'!$G$5-'СЕТ СН'!$G$21</f>
        <v>5090.5586434900006</v>
      </c>
      <c r="Q68" s="36">
        <f>SUMIFS(СВЦЭМ!$D$39:$D$782,СВЦЭМ!$A$39:$A$782,$A68,СВЦЭМ!$B$39:$B$782,Q$47)+'СЕТ СН'!$G$11+СВЦЭМ!$D$10+'СЕТ СН'!$G$5-'СЕТ СН'!$G$21</f>
        <v>5072.6600208199998</v>
      </c>
      <c r="R68" s="36">
        <f>SUMIFS(СВЦЭМ!$D$39:$D$782,СВЦЭМ!$A$39:$A$782,$A68,СВЦЭМ!$B$39:$B$782,R$47)+'СЕТ СН'!$G$11+СВЦЭМ!$D$10+'СЕТ СН'!$G$5-'СЕТ СН'!$G$21</f>
        <v>5077.2925822800007</v>
      </c>
      <c r="S68" s="36">
        <f>SUMIFS(СВЦЭМ!$D$39:$D$782,СВЦЭМ!$A$39:$A$782,$A68,СВЦЭМ!$B$39:$B$782,S$47)+'СЕТ СН'!$G$11+СВЦЭМ!$D$10+'СЕТ СН'!$G$5-'СЕТ СН'!$G$21</f>
        <v>5081.1113463800002</v>
      </c>
      <c r="T68" s="36">
        <f>SUMIFS(СВЦЭМ!$D$39:$D$782,СВЦЭМ!$A$39:$A$782,$A68,СВЦЭМ!$B$39:$B$782,T$47)+'СЕТ СН'!$G$11+СВЦЭМ!$D$10+'СЕТ СН'!$G$5-'СЕТ СН'!$G$21</f>
        <v>5032.3027503800004</v>
      </c>
      <c r="U68" s="36">
        <f>SUMIFS(СВЦЭМ!$D$39:$D$782,СВЦЭМ!$A$39:$A$782,$A68,СВЦЭМ!$B$39:$B$782,U$47)+'СЕТ СН'!$G$11+СВЦЭМ!$D$10+'СЕТ СН'!$G$5-'СЕТ СН'!$G$21</f>
        <v>4990.5235417500007</v>
      </c>
      <c r="V68" s="36">
        <f>SUMIFS(СВЦЭМ!$D$39:$D$782,СВЦЭМ!$A$39:$A$782,$A68,СВЦЭМ!$B$39:$B$782,V$47)+'СЕТ СН'!$G$11+СВЦЭМ!$D$10+'СЕТ СН'!$G$5-'СЕТ СН'!$G$21</f>
        <v>5000.4781592899999</v>
      </c>
      <c r="W68" s="36">
        <f>SUMIFS(СВЦЭМ!$D$39:$D$782,СВЦЭМ!$A$39:$A$782,$A68,СВЦЭМ!$B$39:$B$782,W$47)+'СЕТ СН'!$G$11+СВЦЭМ!$D$10+'СЕТ СН'!$G$5-'СЕТ СН'!$G$21</f>
        <v>5028.7425335300004</v>
      </c>
      <c r="X68" s="36">
        <f>SUMIFS(СВЦЭМ!$D$39:$D$782,СВЦЭМ!$A$39:$A$782,$A68,СВЦЭМ!$B$39:$B$782,X$47)+'СЕТ СН'!$G$11+СВЦЭМ!$D$10+'СЕТ СН'!$G$5-'СЕТ СН'!$G$21</f>
        <v>5073.12295868</v>
      </c>
      <c r="Y68" s="36">
        <f>SUMIFS(СВЦЭМ!$D$39:$D$782,СВЦЭМ!$A$39:$A$782,$A68,СВЦЭМ!$B$39:$B$782,Y$47)+'СЕТ СН'!$G$11+СВЦЭМ!$D$10+'СЕТ СН'!$G$5-'СЕТ СН'!$G$21</f>
        <v>5116.2921971699998</v>
      </c>
    </row>
    <row r="69" spans="1:26" ht="15.75" x14ac:dyDescent="0.2">
      <c r="A69" s="35">
        <f t="shared" si="1"/>
        <v>45221</v>
      </c>
      <c r="B69" s="36">
        <f>SUMIFS(СВЦЭМ!$D$39:$D$782,СВЦЭМ!$A$39:$A$782,$A69,СВЦЭМ!$B$39:$B$782,B$47)+'СЕТ СН'!$G$11+СВЦЭМ!$D$10+'СЕТ СН'!$G$5-'СЕТ СН'!$G$21</f>
        <v>5197.0989838200003</v>
      </c>
      <c r="C69" s="36">
        <f>SUMIFS(СВЦЭМ!$D$39:$D$782,СВЦЭМ!$A$39:$A$782,$A69,СВЦЭМ!$B$39:$B$782,C$47)+'СЕТ СН'!$G$11+СВЦЭМ!$D$10+'СЕТ СН'!$G$5-'СЕТ СН'!$G$21</f>
        <v>5258.6633015100006</v>
      </c>
      <c r="D69" s="36">
        <f>SUMIFS(СВЦЭМ!$D$39:$D$782,СВЦЭМ!$A$39:$A$782,$A69,СВЦЭМ!$B$39:$B$782,D$47)+'СЕТ СН'!$G$11+СВЦЭМ!$D$10+'СЕТ СН'!$G$5-'СЕТ СН'!$G$21</f>
        <v>5289.9090246100004</v>
      </c>
      <c r="E69" s="36">
        <f>SUMIFS(СВЦЭМ!$D$39:$D$782,СВЦЭМ!$A$39:$A$782,$A69,СВЦЭМ!$B$39:$B$782,E$47)+'СЕТ СН'!$G$11+СВЦЭМ!$D$10+'СЕТ СН'!$G$5-'СЕТ СН'!$G$21</f>
        <v>5293.3629755000002</v>
      </c>
      <c r="F69" s="36">
        <f>SUMIFS(СВЦЭМ!$D$39:$D$782,СВЦЭМ!$A$39:$A$782,$A69,СВЦЭМ!$B$39:$B$782,F$47)+'СЕТ СН'!$G$11+СВЦЭМ!$D$10+'СЕТ СН'!$G$5-'СЕТ СН'!$G$21</f>
        <v>5285.4244150600007</v>
      </c>
      <c r="G69" s="36">
        <f>SUMIFS(СВЦЭМ!$D$39:$D$782,СВЦЭМ!$A$39:$A$782,$A69,СВЦЭМ!$B$39:$B$782,G$47)+'СЕТ СН'!$G$11+СВЦЭМ!$D$10+'СЕТ СН'!$G$5-'СЕТ СН'!$G$21</f>
        <v>5287.8076129400006</v>
      </c>
      <c r="H69" s="36">
        <f>SUMIFS(СВЦЭМ!$D$39:$D$782,СВЦЭМ!$A$39:$A$782,$A69,СВЦЭМ!$B$39:$B$782,H$47)+'СЕТ СН'!$G$11+СВЦЭМ!$D$10+'СЕТ СН'!$G$5-'СЕТ СН'!$G$21</f>
        <v>5256.78547291</v>
      </c>
      <c r="I69" s="36">
        <f>SUMIFS(СВЦЭМ!$D$39:$D$782,СВЦЭМ!$A$39:$A$782,$A69,СВЦЭМ!$B$39:$B$782,I$47)+'СЕТ СН'!$G$11+СВЦЭМ!$D$10+'СЕТ СН'!$G$5-'СЕТ СН'!$G$21</f>
        <v>5232.8858461600003</v>
      </c>
      <c r="J69" s="36">
        <f>SUMIFS(СВЦЭМ!$D$39:$D$782,СВЦЭМ!$A$39:$A$782,$A69,СВЦЭМ!$B$39:$B$782,J$47)+'СЕТ СН'!$G$11+СВЦЭМ!$D$10+'СЕТ СН'!$G$5-'СЕТ СН'!$G$21</f>
        <v>5133.5601948399999</v>
      </c>
      <c r="K69" s="36">
        <f>SUMIFS(СВЦЭМ!$D$39:$D$782,СВЦЭМ!$A$39:$A$782,$A69,СВЦЭМ!$B$39:$B$782,K$47)+'СЕТ СН'!$G$11+СВЦЭМ!$D$10+'СЕТ СН'!$G$5-'СЕТ СН'!$G$21</f>
        <v>5057.5883021700001</v>
      </c>
      <c r="L69" s="36">
        <f>SUMIFS(СВЦЭМ!$D$39:$D$782,СВЦЭМ!$A$39:$A$782,$A69,СВЦЭМ!$B$39:$B$782,L$47)+'СЕТ СН'!$G$11+СВЦЭМ!$D$10+'СЕТ СН'!$G$5-'СЕТ СН'!$G$21</f>
        <v>5039.55578969</v>
      </c>
      <c r="M69" s="36">
        <f>SUMIFS(СВЦЭМ!$D$39:$D$782,СВЦЭМ!$A$39:$A$782,$A69,СВЦЭМ!$B$39:$B$782,M$47)+'СЕТ СН'!$G$11+СВЦЭМ!$D$10+'СЕТ СН'!$G$5-'СЕТ СН'!$G$21</f>
        <v>5042.52798695</v>
      </c>
      <c r="N69" s="36">
        <f>SUMIFS(СВЦЭМ!$D$39:$D$782,СВЦЭМ!$A$39:$A$782,$A69,СВЦЭМ!$B$39:$B$782,N$47)+'СЕТ СН'!$G$11+СВЦЭМ!$D$10+'СЕТ СН'!$G$5-'СЕТ СН'!$G$21</f>
        <v>5038.2882430999998</v>
      </c>
      <c r="O69" s="36">
        <f>SUMIFS(СВЦЭМ!$D$39:$D$782,СВЦЭМ!$A$39:$A$782,$A69,СВЦЭМ!$B$39:$B$782,O$47)+'СЕТ СН'!$G$11+СВЦЭМ!$D$10+'СЕТ СН'!$G$5-'СЕТ СН'!$G$21</f>
        <v>5059.6794645400005</v>
      </c>
      <c r="P69" s="36">
        <f>SUMIFS(СВЦЭМ!$D$39:$D$782,СВЦЭМ!$A$39:$A$782,$A69,СВЦЭМ!$B$39:$B$782,P$47)+'СЕТ СН'!$G$11+СВЦЭМ!$D$10+'СЕТ СН'!$G$5-'СЕТ СН'!$G$21</f>
        <v>5087.4965723599998</v>
      </c>
      <c r="Q69" s="36">
        <f>SUMIFS(СВЦЭМ!$D$39:$D$782,СВЦЭМ!$A$39:$A$782,$A69,СВЦЭМ!$B$39:$B$782,Q$47)+'СЕТ СН'!$G$11+СВЦЭМ!$D$10+'СЕТ СН'!$G$5-'СЕТ СН'!$G$21</f>
        <v>5072.0851061000003</v>
      </c>
      <c r="R69" s="36">
        <f>SUMIFS(СВЦЭМ!$D$39:$D$782,СВЦЭМ!$A$39:$A$782,$A69,СВЦЭМ!$B$39:$B$782,R$47)+'СЕТ СН'!$G$11+СВЦЭМ!$D$10+'СЕТ СН'!$G$5-'СЕТ СН'!$G$21</f>
        <v>5073.9925225700008</v>
      </c>
      <c r="S69" s="36">
        <f>SUMIFS(СВЦЭМ!$D$39:$D$782,СВЦЭМ!$A$39:$A$782,$A69,СВЦЭМ!$B$39:$B$782,S$47)+'СЕТ СН'!$G$11+СВЦЭМ!$D$10+'СЕТ СН'!$G$5-'СЕТ СН'!$G$21</f>
        <v>5069.5821715600005</v>
      </c>
      <c r="T69" s="36">
        <f>SUMIFS(СВЦЭМ!$D$39:$D$782,СВЦЭМ!$A$39:$A$782,$A69,СВЦЭМ!$B$39:$B$782,T$47)+'СЕТ СН'!$G$11+СВЦЭМ!$D$10+'СЕТ СН'!$G$5-'СЕТ СН'!$G$21</f>
        <v>5020.2378209200006</v>
      </c>
      <c r="U69" s="36">
        <f>SUMIFS(СВЦЭМ!$D$39:$D$782,СВЦЭМ!$A$39:$A$782,$A69,СВЦЭМ!$B$39:$B$782,U$47)+'СЕТ СН'!$G$11+СВЦЭМ!$D$10+'СЕТ СН'!$G$5-'СЕТ СН'!$G$21</f>
        <v>4974.5451975000005</v>
      </c>
      <c r="V69" s="36">
        <f>SUMIFS(СВЦЭМ!$D$39:$D$782,СВЦЭМ!$A$39:$A$782,$A69,СВЦЭМ!$B$39:$B$782,V$47)+'СЕТ СН'!$G$11+СВЦЭМ!$D$10+'СЕТ СН'!$G$5-'СЕТ СН'!$G$21</f>
        <v>4991.4617373300007</v>
      </c>
      <c r="W69" s="36">
        <f>SUMIFS(СВЦЭМ!$D$39:$D$782,СВЦЭМ!$A$39:$A$782,$A69,СВЦЭМ!$B$39:$B$782,W$47)+'СЕТ СН'!$G$11+СВЦЭМ!$D$10+'СЕТ СН'!$G$5-'СЕТ СН'!$G$21</f>
        <v>5017.2301011600002</v>
      </c>
      <c r="X69" s="36">
        <f>SUMIFS(СВЦЭМ!$D$39:$D$782,СВЦЭМ!$A$39:$A$782,$A69,СВЦЭМ!$B$39:$B$782,X$47)+'СЕТ СН'!$G$11+СВЦЭМ!$D$10+'СЕТ СН'!$G$5-'СЕТ СН'!$G$21</f>
        <v>5073.1689014800004</v>
      </c>
      <c r="Y69" s="36">
        <f>SUMIFS(СВЦЭМ!$D$39:$D$782,СВЦЭМ!$A$39:$A$782,$A69,СВЦЭМ!$B$39:$B$782,Y$47)+'СЕТ СН'!$G$11+СВЦЭМ!$D$10+'СЕТ СН'!$G$5-'СЕТ СН'!$G$21</f>
        <v>5136.3826942400001</v>
      </c>
    </row>
    <row r="70" spans="1:26" ht="15.75" x14ac:dyDescent="0.2">
      <c r="A70" s="35">
        <f t="shared" si="1"/>
        <v>45222</v>
      </c>
      <c r="B70" s="36">
        <f>SUMIFS(СВЦЭМ!$D$39:$D$782,СВЦЭМ!$A$39:$A$782,$A70,СВЦЭМ!$B$39:$B$782,B$47)+'СЕТ СН'!$G$11+СВЦЭМ!$D$10+'СЕТ СН'!$G$5-'СЕТ СН'!$G$21</f>
        <v>5249.7589016600004</v>
      </c>
      <c r="C70" s="36">
        <f>SUMIFS(СВЦЭМ!$D$39:$D$782,СВЦЭМ!$A$39:$A$782,$A70,СВЦЭМ!$B$39:$B$782,C$47)+'СЕТ СН'!$G$11+СВЦЭМ!$D$10+'СЕТ СН'!$G$5-'СЕТ СН'!$G$21</f>
        <v>5310.1269069700002</v>
      </c>
      <c r="D70" s="36">
        <f>SUMIFS(СВЦЭМ!$D$39:$D$782,СВЦЭМ!$A$39:$A$782,$A70,СВЦЭМ!$B$39:$B$782,D$47)+'СЕТ СН'!$G$11+СВЦЭМ!$D$10+'СЕТ СН'!$G$5-'СЕТ СН'!$G$21</f>
        <v>5368.9346039000002</v>
      </c>
      <c r="E70" s="36">
        <f>SUMIFS(СВЦЭМ!$D$39:$D$782,СВЦЭМ!$A$39:$A$782,$A70,СВЦЭМ!$B$39:$B$782,E$47)+'СЕТ СН'!$G$11+СВЦЭМ!$D$10+'СЕТ СН'!$G$5-'СЕТ СН'!$G$21</f>
        <v>5403.5691977799997</v>
      </c>
      <c r="F70" s="36">
        <f>SUMIFS(СВЦЭМ!$D$39:$D$782,СВЦЭМ!$A$39:$A$782,$A70,СВЦЭМ!$B$39:$B$782,F$47)+'СЕТ СН'!$G$11+СВЦЭМ!$D$10+'СЕТ СН'!$G$5-'СЕТ СН'!$G$21</f>
        <v>5388.0219890200005</v>
      </c>
      <c r="G70" s="36">
        <f>SUMIFS(СВЦЭМ!$D$39:$D$782,СВЦЭМ!$A$39:$A$782,$A70,СВЦЭМ!$B$39:$B$782,G$47)+'СЕТ СН'!$G$11+СВЦЭМ!$D$10+'СЕТ СН'!$G$5-'СЕТ СН'!$G$21</f>
        <v>5328.7678044599998</v>
      </c>
      <c r="H70" s="36">
        <f>SUMIFS(СВЦЭМ!$D$39:$D$782,СВЦЭМ!$A$39:$A$782,$A70,СВЦЭМ!$B$39:$B$782,H$47)+'СЕТ СН'!$G$11+СВЦЭМ!$D$10+'СЕТ СН'!$G$5-'СЕТ СН'!$G$21</f>
        <v>5229.5371778200006</v>
      </c>
      <c r="I70" s="36">
        <f>SUMIFS(СВЦЭМ!$D$39:$D$782,СВЦЭМ!$A$39:$A$782,$A70,СВЦЭМ!$B$39:$B$782,I$47)+'СЕТ СН'!$G$11+СВЦЭМ!$D$10+'СЕТ СН'!$G$5-'СЕТ СН'!$G$21</f>
        <v>5152.2736934800005</v>
      </c>
      <c r="J70" s="36">
        <f>SUMIFS(СВЦЭМ!$D$39:$D$782,СВЦЭМ!$A$39:$A$782,$A70,СВЦЭМ!$B$39:$B$782,J$47)+'СЕТ СН'!$G$11+СВЦЭМ!$D$10+'СЕТ СН'!$G$5-'СЕТ СН'!$G$21</f>
        <v>5102.7664849800003</v>
      </c>
      <c r="K70" s="36">
        <f>SUMIFS(СВЦЭМ!$D$39:$D$782,СВЦЭМ!$A$39:$A$782,$A70,СВЦЭМ!$B$39:$B$782,K$47)+'СЕТ СН'!$G$11+СВЦЭМ!$D$10+'СЕТ СН'!$G$5-'СЕТ СН'!$G$21</f>
        <v>5059.06051828</v>
      </c>
      <c r="L70" s="36">
        <f>SUMIFS(СВЦЭМ!$D$39:$D$782,СВЦЭМ!$A$39:$A$782,$A70,СВЦЭМ!$B$39:$B$782,L$47)+'СЕТ СН'!$G$11+СВЦЭМ!$D$10+'СЕТ СН'!$G$5-'СЕТ СН'!$G$21</f>
        <v>5002.9239788100003</v>
      </c>
      <c r="M70" s="36">
        <f>SUMIFS(СВЦЭМ!$D$39:$D$782,СВЦЭМ!$A$39:$A$782,$A70,СВЦЭМ!$B$39:$B$782,M$47)+'СЕТ СН'!$G$11+СВЦЭМ!$D$10+'СЕТ СН'!$G$5-'СЕТ СН'!$G$21</f>
        <v>5011.2408153599999</v>
      </c>
      <c r="N70" s="36">
        <f>SUMIFS(СВЦЭМ!$D$39:$D$782,СВЦЭМ!$A$39:$A$782,$A70,СВЦЭМ!$B$39:$B$782,N$47)+'СЕТ СН'!$G$11+СВЦЭМ!$D$10+'СЕТ СН'!$G$5-'СЕТ СН'!$G$21</f>
        <v>5008.82818339</v>
      </c>
      <c r="O70" s="36">
        <f>SUMIFS(СВЦЭМ!$D$39:$D$782,СВЦЭМ!$A$39:$A$782,$A70,СВЦЭМ!$B$39:$B$782,O$47)+'СЕТ СН'!$G$11+СВЦЭМ!$D$10+'СЕТ СН'!$G$5-'СЕТ СН'!$G$21</f>
        <v>5021.9467924800001</v>
      </c>
      <c r="P70" s="36">
        <f>SUMIFS(СВЦЭМ!$D$39:$D$782,СВЦЭМ!$A$39:$A$782,$A70,СВЦЭМ!$B$39:$B$782,P$47)+'СЕТ СН'!$G$11+СВЦЭМ!$D$10+'СЕТ СН'!$G$5-'СЕТ СН'!$G$21</f>
        <v>5061.3761900700001</v>
      </c>
      <c r="Q70" s="36">
        <f>SUMIFS(СВЦЭМ!$D$39:$D$782,СВЦЭМ!$A$39:$A$782,$A70,СВЦЭМ!$B$39:$B$782,Q$47)+'СЕТ СН'!$G$11+СВЦЭМ!$D$10+'СЕТ СН'!$G$5-'СЕТ СН'!$G$21</f>
        <v>5054.4128330500007</v>
      </c>
      <c r="R70" s="36">
        <f>SUMIFS(СВЦЭМ!$D$39:$D$782,СВЦЭМ!$A$39:$A$782,$A70,СВЦЭМ!$B$39:$B$782,R$47)+'СЕТ СН'!$G$11+СВЦЭМ!$D$10+'СЕТ СН'!$G$5-'СЕТ СН'!$G$21</f>
        <v>5087.50587146</v>
      </c>
      <c r="S70" s="36">
        <f>SUMIFS(СВЦЭМ!$D$39:$D$782,СВЦЭМ!$A$39:$A$782,$A70,СВЦЭМ!$B$39:$B$782,S$47)+'СЕТ СН'!$G$11+СВЦЭМ!$D$10+'СЕТ СН'!$G$5-'СЕТ СН'!$G$21</f>
        <v>5083.67718848</v>
      </c>
      <c r="T70" s="36">
        <f>SUMIFS(СВЦЭМ!$D$39:$D$782,СВЦЭМ!$A$39:$A$782,$A70,СВЦЭМ!$B$39:$B$782,T$47)+'СЕТ СН'!$G$11+СВЦЭМ!$D$10+'СЕТ СН'!$G$5-'СЕТ СН'!$G$21</f>
        <v>5014.19815569</v>
      </c>
      <c r="U70" s="36">
        <f>SUMIFS(СВЦЭМ!$D$39:$D$782,СВЦЭМ!$A$39:$A$782,$A70,СВЦЭМ!$B$39:$B$782,U$47)+'СЕТ СН'!$G$11+СВЦЭМ!$D$10+'СЕТ СН'!$G$5-'СЕТ СН'!$G$21</f>
        <v>4978.0547846999998</v>
      </c>
      <c r="V70" s="36">
        <f>SUMIFS(СВЦЭМ!$D$39:$D$782,СВЦЭМ!$A$39:$A$782,$A70,СВЦЭМ!$B$39:$B$782,V$47)+'СЕТ СН'!$G$11+СВЦЭМ!$D$10+'СЕТ СН'!$G$5-'СЕТ СН'!$G$21</f>
        <v>4998.9916787900002</v>
      </c>
      <c r="W70" s="36">
        <f>SUMIFS(СВЦЭМ!$D$39:$D$782,СВЦЭМ!$A$39:$A$782,$A70,СВЦЭМ!$B$39:$B$782,W$47)+'СЕТ СН'!$G$11+СВЦЭМ!$D$10+'СЕТ СН'!$G$5-'СЕТ СН'!$G$21</f>
        <v>5016.4486983000006</v>
      </c>
      <c r="X70" s="36">
        <f>SUMIFS(СВЦЭМ!$D$39:$D$782,СВЦЭМ!$A$39:$A$782,$A70,СВЦЭМ!$B$39:$B$782,X$47)+'СЕТ СН'!$G$11+СВЦЭМ!$D$10+'СЕТ СН'!$G$5-'СЕТ СН'!$G$21</f>
        <v>5079.1643747899998</v>
      </c>
      <c r="Y70" s="36">
        <f>SUMIFS(СВЦЭМ!$D$39:$D$782,СВЦЭМ!$A$39:$A$782,$A70,СВЦЭМ!$B$39:$B$782,Y$47)+'СЕТ СН'!$G$11+СВЦЭМ!$D$10+'СЕТ СН'!$G$5-'СЕТ СН'!$G$21</f>
        <v>5128.9956339</v>
      </c>
    </row>
    <row r="71" spans="1:26" ht="15.75" x14ac:dyDescent="0.2">
      <c r="A71" s="35">
        <f t="shared" si="1"/>
        <v>45223</v>
      </c>
      <c r="B71" s="36">
        <f>SUMIFS(СВЦЭМ!$D$39:$D$782,СВЦЭМ!$A$39:$A$782,$A71,СВЦЭМ!$B$39:$B$782,B$47)+'СЕТ СН'!$G$11+СВЦЭМ!$D$10+'СЕТ СН'!$G$5-'СЕТ СН'!$G$21</f>
        <v>5232.4167079600002</v>
      </c>
      <c r="C71" s="36">
        <f>SUMIFS(СВЦЭМ!$D$39:$D$782,СВЦЭМ!$A$39:$A$782,$A71,СВЦЭМ!$B$39:$B$782,C$47)+'СЕТ СН'!$G$11+СВЦЭМ!$D$10+'СЕТ СН'!$G$5-'СЕТ СН'!$G$21</f>
        <v>5294.8572610200008</v>
      </c>
      <c r="D71" s="36">
        <f>SUMIFS(СВЦЭМ!$D$39:$D$782,СВЦЭМ!$A$39:$A$782,$A71,СВЦЭМ!$B$39:$B$782,D$47)+'СЕТ СН'!$G$11+СВЦЭМ!$D$10+'СЕТ СН'!$G$5-'СЕТ СН'!$G$21</f>
        <v>5365.6213189999999</v>
      </c>
      <c r="E71" s="36">
        <f>SUMIFS(СВЦЭМ!$D$39:$D$782,СВЦЭМ!$A$39:$A$782,$A71,СВЦЭМ!$B$39:$B$782,E$47)+'СЕТ СН'!$G$11+СВЦЭМ!$D$10+'СЕТ СН'!$G$5-'СЕТ СН'!$G$21</f>
        <v>5364.4202981899998</v>
      </c>
      <c r="F71" s="36">
        <f>SUMIFS(СВЦЭМ!$D$39:$D$782,СВЦЭМ!$A$39:$A$782,$A71,СВЦЭМ!$B$39:$B$782,F$47)+'СЕТ СН'!$G$11+СВЦЭМ!$D$10+'СЕТ СН'!$G$5-'СЕТ СН'!$G$21</f>
        <v>5324.7299304099997</v>
      </c>
      <c r="G71" s="36">
        <f>SUMIFS(СВЦЭМ!$D$39:$D$782,СВЦЭМ!$A$39:$A$782,$A71,СВЦЭМ!$B$39:$B$782,G$47)+'СЕТ СН'!$G$11+СВЦЭМ!$D$10+'СЕТ СН'!$G$5-'СЕТ СН'!$G$21</f>
        <v>5280.2837548400003</v>
      </c>
      <c r="H71" s="36">
        <f>SUMIFS(СВЦЭМ!$D$39:$D$782,СВЦЭМ!$A$39:$A$782,$A71,СВЦЭМ!$B$39:$B$782,H$47)+'СЕТ СН'!$G$11+СВЦЭМ!$D$10+'СЕТ СН'!$G$5-'СЕТ СН'!$G$21</f>
        <v>5246.6355047800007</v>
      </c>
      <c r="I71" s="36">
        <f>SUMIFS(СВЦЭМ!$D$39:$D$782,СВЦЭМ!$A$39:$A$782,$A71,СВЦЭМ!$B$39:$B$782,I$47)+'СЕТ СН'!$G$11+СВЦЭМ!$D$10+'СЕТ СН'!$G$5-'СЕТ СН'!$G$21</f>
        <v>5177.5317189899997</v>
      </c>
      <c r="J71" s="36">
        <f>SUMIFS(СВЦЭМ!$D$39:$D$782,СВЦЭМ!$A$39:$A$782,$A71,СВЦЭМ!$B$39:$B$782,J$47)+'СЕТ СН'!$G$11+СВЦЭМ!$D$10+'СЕТ СН'!$G$5-'СЕТ СН'!$G$21</f>
        <v>5142.7886526100001</v>
      </c>
      <c r="K71" s="36">
        <f>SUMIFS(СВЦЭМ!$D$39:$D$782,СВЦЭМ!$A$39:$A$782,$A71,СВЦЭМ!$B$39:$B$782,K$47)+'СЕТ СН'!$G$11+СВЦЭМ!$D$10+'СЕТ СН'!$G$5-'СЕТ СН'!$G$21</f>
        <v>5090.8206316400001</v>
      </c>
      <c r="L71" s="36">
        <f>SUMIFS(СВЦЭМ!$D$39:$D$782,СВЦЭМ!$A$39:$A$782,$A71,СВЦЭМ!$B$39:$B$782,L$47)+'СЕТ СН'!$G$11+СВЦЭМ!$D$10+'СЕТ СН'!$G$5-'СЕТ СН'!$G$21</f>
        <v>5080.9389436000001</v>
      </c>
      <c r="M71" s="36">
        <f>SUMIFS(СВЦЭМ!$D$39:$D$782,СВЦЭМ!$A$39:$A$782,$A71,СВЦЭМ!$B$39:$B$782,M$47)+'СЕТ СН'!$G$11+СВЦЭМ!$D$10+'СЕТ СН'!$G$5-'СЕТ СН'!$G$21</f>
        <v>5091.6294779700002</v>
      </c>
      <c r="N71" s="36">
        <f>SUMIFS(СВЦЭМ!$D$39:$D$782,СВЦЭМ!$A$39:$A$782,$A71,СВЦЭМ!$B$39:$B$782,N$47)+'СЕТ СН'!$G$11+СВЦЭМ!$D$10+'СЕТ СН'!$G$5-'СЕТ СН'!$G$21</f>
        <v>5081.9586199300002</v>
      </c>
      <c r="O71" s="36">
        <f>SUMIFS(СВЦЭМ!$D$39:$D$782,СВЦЭМ!$A$39:$A$782,$A71,СВЦЭМ!$B$39:$B$782,O$47)+'СЕТ СН'!$G$11+СВЦЭМ!$D$10+'СЕТ СН'!$G$5-'СЕТ СН'!$G$21</f>
        <v>5094.5752090700007</v>
      </c>
      <c r="P71" s="36">
        <f>SUMIFS(СВЦЭМ!$D$39:$D$782,СВЦЭМ!$A$39:$A$782,$A71,СВЦЭМ!$B$39:$B$782,P$47)+'СЕТ СН'!$G$11+СВЦЭМ!$D$10+'СЕТ СН'!$G$5-'СЕТ СН'!$G$21</f>
        <v>5131.2510419099999</v>
      </c>
      <c r="Q71" s="36">
        <f>SUMIFS(СВЦЭМ!$D$39:$D$782,СВЦЭМ!$A$39:$A$782,$A71,СВЦЭМ!$B$39:$B$782,Q$47)+'СЕТ СН'!$G$11+СВЦЭМ!$D$10+'СЕТ СН'!$G$5-'СЕТ СН'!$G$21</f>
        <v>5119.4025627600004</v>
      </c>
      <c r="R71" s="36">
        <f>SUMIFS(СВЦЭМ!$D$39:$D$782,СВЦЭМ!$A$39:$A$782,$A71,СВЦЭМ!$B$39:$B$782,R$47)+'СЕТ СН'!$G$11+СВЦЭМ!$D$10+'СЕТ СН'!$G$5-'СЕТ СН'!$G$21</f>
        <v>5132.9615904900002</v>
      </c>
      <c r="S71" s="36">
        <f>SUMIFS(СВЦЭМ!$D$39:$D$782,СВЦЭМ!$A$39:$A$782,$A71,СВЦЭМ!$B$39:$B$782,S$47)+'СЕТ СН'!$G$11+СВЦЭМ!$D$10+'СЕТ СН'!$G$5-'СЕТ СН'!$G$21</f>
        <v>5116.9581596099997</v>
      </c>
      <c r="T71" s="36">
        <f>SUMIFS(СВЦЭМ!$D$39:$D$782,СВЦЭМ!$A$39:$A$782,$A71,СВЦЭМ!$B$39:$B$782,T$47)+'СЕТ СН'!$G$11+СВЦЭМ!$D$10+'СЕТ СН'!$G$5-'СЕТ СН'!$G$21</f>
        <v>5047.67422971</v>
      </c>
      <c r="U71" s="36">
        <f>SUMIFS(СВЦЭМ!$D$39:$D$782,СВЦЭМ!$A$39:$A$782,$A71,СВЦЭМ!$B$39:$B$782,U$47)+'СЕТ СН'!$G$11+СВЦЭМ!$D$10+'СЕТ СН'!$G$5-'СЕТ СН'!$G$21</f>
        <v>5030.5611020900005</v>
      </c>
      <c r="V71" s="36">
        <f>SUMIFS(СВЦЭМ!$D$39:$D$782,СВЦЭМ!$A$39:$A$782,$A71,СВЦЭМ!$B$39:$B$782,V$47)+'СЕТ СН'!$G$11+СВЦЭМ!$D$10+'СЕТ СН'!$G$5-'СЕТ СН'!$G$21</f>
        <v>5041.0984080800008</v>
      </c>
      <c r="W71" s="36">
        <f>SUMIFS(СВЦЭМ!$D$39:$D$782,СВЦЭМ!$A$39:$A$782,$A71,СВЦЭМ!$B$39:$B$782,W$47)+'СЕТ СН'!$G$11+СВЦЭМ!$D$10+'СЕТ СН'!$G$5-'СЕТ СН'!$G$21</f>
        <v>5047.5588357400002</v>
      </c>
      <c r="X71" s="36">
        <f>SUMIFS(СВЦЭМ!$D$39:$D$782,СВЦЭМ!$A$39:$A$782,$A71,СВЦЭМ!$B$39:$B$782,X$47)+'СЕТ СН'!$G$11+СВЦЭМ!$D$10+'СЕТ СН'!$G$5-'СЕТ СН'!$G$21</f>
        <v>5101.8041500500003</v>
      </c>
      <c r="Y71" s="36">
        <f>SUMIFS(СВЦЭМ!$D$39:$D$782,СВЦЭМ!$A$39:$A$782,$A71,СВЦЭМ!$B$39:$B$782,Y$47)+'СЕТ СН'!$G$11+СВЦЭМ!$D$10+'СЕТ СН'!$G$5-'СЕТ СН'!$G$21</f>
        <v>5152.7579928499999</v>
      </c>
    </row>
    <row r="72" spans="1:26" ht="15.75" x14ac:dyDescent="0.2">
      <c r="A72" s="35">
        <f t="shared" si="1"/>
        <v>45224</v>
      </c>
      <c r="B72" s="36">
        <f>SUMIFS(СВЦЭМ!$D$39:$D$782,СВЦЭМ!$A$39:$A$782,$A72,СВЦЭМ!$B$39:$B$782,B$47)+'СЕТ СН'!$G$11+СВЦЭМ!$D$10+'СЕТ СН'!$G$5-'СЕТ СН'!$G$21</f>
        <v>5118.1975959000001</v>
      </c>
      <c r="C72" s="36">
        <f>SUMIFS(СВЦЭМ!$D$39:$D$782,СВЦЭМ!$A$39:$A$782,$A72,СВЦЭМ!$B$39:$B$782,C$47)+'СЕТ СН'!$G$11+СВЦЭМ!$D$10+'СЕТ СН'!$G$5-'СЕТ СН'!$G$21</f>
        <v>5168.6501398700002</v>
      </c>
      <c r="D72" s="36">
        <f>SUMIFS(СВЦЭМ!$D$39:$D$782,СВЦЭМ!$A$39:$A$782,$A72,СВЦЭМ!$B$39:$B$782,D$47)+'СЕТ СН'!$G$11+СВЦЭМ!$D$10+'СЕТ СН'!$G$5-'СЕТ СН'!$G$21</f>
        <v>5234.7277472000005</v>
      </c>
      <c r="E72" s="36">
        <f>SUMIFS(СВЦЭМ!$D$39:$D$782,СВЦЭМ!$A$39:$A$782,$A72,СВЦЭМ!$B$39:$B$782,E$47)+'СЕТ СН'!$G$11+СВЦЭМ!$D$10+'СЕТ СН'!$G$5-'СЕТ СН'!$G$21</f>
        <v>5230.6380171000001</v>
      </c>
      <c r="F72" s="36">
        <f>SUMIFS(СВЦЭМ!$D$39:$D$782,СВЦЭМ!$A$39:$A$782,$A72,СВЦЭМ!$B$39:$B$782,F$47)+'СЕТ СН'!$G$11+СВЦЭМ!$D$10+'СЕТ СН'!$G$5-'СЕТ СН'!$G$21</f>
        <v>5230.4901250100002</v>
      </c>
      <c r="G72" s="36">
        <f>SUMIFS(СВЦЭМ!$D$39:$D$782,СВЦЭМ!$A$39:$A$782,$A72,СВЦЭМ!$B$39:$B$782,G$47)+'СЕТ СН'!$G$11+СВЦЭМ!$D$10+'СЕТ СН'!$G$5-'СЕТ СН'!$G$21</f>
        <v>5220.1133238000002</v>
      </c>
      <c r="H72" s="36">
        <f>SUMIFS(СВЦЭМ!$D$39:$D$782,СВЦЭМ!$A$39:$A$782,$A72,СВЦЭМ!$B$39:$B$782,H$47)+'СЕТ СН'!$G$11+СВЦЭМ!$D$10+'СЕТ СН'!$G$5-'СЕТ СН'!$G$21</f>
        <v>5139.7727206</v>
      </c>
      <c r="I72" s="36">
        <f>SUMIFS(СВЦЭМ!$D$39:$D$782,СВЦЭМ!$A$39:$A$782,$A72,СВЦЭМ!$B$39:$B$782,I$47)+'СЕТ СН'!$G$11+СВЦЭМ!$D$10+'СЕТ СН'!$G$5-'СЕТ СН'!$G$21</f>
        <v>5052.6748509300005</v>
      </c>
      <c r="J72" s="36">
        <f>SUMIFS(СВЦЭМ!$D$39:$D$782,СВЦЭМ!$A$39:$A$782,$A72,СВЦЭМ!$B$39:$B$782,J$47)+'СЕТ СН'!$G$11+СВЦЭМ!$D$10+'СЕТ СН'!$G$5-'СЕТ СН'!$G$21</f>
        <v>5000.2653749000001</v>
      </c>
      <c r="K72" s="36">
        <f>SUMIFS(СВЦЭМ!$D$39:$D$782,СВЦЭМ!$A$39:$A$782,$A72,СВЦЭМ!$B$39:$B$782,K$47)+'СЕТ СН'!$G$11+СВЦЭМ!$D$10+'СЕТ СН'!$G$5-'СЕТ СН'!$G$21</f>
        <v>4961.6289423800008</v>
      </c>
      <c r="L72" s="36">
        <f>SUMIFS(СВЦЭМ!$D$39:$D$782,СВЦЭМ!$A$39:$A$782,$A72,СВЦЭМ!$B$39:$B$782,L$47)+'СЕТ СН'!$G$11+СВЦЭМ!$D$10+'СЕТ СН'!$G$5-'СЕТ СН'!$G$21</f>
        <v>4963.4486525299999</v>
      </c>
      <c r="M72" s="36">
        <f>SUMIFS(СВЦЭМ!$D$39:$D$782,СВЦЭМ!$A$39:$A$782,$A72,СВЦЭМ!$B$39:$B$782,M$47)+'СЕТ СН'!$G$11+СВЦЭМ!$D$10+'СЕТ СН'!$G$5-'СЕТ СН'!$G$21</f>
        <v>4969.9483107100004</v>
      </c>
      <c r="N72" s="36">
        <f>SUMIFS(СВЦЭМ!$D$39:$D$782,СВЦЭМ!$A$39:$A$782,$A72,СВЦЭМ!$B$39:$B$782,N$47)+'СЕТ СН'!$G$11+СВЦЭМ!$D$10+'СЕТ СН'!$G$5-'СЕТ СН'!$G$21</f>
        <v>4989.5331364499998</v>
      </c>
      <c r="O72" s="36">
        <f>SUMIFS(СВЦЭМ!$D$39:$D$782,СВЦЭМ!$A$39:$A$782,$A72,СВЦЭМ!$B$39:$B$782,O$47)+'СЕТ СН'!$G$11+СВЦЭМ!$D$10+'СЕТ СН'!$G$5-'СЕТ СН'!$G$21</f>
        <v>5003.6541696200002</v>
      </c>
      <c r="P72" s="36">
        <f>SUMIFS(СВЦЭМ!$D$39:$D$782,СВЦЭМ!$A$39:$A$782,$A72,СВЦЭМ!$B$39:$B$782,P$47)+'СЕТ СН'!$G$11+СВЦЭМ!$D$10+'СЕТ СН'!$G$5-'СЕТ СН'!$G$21</f>
        <v>5014.8624357099998</v>
      </c>
      <c r="Q72" s="36">
        <f>SUMIFS(СВЦЭМ!$D$39:$D$782,СВЦЭМ!$A$39:$A$782,$A72,СВЦЭМ!$B$39:$B$782,Q$47)+'СЕТ СН'!$G$11+СВЦЭМ!$D$10+'СЕТ СН'!$G$5-'СЕТ СН'!$G$21</f>
        <v>5022.8436855100008</v>
      </c>
      <c r="R72" s="36">
        <f>SUMIFS(СВЦЭМ!$D$39:$D$782,СВЦЭМ!$A$39:$A$782,$A72,СВЦЭМ!$B$39:$B$782,R$47)+'СЕТ СН'!$G$11+СВЦЭМ!$D$10+'СЕТ СН'!$G$5-'СЕТ СН'!$G$21</f>
        <v>5039.2151116100003</v>
      </c>
      <c r="S72" s="36">
        <f>SUMIFS(СВЦЭМ!$D$39:$D$782,СВЦЭМ!$A$39:$A$782,$A72,СВЦЭМ!$B$39:$B$782,S$47)+'СЕТ СН'!$G$11+СВЦЭМ!$D$10+'СЕТ СН'!$G$5-'СЕТ СН'!$G$21</f>
        <v>5004.17495332</v>
      </c>
      <c r="T72" s="36">
        <f>SUMIFS(СВЦЭМ!$D$39:$D$782,СВЦЭМ!$A$39:$A$782,$A72,СВЦЭМ!$B$39:$B$782,T$47)+'СЕТ СН'!$G$11+СВЦЭМ!$D$10+'СЕТ СН'!$G$5-'СЕТ СН'!$G$21</f>
        <v>4940.0592335700003</v>
      </c>
      <c r="U72" s="36">
        <f>SUMIFS(СВЦЭМ!$D$39:$D$782,СВЦЭМ!$A$39:$A$782,$A72,СВЦЭМ!$B$39:$B$782,U$47)+'СЕТ СН'!$G$11+СВЦЭМ!$D$10+'СЕТ СН'!$G$5-'СЕТ СН'!$G$21</f>
        <v>4912.9407915900001</v>
      </c>
      <c r="V72" s="36">
        <f>SUMIFS(СВЦЭМ!$D$39:$D$782,СВЦЭМ!$A$39:$A$782,$A72,СВЦЭМ!$B$39:$B$782,V$47)+'СЕТ СН'!$G$11+СВЦЭМ!$D$10+'СЕТ СН'!$G$5-'СЕТ СН'!$G$21</f>
        <v>4932.1372707200007</v>
      </c>
      <c r="W72" s="36">
        <f>SUMIFS(СВЦЭМ!$D$39:$D$782,СВЦЭМ!$A$39:$A$782,$A72,СВЦЭМ!$B$39:$B$782,W$47)+'СЕТ СН'!$G$11+СВЦЭМ!$D$10+'СЕТ СН'!$G$5-'СЕТ СН'!$G$21</f>
        <v>4946.5488650699999</v>
      </c>
      <c r="X72" s="36">
        <f>SUMIFS(СВЦЭМ!$D$39:$D$782,СВЦЭМ!$A$39:$A$782,$A72,СВЦЭМ!$B$39:$B$782,X$47)+'СЕТ СН'!$G$11+СВЦЭМ!$D$10+'СЕТ СН'!$G$5-'СЕТ СН'!$G$21</f>
        <v>5003.5900445300003</v>
      </c>
      <c r="Y72" s="36">
        <f>SUMIFS(СВЦЭМ!$D$39:$D$782,СВЦЭМ!$A$39:$A$782,$A72,СВЦЭМ!$B$39:$B$782,Y$47)+'СЕТ СН'!$G$11+СВЦЭМ!$D$10+'СЕТ СН'!$G$5-'СЕТ СН'!$G$21</f>
        <v>5075.6986302700006</v>
      </c>
    </row>
    <row r="73" spans="1:26" ht="15.75" x14ac:dyDescent="0.2">
      <c r="A73" s="35">
        <f t="shared" si="1"/>
        <v>45225</v>
      </c>
      <c r="B73" s="36">
        <f>SUMIFS(СВЦЭМ!$D$39:$D$782,СВЦЭМ!$A$39:$A$782,$A73,СВЦЭМ!$B$39:$B$782,B$47)+'СЕТ СН'!$G$11+СВЦЭМ!$D$10+'СЕТ СН'!$G$5-'СЕТ СН'!$G$21</f>
        <v>5141.7595454800003</v>
      </c>
      <c r="C73" s="36">
        <f>SUMIFS(СВЦЭМ!$D$39:$D$782,СВЦЭМ!$A$39:$A$782,$A73,СВЦЭМ!$B$39:$B$782,C$47)+'СЕТ СН'!$G$11+СВЦЭМ!$D$10+'СЕТ СН'!$G$5-'СЕТ СН'!$G$21</f>
        <v>5198.07907531</v>
      </c>
      <c r="D73" s="36">
        <f>SUMIFS(СВЦЭМ!$D$39:$D$782,СВЦЭМ!$A$39:$A$782,$A73,СВЦЭМ!$B$39:$B$782,D$47)+'СЕТ СН'!$G$11+СВЦЭМ!$D$10+'СЕТ СН'!$G$5-'СЕТ СН'!$G$21</f>
        <v>5244.78468195</v>
      </c>
      <c r="E73" s="36">
        <f>SUMIFS(СВЦЭМ!$D$39:$D$782,СВЦЭМ!$A$39:$A$782,$A73,СВЦЭМ!$B$39:$B$782,E$47)+'СЕТ СН'!$G$11+СВЦЭМ!$D$10+'СЕТ СН'!$G$5-'СЕТ СН'!$G$21</f>
        <v>5243.3322841700001</v>
      </c>
      <c r="F73" s="36">
        <f>SUMIFS(СВЦЭМ!$D$39:$D$782,СВЦЭМ!$A$39:$A$782,$A73,СВЦЭМ!$B$39:$B$782,F$47)+'СЕТ СН'!$G$11+СВЦЭМ!$D$10+'СЕТ СН'!$G$5-'СЕТ СН'!$G$21</f>
        <v>5234.8711659199998</v>
      </c>
      <c r="G73" s="36">
        <f>SUMIFS(СВЦЭМ!$D$39:$D$782,СВЦЭМ!$A$39:$A$782,$A73,СВЦЭМ!$B$39:$B$782,G$47)+'СЕТ СН'!$G$11+СВЦЭМ!$D$10+'СЕТ СН'!$G$5-'СЕТ СН'!$G$21</f>
        <v>5215.4617556200001</v>
      </c>
      <c r="H73" s="36">
        <f>SUMIFS(СВЦЭМ!$D$39:$D$782,СВЦЭМ!$A$39:$A$782,$A73,СВЦЭМ!$B$39:$B$782,H$47)+'СЕТ СН'!$G$11+СВЦЭМ!$D$10+'СЕТ СН'!$G$5-'СЕТ СН'!$G$21</f>
        <v>5142.5744918800001</v>
      </c>
      <c r="I73" s="36">
        <f>SUMIFS(СВЦЭМ!$D$39:$D$782,СВЦЭМ!$A$39:$A$782,$A73,СВЦЭМ!$B$39:$B$782,I$47)+'СЕТ СН'!$G$11+СВЦЭМ!$D$10+'СЕТ СН'!$G$5-'СЕТ СН'!$G$21</f>
        <v>5102.75324722</v>
      </c>
      <c r="J73" s="36">
        <f>SUMIFS(СВЦЭМ!$D$39:$D$782,СВЦЭМ!$A$39:$A$782,$A73,СВЦЭМ!$B$39:$B$782,J$47)+'СЕТ СН'!$G$11+СВЦЭМ!$D$10+'СЕТ СН'!$G$5-'СЕТ СН'!$G$21</f>
        <v>5046.9603571400003</v>
      </c>
      <c r="K73" s="36">
        <f>SUMIFS(СВЦЭМ!$D$39:$D$782,СВЦЭМ!$A$39:$A$782,$A73,СВЦЭМ!$B$39:$B$782,K$47)+'СЕТ СН'!$G$11+СВЦЭМ!$D$10+'СЕТ СН'!$G$5-'СЕТ СН'!$G$21</f>
        <v>5011.54179346</v>
      </c>
      <c r="L73" s="36">
        <f>SUMIFS(СВЦЭМ!$D$39:$D$782,СВЦЭМ!$A$39:$A$782,$A73,СВЦЭМ!$B$39:$B$782,L$47)+'СЕТ СН'!$G$11+СВЦЭМ!$D$10+'СЕТ СН'!$G$5-'СЕТ СН'!$G$21</f>
        <v>5020.9187517700002</v>
      </c>
      <c r="M73" s="36">
        <f>SUMIFS(СВЦЭМ!$D$39:$D$782,СВЦЭМ!$A$39:$A$782,$A73,СВЦЭМ!$B$39:$B$782,M$47)+'СЕТ СН'!$G$11+СВЦЭМ!$D$10+'СЕТ СН'!$G$5-'СЕТ СН'!$G$21</f>
        <v>5027.2824025099999</v>
      </c>
      <c r="N73" s="36">
        <f>SUMIFS(СВЦЭМ!$D$39:$D$782,СВЦЭМ!$A$39:$A$782,$A73,СВЦЭМ!$B$39:$B$782,N$47)+'СЕТ СН'!$G$11+СВЦЭМ!$D$10+'СЕТ СН'!$G$5-'СЕТ СН'!$G$21</f>
        <v>5041.2775225300002</v>
      </c>
      <c r="O73" s="36">
        <f>SUMIFS(СВЦЭМ!$D$39:$D$782,СВЦЭМ!$A$39:$A$782,$A73,СВЦЭМ!$B$39:$B$782,O$47)+'СЕТ СН'!$G$11+СВЦЭМ!$D$10+'СЕТ СН'!$G$5-'СЕТ СН'!$G$21</f>
        <v>5057.7199626800002</v>
      </c>
      <c r="P73" s="36">
        <f>SUMIFS(СВЦЭМ!$D$39:$D$782,СВЦЭМ!$A$39:$A$782,$A73,СВЦЭМ!$B$39:$B$782,P$47)+'СЕТ СН'!$G$11+СВЦЭМ!$D$10+'СЕТ СН'!$G$5-'СЕТ СН'!$G$21</f>
        <v>5066.6606575599999</v>
      </c>
      <c r="Q73" s="36">
        <f>SUMIFS(СВЦЭМ!$D$39:$D$782,СВЦЭМ!$A$39:$A$782,$A73,СВЦЭМ!$B$39:$B$782,Q$47)+'СЕТ СН'!$G$11+СВЦЭМ!$D$10+'СЕТ СН'!$G$5-'СЕТ СН'!$G$21</f>
        <v>5086.3677512900003</v>
      </c>
      <c r="R73" s="36">
        <f>SUMIFS(СВЦЭМ!$D$39:$D$782,СВЦЭМ!$A$39:$A$782,$A73,СВЦЭМ!$B$39:$B$782,R$47)+'СЕТ СН'!$G$11+СВЦЭМ!$D$10+'СЕТ СН'!$G$5-'СЕТ СН'!$G$21</f>
        <v>5107.8582249700003</v>
      </c>
      <c r="S73" s="36">
        <f>SUMIFS(СВЦЭМ!$D$39:$D$782,СВЦЭМ!$A$39:$A$782,$A73,СВЦЭМ!$B$39:$B$782,S$47)+'СЕТ СН'!$G$11+СВЦЭМ!$D$10+'СЕТ СН'!$G$5-'СЕТ СН'!$G$21</f>
        <v>5081.0203323100004</v>
      </c>
      <c r="T73" s="36">
        <f>SUMIFS(СВЦЭМ!$D$39:$D$782,СВЦЭМ!$A$39:$A$782,$A73,СВЦЭМ!$B$39:$B$782,T$47)+'СЕТ СН'!$G$11+СВЦЭМ!$D$10+'СЕТ СН'!$G$5-'СЕТ СН'!$G$21</f>
        <v>5016.4526501199998</v>
      </c>
      <c r="U73" s="36">
        <f>SUMIFS(СВЦЭМ!$D$39:$D$782,СВЦЭМ!$A$39:$A$782,$A73,СВЦЭМ!$B$39:$B$782,U$47)+'СЕТ СН'!$G$11+СВЦЭМ!$D$10+'СЕТ СН'!$G$5-'СЕТ СН'!$G$21</f>
        <v>4990.2532365900006</v>
      </c>
      <c r="V73" s="36">
        <f>SUMIFS(СВЦЭМ!$D$39:$D$782,СВЦЭМ!$A$39:$A$782,$A73,СВЦЭМ!$B$39:$B$782,V$47)+'СЕТ СН'!$G$11+СВЦЭМ!$D$10+'СЕТ СН'!$G$5-'СЕТ СН'!$G$21</f>
        <v>5002.1064887400007</v>
      </c>
      <c r="W73" s="36">
        <f>SUMIFS(СВЦЭМ!$D$39:$D$782,СВЦЭМ!$A$39:$A$782,$A73,СВЦЭМ!$B$39:$B$782,W$47)+'СЕТ СН'!$G$11+СВЦЭМ!$D$10+'СЕТ СН'!$G$5-'СЕТ СН'!$G$21</f>
        <v>5020.9352295900007</v>
      </c>
      <c r="X73" s="36">
        <f>SUMIFS(СВЦЭМ!$D$39:$D$782,СВЦЭМ!$A$39:$A$782,$A73,СВЦЭМ!$B$39:$B$782,X$47)+'СЕТ СН'!$G$11+СВЦЭМ!$D$10+'СЕТ СН'!$G$5-'СЕТ СН'!$G$21</f>
        <v>5085.9233774200002</v>
      </c>
      <c r="Y73" s="36">
        <f>SUMIFS(СВЦЭМ!$D$39:$D$782,СВЦЭМ!$A$39:$A$782,$A73,СВЦЭМ!$B$39:$B$782,Y$47)+'СЕТ СН'!$G$11+СВЦЭМ!$D$10+'СЕТ СН'!$G$5-'СЕТ СН'!$G$21</f>
        <v>5144.7424320299997</v>
      </c>
    </row>
    <row r="74" spans="1:26" ht="15.75" x14ac:dyDescent="0.2">
      <c r="A74" s="35">
        <f t="shared" si="1"/>
        <v>45226</v>
      </c>
      <c r="B74" s="36">
        <f>SUMIFS(СВЦЭМ!$D$39:$D$782,СВЦЭМ!$A$39:$A$782,$A74,СВЦЭМ!$B$39:$B$782,B$47)+'СЕТ СН'!$G$11+СВЦЭМ!$D$10+'СЕТ СН'!$G$5-'СЕТ СН'!$G$21</f>
        <v>5188.9064777900003</v>
      </c>
      <c r="C74" s="36">
        <f>SUMIFS(СВЦЭМ!$D$39:$D$782,СВЦЭМ!$A$39:$A$782,$A74,СВЦЭМ!$B$39:$B$782,C$47)+'СЕТ СН'!$G$11+СВЦЭМ!$D$10+'СЕТ СН'!$G$5-'СЕТ СН'!$G$21</f>
        <v>5253.5472352200004</v>
      </c>
      <c r="D74" s="36">
        <f>SUMIFS(СВЦЭМ!$D$39:$D$782,СВЦЭМ!$A$39:$A$782,$A74,СВЦЭМ!$B$39:$B$782,D$47)+'СЕТ СН'!$G$11+СВЦЭМ!$D$10+'СЕТ СН'!$G$5-'СЕТ СН'!$G$21</f>
        <v>5297.0000838600008</v>
      </c>
      <c r="E74" s="36">
        <f>SUMIFS(СВЦЭМ!$D$39:$D$782,СВЦЭМ!$A$39:$A$782,$A74,СВЦЭМ!$B$39:$B$782,E$47)+'СЕТ СН'!$G$11+СВЦЭМ!$D$10+'СЕТ СН'!$G$5-'СЕТ СН'!$G$21</f>
        <v>5307.7397445300003</v>
      </c>
      <c r="F74" s="36">
        <f>SUMIFS(СВЦЭМ!$D$39:$D$782,СВЦЭМ!$A$39:$A$782,$A74,СВЦЭМ!$B$39:$B$782,F$47)+'СЕТ СН'!$G$11+СВЦЭМ!$D$10+'СЕТ СН'!$G$5-'СЕТ СН'!$G$21</f>
        <v>5316.7212111400004</v>
      </c>
      <c r="G74" s="36">
        <f>SUMIFS(СВЦЭМ!$D$39:$D$782,СВЦЭМ!$A$39:$A$782,$A74,СВЦЭМ!$B$39:$B$782,G$47)+'СЕТ СН'!$G$11+СВЦЭМ!$D$10+'СЕТ СН'!$G$5-'СЕТ СН'!$G$21</f>
        <v>5292.1678819200006</v>
      </c>
      <c r="H74" s="36">
        <f>SUMIFS(СВЦЭМ!$D$39:$D$782,СВЦЭМ!$A$39:$A$782,$A74,СВЦЭМ!$B$39:$B$782,H$47)+'СЕТ СН'!$G$11+СВЦЭМ!$D$10+'СЕТ СН'!$G$5-'СЕТ СН'!$G$21</f>
        <v>5213.5597483000001</v>
      </c>
      <c r="I74" s="36">
        <f>SUMIFS(СВЦЭМ!$D$39:$D$782,СВЦЭМ!$A$39:$A$782,$A74,СВЦЭМ!$B$39:$B$782,I$47)+'СЕТ СН'!$G$11+СВЦЭМ!$D$10+'СЕТ СН'!$G$5-'СЕТ СН'!$G$21</f>
        <v>5105.18252235</v>
      </c>
      <c r="J74" s="36">
        <f>SUMIFS(СВЦЭМ!$D$39:$D$782,СВЦЭМ!$A$39:$A$782,$A74,СВЦЭМ!$B$39:$B$782,J$47)+'СЕТ СН'!$G$11+СВЦЭМ!$D$10+'СЕТ СН'!$G$5-'СЕТ СН'!$G$21</f>
        <v>5039.9812456500003</v>
      </c>
      <c r="K74" s="36">
        <f>SUMIFS(СВЦЭМ!$D$39:$D$782,СВЦЭМ!$A$39:$A$782,$A74,СВЦЭМ!$B$39:$B$782,K$47)+'СЕТ СН'!$G$11+СВЦЭМ!$D$10+'СЕТ СН'!$G$5-'СЕТ СН'!$G$21</f>
        <v>5007.4406571899999</v>
      </c>
      <c r="L74" s="36">
        <f>SUMIFS(СВЦЭМ!$D$39:$D$782,СВЦЭМ!$A$39:$A$782,$A74,СВЦЭМ!$B$39:$B$782,L$47)+'СЕТ СН'!$G$11+СВЦЭМ!$D$10+'СЕТ СН'!$G$5-'СЕТ СН'!$G$21</f>
        <v>5007.8047563400005</v>
      </c>
      <c r="M74" s="36">
        <f>SUMIFS(СВЦЭМ!$D$39:$D$782,СВЦЭМ!$A$39:$A$782,$A74,СВЦЭМ!$B$39:$B$782,M$47)+'СЕТ СН'!$G$11+СВЦЭМ!$D$10+'СЕТ СН'!$G$5-'СЕТ СН'!$G$21</f>
        <v>5023.2853904100002</v>
      </c>
      <c r="N74" s="36">
        <f>SUMIFS(СВЦЭМ!$D$39:$D$782,СВЦЭМ!$A$39:$A$782,$A74,СВЦЭМ!$B$39:$B$782,N$47)+'СЕТ СН'!$G$11+СВЦЭМ!$D$10+'СЕТ СН'!$G$5-'СЕТ СН'!$G$21</f>
        <v>5063.1070553400004</v>
      </c>
      <c r="O74" s="36">
        <f>SUMIFS(СВЦЭМ!$D$39:$D$782,СВЦЭМ!$A$39:$A$782,$A74,СВЦЭМ!$B$39:$B$782,O$47)+'СЕТ СН'!$G$11+СВЦЭМ!$D$10+'СЕТ СН'!$G$5-'СЕТ СН'!$G$21</f>
        <v>5082.8146035999998</v>
      </c>
      <c r="P74" s="36">
        <f>SUMIFS(СВЦЭМ!$D$39:$D$782,СВЦЭМ!$A$39:$A$782,$A74,СВЦЭМ!$B$39:$B$782,P$47)+'СЕТ СН'!$G$11+СВЦЭМ!$D$10+'СЕТ СН'!$G$5-'СЕТ СН'!$G$21</f>
        <v>5110.7851246800001</v>
      </c>
      <c r="Q74" s="36">
        <f>SUMIFS(СВЦЭМ!$D$39:$D$782,СВЦЭМ!$A$39:$A$782,$A74,СВЦЭМ!$B$39:$B$782,Q$47)+'СЕТ СН'!$G$11+СВЦЭМ!$D$10+'СЕТ СН'!$G$5-'СЕТ СН'!$G$21</f>
        <v>5119.8199587100007</v>
      </c>
      <c r="R74" s="36">
        <f>SUMIFS(СВЦЭМ!$D$39:$D$782,СВЦЭМ!$A$39:$A$782,$A74,СВЦЭМ!$B$39:$B$782,R$47)+'СЕТ СН'!$G$11+СВЦЭМ!$D$10+'СЕТ СН'!$G$5-'СЕТ СН'!$G$21</f>
        <v>5127.0736827500004</v>
      </c>
      <c r="S74" s="36">
        <f>SUMIFS(СВЦЭМ!$D$39:$D$782,СВЦЭМ!$A$39:$A$782,$A74,СВЦЭМ!$B$39:$B$782,S$47)+'СЕТ СН'!$G$11+СВЦЭМ!$D$10+'СЕТ СН'!$G$5-'СЕТ СН'!$G$21</f>
        <v>5102.6330882700004</v>
      </c>
      <c r="T74" s="36">
        <f>SUMIFS(СВЦЭМ!$D$39:$D$782,СВЦЭМ!$A$39:$A$782,$A74,СВЦЭМ!$B$39:$B$782,T$47)+'СЕТ СН'!$G$11+СВЦЭМ!$D$10+'СЕТ СН'!$G$5-'СЕТ СН'!$G$21</f>
        <v>5025.05578221</v>
      </c>
      <c r="U74" s="36">
        <f>SUMIFS(СВЦЭМ!$D$39:$D$782,СВЦЭМ!$A$39:$A$782,$A74,СВЦЭМ!$B$39:$B$782,U$47)+'СЕТ СН'!$G$11+СВЦЭМ!$D$10+'СЕТ СН'!$G$5-'СЕТ СН'!$G$21</f>
        <v>4992.9069700199998</v>
      </c>
      <c r="V74" s="36">
        <f>SUMIFS(СВЦЭМ!$D$39:$D$782,СВЦЭМ!$A$39:$A$782,$A74,СВЦЭМ!$B$39:$B$782,V$47)+'СЕТ СН'!$G$11+СВЦЭМ!$D$10+'СЕТ СН'!$G$5-'СЕТ СН'!$G$21</f>
        <v>5018.02754284</v>
      </c>
      <c r="W74" s="36">
        <f>SUMIFS(СВЦЭМ!$D$39:$D$782,СВЦЭМ!$A$39:$A$782,$A74,СВЦЭМ!$B$39:$B$782,W$47)+'СЕТ СН'!$G$11+СВЦЭМ!$D$10+'СЕТ СН'!$G$5-'СЕТ СН'!$G$21</f>
        <v>5037.9739428400007</v>
      </c>
      <c r="X74" s="36">
        <f>SUMIFS(СВЦЭМ!$D$39:$D$782,СВЦЭМ!$A$39:$A$782,$A74,СВЦЭМ!$B$39:$B$782,X$47)+'СЕТ СН'!$G$11+СВЦЭМ!$D$10+'СЕТ СН'!$G$5-'СЕТ СН'!$G$21</f>
        <v>5098.3794158199998</v>
      </c>
      <c r="Y74" s="36">
        <f>SUMIFS(СВЦЭМ!$D$39:$D$782,СВЦЭМ!$A$39:$A$782,$A74,СВЦЭМ!$B$39:$B$782,Y$47)+'СЕТ СН'!$G$11+СВЦЭМ!$D$10+'СЕТ СН'!$G$5-'СЕТ СН'!$G$21</f>
        <v>5206.3320201900005</v>
      </c>
    </row>
    <row r="75" spans="1:26" ht="15.75" x14ac:dyDescent="0.2">
      <c r="A75" s="35">
        <f t="shared" si="1"/>
        <v>45227</v>
      </c>
      <c r="B75" s="36">
        <f>SUMIFS(СВЦЭМ!$D$39:$D$782,СВЦЭМ!$A$39:$A$782,$A75,СВЦЭМ!$B$39:$B$782,B$47)+'СЕТ СН'!$G$11+СВЦЭМ!$D$10+'СЕТ СН'!$G$5-'СЕТ СН'!$G$21</f>
        <v>5233.8167780200001</v>
      </c>
      <c r="C75" s="36">
        <f>SUMIFS(СВЦЭМ!$D$39:$D$782,СВЦЭМ!$A$39:$A$782,$A75,СВЦЭМ!$B$39:$B$782,C$47)+'СЕТ СН'!$G$11+СВЦЭМ!$D$10+'СЕТ СН'!$G$5-'СЕТ СН'!$G$21</f>
        <v>5199.4547082300005</v>
      </c>
      <c r="D75" s="36">
        <f>SUMIFS(СВЦЭМ!$D$39:$D$782,СВЦЭМ!$A$39:$A$782,$A75,СВЦЭМ!$B$39:$B$782,D$47)+'СЕТ СН'!$G$11+СВЦЭМ!$D$10+'СЕТ СН'!$G$5-'СЕТ СН'!$G$21</f>
        <v>5252.6309019199998</v>
      </c>
      <c r="E75" s="36">
        <f>SUMIFS(СВЦЭМ!$D$39:$D$782,СВЦЭМ!$A$39:$A$782,$A75,СВЦЭМ!$B$39:$B$782,E$47)+'СЕТ СН'!$G$11+СВЦЭМ!$D$10+'СЕТ СН'!$G$5-'СЕТ СН'!$G$21</f>
        <v>5256.4864147000008</v>
      </c>
      <c r="F75" s="36">
        <f>SUMIFS(СВЦЭМ!$D$39:$D$782,СВЦЭМ!$A$39:$A$782,$A75,СВЦЭМ!$B$39:$B$782,F$47)+'СЕТ СН'!$G$11+СВЦЭМ!$D$10+'СЕТ СН'!$G$5-'СЕТ СН'!$G$21</f>
        <v>5257.8343370399998</v>
      </c>
      <c r="G75" s="36">
        <f>SUMIFS(СВЦЭМ!$D$39:$D$782,СВЦЭМ!$A$39:$A$782,$A75,СВЦЭМ!$B$39:$B$782,G$47)+'СЕТ СН'!$G$11+СВЦЭМ!$D$10+'СЕТ СН'!$G$5-'СЕТ СН'!$G$21</f>
        <v>5251.7286542700003</v>
      </c>
      <c r="H75" s="36">
        <f>SUMIFS(СВЦЭМ!$D$39:$D$782,СВЦЭМ!$A$39:$A$782,$A75,СВЦЭМ!$B$39:$B$782,H$47)+'СЕТ СН'!$G$11+СВЦЭМ!$D$10+'СЕТ СН'!$G$5-'СЕТ СН'!$G$21</f>
        <v>5234.0399959700007</v>
      </c>
      <c r="I75" s="36">
        <f>SUMIFS(СВЦЭМ!$D$39:$D$782,СВЦЭМ!$A$39:$A$782,$A75,СВЦЭМ!$B$39:$B$782,I$47)+'СЕТ СН'!$G$11+СВЦЭМ!$D$10+'СЕТ СН'!$G$5-'СЕТ СН'!$G$21</f>
        <v>5188.1963205000002</v>
      </c>
      <c r="J75" s="36">
        <f>SUMIFS(СВЦЭМ!$D$39:$D$782,СВЦЭМ!$A$39:$A$782,$A75,СВЦЭМ!$B$39:$B$782,J$47)+'СЕТ СН'!$G$11+СВЦЭМ!$D$10+'СЕТ СН'!$G$5-'СЕТ СН'!$G$21</f>
        <v>5129.3741588900002</v>
      </c>
      <c r="K75" s="36">
        <f>SUMIFS(СВЦЭМ!$D$39:$D$782,СВЦЭМ!$A$39:$A$782,$A75,СВЦЭМ!$B$39:$B$782,K$47)+'СЕТ СН'!$G$11+СВЦЭМ!$D$10+'СЕТ СН'!$G$5-'СЕТ СН'!$G$21</f>
        <v>5053.2722213400002</v>
      </c>
      <c r="L75" s="36">
        <f>SUMIFS(СВЦЭМ!$D$39:$D$782,СВЦЭМ!$A$39:$A$782,$A75,СВЦЭМ!$B$39:$B$782,L$47)+'СЕТ СН'!$G$11+СВЦЭМ!$D$10+'СЕТ СН'!$G$5-'СЕТ СН'!$G$21</f>
        <v>5029.4950138900003</v>
      </c>
      <c r="M75" s="36">
        <f>SUMIFS(СВЦЭМ!$D$39:$D$782,СВЦЭМ!$A$39:$A$782,$A75,СВЦЭМ!$B$39:$B$782,M$47)+'СЕТ СН'!$G$11+СВЦЭМ!$D$10+'СЕТ СН'!$G$5-'СЕТ СН'!$G$21</f>
        <v>5031.4651187400004</v>
      </c>
      <c r="N75" s="36">
        <f>SUMIFS(СВЦЭМ!$D$39:$D$782,СВЦЭМ!$A$39:$A$782,$A75,СВЦЭМ!$B$39:$B$782,N$47)+'СЕТ СН'!$G$11+СВЦЭМ!$D$10+'СЕТ СН'!$G$5-'СЕТ СН'!$G$21</f>
        <v>5053.1433223900003</v>
      </c>
      <c r="O75" s="36">
        <f>SUMIFS(СВЦЭМ!$D$39:$D$782,СВЦЭМ!$A$39:$A$782,$A75,СВЦЭМ!$B$39:$B$782,O$47)+'СЕТ СН'!$G$11+СВЦЭМ!$D$10+'СЕТ СН'!$G$5-'СЕТ СН'!$G$21</f>
        <v>5065.13655707</v>
      </c>
      <c r="P75" s="36">
        <f>SUMIFS(СВЦЭМ!$D$39:$D$782,СВЦЭМ!$A$39:$A$782,$A75,СВЦЭМ!$B$39:$B$782,P$47)+'СЕТ СН'!$G$11+СВЦЭМ!$D$10+'СЕТ СН'!$G$5-'СЕТ СН'!$G$21</f>
        <v>5079.7232115100005</v>
      </c>
      <c r="Q75" s="36">
        <f>SUMIFS(СВЦЭМ!$D$39:$D$782,СВЦЭМ!$A$39:$A$782,$A75,СВЦЭМ!$B$39:$B$782,Q$47)+'СЕТ СН'!$G$11+СВЦЭМ!$D$10+'СЕТ СН'!$G$5-'СЕТ СН'!$G$21</f>
        <v>5092.6062143899999</v>
      </c>
      <c r="R75" s="36">
        <f>SUMIFS(СВЦЭМ!$D$39:$D$782,СВЦЭМ!$A$39:$A$782,$A75,СВЦЭМ!$B$39:$B$782,R$47)+'СЕТ СН'!$G$11+СВЦЭМ!$D$10+'СЕТ СН'!$G$5-'СЕТ СН'!$G$21</f>
        <v>5087.0138415000001</v>
      </c>
      <c r="S75" s="36">
        <f>SUMIFS(СВЦЭМ!$D$39:$D$782,СВЦЭМ!$A$39:$A$782,$A75,СВЦЭМ!$B$39:$B$782,S$47)+'СЕТ СН'!$G$11+СВЦЭМ!$D$10+'СЕТ СН'!$G$5-'СЕТ СН'!$G$21</f>
        <v>5085.4788508800002</v>
      </c>
      <c r="T75" s="36">
        <f>SUMIFS(СВЦЭМ!$D$39:$D$782,СВЦЭМ!$A$39:$A$782,$A75,СВЦЭМ!$B$39:$B$782,T$47)+'СЕТ СН'!$G$11+СВЦЭМ!$D$10+'СЕТ СН'!$G$5-'СЕТ СН'!$G$21</f>
        <v>5021.4701046600003</v>
      </c>
      <c r="U75" s="36">
        <f>SUMIFS(СВЦЭМ!$D$39:$D$782,СВЦЭМ!$A$39:$A$782,$A75,СВЦЭМ!$B$39:$B$782,U$47)+'СЕТ СН'!$G$11+СВЦЭМ!$D$10+'СЕТ СН'!$G$5-'СЕТ СН'!$G$21</f>
        <v>4997.48521308</v>
      </c>
      <c r="V75" s="36">
        <f>SUMIFS(СВЦЭМ!$D$39:$D$782,СВЦЭМ!$A$39:$A$782,$A75,СВЦЭМ!$B$39:$B$782,V$47)+'СЕТ СН'!$G$11+СВЦЭМ!$D$10+'СЕТ СН'!$G$5-'СЕТ СН'!$G$21</f>
        <v>5018.3781327100005</v>
      </c>
      <c r="W75" s="36">
        <f>SUMIFS(СВЦЭМ!$D$39:$D$782,СВЦЭМ!$A$39:$A$782,$A75,СВЦЭМ!$B$39:$B$782,W$47)+'СЕТ СН'!$G$11+СВЦЭМ!$D$10+'СЕТ СН'!$G$5-'СЕТ СН'!$G$21</f>
        <v>5040.9769241399999</v>
      </c>
      <c r="X75" s="36">
        <f>SUMIFS(СВЦЭМ!$D$39:$D$782,СВЦЭМ!$A$39:$A$782,$A75,СВЦЭМ!$B$39:$B$782,X$47)+'СЕТ СН'!$G$11+СВЦЭМ!$D$10+'СЕТ СН'!$G$5-'СЕТ СН'!$G$21</f>
        <v>5074.4556498700003</v>
      </c>
      <c r="Y75" s="36">
        <f>SUMIFS(СВЦЭМ!$D$39:$D$782,СВЦЭМ!$A$39:$A$782,$A75,СВЦЭМ!$B$39:$B$782,Y$47)+'СЕТ СН'!$G$11+СВЦЭМ!$D$10+'СЕТ СН'!$G$5-'СЕТ СН'!$G$21</f>
        <v>5129.6814352199999</v>
      </c>
    </row>
    <row r="76" spans="1:26" ht="15.75" x14ac:dyDescent="0.2">
      <c r="A76" s="35">
        <f t="shared" si="1"/>
        <v>45228</v>
      </c>
      <c r="B76" s="36">
        <f>SUMIFS(СВЦЭМ!$D$39:$D$782,СВЦЭМ!$A$39:$A$782,$A76,СВЦЭМ!$B$39:$B$782,B$47)+'СЕТ СН'!$G$11+СВЦЭМ!$D$10+'СЕТ СН'!$G$5-'СЕТ СН'!$G$21</f>
        <v>5121.2815911800008</v>
      </c>
      <c r="C76" s="36">
        <f>SUMIFS(СВЦЭМ!$D$39:$D$782,СВЦЭМ!$A$39:$A$782,$A76,СВЦЭМ!$B$39:$B$782,C$47)+'СЕТ СН'!$G$11+СВЦЭМ!$D$10+'СЕТ СН'!$G$5-'СЕТ СН'!$G$21</f>
        <v>5169.2293722300001</v>
      </c>
      <c r="D76" s="36">
        <f>SUMIFS(СВЦЭМ!$D$39:$D$782,СВЦЭМ!$A$39:$A$782,$A76,СВЦЭМ!$B$39:$B$782,D$47)+'СЕТ СН'!$G$11+СВЦЭМ!$D$10+'СЕТ СН'!$G$5-'СЕТ СН'!$G$21</f>
        <v>5226.5827500000005</v>
      </c>
      <c r="E76" s="36">
        <f>SUMIFS(СВЦЭМ!$D$39:$D$782,СВЦЭМ!$A$39:$A$782,$A76,СВЦЭМ!$B$39:$B$782,E$47)+'СЕТ СН'!$G$11+СВЦЭМ!$D$10+'СЕТ СН'!$G$5-'СЕТ СН'!$G$21</f>
        <v>5228.0756786399998</v>
      </c>
      <c r="F76" s="36">
        <f>SUMIFS(СВЦЭМ!$D$39:$D$782,СВЦЭМ!$A$39:$A$782,$A76,СВЦЭМ!$B$39:$B$782,F$47)+'СЕТ СН'!$G$11+СВЦЭМ!$D$10+'СЕТ СН'!$G$5-'СЕТ СН'!$G$21</f>
        <v>5230.4676554300004</v>
      </c>
      <c r="G76" s="36">
        <f>SUMIFS(СВЦЭМ!$D$39:$D$782,СВЦЭМ!$A$39:$A$782,$A76,СВЦЭМ!$B$39:$B$782,G$47)+'СЕТ СН'!$G$11+СВЦЭМ!$D$10+'СЕТ СН'!$G$5-'СЕТ СН'!$G$21</f>
        <v>5228.3634563000005</v>
      </c>
      <c r="H76" s="36">
        <f>SUMIFS(СВЦЭМ!$D$39:$D$782,СВЦЭМ!$A$39:$A$782,$A76,СВЦЭМ!$B$39:$B$782,H$47)+'СЕТ СН'!$G$11+СВЦЭМ!$D$10+'СЕТ СН'!$G$5-'СЕТ СН'!$G$21</f>
        <v>5212.3850244800005</v>
      </c>
      <c r="I76" s="36">
        <f>SUMIFS(СВЦЭМ!$D$39:$D$782,СВЦЭМ!$A$39:$A$782,$A76,СВЦЭМ!$B$39:$B$782,I$47)+'СЕТ СН'!$G$11+СВЦЭМ!$D$10+'СЕТ СН'!$G$5-'СЕТ СН'!$G$21</f>
        <v>5186.4768132600002</v>
      </c>
      <c r="J76" s="36">
        <f>SUMIFS(СВЦЭМ!$D$39:$D$782,СВЦЭМ!$A$39:$A$782,$A76,СВЦЭМ!$B$39:$B$782,J$47)+'СЕТ СН'!$G$11+СВЦЭМ!$D$10+'СЕТ СН'!$G$5-'СЕТ СН'!$G$21</f>
        <v>5179.0833268599999</v>
      </c>
      <c r="K76" s="36">
        <f>SUMIFS(СВЦЭМ!$D$39:$D$782,СВЦЭМ!$A$39:$A$782,$A76,СВЦЭМ!$B$39:$B$782,K$47)+'СЕТ СН'!$G$11+СВЦЭМ!$D$10+'СЕТ СН'!$G$5-'СЕТ СН'!$G$21</f>
        <v>5107.18017315</v>
      </c>
      <c r="L76" s="36">
        <f>SUMIFS(СВЦЭМ!$D$39:$D$782,СВЦЭМ!$A$39:$A$782,$A76,СВЦЭМ!$B$39:$B$782,L$47)+'СЕТ СН'!$G$11+СВЦЭМ!$D$10+'СЕТ СН'!$G$5-'СЕТ СН'!$G$21</f>
        <v>5079.2423896500004</v>
      </c>
      <c r="M76" s="36">
        <f>SUMIFS(СВЦЭМ!$D$39:$D$782,СВЦЭМ!$A$39:$A$782,$A76,СВЦЭМ!$B$39:$B$782,M$47)+'СЕТ СН'!$G$11+СВЦЭМ!$D$10+'СЕТ СН'!$G$5-'СЕТ СН'!$G$21</f>
        <v>5081.3354616699999</v>
      </c>
      <c r="N76" s="36">
        <f>SUMIFS(СВЦЭМ!$D$39:$D$782,СВЦЭМ!$A$39:$A$782,$A76,СВЦЭМ!$B$39:$B$782,N$47)+'СЕТ СН'!$G$11+СВЦЭМ!$D$10+'СЕТ СН'!$G$5-'СЕТ СН'!$G$21</f>
        <v>5090.4111269200002</v>
      </c>
      <c r="O76" s="36">
        <f>SUMIFS(СВЦЭМ!$D$39:$D$782,СВЦЭМ!$A$39:$A$782,$A76,СВЦЭМ!$B$39:$B$782,O$47)+'СЕТ СН'!$G$11+СВЦЭМ!$D$10+'СЕТ СН'!$G$5-'СЕТ СН'!$G$21</f>
        <v>5106.26193857</v>
      </c>
      <c r="P76" s="36">
        <f>SUMIFS(СВЦЭМ!$D$39:$D$782,СВЦЭМ!$A$39:$A$782,$A76,СВЦЭМ!$B$39:$B$782,P$47)+'СЕТ СН'!$G$11+СВЦЭМ!$D$10+'СЕТ СН'!$G$5-'СЕТ СН'!$G$21</f>
        <v>5122.9941280000003</v>
      </c>
      <c r="Q76" s="36">
        <f>SUMIFS(СВЦЭМ!$D$39:$D$782,СВЦЭМ!$A$39:$A$782,$A76,СВЦЭМ!$B$39:$B$782,Q$47)+'СЕТ СН'!$G$11+СВЦЭМ!$D$10+'СЕТ СН'!$G$5-'СЕТ СН'!$G$21</f>
        <v>5137.7708293000005</v>
      </c>
      <c r="R76" s="36">
        <f>SUMIFS(СВЦЭМ!$D$39:$D$782,СВЦЭМ!$A$39:$A$782,$A76,СВЦЭМ!$B$39:$B$782,R$47)+'СЕТ СН'!$G$11+СВЦЭМ!$D$10+'СЕТ СН'!$G$5-'СЕТ СН'!$G$21</f>
        <v>5128.3253531600003</v>
      </c>
      <c r="S76" s="36">
        <f>SUMIFS(СВЦЭМ!$D$39:$D$782,СВЦЭМ!$A$39:$A$782,$A76,СВЦЭМ!$B$39:$B$782,S$47)+'СЕТ СН'!$G$11+СВЦЭМ!$D$10+'СЕТ СН'!$G$5-'СЕТ СН'!$G$21</f>
        <v>5109.5298390000007</v>
      </c>
      <c r="T76" s="36">
        <f>SUMIFS(СВЦЭМ!$D$39:$D$782,СВЦЭМ!$A$39:$A$782,$A76,СВЦЭМ!$B$39:$B$782,T$47)+'СЕТ СН'!$G$11+СВЦЭМ!$D$10+'СЕТ СН'!$G$5-'СЕТ СН'!$G$21</f>
        <v>5042.7174400599997</v>
      </c>
      <c r="U76" s="36">
        <f>SUMIFS(СВЦЭМ!$D$39:$D$782,СВЦЭМ!$A$39:$A$782,$A76,СВЦЭМ!$B$39:$B$782,U$47)+'СЕТ СН'!$G$11+СВЦЭМ!$D$10+'СЕТ СН'!$G$5-'СЕТ СН'!$G$21</f>
        <v>5015.8713814399998</v>
      </c>
      <c r="V76" s="36">
        <f>SUMIFS(СВЦЭМ!$D$39:$D$782,СВЦЭМ!$A$39:$A$782,$A76,СВЦЭМ!$B$39:$B$782,V$47)+'СЕТ СН'!$G$11+СВЦЭМ!$D$10+'СЕТ СН'!$G$5-'СЕТ СН'!$G$21</f>
        <v>5033.2731034300004</v>
      </c>
      <c r="W76" s="36">
        <f>SUMIFS(СВЦЭМ!$D$39:$D$782,СВЦЭМ!$A$39:$A$782,$A76,СВЦЭМ!$B$39:$B$782,W$47)+'СЕТ СН'!$G$11+СВЦЭМ!$D$10+'СЕТ СН'!$G$5-'СЕТ СН'!$G$21</f>
        <v>5055.32518996</v>
      </c>
      <c r="X76" s="36">
        <f>SUMIFS(СВЦЭМ!$D$39:$D$782,СВЦЭМ!$A$39:$A$782,$A76,СВЦЭМ!$B$39:$B$782,X$47)+'СЕТ СН'!$G$11+СВЦЭМ!$D$10+'СЕТ СН'!$G$5-'СЕТ СН'!$G$21</f>
        <v>5094.0052097200005</v>
      </c>
      <c r="Y76" s="36">
        <f>SUMIFS(СВЦЭМ!$D$39:$D$782,СВЦЭМ!$A$39:$A$782,$A76,СВЦЭМ!$B$39:$B$782,Y$47)+'СЕТ СН'!$G$11+СВЦЭМ!$D$10+'СЕТ СН'!$G$5-'СЕТ СН'!$G$21</f>
        <v>5160.1744067400004</v>
      </c>
    </row>
    <row r="77" spans="1:26" ht="15.75" x14ac:dyDescent="0.2">
      <c r="A77" s="35">
        <f t="shared" si="1"/>
        <v>45229</v>
      </c>
      <c r="B77" s="36">
        <f>SUMIFS(СВЦЭМ!$D$39:$D$782,СВЦЭМ!$A$39:$A$782,$A77,СВЦЭМ!$B$39:$B$782,B$47)+'СЕТ СН'!$G$11+СВЦЭМ!$D$10+'СЕТ СН'!$G$5-'СЕТ СН'!$G$21</f>
        <v>5093.3245755600001</v>
      </c>
      <c r="C77" s="36">
        <f>SUMIFS(СВЦЭМ!$D$39:$D$782,СВЦЭМ!$A$39:$A$782,$A77,СВЦЭМ!$B$39:$B$782,C$47)+'СЕТ СН'!$G$11+СВЦЭМ!$D$10+'СЕТ СН'!$G$5-'СЕТ СН'!$G$21</f>
        <v>5154.8225462500004</v>
      </c>
      <c r="D77" s="36">
        <f>SUMIFS(СВЦЭМ!$D$39:$D$782,СВЦЭМ!$A$39:$A$782,$A77,СВЦЭМ!$B$39:$B$782,D$47)+'СЕТ СН'!$G$11+СВЦЭМ!$D$10+'СЕТ СН'!$G$5-'СЕТ СН'!$G$21</f>
        <v>5191.7157661400006</v>
      </c>
      <c r="E77" s="36">
        <f>SUMIFS(СВЦЭМ!$D$39:$D$782,СВЦЭМ!$A$39:$A$782,$A77,СВЦЭМ!$B$39:$B$782,E$47)+'СЕТ СН'!$G$11+СВЦЭМ!$D$10+'СЕТ СН'!$G$5-'СЕТ СН'!$G$21</f>
        <v>5189.2650691400004</v>
      </c>
      <c r="F77" s="36">
        <f>SUMIFS(СВЦЭМ!$D$39:$D$782,СВЦЭМ!$A$39:$A$782,$A77,СВЦЭМ!$B$39:$B$782,F$47)+'СЕТ СН'!$G$11+СВЦЭМ!$D$10+'СЕТ СН'!$G$5-'СЕТ СН'!$G$21</f>
        <v>5185.1162527800007</v>
      </c>
      <c r="G77" s="36">
        <f>SUMIFS(СВЦЭМ!$D$39:$D$782,СВЦЭМ!$A$39:$A$782,$A77,СВЦЭМ!$B$39:$B$782,G$47)+'СЕТ СН'!$G$11+СВЦЭМ!$D$10+'СЕТ СН'!$G$5-'СЕТ СН'!$G$21</f>
        <v>5208.8544333999998</v>
      </c>
      <c r="H77" s="36">
        <f>SUMIFS(СВЦЭМ!$D$39:$D$782,СВЦЭМ!$A$39:$A$782,$A77,СВЦЭМ!$B$39:$B$782,H$47)+'СЕТ СН'!$G$11+СВЦЭМ!$D$10+'СЕТ СН'!$G$5-'СЕТ СН'!$G$21</f>
        <v>5247.1591252300004</v>
      </c>
      <c r="I77" s="36">
        <f>SUMIFS(СВЦЭМ!$D$39:$D$782,СВЦЭМ!$A$39:$A$782,$A77,СВЦЭМ!$B$39:$B$782,I$47)+'СЕТ СН'!$G$11+СВЦЭМ!$D$10+'СЕТ СН'!$G$5-'СЕТ СН'!$G$21</f>
        <v>5188.0531032200006</v>
      </c>
      <c r="J77" s="36">
        <f>SUMIFS(СВЦЭМ!$D$39:$D$782,СВЦЭМ!$A$39:$A$782,$A77,СВЦЭМ!$B$39:$B$782,J$47)+'СЕТ СН'!$G$11+СВЦЭМ!$D$10+'СЕТ СН'!$G$5-'СЕТ СН'!$G$21</f>
        <v>5185.9330944400008</v>
      </c>
      <c r="K77" s="36">
        <f>SUMIFS(СВЦЭМ!$D$39:$D$782,СВЦЭМ!$A$39:$A$782,$A77,СВЦЭМ!$B$39:$B$782,K$47)+'СЕТ СН'!$G$11+СВЦЭМ!$D$10+'СЕТ СН'!$G$5-'СЕТ СН'!$G$21</f>
        <v>5158.13512335</v>
      </c>
      <c r="L77" s="36">
        <f>SUMIFS(СВЦЭМ!$D$39:$D$782,СВЦЭМ!$A$39:$A$782,$A77,СВЦЭМ!$B$39:$B$782,L$47)+'СЕТ СН'!$G$11+СВЦЭМ!$D$10+'СЕТ СН'!$G$5-'СЕТ СН'!$G$21</f>
        <v>5155.3938257700001</v>
      </c>
      <c r="M77" s="36">
        <f>SUMIFS(СВЦЭМ!$D$39:$D$782,СВЦЭМ!$A$39:$A$782,$A77,СВЦЭМ!$B$39:$B$782,M$47)+'СЕТ СН'!$G$11+СВЦЭМ!$D$10+'СЕТ СН'!$G$5-'СЕТ СН'!$G$21</f>
        <v>5170.1872926100004</v>
      </c>
      <c r="N77" s="36">
        <f>SUMIFS(СВЦЭМ!$D$39:$D$782,СВЦЭМ!$A$39:$A$782,$A77,СВЦЭМ!$B$39:$B$782,N$47)+'СЕТ СН'!$G$11+СВЦЭМ!$D$10+'СЕТ СН'!$G$5-'СЕТ СН'!$G$21</f>
        <v>5192.1409974300004</v>
      </c>
      <c r="O77" s="36">
        <f>SUMIFS(СВЦЭМ!$D$39:$D$782,СВЦЭМ!$A$39:$A$782,$A77,СВЦЭМ!$B$39:$B$782,O$47)+'СЕТ СН'!$G$11+СВЦЭМ!$D$10+'СЕТ СН'!$G$5-'СЕТ СН'!$G$21</f>
        <v>5212.0248631300001</v>
      </c>
      <c r="P77" s="36">
        <f>SUMIFS(СВЦЭМ!$D$39:$D$782,СВЦЭМ!$A$39:$A$782,$A77,СВЦЭМ!$B$39:$B$782,P$47)+'СЕТ СН'!$G$11+СВЦЭМ!$D$10+'СЕТ СН'!$G$5-'СЕТ СН'!$G$21</f>
        <v>5224.9855493000005</v>
      </c>
      <c r="Q77" s="36">
        <f>SUMIFS(СВЦЭМ!$D$39:$D$782,СВЦЭМ!$A$39:$A$782,$A77,СВЦЭМ!$B$39:$B$782,Q$47)+'СЕТ СН'!$G$11+СВЦЭМ!$D$10+'СЕТ СН'!$G$5-'СЕТ СН'!$G$21</f>
        <v>5240.1054618800008</v>
      </c>
      <c r="R77" s="36">
        <f>SUMIFS(СВЦЭМ!$D$39:$D$782,СВЦЭМ!$A$39:$A$782,$A77,СВЦЭМ!$B$39:$B$782,R$47)+'СЕТ СН'!$G$11+СВЦЭМ!$D$10+'СЕТ СН'!$G$5-'СЕТ СН'!$G$21</f>
        <v>5230.3623910599999</v>
      </c>
      <c r="S77" s="36">
        <f>SUMIFS(СВЦЭМ!$D$39:$D$782,СВЦЭМ!$A$39:$A$782,$A77,СВЦЭМ!$B$39:$B$782,S$47)+'СЕТ СН'!$G$11+СВЦЭМ!$D$10+'СЕТ СН'!$G$5-'СЕТ СН'!$G$21</f>
        <v>5188.7144785800001</v>
      </c>
      <c r="T77" s="36">
        <f>SUMIFS(СВЦЭМ!$D$39:$D$782,СВЦЭМ!$A$39:$A$782,$A77,СВЦЭМ!$B$39:$B$782,T$47)+'СЕТ СН'!$G$11+СВЦЭМ!$D$10+'СЕТ СН'!$G$5-'СЕТ СН'!$G$21</f>
        <v>5138.4126550000001</v>
      </c>
      <c r="U77" s="36">
        <f>SUMIFS(СВЦЭМ!$D$39:$D$782,СВЦЭМ!$A$39:$A$782,$A77,СВЦЭМ!$B$39:$B$782,U$47)+'СЕТ СН'!$G$11+СВЦЭМ!$D$10+'СЕТ СН'!$G$5-'СЕТ СН'!$G$21</f>
        <v>5104.7103591499999</v>
      </c>
      <c r="V77" s="36">
        <f>SUMIFS(СВЦЭМ!$D$39:$D$782,СВЦЭМ!$A$39:$A$782,$A77,СВЦЭМ!$B$39:$B$782,V$47)+'СЕТ СН'!$G$11+СВЦЭМ!$D$10+'СЕТ СН'!$G$5-'СЕТ СН'!$G$21</f>
        <v>5132.0745606300006</v>
      </c>
      <c r="W77" s="36">
        <f>SUMIFS(СВЦЭМ!$D$39:$D$782,СВЦЭМ!$A$39:$A$782,$A77,СВЦЭМ!$B$39:$B$782,W$47)+'СЕТ СН'!$G$11+СВЦЭМ!$D$10+'СЕТ СН'!$G$5-'СЕТ СН'!$G$21</f>
        <v>5148.0645512299998</v>
      </c>
      <c r="X77" s="36">
        <f>SUMIFS(СВЦЭМ!$D$39:$D$782,СВЦЭМ!$A$39:$A$782,$A77,СВЦЭМ!$B$39:$B$782,X$47)+'СЕТ СН'!$G$11+СВЦЭМ!$D$10+'СЕТ СН'!$G$5-'СЕТ СН'!$G$21</f>
        <v>5209.3594794400005</v>
      </c>
      <c r="Y77" s="36">
        <f>SUMIFS(СВЦЭМ!$D$39:$D$782,СВЦЭМ!$A$39:$A$782,$A77,СВЦЭМ!$B$39:$B$782,Y$47)+'СЕТ СН'!$G$11+СВЦЭМ!$D$10+'СЕТ СН'!$G$5-'СЕТ СН'!$G$21</f>
        <v>5264.6185177200005</v>
      </c>
    </row>
    <row r="78" spans="1:26" ht="15.75" x14ac:dyDescent="0.2">
      <c r="A78" s="35">
        <f t="shared" si="1"/>
        <v>45230</v>
      </c>
      <c r="B78" s="36">
        <f>SUMIFS(СВЦЭМ!$D$39:$D$782,СВЦЭМ!$A$39:$A$782,$A78,СВЦЭМ!$B$39:$B$782,B$47)+'СЕТ СН'!$G$11+СВЦЭМ!$D$10+'СЕТ СН'!$G$5-'СЕТ СН'!$G$21</f>
        <v>5314.4090078099998</v>
      </c>
      <c r="C78" s="36">
        <f>SUMIFS(СВЦЭМ!$D$39:$D$782,СВЦЭМ!$A$39:$A$782,$A78,СВЦЭМ!$B$39:$B$782,C$47)+'СЕТ СН'!$G$11+СВЦЭМ!$D$10+'СЕТ СН'!$G$5-'СЕТ СН'!$G$21</f>
        <v>5375.5415816100003</v>
      </c>
      <c r="D78" s="36">
        <f>SUMIFS(СВЦЭМ!$D$39:$D$782,СВЦЭМ!$A$39:$A$782,$A78,СВЦЭМ!$B$39:$B$782,D$47)+'СЕТ СН'!$G$11+СВЦЭМ!$D$10+'СЕТ СН'!$G$5-'СЕТ СН'!$G$21</f>
        <v>5435.9169676199999</v>
      </c>
      <c r="E78" s="36">
        <f>SUMIFS(СВЦЭМ!$D$39:$D$782,СВЦЭМ!$A$39:$A$782,$A78,СВЦЭМ!$B$39:$B$782,E$47)+'СЕТ СН'!$G$11+СВЦЭМ!$D$10+'СЕТ СН'!$G$5-'СЕТ СН'!$G$21</f>
        <v>5446.3247373200002</v>
      </c>
      <c r="F78" s="36">
        <f>SUMIFS(СВЦЭМ!$D$39:$D$782,СВЦЭМ!$A$39:$A$782,$A78,СВЦЭМ!$B$39:$B$782,F$47)+'СЕТ СН'!$G$11+СВЦЭМ!$D$10+'СЕТ СН'!$G$5-'СЕТ СН'!$G$21</f>
        <v>5447.0383879400006</v>
      </c>
      <c r="G78" s="36">
        <f>SUMIFS(СВЦЭМ!$D$39:$D$782,СВЦЭМ!$A$39:$A$782,$A78,СВЦЭМ!$B$39:$B$782,G$47)+'СЕТ СН'!$G$11+СВЦЭМ!$D$10+'СЕТ СН'!$G$5-'СЕТ СН'!$G$21</f>
        <v>5430.9232131099998</v>
      </c>
      <c r="H78" s="36">
        <f>SUMIFS(СВЦЭМ!$D$39:$D$782,СВЦЭМ!$A$39:$A$782,$A78,СВЦЭМ!$B$39:$B$782,H$47)+'СЕТ СН'!$G$11+СВЦЭМ!$D$10+'СЕТ СН'!$G$5-'СЕТ СН'!$G$21</f>
        <v>5347.2498468000003</v>
      </c>
      <c r="I78" s="36">
        <f>SUMIFS(СВЦЭМ!$D$39:$D$782,СВЦЭМ!$A$39:$A$782,$A78,СВЦЭМ!$B$39:$B$782,I$47)+'СЕТ СН'!$G$11+СВЦЭМ!$D$10+'СЕТ СН'!$G$5-'СЕТ СН'!$G$21</f>
        <v>5264.5537075600005</v>
      </c>
      <c r="J78" s="36">
        <f>SUMIFS(СВЦЭМ!$D$39:$D$782,СВЦЭМ!$A$39:$A$782,$A78,СВЦЭМ!$B$39:$B$782,J$47)+'СЕТ СН'!$G$11+СВЦЭМ!$D$10+'СЕТ СН'!$G$5-'СЕТ СН'!$G$21</f>
        <v>5217.68838994</v>
      </c>
      <c r="K78" s="36">
        <f>SUMIFS(СВЦЭМ!$D$39:$D$782,СВЦЭМ!$A$39:$A$782,$A78,СВЦЭМ!$B$39:$B$782,K$47)+'СЕТ СН'!$G$11+СВЦЭМ!$D$10+'СЕТ СН'!$G$5-'СЕТ СН'!$G$21</f>
        <v>5201.1602171000004</v>
      </c>
      <c r="L78" s="36">
        <f>SUMIFS(СВЦЭМ!$D$39:$D$782,СВЦЭМ!$A$39:$A$782,$A78,СВЦЭМ!$B$39:$B$782,L$47)+'СЕТ СН'!$G$11+СВЦЭМ!$D$10+'СЕТ СН'!$G$5-'СЕТ СН'!$G$21</f>
        <v>5170.8481273800007</v>
      </c>
      <c r="M78" s="36">
        <f>SUMIFS(СВЦЭМ!$D$39:$D$782,СВЦЭМ!$A$39:$A$782,$A78,СВЦЭМ!$B$39:$B$782,M$47)+'СЕТ СН'!$G$11+СВЦЭМ!$D$10+'СЕТ СН'!$G$5-'СЕТ СН'!$G$21</f>
        <v>5192.3710809200002</v>
      </c>
      <c r="N78" s="36">
        <f>SUMIFS(СВЦЭМ!$D$39:$D$782,СВЦЭМ!$A$39:$A$782,$A78,СВЦЭМ!$B$39:$B$782,N$47)+'СЕТ СН'!$G$11+СВЦЭМ!$D$10+'СЕТ СН'!$G$5-'СЕТ СН'!$G$21</f>
        <v>5213.3779978700004</v>
      </c>
      <c r="O78" s="36">
        <f>SUMIFS(СВЦЭМ!$D$39:$D$782,СВЦЭМ!$A$39:$A$782,$A78,СВЦЭМ!$B$39:$B$782,O$47)+'СЕТ СН'!$G$11+СВЦЭМ!$D$10+'СЕТ СН'!$G$5-'СЕТ СН'!$G$21</f>
        <v>5228.8878369900003</v>
      </c>
      <c r="P78" s="36">
        <f>SUMIFS(СВЦЭМ!$D$39:$D$782,СВЦЭМ!$A$39:$A$782,$A78,СВЦЭМ!$B$39:$B$782,P$47)+'СЕТ СН'!$G$11+СВЦЭМ!$D$10+'СЕТ СН'!$G$5-'СЕТ СН'!$G$21</f>
        <v>5239.0004913900002</v>
      </c>
      <c r="Q78" s="36">
        <f>SUMIFS(СВЦЭМ!$D$39:$D$782,СВЦЭМ!$A$39:$A$782,$A78,СВЦЭМ!$B$39:$B$782,Q$47)+'СЕТ СН'!$G$11+СВЦЭМ!$D$10+'СЕТ СН'!$G$5-'СЕТ СН'!$G$21</f>
        <v>5251.40669144</v>
      </c>
      <c r="R78" s="36">
        <f>SUMIFS(СВЦЭМ!$D$39:$D$782,СВЦЭМ!$A$39:$A$782,$A78,СВЦЭМ!$B$39:$B$782,R$47)+'СЕТ СН'!$G$11+СВЦЭМ!$D$10+'СЕТ СН'!$G$5-'СЕТ СН'!$G$21</f>
        <v>5248.43507159</v>
      </c>
      <c r="S78" s="36">
        <f>SUMIFS(СВЦЭМ!$D$39:$D$782,СВЦЭМ!$A$39:$A$782,$A78,СВЦЭМ!$B$39:$B$782,S$47)+'СЕТ СН'!$G$11+СВЦЭМ!$D$10+'СЕТ СН'!$G$5-'СЕТ СН'!$G$21</f>
        <v>5222.5738203800001</v>
      </c>
      <c r="T78" s="36">
        <f>SUMIFS(СВЦЭМ!$D$39:$D$782,СВЦЭМ!$A$39:$A$782,$A78,СВЦЭМ!$B$39:$B$782,T$47)+'СЕТ СН'!$G$11+СВЦЭМ!$D$10+'СЕТ СН'!$G$5-'СЕТ СН'!$G$21</f>
        <v>5159.4460663500004</v>
      </c>
      <c r="U78" s="36">
        <f>SUMIFS(СВЦЭМ!$D$39:$D$782,СВЦЭМ!$A$39:$A$782,$A78,СВЦЭМ!$B$39:$B$782,U$47)+'СЕТ СН'!$G$11+СВЦЭМ!$D$10+'СЕТ СН'!$G$5-'СЕТ СН'!$G$21</f>
        <v>5136.9735728300002</v>
      </c>
      <c r="V78" s="36">
        <f>SUMIFS(СВЦЭМ!$D$39:$D$782,СВЦЭМ!$A$39:$A$782,$A78,СВЦЭМ!$B$39:$B$782,V$47)+'СЕТ СН'!$G$11+СВЦЭМ!$D$10+'СЕТ СН'!$G$5-'СЕТ СН'!$G$21</f>
        <v>5159.2523215400006</v>
      </c>
      <c r="W78" s="36">
        <f>SUMIFS(СВЦЭМ!$D$39:$D$782,СВЦЭМ!$A$39:$A$782,$A78,СВЦЭМ!$B$39:$B$782,W$47)+'СЕТ СН'!$G$11+СВЦЭМ!$D$10+'СЕТ СН'!$G$5-'СЕТ СН'!$G$21</f>
        <v>5165.9888252199999</v>
      </c>
      <c r="X78" s="36">
        <f>SUMIFS(СВЦЭМ!$D$39:$D$782,СВЦЭМ!$A$39:$A$782,$A78,СВЦЭМ!$B$39:$B$782,X$47)+'СЕТ СН'!$G$11+СВЦЭМ!$D$10+'СЕТ СН'!$G$5-'СЕТ СН'!$G$21</f>
        <v>5227.1283095300005</v>
      </c>
      <c r="Y78" s="36">
        <f>SUMIFS(СВЦЭМ!$D$39:$D$782,СВЦЭМ!$A$39:$A$782,$A78,СВЦЭМ!$B$39:$B$782,Y$47)+'СЕТ СН'!$G$11+СВЦЭМ!$D$10+'СЕТ СН'!$G$5-'СЕТ СН'!$G$21</f>
        <v>5243.2693170000002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01.10.2023</v>
      </c>
      <c r="B84" s="36">
        <f>SUMIFS(СВЦЭМ!$D$39:$D$782,СВЦЭМ!$A$39:$A$782,$A84,СВЦЭМ!$B$39:$B$782,B$83)+'СЕТ СН'!$H$11+СВЦЭМ!$D$10+'СЕТ СН'!$H$5-'СЕТ СН'!$H$21</f>
        <v>5289.4611632900005</v>
      </c>
      <c r="C84" s="36">
        <f>SUMIFS(СВЦЭМ!$D$39:$D$782,СВЦЭМ!$A$39:$A$782,$A84,СВЦЭМ!$B$39:$B$782,C$83)+'СЕТ СН'!$H$11+СВЦЭМ!$D$10+'СЕТ СН'!$H$5-'СЕТ СН'!$H$21</f>
        <v>5348.1172896099997</v>
      </c>
      <c r="D84" s="36">
        <f>SUMIFS(СВЦЭМ!$D$39:$D$782,СВЦЭМ!$A$39:$A$782,$A84,СВЦЭМ!$B$39:$B$782,D$83)+'СЕТ СН'!$H$11+СВЦЭМ!$D$10+'СЕТ СН'!$H$5-'СЕТ СН'!$H$21</f>
        <v>5421.4289538600005</v>
      </c>
      <c r="E84" s="36">
        <f>SUMIFS(СВЦЭМ!$D$39:$D$782,СВЦЭМ!$A$39:$A$782,$A84,СВЦЭМ!$B$39:$B$782,E$83)+'СЕТ СН'!$H$11+СВЦЭМ!$D$10+'СЕТ СН'!$H$5-'СЕТ СН'!$H$21</f>
        <v>5410.9639479300004</v>
      </c>
      <c r="F84" s="36">
        <f>SUMIFS(СВЦЭМ!$D$39:$D$782,СВЦЭМ!$A$39:$A$782,$A84,СВЦЭМ!$B$39:$B$782,F$83)+'СЕТ СН'!$H$11+СВЦЭМ!$D$10+'СЕТ СН'!$H$5-'СЕТ СН'!$H$21</f>
        <v>5406.7840289699998</v>
      </c>
      <c r="G84" s="36">
        <f>SUMIFS(СВЦЭМ!$D$39:$D$782,СВЦЭМ!$A$39:$A$782,$A84,СВЦЭМ!$B$39:$B$782,G$83)+'СЕТ СН'!$H$11+СВЦЭМ!$D$10+'СЕТ СН'!$H$5-'СЕТ СН'!$H$21</f>
        <v>5411.50883471</v>
      </c>
      <c r="H84" s="36">
        <f>SUMIFS(СВЦЭМ!$D$39:$D$782,СВЦЭМ!$A$39:$A$782,$A84,СВЦЭМ!$B$39:$B$782,H$83)+'СЕТ СН'!$H$11+СВЦЭМ!$D$10+'СЕТ СН'!$H$5-'СЕТ СН'!$H$21</f>
        <v>5368.2313933800006</v>
      </c>
      <c r="I84" s="36">
        <f>SUMIFS(СВЦЭМ!$D$39:$D$782,СВЦЭМ!$A$39:$A$782,$A84,СВЦЭМ!$B$39:$B$782,I$83)+'СЕТ СН'!$H$11+СВЦЭМ!$D$10+'СЕТ СН'!$H$5-'СЕТ СН'!$H$21</f>
        <v>5354.0600908100005</v>
      </c>
      <c r="J84" s="36">
        <f>SUMIFS(СВЦЭМ!$D$39:$D$782,СВЦЭМ!$A$39:$A$782,$A84,СВЦЭМ!$B$39:$B$782,J$83)+'СЕТ СН'!$H$11+СВЦЭМ!$D$10+'СЕТ СН'!$H$5-'СЕТ СН'!$H$21</f>
        <v>5338.3861309200001</v>
      </c>
      <c r="K84" s="36">
        <f>SUMIFS(СВЦЭМ!$D$39:$D$782,СВЦЭМ!$A$39:$A$782,$A84,СВЦЭМ!$B$39:$B$782,K$83)+'СЕТ СН'!$H$11+СВЦЭМ!$D$10+'СЕТ СН'!$H$5-'СЕТ СН'!$H$21</f>
        <v>5309.4733299400004</v>
      </c>
      <c r="L84" s="36">
        <f>SUMIFS(СВЦЭМ!$D$39:$D$782,СВЦЭМ!$A$39:$A$782,$A84,СВЦЭМ!$B$39:$B$782,L$83)+'СЕТ СН'!$H$11+СВЦЭМ!$D$10+'СЕТ СН'!$H$5-'СЕТ СН'!$H$21</f>
        <v>5237.2194117400004</v>
      </c>
      <c r="M84" s="36">
        <f>SUMIFS(СВЦЭМ!$D$39:$D$782,СВЦЭМ!$A$39:$A$782,$A84,СВЦЭМ!$B$39:$B$782,M$83)+'СЕТ СН'!$H$11+СВЦЭМ!$D$10+'СЕТ СН'!$H$5-'СЕТ СН'!$H$21</f>
        <v>5236.2505764800007</v>
      </c>
      <c r="N84" s="36">
        <f>SUMIFS(СВЦЭМ!$D$39:$D$782,СВЦЭМ!$A$39:$A$782,$A84,СВЦЭМ!$B$39:$B$782,N$83)+'СЕТ СН'!$H$11+СВЦЭМ!$D$10+'СЕТ СН'!$H$5-'СЕТ СН'!$H$21</f>
        <v>5204.1535128699998</v>
      </c>
      <c r="O84" s="36">
        <f>SUMIFS(СВЦЭМ!$D$39:$D$782,СВЦЭМ!$A$39:$A$782,$A84,СВЦЭМ!$B$39:$B$782,O$83)+'СЕТ СН'!$H$11+СВЦЭМ!$D$10+'СЕТ СН'!$H$5-'СЕТ СН'!$H$21</f>
        <v>5239.7015626299999</v>
      </c>
      <c r="P84" s="36">
        <f>SUMIFS(СВЦЭМ!$D$39:$D$782,СВЦЭМ!$A$39:$A$782,$A84,СВЦЭМ!$B$39:$B$782,P$83)+'СЕТ СН'!$H$11+СВЦЭМ!$D$10+'СЕТ СН'!$H$5-'СЕТ СН'!$H$21</f>
        <v>5288.7771123399998</v>
      </c>
      <c r="Q84" s="36">
        <f>SUMIFS(СВЦЭМ!$D$39:$D$782,СВЦЭМ!$A$39:$A$782,$A84,СВЦЭМ!$B$39:$B$782,Q$83)+'СЕТ СН'!$H$11+СВЦЭМ!$D$10+'СЕТ СН'!$H$5-'СЕТ СН'!$H$21</f>
        <v>5262.7723140500002</v>
      </c>
      <c r="R84" s="36">
        <f>SUMIFS(СВЦЭМ!$D$39:$D$782,СВЦЭМ!$A$39:$A$782,$A84,СВЦЭМ!$B$39:$B$782,R$83)+'СЕТ СН'!$H$11+СВЦЭМ!$D$10+'СЕТ СН'!$H$5-'СЕТ СН'!$H$21</f>
        <v>5260.9126592100001</v>
      </c>
      <c r="S84" s="36">
        <f>SUMIFS(СВЦЭМ!$D$39:$D$782,СВЦЭМ!$A$39:$A$782,$A84,СВЦЭМ!$B$39:$B$782,S$83)+'СЕТ СН'!$H$11+СВЦЭМ!$D$10+'СЕТ СН'!$H$5-'СЕТ СН'!$H$21</f>
        <v>5271.5065910200001</v>
      </c>
      <c r="T84" s="36">
        <f>SUMIFS(СВЦЭМ!$D$39:$D$782,СВЦЭМ!$A$39:$A$782,$A84,СВЦЭМ!$B$39:$B$782,T$83)+'СЕТ СН'!$H$11+СВЦЭМ!$D$10+'СЕТ СН'!$H$5-'СЕТ СН'!$H$21</f>
        <v>5233.4628650800005</v>
      </c>
      <c r="U84" s="36">
        <f>SUMIFS(СВЦЭМ!$D$39:$D$782,СВЦЭМ!$A$39:$A$782,$A84,СВЦЭМ!$B$39:$B$782,U$83)+'СЕТ СН'!$H$11+СВЦЭМ!$D$10+'СЕТ СН'!$H$5-'СЕТ СН'!$H$21</f>
        <v>5162.1047892000006</v>
      </c>
      <c r="V84" s="36">
        <f>SUMIFS(СВЦЭМ!$D$39:$D$782,СВЦЭМ!$A$39:$A$782,$A84,СВЦЭМ!$B$39:$B$782,V$83)+'СЕТ СН'!$H$11+СВЦЭМ!$D$10+'СЕТ СН'!$H$5-'СЕТ СН'!$H$21</f>
        <v>5152.4969427300002</v>
      </c>
      <c r="W84" s="36">
        <f>SUMIFS(СВЦЭМ!$D$39:$D$782,СВЦЭМ!$A$39:$A$782,$A84,СВЦЭМ!$B$39:$B$782,W$83)+'СЕТ СН'!$H$11+СВЦЭМ!$D$10+'СЕТ СН'!$H$5-'СЕТ СН'!$H$21</f>
        <v>5168.5795292500006</v>
      </c>
      <c r="X84" s="36">
        <f>SUMIFS(СВЦЭМ!$D$39:$D$782,СВЦЭМ!$A$39:$A$782,$A84,СВЦЭМ!$B$39:$B$782,X$83)+'СЕТ СН'!$H$11+СВЦЭМ!$D$10+'СЕТ СН'!$H$5-'СЕТ СН'!$H$21</f>
        <v>5256.8176416300003</v>
      </c>
      <c r="Y84" s="36">
        <f>SUMIFS(СВЦЭМ!$D$39:$D$782,СВЦЭМ!$A$39:$A$782,$A84,СВЦЭМ!$B$39:$B$782,Y$83)+'СЕТ СН'!$H$11+СВЦЭМ!$D$10+'СЕТ СН'!$H$5-'СЕТ СН'!$H$21</f>
        <v>5340.2937773399999</v>
      </c>
      <c r="AA84" s="45"/>
    </row>
    <row r="85" spans="1:27" ht="15.75" x14ac:dyDescent="0.2">
      <c r="A85" s="35">
        <f>A84+1</f>
        <v>45201</v>
      </c>
      <c r="B85" s="36">
        <f>SUMIFS(СВЦЭМ!$D$39:$D$782,СВЦЭМ!$A$39:$A$782,$A85,СВЦЭМ!$B$39:$B$782,B$83)+'СЕТ СН'!$H$11+СВЦЭМ!$D$10+'СЕТ СН'!$H$5-'СЕТ СН'!$H$21</f>
        <v>5384.8489489900003</v>
      </c>
      <c r="C85" s="36">
        <f>SUMIFS(СВЦЭМ!$D$39:$D$782,СВЦЭМ!$A$39:$A$782,$A85,СВЦЭМ!$B$39:$B$782,C$83)+'СЕТ СН'!$H$11+СВЦЭМ!$D$10+'СЕТ СН'!$H$5-'СЕТ СН'!$H$21</f>
        <v>5473.0230433300003</v>
      </c>
      <c r="D85" s="36">
        <f>SUMIFS(СВЦЭМ!$D$39:$D$782,СВЦЭМ!$A$39:$A$782,$A85,СВЦЭМ!$B$39:$B$782,D$83)+'СЕТ СН'!$H$11+СВЦЭМ!$D$10+'СЕТ СН'!$H$5-'СЕТ СН'!$H$21</f>
        <v>5544.4015588000002</v>
      </c>
      <c r="E85" s="36">
        <f>SUMIFS(СВЦЭМ!$D$39:$D$782,СВЦЭМ!$A$39:$A$782,$A85,СВЦЭМ!$B$39:$B$782,E$83)+'СЕТ СН'!$H$11+СВЦЭМ!$D$10+'СЕТ СН'!$H$5-'СЕТ СН'!$H$21</f>
        <v>5495.1775950800002</v>
      </c>
      <c r="F85" s="36">
        <f>SUMIFS(СВЦЭМ!$D$39:$D$782,СВЦЭМ!$A$39:$A$782,$A85,СВЦЭМ!$B$39:$B$782,F$83)+'СЕТ СН'!$H$11+СВЦЭМ!$D$10+'СЕТ СН'!$H$5-'СЕТ СН'!$H$21</f>
        <v>5505.0154049600005</v>
      </c>
      <c r="G85" s="36">
        <f>SUMIFS(СВЦЭМ!$D$39:$D$782,СВЦЭМ!$A$39:$A$782,$A85,СВЦЭМ!$B$39:$B$782,G$83)+'СЕТ СН'!$H$11+СВЦЭМ!$D$10+'СЕТ СН'!$H$5-'СЕТ СН'!$H$21</f>
        <v>5500.4732410200004</v>
      </c>
      <c r="H85" s="36">
        <f>SUMIFS(СВЦЭМ!$D$39:$D$782,СВЦЭМ!$A$39:$A$782,$A85,СВЦЭМ!$B$39:$B$782,H$83)+'СЕТ СН'!$H$11+СВЦЭМ!$D$10+'СЕТ СН'!$H$5-'СЕТ СН'!$H$21</f>
        <v>5420.9925764199998</v>
      </c>
      <c r="I85" s="36">
        <f>SUMIFS(СВЦЭМ!$D$39:$D$782,СВЦЭМ!$A$39:$A$782,$A85,СВЦЭМ!$B$39:$B$782,I$83)+'СЕТ СН'!$H$11+СВЦЭМ!$D$10+'СЕТ СН'!$H$5-'СЕТ СН'!$H$21</f>
        <v>5281.0184499200004</v>
      </c>
      <c r="J85" s="36">
        <f>SUMIFS(СВЦЭМ!$D$39:$D$782,СВЦЭМ!$A$39:$A$782,$A85,СВЦЭМ!$B$39:$B$782,J$83)+'СЕТ СН'!$H$11+СВЦЭМ!$D$10+'СЕТ СН'!$H$5-'СЕТ СН'!$H$21</f>
        <v>5236.9138654899998</v>
      </c>
      <c r="K85" s="36">
        <f>SUMIFS(СВЦЭМ!$D$39:$D$782,СВЦЭМ!$A$39:$A$782,$A85,СВЦЭМ!$B$39:$B$782,K$83)+'СЕТ СН'!$H$11+СВЦЭМ!$D$10+'СЕТ СН'!$H$5-'СЕТ СН'!$H$21</f>
        <v>5194.3984321400003</v>
      </c>
      <c r="L85" s="36">
        <f>SUMIFS(СВЦЭМ!$D$39:$D$782,СВЦЭМ!$A$39:$A$782,$A85,СВЦЭМ!$B$39:$B$782,L$83)+'СЕТ СН'!$H$11+СВЦЭМ!$D$10+'СЕТ СН'!$H$5-'СЕТ СН'!$H$21</f>
        <v>5178.3448513100002</v>
      </c>
      <c r="M85" s="36">
        <f>SUMIFS(СВЦЭМ!$D$39:$D$782,СВЦЭМ!$A$39:$A$782,$A85,СВЦЭМ!$B$39:$B$782,M$83)+'СЕТ СН'!$H$11+СВЦЭМ!$D$10+'СЕТ СН'!$H$5-'СЕТ СН'!$H$21</f>
        <v>5190.0283469400001</v>
      </c>
      <c r="N85" s="36">
        <f>SUMIFS(СВЦЭМ!$D$39:$D$782,СВЦЭМ!$A$39:$A$782,$A85,СВЦЭМ!$B$39:$B$782,N$83)+'СЕТ СН'!$H$11+СВЦЭМ!$D$10+'СЕТ СН'!$H$5-'СЕТ СН'!$H$21</f>
        <v>5179.53781144</v>
      </c>
      <c r="O85" s="36">
        <f>SUMIFS(СВЦЭМ!$D$39:$D$782,СВЦЭМ!$A$39:$A$782,$A85,СВЦЭМ!$B$39:$B$782,O$83)+'СЕТ СН'!$H$11+СВЦЭМ!$D$10+'СЕТ СН'!$H$5-'СЕТ СН'!$H$21</f>
        <v>5181.2764299800001</v>
      </c>
      <c r="P85" s="36">
        <f>SUMIFS(СВЦЭМ!$D$39:$D$782,СВЦЭМ!$A$39:$A$782,$A85,СВЦЭМ!$B$39:$B$782,P$83)+'СЕТ СН'!$H$11+СВЦЭМ!$D$10+'СЕТ СН'!$H$5-'СЕТ СН'!$H$21</f>
        <v>5267.4042907600005</v>
      </c>
      <c r="Q85" s="36">
        <f>SUMIFS(СВЦЭМ!$D$39:$D$782,СВЦЭМ!$A$39:$A$782,$A85,СВЦЭМ!$B$39:$B$782,Q$83)+'СЕТ СН'!$H$11+СВЦЭМ!$D$10+'СЕТ СН'!$H$5-'СЕТ СН'!$H$21</f>
        <v>5262.85355918</v>
      </c>
      <c r="R85" s="36">
        <f>SUMIFS(СВЦЭМ!$D$39:$D$782,СВЦЭМ!$A$39:$A$782,$A85,СВЦЭМ!$B$39:$B$782,R$83)+'СЕТ СН'!$H$11+СВЦЭМ!$D$10+'СЕТ СН'!$H$5-'СЕТ СН'!$H$21</f>
        <v>5271.7534133200006</v>
      </c>
      <c r="S85" s="36">
        <f>SUMIFS(СВЦЭМ!$D$39:$D$782,СВЦЭМ!$A$39:$A$782,$A85,СВЦЭМ!$B$39:$B$782,S$83)+'СЕТ СН'!$H$11+СВЦЭМ!$D$10+'СЕТ СН'!$H$5-'СЕТ СН'!$H$21</f>
        <v>5271.2423429600003</v>
      </c>
      <c r="T85" s="36">
        <f>SUMIFS(СВЦЭМ!$D$39:$D$782,СВЦЭМ!$A$39:$A$782,$A85,СВЦЭМ!$B$39:$B$782,T$83)+'СЕТ СН'!$H$11+СВЦЭМ!$D$10+'СЕТ СН'!$H$5-'СЕТ СН'!$H$21</f>
        <v>5250.8855691200006</v>
      </c>
      <c r="U85" s="36">
        <f>SUMIFS(СВЦЭМ!$D$39:$D$782,СВЦЭМ!$A$39:$A$782,$A85,СВЦЭМ!$B$39:$B$782,U$83)+'СЕТ СН'!$H$11+СВЦЭМ!$D$10+'СЕТ СН'!$H$5-'СЕТ СН'!$H$21</f>
        <v>5186.6343632000007</v>
      </c>
      <c r="V85" s="36">
        <f>SUMIFS(СВЦЭМ!$D$39:$D$782,СВЦЭМ!$A$39:$A$782,$A85,СВЦЭМ!$B$39:$B$782,V$83)+'СЕТ СН'!$H$11+СВЦЭМ!$D$10+'СЕТ СН'!$H$5-'СЕТ СН'!$H$21</f>
        <v>5177.7125932199997</v>
      </c>
      <c r="W85" s="36">
        <f>SUMIFS(СВЦЭМ!$D$39:$D$782,СВЦЭМ!$A$39:$A$782,$A85,СВЦЭМ!$B$39:$B$782,W$83)+'СЕТ СН'!$H$11+СВЦЭМ!$D$10+'СЕТ СН'!$H$5-'СЕТ СН'!$H$21</f>
        <v>5200.5052152799999</v>
      </c>
      <c r="X85" s="36">
        <f>SUMIFS(СВЦЭМ!$D$39:$D$782,СВЦЭМ!$A$39:$A$782,$A85,СВЦЭМ!$B$39:$B$782,X$83)+'СЕТ СН'!$H$11+СВЦЭМ!$D$10+'СЕТ СН'!$H$5-'СЕТ СН'!$H$21</f>
        <v>5272.2753526800007</v>
      </c>
      <c r="Y85" s="36">
        <f>SUMIFS(СВЦЭМ!$D$39:$D$782,СВЦЭМ!$A$39:$A$782,$A85,СВЦЭМ!$B$39:$B$782,Y$83)+'СЕТ СН'!$H$11+СВЦЭМ!$D$10+'СЕТ СН'!$H$5-'СЕТ СН'!$H$21</f>
        <v>5365.5075466899998</v>
      </c>
    </row>
    <row r="86" spans="1:27" ht="15.75" x14ac:dyDescent="0.2">
      <c r="A86" s="35">
        <f t="shared" ref="A86:A114" si="2">A85+1</f>
        <v>45202</v>
      </c>
      <c r="B86" s="36">
        <f>SUMIFS(СВЦЭМ!$D$39:$D$782,СВЦЭМ!$A$39:$A$782,$A86,СВЦЭМ!$B$39:$B$782,B$83)+'СЕТ СН'!$H$11+СВЦЭМ!$D$10+'СЕТ СН'!$H$5-'СЕТ СН'!$H$21</f>
        <v>5378.5321865400001</v>
      </c>
      <c r="C86" s="36">
        <f>SUMIFS(СВЦЭМ!$D$39:$D$782,СВЦЭМ!$A$39:$A$782,$A86,СВЦЭМ!$B$39:$B$782,C$83)+'СЕТ СН'!$H$11+СВЦЭМ!$D$10+'СЕТ СН'!$H$5-'СЕТ СН'!$H$21</f>
        <v>5466.0987094800003</v>
      </c>
      <c r="D86" s="36">
        <f>SUMIFS(СВЦЭМ!$D$39:$D$782,СВЦЭМ!$A$39:$A$782,$A86,СВЦЭМ!$B$39:$B$782,D$83)+'СЕТ СН'!$H$11+СВЦЭМ!$D$10+'СЕТ СН'!$H$5-'СЕТ СН'!$H$21</f>
        <v>5550.1784718899999</v>
      </c>
      <c r="E86" s="36">
        <f>SUMIFS(СВЦЭМ!$D$39:$D$782,СВЦЭМ!$A$39:$A$782,$A86,СВЦЭМ!$B$39:$B$782,E$83)+'СЕТ СН'!$H$11+СВЦЭМ!$D$10+'СЕТ СН'!$H$5-'СЕТ СН'!$H$21</f>
        <v>5535.6115324700004</v>
      </c>
      <c r="F86" s="36">
        <f>SUMIFS(СВЦЭМ!$D$39:$D$782,СВЦЭМ!$A$39:$A$782,$A86,СВЦЭМ!$B$39:$B$782,F$83)+'СЕТ СН'!$H$11+СВЦЭМ!$D$10+'СЕТ СН'!$H$5-'СЕТ СН'!$H$21</f>
        <v>5530.3661790700007</v>
      </c>
      <c r="G86" s="36">
        <f>SUMIFS(СВЦЭМ!$D$39:$D$782,СВЦЭМ!$A$39:$A$782,$A86,СВЦЭМ!$B$39:$B$782,G$83)+'СЕТ СН'!$H$11+СВЦЭМ!$D$10+'СЕТ СН'!$H$5-'СЕТ СН'!$H$21</f>
        <v>5525.7527258800001</v>
      </c>
      <c r="H86" s="36">
        <f>SUMIFS(СВЦЭМ!$D$39:$D$782,СВЦЭМ!$A$39:$A$782,$A86,СВЦЭМ!$B$39:$B$782,H$83)+'СЕТ СН'!$H$11+СВЦЭМ!$D$10+'СЕТ СН'!$H$5-'СЕТ СН'!$H$21</f>
        <v>5424.3251580699998</v>
      </c>
      <c r="I86" s="36">
        <f>SUMIFS(СВЦЭМ!$D$39:$D$782,СВЦЭМ!$A$39:$A$782,$A86,СВЦЭМ!$B$39:$B$782,I$83)+'СЕТ СН'!$H$11+СВЦЭМ!$D$10+'СЕТ СН'!$H$5-'СЕТ СН'!$H$21</f>
        <v>5344.2082225700005</v>
      </c>
      <c r="J86" s="36">
        <f>SUMIFS(СВЦЭМ!$D$39:$D$782,СВЦЭМ!$A$39:$A$782,$A86,СВЦЭМ!$B$39:$B$782,J$83)+'СЕТ СН'!$H$11+СВЦЭМ!$D$10+'СЕТ СН'!$H$5-'СЕТ СН'!$H$21</f>
        <v>5280.0341102700004</v>
      </c>
      <c r="K86" s="36">
        <f>SUMIFS(СВЦЭМ!$D$39:$D$782,СВЦЭМ!$A$39:$A$782,$A86,СВЦЭМ!$B$39:$B$782,K$83)+'СЕТ СН'!$H$11+СВЦЭМ!$D$10+'СЕТ СН'!$H$5-'СЕТ СН'!$H$21</f>
        <v>5222.3815965900003</v>
      </c>
      <c r="L86" s="36">
        <f>SUMIFS(СВЦЭМ!$D$39:$D$782,СВЦЭМ!$A$39:$A$782,$A86,СВЦЭМ!$B$39:$B$782,L$83)+'СЕТ СН'!$H$11+СВЦЭМ!$D$10+'СЕТ СН'!$H$5-'СЕТ СН'!$H$21</f>
        <v>5205.5266816200001</v>
      </c>
      <c r="M86" s="36">
        <f>SUMIFS(СВЦЭМ!$D$39:$D$782,СВЦЭМ!$A$39:$A$782,$A86,СВЦЭМ!$B$39:$B$782,M$83)+'СЕТ СН'!$H$11+СВЦЭМ!$D$10+'СЕТ СН'!$H$5-'СЕТ СН'!$H$21</f>
        <v>5209.3507000200007</v>
      </c>
      <c r="N86" s="36">
        <f>SUMIFS(СВЦЭМ!$D$39:$D$782,СВЦЭМ!$A$39:$A$782,$A86,СВЦЭМ!$B$39:$B$782,N$83)+'СЕТ СН'!$H$11+СВЦЭМ!$D$10+'СЕТ СН'!$H$5-'СЕТ СН'!$H$21</f>
        <v>5178.8562409799997</v>
      </c>
      <c r="O86" s="36">
        <f>SUMIFS(СВЦЭМ!$D$39:$D$782,СВЦЭМ!$A$39:$A$782,$A86,СВЦЭМ!$B$39:$B$782,O$83)+'СЕТ СН'!$H$11+СВЦЭМ!$D$10+'СЕТ СН'!$H$5-'СЕТ СН'!$H$21</f>
        <v>5188.6972725300002</v>
      </c>
      <c r="P86" s="36">
        <f>SUMIFS(СВЦЭМ!$D$39:$D$782,СВЦЭМ!$A$39:$A$782,$A86,СВЦЭМ!$B$39:$B$782,P$83)+'СЕТ СН'!$H$11+СВЦЭМ!$D$10+'СЕТ СН'!$H$5-'СЕТ СН'!$H$21</f>
        <v>5228.8558340899999</v>
      </c>
      <c r="Q86" s="36">
        <f>SUMIFS(СВЦЭМ!$D$39:$D$782,СВЦЭМ!$A$39:$A$782,$A86,СВЦЭМ!$B$39:$B$782,Q$83)+'СЕТ СН'!$H$11+СВЦЭМ!$D$10+'СЕТ СН'!$H$5-'СЕТ СН'!$H$21</f>
        <v>5221.36426897</v>
      </c>
      <c r="R86" s="36">
        <f>SUMIFS(СВЦЭМ!$D$39:$D$782,СВЦЭМ!$A$39:$A$782,$A86,СВЦЭМ!$B$39:$B$782,R$83)+'СЕТ СН'!$H$11+СВЦЭМ!$D$10+'СЕТ СН'!$H$5-'СЕТ СН'!$H$21</f>
        <v>5230.8931136900001</v>
      </c>
      <c r="S86" s="36">
        <f>SUMIFS(СВЦЭМ!$D$39:$D$782,СВЦЭМ!$A$39:$A$782,$A86,СВЦЭМ!$B$39:$B$782,S$83)+'СЕТ СН'!$H$11+СВЦЭМ!$D$10+'СЕТ СН'!$H$5-'СЕТ СН'!$H$21</f>
        <v>5232.1290483600005</v>
      </c>
      <c r="T86" s="36">
        <f>SUMIFS(СВЦЭМ!$D$39:$D$782,СВЦЭМ!$A$39:$A$782,$A86,СВЦЭМ!$B$39:$B$782,T$83)+'СЕТ СН'!$H$11+СВЦЭМ!$D$10+'СЕТ СН'!$H$5-'СЕТ СН'!$H$21</f>
        <v>5210.9941049999998</v>
      </c>
      <c r="U86" s="36">
        <f>SUMIFS(СВЦЭМ!$D$39:$D$782,СВЦЭМ!$A$39:$A$782,$A86,СВЦЭМ!$B$39:$B$782,U$83)+'СЕТ СН'!$H$11+СВЦЭМ!$D$10+'СЕТ СН'!$H$5-'СЕТ СН'!$H$21</f>
        <v>5164.6402843300002</v>
      </c>
      <c r="V86" s="36">
        <f>SUMIFS(СВЦЭМ!$D$39:$D$782,СВЦЭМ!$A$39:$A$782,$A86,СВЦЭМ!$B$39:$B$782,V$83)+'СЕТ СН'!$H$11+СВЦЭМ!$D$10+'СЕТ СН'!$H$5-'СЕТ СН'!$H$21</f>
        <v>5158.06491198</v>
      </c>
      <c r="W86" s="36">
        <f>SUMIFS(СВЦЭМ!$D$39:$D$782,СВЦЭМ!$A$39:$A$782,$A86,СВЦЭМ!$B$39:$B$782,W$83)+'СЕТ СН'!$H$11+СВЦЭМ!$D$10+'СЕТ СН'!$H$5-'СЕТ СН'!$H$21</f>
        <v>5191.8790428700004</v>
      </c>
      <c r="X86" s="36">
        <f>SUMIFS(СВЦЭМ!$D$39:$D$782,СВЦЭМ!$A$39:$A$782,$A86,СВЦЭМ!$B$39:$B$782,X$83)+'СЕТ СН'!$H$11+СВЦЭМ!$D$10+'СЕТ СН'!$H$5-'СЕТ СН'!$H$21</f>
        <v>5253.58279193</v>
      </c>
      <c r="Y86" s="36">
        <f>SUMIFS(СВЦЭМ!$D$39:$D$782,СВЦЭМ!$A$39:$A$782,$A86,СВЦЭМ!$B$39:$B$782,Y$83)+'СЕТ СН'!$H$11+СВЦЭМ!$D$10+'СЕТ СН'!$H$5-'СЕТ СН'!$H$21</f>
        <v>5352.3265199699999</v>
      </c>
    </row>
    <row r="87" spans="1:27" ht="15.75" x14ac:dyDescent="0.2">
      <c r="A87" s="35">
        <f t="shared" si="2"/>
        <v>45203</v>
      </c>
      <c r="B87" s="36">
        <f>SUMIFS(СВЦЭМ!$D$39:$D$782,СВЦЭМ!$A$39:$A$782,$A87,СВЦЭМ!$B$39:$B$782,B$83)+'СЕТ СН'!$H$11+СВЦЭМ!$D$10+'СЕТ СН'!$H$5-'СЕТ СН'!$H$21</f>
        <v>5245.5001770600002</v>
      </c>
      <c r="C87" s="36">
        <f>SUMIFS(СВЦЭМ!$D$39:$D$782,СВЦЭМ!$A$39:$A$782,$A87,СВЦЭМ!$B$39:$B$782,C$83)+'СЕТ СН'!$H$11+СВЦЭМ!$D$10+'СЕТ СН'!$H$5-'СЕТ СН'!$H$21</f>
        <v>5328.7178660899999</v>
      </c>
      <c r="D87" s="36">
        <f>SUMIFS(СВЦЭМ!$D$39:$D$782,СВЦЭМ!$A$39:$A$782,$A87,СВЦЭМ!$B$39:$B$782,D$83)+'СЕТ СН'!$H$11+СВЦЭМ!$D$10+'СЕТ СН'!$H$5-'СЕТ СН'!$H$21</f>
        <v>5419.5714786600001</v>
      </c>
      <c r="E87" s="36">
        <f>SUMIFS(СВЦЭМ!$D$39:$D$782,СВЦЭМ!$A$39:$A$782,$A87,СВЦЭМ!$B$39:$B$782,E$83)+'СЕТ СН'!$H$11+СВЦЭМ!$D$10+'СЕТ СН'!$H$5-'СЕТ СН'!$H$21</f>
        <v>5421.0755394900007</v>
      </c>
      <c r="F87" s="36">
        <f>SUMIFS(СВЦЭМ!$D$39:$D$782,СВЦЭМ!$A$39:$A$782,$A87,СВЦЭМ!$B$39:$B$782,F$83)+'СЕТ СН'!$H$11+СВЦЭМ!$D$10+'СЕТ СН'!$H$5-'СЕТ СН'!$H$21</f>
        <v>5412.1245253100005</v>
      </c>
      <c r="G87" s="36">
        <f>SUMIFS(СВЦЭМ!$D$39:$D$782,СВЦЭМ!$A$39:$A$782,$A87,СВЦЭМ!$B$39:$B$782,G$83)+'СЕТ СН'!$H$11+СВЦЭМ!$D$10+'СЕТ СН'!$H$5-'СЕТ СН'!$H$21</f>
        <v>5389.9010659000005</v>
      </c>
      <c r="H87" s="36">
        <f>SUMIFS(СВЦЭМ!$D$39:$D$782,СВЦЭМ!$A$39:$A$782,$A87,СВЦЭМ!$B$39:$B$782,H$83)+'СЕТ СН'!$H$11+СВЦЭМ!$D$10+'СЕТ СН'!$H$5-'СЕТ СН'!$H$21</f>
        <v>5290.8559019500008</v>
      </c>
      <c r="I87" s="36">
        <f>SUMIFS(СВЦЭМ!$D$39:$D$782,СВЦЭМ!$A$39:$A$782,$A87,СВЦЭМ!$B$39:$B$782,I$83)+'СЕТ СН'!$H$11+СВЦЭМ!$D$10+'СЕТ СН'!$H$5-'СЕТ СН'!$H$21</f>
        <v>5175.5998503299998</v>
      </c>
      <c r="J87" s="36">
        <f>SUMIFS(СВЦЭМ!$D$39:$D$782,СВЦЭМ!$A$39:$A$782,$A87,СВЦЭМ!$B$39:$B$782,J$83)+'СЕТ СН'!$H$11+СВЦЭМ!$D$10+'СЕТ СН'!$H$5-'СЕТ СН'!$H$21</f>
        <v>5142.9474454400006</v>
      </c>
      <c r="K87" s="36">
        <f>SUMIFS(СВЦЭМ!$D$39:$D$782,СВЦЭМ!$A$39:$A$782,$A87,СВЦЭМ!$B$39:$B$782,K$83)+'СЕТ СН'!$H$11+СВЦЭМ!$D$10+'СЕТ СН'!$H$5-'СЕТ СН'!$H$21</f>
        <v>5091.3552893200003</v>
      </c>
      <c r="L87" s="36">
        <f>SUMIFS(СВЦЭМ!$D$39:$D$782,СВЦЭМ!$A$39:$A$782,$A87,СВЦЭМ!$B$39:$B$782,L$83)+'СЕТ СН'!$H$11+СВЦЭМ!$D$10+'СЕТ СН'!$H$5-'СЕТ СН'!$H$21</f>
        <v>5077.0877216900008</v>
      </c>
      <c r="M87" s="36">
        <f>SUMIFS(СВЦЭМ!$D$39:$D$782,СВЦЭМ!$A$39:$A$782,$A87,СВЦЭМ!$B$39:$B$782,M$83)+'СЕТ СН'!$H$11+СВЦЭМ!$D$10+'СЕТ СН'!$H$5-'СЕТ СН'!$H$21</f>
        <v>5084.5649737200001</v>
      </c>
      <c r="N87" s="36">
        <f>SUMIFS(СВЦЭМ!$D$39:$D$782,СВЦЭМ!$A$39:$A$782,$A87,СВЦЭМ!$B$39:$B$782,N$83)+'СЕТ СН'!$H$11+СВЦЭМ!$D$10+'СЕТ СН'!$H$5-'СЕТ СН'!$H$21</f>
        <v>5068.8326526999999</v>
      </c>
      <c r="O87" s="36">
        <f>SUMIFS(СВЦЭМ!$D$39:$D$782,СВЦЭМ!$A$39:$A$782,$A87,СВЦЭМ!$B$39:$B$782,O$83)+'СЕТ СН'!$H$11+СВЦЭМ!$D$10+'СЕТ СН'!$H$5-'СЕТ СН'!$H$21</f>
        <v>5079.0137706200003</v>
      </c>
      <c r="P87" s="36">
        <f>SUMIFS(СВЦЭМ!$D$39:$D$782,СВЦЭМ!$A$39:$A$782,$A87,СВЦЭМ!$B$39:$B$782,P$83)+'СЕТ СН'!$H$11+СВЦЭМ!$D$10+'СЕТ СН'!$H$5-'СЕТ СН'!$H$21</f>
        <v>5116.0027101900005</v>
      </c>
      <c r="Q87" s="36">
        <f>SUMIFS(СВЦЭМ!$D$39:$D$782,СВЦЭМ!$A$39:$A$782,$A87,СВЦЭМ!$B$39:$B$782,Q$83)+'СЕТ СН'!$H$11+СВЦЭМ!$D$10+'СЕТ СН'!$H$5-'СЕТ СН'!$H$21</f>
        <v>5101.3047839400006</v>
      </c>
      <c r="R87" s="36">
        <f>SUMIFS(СВЦЭМ!$D$39:$D$782,СВЦЭМ!$A$39:$A$782,$A87,СВЦЭМ!$B$39:$B$782,R$83)+'СЕТ СН'!$H$11+СВЦЭМ!$D$10+'СЕТ СН'!$H$5-'СЕТ СН'!$H$21</f>
        <v>5098.0214175000001</v>
      </c>
      <c r="S87" s="36">
        <f>SUMIFS(СВЦЭМ!$D$39:$D$782,СВЦЭМ!$A$39:$A$782,$A87,СВЦЭМ!$B$39:$B$782,S$83)+'СЕТ СН'!$H$11+СВЦЭМ!$D$10+'СЕТ СН'!$H$5-'СЕТ СН'!$H$21</f>
        <v>5106.7470830500006</v>
      </c>
      <c r="T87" s="36">
        <f>SUMIFS(СВЦЭМ!$D$39:$D$782,СВЦЭМ!$A$39:$A$782,$A87,СВЦЭМ!$B$39:$B$782,T$83)+'СЕТ СН'!$H$11+СВЦЭМ!$D$10+'СЕТ СН'!$H$5-'СЕТ СН'!$H$21</f>
        <v>5081.7371743700005</v>
      </c>
      <c r="U87" s="36">
        <f>SUMIFS(СВЦЭМ!$D$39:$D$782,СВЦЭМ!$A$39:$A$782,$A87,СВЦЭМ!$B$39:$B$782,U$83)+'СЕТ СН'!$H$11+СВЦЭМ!$D$10+'СЕТ СН'!$H$5-'СЕТ СН'!$H$21</f>
        <v>5029.7607722400007</v>
      </c>
      <c r="V87" s="36">
        <f>SUMIFS(СВЦЭМ!$D$39:$D$782,СВЦЭМ!$A$39:$A$782,$A87,СВЦЭМ!$B$39:$B$782,V$83)+'СЕТ СН'!$H$11+СВЦЭМ!$D$10+'СЕТ СН'!$H$5-'СЕТ СН'!$H$21</f>
        <v>5018.4017712900004</v>
      </c>
      <c r="W87" s="36">
        <f>SUMIFS(СВЦЭМ!$D$39:$D$782,СВЦЭМ!$A$39:$A$782,$A87,СВЦЭМ!$B$39:$B$782,W$83)+'СЕТ СН'!$H$11+СВЦЭМ!$D$10+'СЕТ СН'!$H$5-'СЕТ СН'!$H$21</f>
        <v>5046.6231630900002</v>
      </c>
      <c r="X87" s="36">
        <f>SUMIFS(СВЦЭМ!$D$39:$D$782,СВЦЭМ!$A$39:$A$782,$A87,СВЦЭМ!$B$39:$B$782,X$83)+'СЕТ СН'!$H$11+СВЦЭМ!$D$10+'СЕТ СН'!$H$5-'СЕТ СН'!$H$21</f>
        <v>5113.1722631100001</v>
      </c>
      <c r="Y87" s="36">
        <f>SUMIFS(СВЦЭМ!$D$39:$D$782,СВЦЭМ!$A$39:$A$782,$A87,СВЦЭМ!$B$39:$B$782,Y$83)+'СЕТ СН'!$H$11+СВЦЭМ!$D$10+'СЕТ СН'!$H$5-'СЕТ СН'!$H$21</f>
        <v>5202.2355813000004</v>
      </c>
    </row>
    <row r="88" spans="1:27" ht="15.75" x14ac:dyDescent="0.2">
      <c r="A88" s="35">
        <f t="shared" si="2"/>
        <v>45204</v>
      </c>
      <c r="B88" s="36">
        <f>SUMIFS(СВЦЭМ!$D$39:$D$782,СВЦЭМ!$A$39:$A$782,$A88,СВЦЭМ!$B$39:$B$782,B$83)+'СЕТ СН'!$H$11+СВЦЭМ!$D$10+'СЕТ СН'!$H$5-'СЕТ СН'!$H$21</f>
        <v>5289.6694839000002</v>
      </c>
      <c r="C88" s="36">
        <f>SUMIFS(СВЦЭМ!$D$39:$D$782,СВЦЭМ!$A$39:$A$782,$A88,СВЦЭМ!$B$39:$B$782,C$83)+'СЕТ СН'!$H$11+СВЦЭМ!$D$10+'СЕТ СН'!$H$5-'СЕТ СН'!$H$21</f>
        <v>5360.3414971600005</v>
      </c>
      <c r="D88" s="36">
        <f>SUMIFS(СВЦЭМ!$D$39:$D$782,СВЦЭМ!$A$39:$A$782,$A88,СВЦЭМ!$B$39:$B$782,D$83)+'СЕТ СН'!$H$11+СВЦЭМ!$D$10+'СЕТ СН'!$H$5-'СЕТ СН'!$H$21</f>
        <v>5432.5891800400004</v>
      </c>
      <c r="E88" s="36">
        <f>SUMIFS(СВЦЭМ!$D$39:$D$782,СВЦЭМ!$A$39:$A$782,$A88,СВЦЭМ!$B$39:$B$782,E$83)+'СЕТ СН'!$H$11+СВЦЭМ!$D$10+'СЕТ СН'!$H$5-'СЕТ СН'!$H$21</f>
        <v>5416.4413578000003</v>
      </c>
      <c r="F88" s="36">
        <f>SUMIFS(СВЦЭМ!$D$39:$D$782,СВЦЭМ!$A$39:$A$782,$A88,СВЦЭМ!$B$39:$B$782,F$83)+'СЕТ СН'!$H$11+СВЦЭМ!$D$10+'СЕТ СН'!$H$5-'СЕТ СН'!$H$21</f>
        <v>5414.0835683900004</v>
      </c>
      <c r="G88" s="36">
        <f>SUMIFS(СВЦЭМ!$D$39:$D$782,СВЦЭМ!$A$39:$A$782,$A88,СВЦЭМ!$B$39:$B$782,G$83)+'СЕТ СН'!$H$11+СВЦЭМ!$D$10+'СЕТ СН'!$H$5-'СЕТ СН'!$H$21</f>
        <v>5415.4230396500006</v>
      </c>
      <c r="H88" s="36">
        <f>SUMIFS(СВЦЭМ!$D$39:$D$782,СВЦЭМ!$A$39:$A$782,$A88,СВЦЭМ!$B$39:$B$782,H$83)+'СЕТ СН'!$H$11+СВЦЭМ!$D$10+'СЕТ СН'!$H$5-'СЕТ СН'!$H$21</f>
        <v>5331.2245748900004</v>
      </c>
      <c r="I88" s="36">
        <f>SUMIFS(СВЦЭМ!$D$39:$D$782,СВЦЭМ!$A$39:$A$782,$A88,СВЦЭМ!$B$39:$B$782,I$83)+'СЕТ СН'!$H$11+СВЦЭМ!$D$10+'СЕТ СН'!$H$5-'СЕТ СН'!$H$21</f>
        <v>5247.8487756800005</v>
      </c>
      <c r="J88" s="36">
        <f>SUMIFS(СВЦЭМ!$D$39:$D$782,СВЦЭМ!$A$39:$A$782,$A88,СВЦЭМ!$B$39:$B$782,J$83)+'СЕТ СН'!$H$11+СВЦЭМ!$D$10+'СЕТ СН'!$H$5-'СЕТ СН'!$H$21</f>
        <v>5186.4919090599997</v>
      </c>
      <c r="K88" s="36">
        <f>SUMIFS(СВЦЭМ!$D$39:$D$782,СВЦЭМ!$A$39:$A$782,$A88,СВЦЭМ!$B$39:$B$782,K$83)+'СЕТ СН'!$H$11+СВЦЭМ!$D$10+'СЕТ СН'!$H$5-'СЕТ СН'!$H$21</f>
        <v>5154.5285983800004</v>
      </c>
      <c r="L88" s="36">
        <f>SUMIFS(СВЦЭМ!$D$39:$D$782,СВЦЭМ!$A$39:$A$782,$A88,СВЦЭМ!$B$39:$B$782,L$83)+'СЕТ СН'!$H$11+СВЦЭМ!$D$10+'СЕТ СН'!$H$5-'СЕТ СН'!$H$21</f>
        <v>5152.7539923100003</v>
      </c>
      <c r="M88" s="36">
        <f>SUMIFS(СВЦЭМ!$D$39:$D$782,СВЦЭМ!$A$39:$A$782,$A88,СВЦЭМ!$B$39:$B$782,M$83)+'СЕТ СН'!$H$11+СВЦЭМ!$D$10+'СЕТ СН'!$H$5-'СЕТ СН'!$H$21</f>
        <v>5156.5156180499998</v>
      </c>
      <c r="N88" s="36">
        <f>SUMIFS(СВЦЭМ!$D$39:$D$782,СВЦЭМ!$A$39:$A$782,$A88,СВЦЭМ!$B$39:$B$782,N$83)+'СЕТ СН'!$H$11+СВЦЭМ!$D$10+'СЕТ СН'!$H$5-'СЕТ СН'!$H$21</f>
        <v>5138.5810558800003</v>
      </c>
      <c r="O88" s="36">
        <f>SUMIFS(СВЦЭМ!$D$39:$D$782,СВЦЭМ!$A$39:$A$782,$A88,СВЦЭМ!$B$39:$B$782,O$83)+'СЕТ СН'!$H$11+СВЦЭМ!$D$10+'СЕТ СН'!$H$5-'СЕТ СН'!$H$21</f>
        <v>5187.1674177800005</v>
      </c>
      <c r="P88" s="36">
        <f>SUMIFS(СВЦЭМ!$D$39:$D$782,СВЦЭМ!$A$39:$A$782,$A88,СВЦЭМ!$B$39:$B$782,P$83)+'СЕТ СН'!$H$11+СВЦЭМ!$D$10+'СЕТ СН'!$H$5-'СЕТ СН'!$H$21</f>
        <v>5216.9661553900005</v>
      </c>
      <c r="Q88" s="36">
        <f>SUMIFS(СВЦЭМ!$D$39:$D$782,СВЦЭМ!$A$39:$A$782,$A88,СВЦЭМ!$B$39:$B$782,Q$83)+'СЕТ СН'!$H$11+СВЦЭМ!$D$10+'СЕТ СН'!$H$5-'СЕТ СН'!$H$21</f>
        <v>5216.4660342699999</v>
      </c>
      <c r="R88" s="36">
        <f>SUMIFS(СВЦЭМ!$D$39:$D$782,СВЦЭМ!$A$39:$A$782,$A88,СВЦЭМ!$B$39:$B$782,R$83)+'СЕТ СН'!$H$11+СВЦЭМ!$D$10+'СЕТ СН'!$H$5-'СЕТ СН'!$H$21</f>
        <v>5207.9694984800008</v>
      </c>
      <c r="S88" s="36">
        <f>SUMIFS(СВЦЭМ!$D$39:$D$782,СВЦЭМ!$A$39:$A$782,$A88,СВЦЭМ!$B$39:$B$782,S$83)+'СЕТ СН'!$H$11+СВЦЭМ!$D$10+'СЕТ СН'!$H$5-'СЕТ СН'!$H$21</f>
        <v>5211.7410702400002</v>
      </c>
      <c r="T88" s="36">
        <f>SUMIFS(СВЦЭМ!$D$39:$D$782,СВЦЭМ!$A$39:$A$782,$A88,СВЦЭМ!$B$39:$B$782,T$83)+'СЕТ СН'!$H$11+СВЦЭМ!$D$10+'СЕТ СН'!$H$5-'СЕТ СН'!$H$21</f>
        <v>5206.3837615499997</v>
      </c>
      <c r="U88" s="36">
        <f>SUMIFS(СВЦЭМ!$D$39:$D$782,СВЦЭМ!$A$39:$A$782,$A88,СВЦЭМ!$B$39:$B$782,U$83)+'СЕТ СН'!$H$11+СВЦЭМ!$D$10+'СЕТ СН'!$H$5-'СЕТ СН'!$H$21</f>
        <v>5141.8757029400003</v>
      </c>
      <c r="V88" s="36">
        <f>SUMIFS(СВЦЭМ!$D$39:$D$782,СВЦЭМ!$A$39:$A$782,$A88,СВЦЭМ!$B$39:$B$782,V$83)+'СЕТ СН'!$H$11+СВЦЭМ!$D$10+'СЕТ СН'!$H$5-'СЕТ СН'!$H$21</f>
        <v>5150.56553678</v>
      </c>
      <c r="W88" s="36">
        <f>SUMIFS(СВЦЭМ!$D$39:$D$782,СВЦЭМ!$A$39:$A$782,$A88,СВЦЭМ!$B$39:$B$782,W$83)+'СЕТ СН'!$H$11+СВЦЭМ!$D$10+'СЕТ СН'!$H$5-'СЕТ СН'!$H$21</f>
        <v>5140.1461396499999</v>
      </c>
      <c r="X88" s="36">
        <f>SUMIFS(СВЦЭМ!$D$39:$D$782,СВЦЭМ!$A$39:$A$782,$A88,СВЦЭМ!$B$39:$B$782,X$83)+'СЕТ СН'!$H$11+СВЦЭМ!$D$10+'СЕТ СН'!$H$5-'СЕТ СН'!$H$21</f>
        <v>5198.7620743200005</v>
      </c>
      <c r="Y88" s="36">
        <f>SUMIFS(СВЦЭМ!$D$39:$D$782,СВЦЭМ!$A$39:$A$782,$A88,СВЦЭМ!$B$39:$B$782,Y$83)+'СЕТ СН'!$H$11+СВЦЭМ!$D$10+'СЕТ СН'!$H$5-'СЕТ СН'!$H$21</f>
        <v>5258.2708726600004</v>
      </c>
    </row>
    <row r="89" spans="1:27" ht="15.75" x14ac:dyDescent="0.2">
      <c r="A89" s="35">
        <f t="shared" si="2"/>
        <v>45205</v>
      </c>
      <c r="B89" s="36">
        <f>SUMIFS(СВЦЭМ!$D$39:$D$782,СВЦЭМ!$A$39:$A$782,$A89,СВЦЭМ!$B$39:$B$782,B$83)+'СЕТ СН'!$H$11+СВЦЭМ!$D$10+'СЕТ СН'!$H$5-'СЕТ СН'!$H$21</f>
        <v>5213.8633789900005</v>
      </c>
      <c r="C89" s="36">
        <f>SUMIFS(СВЦЭМ!$D$39:$D$782,СВЦЭМ!$A$39:$A$782,$A89,СВЦЭМ!$B$39:$B$782,C$83)+'СЕТ СН'!$H$11+СВЦЭМ!$D$10+'СЕТ СН'!$H$5-'СЕТ СН'!$H$21</f>
        <v>5237.4680126399999</v>
      </c>
      <c r="D89" s="36">
        <f>SUMIFS(СВЦЭМ!$D$39:$D$782,СВЦЭМ!$A$39:$A$782,$A89,СВЦЭМ!$B$39:$B$782,D$83)+'СЕТ СН'!$H$11+СВЦЭМ!$D$10+'СЕТ СН'!$H$5-'СЕТ СН'!$H$21</f>
        <v>5308.1741646299997</v>
      </c>
      <c r="E89" s="36">
        <f>SUMIFS(СВЦЭМ!$D$39:$D$782,СВЦЭМ!$A$39:$A$782,$A89,СВЦЭМ!$B$39:$B$782,E$83)+'СЕТ СН'!$H$11+СВЦЭМ!$D$10+'СЕТ СН'!$H$5-'СЕТ СН'!$H$21</f>
        <v>5308.8232791200007</v>
      </c>
      <c r="F89" s="36">
        <f>SUMIFS(СВЦЭМ!$D$39:$D$782,СВЦЭМ!$A$39:$A$782,$A89,СВЦЭМ!$B$39:$B$782,F$83)+'СЕТ СН'!$H$11+СВЦЭМ!$D$10+'СЕТ СН'!$H$5-'СЕТ СН'!$H$21</f>
        <v>5308.5181228399997</v>
      </c>
      <c r="G89" s="36">
        <f>SUMIFS(СВЦЭМ!$D$39:$D$782,СВЦЭМ!$A$39:$A$782,$A89,СВЦЭМ!$B$39:$B$782,G$83)+'СЕТ СН'!$H$11+СВЦЭМ!$D$10+'СЕТ СН'!$H$5-'СЕТ СН'!$H$21</f>
        <v>5297.1354553600004</v>
      </c>
      <c r="H89" s="36">
        <f>SUMIFS(СВЦЭМ!$D$39:$D$782,СВЦЭМ!$A$39:$A$782,$A89,СВЦЭМ!$B$39:$B$782,H$83)+'СЕТ СН'!$H$11+СВЦЭМ!$D$10+'СЕТ СН'!$H$5-'СЕТ СН'!$H$21</f>
        <v>5209.7750388599998</v>
      </c>
      <c r="I89" s="36">
        <f>SUMIFS(СВЦЭМ!$D$39:$D$782,СВЦЭМ!$A$39:$A$782,$A89,СВЦЭМ!$B$39:$B$782,I$83)+'СЕТ СН'!$H$11+СВЦЭМ!$D$10+'СЕТ СН'!$H$5-'СЕТ СН'!$H$21</f>
        <v>5089.1480310100005</v>
      </c>
      <c r="J89" s="36">
        <f>SUMIFS(СВЦЭМ!$D$39:$D$782,СВЦЭМ!$A$39:$A$782,$A89,СВЦЭМ!$B$39:$B$782,J$83)+'СЕТ СН'!$H$11+СВЦЭМ!$D$10+'СЕТ СН'!$H$5-'СЕТ СН'!$H$21</f>
        <v>5062.3197603200006</v>
      </c>
      <c r="K89" s="36">
        <f>SUMIFS(СВЦЭМ!$D$39:$D$782,СВЦЭМ!$A$39:$A$782,$A89,СВЦЭМ!$B$39:$B$782,K$83)+'СЕТ СН'!$H$11+СВЦЭМ!$D$10+'СЕТ СН'!$H$5-'СЕТ СН'!$H$21</f>
        <v>5031.8565624800003</v>
      </c>
      <c r="L89" s="36">
        <f>SUMIFS(СВЦЭМ!$D$39:$D$782,СВЦЭМ!$A$39:$A$782,$A89,СВЦЭМ!$B$39:$B$782,L$83)+'СЕТ СН'!$H$11+СВЦЭМ!$D$10+'СЕТ СН'!$H$5-'СЕТ СН'!$H$21</f>
        <v>5024.7023084800003</v>
      </c>
      <c r="M89" s="36">
        <f>SUMIFS(СВЦЭМ!$D$39:$D$782,СВЦЭМ!$A$39:$A$782,$A89,СВЦЭМ!$B$39:$B$782,M$83)+'СЕТ СН'!$H$11+СВЦЭМ!$D$10+'СЕТ СН'!$H$5-'СЕТ СН'!$H$21</f>
        <v>5041.9697665900003</v>
      </c>
      <c r="N89" s="36">
        <f>SUMIFS(СВЦЭМ!$D$39:$D$782,СВЦЭМ!$A$39:$A$782,$A89,СВЦЭМ!$B$39:$B$782,N$83)+'СЕТ СН'!$H$11+СВЦЭМ!$D$10+'СЕТ СН'!$H$5-'СЕТ СН'!$H$21</f>
        <v>5034.7770219100003</v>
      </c>
      <c r="O89" s="36">
        <f>SUMIFS(СВЦЭМ!$D$39:$D$782,СВЦЭМ!$A$39:$A$782,$A89,СВЦЭМ!$B$39:$B$782,O$83)+'СЕТ СН'!$H$11+СВЦЭМ!$D$10+'СЕТ СН'!$H$5-'СЕТ СН'!$H$21</f>
        <v>5039.0327612399997</v>
      </c>
      <c r="P89" s="36">
        <f>SUMIFS(СВЦЭМ!$D$39:$D$782,СВЦЭМ!$A$39:$A$782,$A89,СВЦЭМ!$B$39:$B$782,P$83)+'СЕТ СН'!$H$11+СВЦЭМ!$D$10+'СЕТ СН'!$H$5-'СЕТ СН'!$H$21</f>
        <v>5069.8966762700002</v>
      </c>
      <c r="Q89" s="36">
        <f>SUMIFS(СВЦЭМ!$D$39:$D$782,СВЦЭМ!$A$39:$A$782,$A89,СВЦЭМ!$B$39:$B$782,Q$83)+'СЕТ СН'!$H$11+СВЦЭМ!$D$10+'СЕТ СН'!$H$5-'СЕТ СН'!$H$21</f>
        <v>5081.0832015200003</v>
      </c>
      <c r="R89" s="36">
        <f>SUMIFS(СВЦЭМ!$D$39:$D$782,СВЦЭМ!$A$39:$A$782,$A89,СВЦЭМ!$B$39:$B$782,R$83)+'СЕТ СН'!$H$11+СВЦЭМ!$D$10+'СЕТ СН'!$H$5-'СЕТ СН'!$H$21</f>
        <v>5086.2866417200003</v>
      </c>
      <c r="S89" s="36">
        <f>SUMIFS(СВЦЭМ!$D$39:$D$782,СВЦЭМ!$A$39:$A$782,$A89,СВЦЭМ!$B$39:$B$782,S$83)+'СЕТ СН'!$H$11+СВЦЭМ!$D$10+'СЕТ СН'!$H$5-'СЕТ СН'!$H$21</f>
        <v>5097.1447178500002</v>
      </c>
      <c r="T89" s="36">
        <f>SUMIFS(СВЦЭМ!$D$39:$D$782,СВЦЭМ!$A$39:$A$782,$A89,СВЦЭМ!$B$39:$B$782,T$83)+'СЕТ СН'!$H$11+СВЦЭМ!$D$10+'СЕТ СН'!$H$5-'СЕТ СН'!$H$21</f>
        <v>5066.6222587700004</v>
      </c>
      <c r="U89" s="36">
        <f>SUMIFS(СВЦЭМ!$D$39:$D$782,СВЦЭМ!$A$39:$A$782,$A89,СВЦЭМ!$B$39:$B$782,U$83)+'СЕТ СН'!$H$11+СВЦЭМ!$D$10+'СЕТ СН'!$H$5-'СЕТ СН'!$H$21</f>
        <v>5014.1104358100001</v>
      </c>
      <c r="V89" s="36">
        <f>SUMIFS(СВЦЭМ!$D$39:$D$782,СВЦЭМ!$A$39:$A$782,$A89,СВЦЭМ!$B$39:$B$782,V$83)+'СЕТ СН'!$H$11+СВЦЭМ!$D$10+'СЕТ СН'!$H$5-'СЕТ СН'!$H$21</f>
        <v>5021.21472928</v>
      </c>
      <c r="W89" s="36">
        <f>SUMIFS(СВЦЭМ!$D$39:$D$782,СВЦЭМ!$A$39:$A$782,$A89,СВЦЭМ!$B$39:$B$782,W$83)+'СЕТ СН'!$H$11+СВЦЭМ!$D$10+'СЕТ СН'!$H$5-'СЕТ СН'!$H$21</f>
        <v>5038.1873047500003</v>
      </c>
      <c r="X89" s="36">
        <f>SUMIFS(СВЦЭМ!$D$39:$D$782,СВЦЭМ!$A$39:$A$782,$A89,СВЦЭМ!$B$39:$B$782,X$83)+'СЕТ СН'!$H$11+СВЦЭМ!$D$10+'СЕТ СН'!$H$5-'СЕТ СН'!$H$21</f>
        <v>5100.9941846500005</v>
      </c>
      <c r="Y89" s="36">
        <f>SUMIFS(СВЦЭМ!$D$39:$D$782,СВЦЭМ!$A$39:$A$782,$A89,СВЦЭМ!$B$39:$B$782,Y$83)+'СЕТ СН'!$H$11+СВЦЭМ!$D$10+'СЕТ СН'!$H$5-'СЕТ СН'!$H$21</f>
        <v>5212.0402598199998</v>
      </c>
    </row>
    <row r="90" spans="1:27" ht="15.75" x14ac:dyDescent="0.2">
      <c r="A90" s="35">
        <f t="shared" si="2"/>
        <v>45206</v>
      </c>
      <c r="B90" s="36">
        <f>SUMIFS(СВЦЭМ!$D$39:$D$782,СВЦЭМ!$A$39:$A$782,$A90,СВЦЭМ!$B$39:$B$782,B$83)+'СЕТ СН'!$H$11+СВЦЭМ!$D$10+'СЕТ СН'!$H$5-'СЕТ СН'!$H$21</f>
        <v>5178.1343794300001</v>
      </c>
      <c r="C90" s="36">
        <f>SUMIFS(СВЦЭМ!$D$39:$D$782,СВЦЭМ!$A$39:$A$782,$A90,СВЦЭМ!$B$39:$B$782,C$83)+'СЕТ СН'!$H$11+СВЦЭМ!$D$10+'СЕТ СН'!$H$5-'СЕТ СН'!$H$21</f>
        <v>5228.3850142900001</v>
      </c>
      <c r="D90" s="36">
        <f>SUMIFS(СВЦЭМ!$D$39:$D$782,СВЦЭМ!$A$39:$A$782,$A90,СВЦЭМ!$B$39:$B$782,D$83)+'СЕТ СН'!$H$11+СВЦЭМ!$D$10+'СЕТ СН'!$H$5-'СЕТ СН'!$H$21</f>
        <v>5288.3256209900001</v>
      </c>
      <c r="E90" s="36">
        <f>SUMIFS(СВЦЭМ!$D$39:$D$782,СВЦЭМ!$A$39:$A$782,$A90,СВЦЭМ!$B$39:$B$782,E$83)+'СЕТ СН'!$H$11+СВЦЭМ!$D$10+'СЕТ СН'!$H$5-'СЕТ СН'!$H$21</f>
        <v>5286.0950947500005</v>
      </c>
      <c r="F90" s="36">
        <f>SUMIFS(СВЦЭМ!$D$39:$D$782,СВЦЭМ!$A$39:$A$782,$A90,СВЦЭМ!$B$39:$B$782,F$83)+'СЕТ СН'!$H$11+СВЦЭМ!$D$10+'СЕТ СН'!$H$5-'СЕТ СН'!$H$21</f>
        <v>5280.5965404300005</v>
      </c>
      <c r="G90" s="36">
        <f>SUMIFS(СВЦЭМ!$D$39:$D$782,СВЦЭМ!$A$39:$A$782,$A90,СВЦЭМ!$B$39:$B$782,G$83)+'СЕТ СН'!$H$11+СВЦЭМ!$D$10+'СЕТ СН'!$H$5-'СЕТ СН'!$H$21</f>
        <v>5280.2045207900001</v>
      </c>
      <c r="H90" s="36">
        <f>SUMIFS(СВЦЭМ!$D$39:$D$782,СВЦЭМ!$A$39:$A$782,$A90,СВЦЭМ!$B$39:$B$782,H$83)+'СЕТ СН'!$H$11+СВЦЭМ!$D$10+'СЕТ СН'!$H$5-'СЕТ СН'!$H$21</f>
        <v>5252.0132362800005</v>
      </c>
      <c r="I90" s="36">
        <f>SUMIFS(СВЦЭМ!$D$39:$D$782,СВЦЭМ!$A$39:$A$782,$A90,СВЦЭМ!$B$39:$B$782,I$83)+'СЕТ СН'!$H$11+СВЦЭМ!$D$10+'СЕТ СН'!$H$5-'СЕТ СН'!$H$21</f>
        <v>5183.0445052100004</v>
      </c>
      <c r="J90" s="36">
        <f>SUMIFS(СВЦЭМ!$D$39:$D$782,СВЦЭМ!$A$39:$A$782,$A90,СВЦЭМ!$B$39:$B$782,J$83)+'СЕТ СН'!$H$11+СВЦЭМ!$D$10+'СЕТ СН'!$H$5-'СЕТ СН'!$H$21</f>
        <v>5105.3677643500005</v>
      </c>
      <c r="K90" s="36">
        <f>SUMIFS(СВЦЭМ!$D$39:$D$782,СВЦЭМ!$A$39:$A$782,$A90,СВЦЭМ!$B$39:$B$782,K$83)+'СЕТ СН'!$H$11+СВЦЭМ!$D$10+'СЕТ СН'!$H$5-'СЕТ СН'!$H$21</f>
        <v>5029.0073126699999</v>
      </c>
      <c r="L90" s="36">
        <f>SUMIFS(СВЦЭМ!$D$39:$D$782,СВЦЭМ!$A$39:$A$782,$A90,СВЦЭМ!$B$39:$B$782,L$83)+'СЕТ СН'!$H$11+СВЦЭМ!$D$10+'СЕТ СН'!$H$5-'СЕТ СН'!$H$21</f>
        <v>5009.1725967600005</v>
      </c>
      <c r="M90" s="36">
        <f>SUMIFS(СВЦЭМ!$D$39:$D$782,СВЦЭМ!$A$39:$A$782,$A90,СВЦЭМ!$B$39:$B$782,M$83)+'СЕТ СН'!$H$11+СВЦЭМ!$D$10+'СЕТ СН'!$H$5-'СЕТ СН'!$H$21</f>
        <v>5005.4003301499997</v>
      </c>
      <c r="N90" s="36">
        <f>SUMIFS(СВЦЭМ!$D$39:$D$782,СВЦЭМ!$A$39:$A$782,$A90,СВЦЭМ!$B$39:$B$782,N$83)+'СЕТ СН'!$H$11+СВЦЭМ!$D$10+'СЕТ СН'!$H$5-'СЕТ СН'!$H$21</f>
        <v>5025.61861254</v>
      </c>
      <c r="O90" s="36">
        <f>SUMIFS(СВЦЭМ!$D$39:$D$782,СВЦЭМ!$A$39:$A$782,$A90,СВЦЭМ!$B$39:$B$782,O$83)+'СЕТ СН'!$H$11+СВЦЭМ!$D$10+'СЕТ СН'!$H$5-'СЕТ СН'!$H$21</f>
        <v>5001.0334101000008</v>
      </c>
      <c r="P90" s="36">
        <f>SUMIFS(СВЦЭМ!$D$39:$D$782,СВЦЭМ!$A$39:$A$782,$A90,СВЦЭМ!$B$39:$B$782,P$83)+'СЕТ СН'!$H$11+СВЦЭМ!$D$10+'СЕТ СН'!$H$5-'СЕТ СН'!$H$21</f>
        <v>5033.0205771500005</v>
      </c>
      <c r="Q90" s="36">
        <f>SUMIFS(СВЦЭМ!$D$39:$D$782,СВЦЭМ!$A$39:$A$782,$A90,СВЦЭМ!$B$39:$B$782,Q$83)+'СЕТ СН'!$H$11+СВЦЭМ!$D$10+'СЕТ СН'!$H$5-'СЕТ СН'!$H$21</f>
        <v>5013.3001160900003</v>
      </c>
      <c r="R90" s="36">
        <f>SUMIFS(СВЦЭМ!$D$39:$D$782,СВЦЭМ!$A$39:$A$782,$A90,СВЦЭМ!$B$39:$B$782,R$83)+'СЕТ СН'!$H$11+СВЦЭМ!$D$10+'СЕТ СН'!$H$5-'СЕТ СН'!$H$21</f>
        <v>5022.3362212000002</v>
      </c>
      <c r="S90" s="36">
        <f>SUMIFS(СВЦЭМ!$D$39:$D$782,СВЦЭМ!$A$39:$A$782,$A90,СВЦЭМ!$B$39:$B$782,S$83)+'СЕТ СН'!$H$11+СВЦЭМ!$D$10+'СЕТ СН'!$H$5-'СЕТ СН'!$H$21</f>
        <v>5033.4212012099997</v>
      </c>
      <c r="T90" s="36">
        <f>SUMIFS(СВЦЭМ!$D$39:$D$782,СВЦЭМ!$A$39:$A$782,$A90,СВЦЭМ!$B$39:$B$782,T$83)+'СЕТ СН'!$H$11+СВЦЭМ!$D$10+'СЕТ СН'!$H$5-'СЕТ СН'!$H$21</f>
        <v>5045.4274428300005</v>
      </c>
      <c r="U90" s="36">
        <f>SUMIFS(СВЦЭМ!$D$39:$D$782,СВЦЭМ!$A$39:$A$782,$A90,СВЦЭМ!$B$39:$B$782,U$83)+'СЕТ СН'!$H$11+СВЦЭМ!$D$10+'СЕТ СН'!$H$5-'СЕТ СН'!$H$21</f>
        <v>5003.0339392000005</v>
      </c>
      <c r="V90" s="36">
        <f>SUMIFS(СВЦЭМ!$D$39:$D$782,СВЦЭМ!$A$39:$A$782,$A90,СВЦЭМ!$B$39:$B$782,V$83)+'СЕТ СН'!$H$11+СВЦЭМ!$D$10+'СЕТ СН'!$H$5-'СЕТ СН'!$H$21</f>
        <v>5009.97016583</v>
      </c>
      <c r="W90" s="36">
        <f>SUMIFS(СВЦЭМ!$D$39:$D$782,СВЦЭМ!$A$39:$A$782,$A90,СВЦЭМ!$B$39:$B$782,W$83)+'СЕТ СН'!$H$11+СВЦЭМ!$D$10+'СЕТ СН'!$H$5-'СЕТ СН'!$H$21</f>
        <v>4996.00960983</v>
      </c>
      <c r="X90" s="36">
        <f>SUMIFS(СВЦЭМ!$D$39:$D$782,СВЦЭМ!$A$39:$A$782,$A90,СВЦЭМ!$B$39:$B$782,X$83)+'СЕТ СН'!$H$11+СВЦЭМ!$D$10+'СЕТ СН'!$H$5-'СЕТ СН'!$H$21</f>
        <v>5044.3694688300002</v>
      </c>
      <c r="Y90" s="36">
        <f>SUMIFS(СВЦЭМ!$D$39:$D$782,СВЦЭМ!$A$39:$A$782,$A90,СВЦЭМ!$B$39:$B$782,Y$83)+'СЕТ СН'!$H$11+СВЦЭМ!$D$10+'СЕТ СН'!$H$5-'СЕТ СН'!$H$21</f>
        <v>5139.7133158500001</v>
      </c>
    </row>
    <row r="91" spans="1:27" ht="15.75" x14ac:dyDescent="0.2">
      <c r="A91" s="35">
        <f t="shared" si="2"/>
        <v>45207</v>
      </c>
      <c r="B91" s="36">
        <f>SUMIFS(СВЦЭМ!$D$39:$D$782,СВЦЭМ!$A$39:$A$782,$A91,СВЦЭМ!$B$39:$B$782,B$83)+'СЕТ СН'!$H$11+СВЦЭМ!$D$10+'СЕТ СН'!$H$5-'СЕТ СН'!$H$21</f>
        <v>5194.2227827400002</v>
      </c>
      <c r="C91" s="36">
        <f>SUMIFS(СВЦЭМ!$D$39:$D$782,СВЦЭМ!$A$39:$A$782,$A91,СВЦЭМ!$B$39:$B$782,C$83)+'СЕТ СН'!$H$11+СВЦЭМ!$D$10+'СЕТ СН'!$H$5-'СЕТ СН'!$H$21</f>
        <v>5257.81894354</v>
      </c>
      <c r="D91" s="36">
        <f>SUMIFS(СВЦЭМ!$D$39:$D$782,СВЦЭМ!$A$39:$A$782,$A91,СВЦЭМ!$B$39:$B$782,D$83)+'СЕТ СН'!$H$11+СВЦЭМ!$D$10+'СЕТ СН'!$H$5-'СЕТ СН'!$H$21</f>
        <v>5326.9784049700002</v>
      </c>
      <c r="E91" s="36">
        <f>SUMIFS(СВЦЭМ!$D$39:$D$782,СВЦЭМ!$A$39:$A$782,$A91,СВЦЭМ!$B$39:$B$782,E$83)+'СЕТ СН'!$H$11+СВЦЭМ!$D$10+'СЕТ СН'!$H$5-'СЕТ СН'!$H$21</f>
        <v>5323.0060224999997</v>
      </c>
      <c r="F91" s="36">
        <f>SUMIFS(СВЦЭМ!$D$39:$D$782,СВЦЭМ!$A$39:$A$782,$A91,СВЦЭМ!$B$39:$B$782,F$83)+'СЕТ СН'!$H$11+СВЦЭМ!$D$10+'СЕТ СН'!$H$5-'СЕТ СН'!$H$21</f>
        <v>5327.2847090300002</v>
      </c>
      <c r="G91" s="36">
        <f>SUMIFS(СВЦЭМ!$D$39:$D$782,СВЦЭМ!$A$39:$A$782,$A91,СВЦЭМ!$B$39:$B$782,G$83)+'СЕТ СН'!$H$11+СВЦЭМ!$D$10+'СЕТ СН'!$H$5-'СЕТ СН'!$H$21</f>
        <v>5345.3939140700004</v>
      </c>
      <c r="H91" s="36">
        <f>SUMIFS(СВЦЭМ!$D$39:$D$782,СВЦЭМ!$A$39:$A$782,$A91,СВЦЭМ!$B$39:$B$782,H$83)+'СЕТ СН'!$H$11+СВЦЭМ!$D$10+'СЕТ СН'!$H$5-'СЕТ СН'!$H$21</f>
        <v>5316.3764822400008</v>
      </c>
      <c r="I91" s="36">
        <f>SUMIFS(СВЦЭМ!$D$39:$D$782,СВЦЭМ!$A$39:$A$782,$A91,СВЦЭМ!$B$39:$B$782,I$83)+'СЕТ СН'!$H$11+СВЦЭМ!$D$10+'СЕТ СН'!$H$5-'СЕТ СН'!$H$21</f>
        <v>5273.2477484700003</v>
      </c>
      <c r="J91" s="36">
        <f>SUMIFS(СВЦЭМ!$D$39:$D$782,СВЦЭМ!$A$39:$A$782,$A91,СВЦЭМ!$B$39:$B$782,J$83)+'СЕТ СН'!$H$11+СВЦЭМ!$D$10+'СЕТ СН'!$H$5-'СЕТ СН'!$H$21</f>
        <v>5200.28123555</v>
      </c>
      <c r="K91" s="36">
        <f>SUMIFS(СВЦЭМ!$D$39:$D$782,СВЦЭМ!$A$39:$A$782,$A91,СВЦЭМ!$B$39:$B$782,K$83)+'СЕТ СН'!$H$11+СВЦЭМ!$D$10+'СЕТ СН'!$H$5-'СЕТ СН'!$H$21</f>
        <v>5112.0046742700006</v>
      </c>
      <c r="L91" s="36">
        <f>SUMIFS(СВЦЭМ!$D$39:$D$782,СВЦЭМ!$A$39:$A$782,$A91,СВЦЭМ!$B$39:$B$782,L$83)+'СЕТ СН'!$H$11+СВЦЭМ!$D$10+'СЕТ СН'!$H$5-'СЕТ СН'!$H$21</f>
        <v>5024.4353731299998</v>
      </c>
      <c r="M91" s="36">
        <f>SUMIFS(СВЦЭМ!$D$39:$D$782,СВЦЭМ!$A$39:$A$782,$A91,СВЦЭМ!$B$39:$B$782,M$83)+'СЕТ СН'!$H$11+СВЦЭМ!$D$10+'СЕТ СН'!$H$5-'СЕТ СН'!$H$21</f>
        <v>5016.5894588600004</v>
      </c>
      <c r="N91" s="36">
        <f>SUMIFS(СВЦЭМ!$D$39:$D$782,СВЦЭМ!$A$39:$A$782,$A91,СВЦЭМ!$B$39:$B$782,N$83)+'СЕТ СН'!$H$11+СВЦЭМ!$D$10+'СЕТ СН'!$H$5-'СЕТ СН'!$H$21</f>
        <v>4984.73910247</v>
      </c>
      <c r="O91" s="36">
        <f>SUMIFS(СВЦЭМ!$D$39:$D$782,СВЦЭМ!$A$39:$A$782,$A91,СВЦЭМ!$B$39:$B$782,O$83)+'СЕТ СН'!$H$11+СВЦЭМ!$D$10+'СЕТ СН'!$H$5-'СЕТ СН'!$H$21</f>
        <v>5010.27020627</v>
      </c>
      <c r="P91" s="36">
        <f>SUMIFS(СВЦЭМ!$D$39:$D$782,СВЦЭМ!$A$39:$A$782,$A91,СВЦЭМ!$B$39:$B$782,P$83)+'СЕТ СН'!$H$11+СВЦЭМ!$D$10+'СЕТ СН'!$H$5-'СЕТ СН'!$H$21</f>
        <v>5051.8289814</v>
      </c>
      <c r="Q91" s="36">
        <f>SUMIFS(СВЦЭМ!$D$39:$D$782,СВЦЭМ!$A$39:$A$782,$A91,СВЦЭМ!$B$39:$B$782,Q$83)+'СЕТ СН'!$H$11+СВЦЭМ!$D$10+'СЕТ СН'!$H$5-'СЕТ СН'!$H$21</f>
        <v>5094.8633534400005</v>
      </c>
      <c r="R91" s="36">
        <f>SUMIFS(СВЦЭМ!$D$39:$D$782,СВЦЭМ!$A$39:$A$782,$A91,СВЦЭМ!$B$39:$B$782,R$83)+'СЕТ СН'!$H$11+СВЦЭМ!$D$10+'СЕТ СН'!$H$5-'СЕТ СН'!$H$21</f>
        <v>5087.8895035800006</v>
      </c>
      <c r="S91" s="36">
        <f>SUMIFS(СВЦЭМ!$D$39:$D$782,СВЦЭМ!$A$39:$A$782,$A91,СВЦЭМ!$B$39:$B$782,S$83)+'СЕТ СН'!$H$11+СВЦЭМ!$D$10+'СЕТ СН'!$H$5-'СЕТ СН'!$H$21</f>
        <v>5094.5824319500007</v>
      </c>
      <c r="T91" s="36">
        <f>SUMIFS(СВЦЭМ!$D$39:$D$782,СВЦЭМ!$A$39:$A$782,$A91,СВЦЭМ!$B$39:$B$782,T$83)+'СЕТ СН'!$H$11+СВЦЭМ!$D$10+'СЕТ СН'!$H$5-'СЕТ СН'!$H$21</f>
        <v>5059.8921793500003</v>
      </c>
      <c r="U91" s="36">
        <f>SUMIFS(СВЦЭМ!$D$39:$D$782,СВЦЭМ!$A$39:$A$782,$A91,СВЦЭМ!$B$39:$B$782,U$83)+'СЕТ СН'!$H$11+СВЦЭМ!$D$10+'СЕТ СН'!$H$5-'СЕТ СН'!$H$21</f>
        <v>5003.8987683800005</v>
      </c>
      <c r="V91" s="36">
        <f>SUMIFS(СВЦЭМ!$D$39:$D$782,СВЦЭМ!$A$39:$A$782,$A91,СВЦЭМ!$B$39:$B$782,V$83)+'СЕТ СН'!$H$11+СВЦЭМ!$D$10+'СЕТ СН'!$H$5-'СЕТ СН'!$H$21</f>
        <v>5006.6084541</v>
      </c>
      <c r="W91" s="36">
        <f>SUMIFS(СВЦЭМ!$D$39:$D$782,СВЦЭМ!$A$39:$A$782,$A91,СВЦЭМ!$B$39:$B$782,W$83)+'СЕТ СН'!$H$11+СВЦЭМ!$D$10+'СЕТ СН'!$H$5-'СЕТ СН'!$H$21</f>
        <v>5025.22343155</v>
      </c>
      <c r="X91" s="36">
        <f>SUMIFS(СВЦЭМ!$D$39:$D$782,СВЦЭМ!$A$39:$A$782,$A91,СВЦЭМ!$B$39:$B$782,X$83)+'СЕТ СН'!$H$11+СВЦЭМ!$D$10+'СЕТ СН'!$H$5-'СЕТ СН'!$H$21</f>
        <v>5071.4581322100003</v>
      </c>
      <c r="Y91" s="36">
        <f>SUMIFS(СВЦЭМ!$D$39:$D$782,СВЦЭМ!$A$39:$A$782,$A91,СВЦЭМ!$B$39:$B$782,Y$83)+'СЕТ СН'!$H$11+СВЦЭМ!$D$10+'СЕТ СН'!$H$5-'СЕТ СН'!$H$21</f>
        <v>5208.66390073</v>
      </c>
    </row>
    <row r="92" spans="1:27" ht="15.75" x14ac:dyDescent="0.2">
      <c r="A92" s="35">
        <f t="shared" si="2"/>
        <v>45208</v>
      </c>
      <c r="B92" s="36">
        <f>SUMIFS(СВЦЭМ!$D$39:$D$782,СВЦЭМ!$A$39:$A$782,$A92,СВЦЭМ!$B$39:$B$782,B$83)+'СЕТ СН'!$H$11+СВЦЭМ!$D$10+'СЕТ СН'!$H$5-'СЕТ СН'!$H$21</f>
        <v>5279.2015044500004</v>
      </c>
      <c r="C92" s="36">
        <f>SUMIFS(СВЦЭМ!$D$39:$D$782,СВЦЭМ!$A$39:$A$782,$A92,СВЦЭМ!$B$39:$B$782,C$83)+'СЕТ СН'!$H$11+СВЦЭМ!$D$10+'СЕТ СН'!$H$5-'СЕТ СН'!$H$21</f>
        <v>5385.8967473299999</v>
      </c>
      <c r="D92" s="36">
        <f>SUMIFS(СВЦЭМ!$D$39:$D$782,СВЦЭМ!$A$39:$A$782,$A92,СВЦЭМ!$B$39:$B$782,D$83)+'СЕТ СН'!$H$11+СВЦЭМ!$D$10+'СЕТ СН'!$H$5-'СЕТ СН'!$H$21</f>
        <v>5476.3474282500001</v>
      </c>
      <c r="E92" s="36">
        <f>SUMIFS(СВЦЭМ!$D$39:$D$782,СВЦЭМ!$A$39:$A$782,$A92,СВЦЭМ!$B$39:$B$782,E$83)+'СЕТ СН'!$H$11+СВЦЭМ!$D$10+'СЕТ СН'!$H$5-'СЕТ СН'!$H$21</f>
        <v>5591.5216318399998</v>
      </c>
      <c r="F92" s="36">
        <f>SUMIFS(СВЦЭМ!$D$39:$D$782,СВЦЭМ!$A$39:$A$782,$A92,СВЦЭМ!$B$39:$B$782,F$83)+'СЕТ СН'!$H$11+СВЦЭМ!$D$10+'СЕТ СН'!$H$5-'СЕТ СН'!$H$21</f>
        <v>5555.5867105400002</v>
      </c>
      <c r="G92" s="36">
        <f>SUMIFS(СВЦЭМ!$D$39:$D$782,СВЦЭМ!$A$39:$A$782,$A92,СВЦЭМ!$B$39:$B$782,G$83)+'СЕТ СН'!$H$11+СВЦЭМ!$D$10+'СЕТ СН'!$H$5-'СЕТ СН'!$H$21</f>
        <v>5541.3865434400004</v>
      </c>
      <c r="H92" s="36">
        <f>SUMIFS(СВЦЭМ!$D$39:$D$782,СВЦЭМ!$A$39:$A$782,$A92,СВЦЭМ!$B$39:$B$782,H$83)+'СЕТ СН'!$H$11+СВЦЭМ!$D$10+'СЕТ СН'!$H$5-'СЕТ СН'!$H$21</f>
        <v>5432.5591549199999</v>
      </c>
      <c r="I92" s="36">
        <f>SUMIFS(СВЦЭМ!$D$39:$D$782,СВЦЭМ!$A$39:$A$782,$A92,СВЦЭМ!$B$39:$B$782,I$83)+'СЕТ СН'!$H$11+СВЦЭМ!$D$10+'СЕТ СН'!$H$5-'СЕТ СН'!$H$21</f>
        <v>5285.7088532800008</v>
      </c>
      <c r="J92" s="36">
        <f>SUMIFS(СВЦЭМ!$D$39:$D$782,СВЦЭМ!$A$39:$A$782,$A92,СВЦЭМ!$B$39:$B$782,J$83)+'СЕТ СН'!$H$11+СВЦЭМ!$D$10+'СЕТ СН'!$H$5-'СЕТ СН'!$H$21</f>
        <v>5216.4662578200005</v>
      </c>
      <c r="K92" s="36">
        <f>SUMIFS(СВЦЭМ!$D$39:$D$782,СВЦЭМ!$A$39:$A$782,$A92,СВЦЭМ!$B$39:$B$782,K$83)+'СЕТ СН'!$H$11+СВЦЭМ!$D$10+'СЕТ СН'!$H$5-'СЕТ СН'!$H$21</f>
        <v>5176.94375313</v>
      </c>
      <c r="L92" s="36">
        <f>SUMIFS(СВЦЭМ!$D$39:$D$782,СВЦЭМ!$A$39:$A$782,$A92,СВЦЭМ!$B$39:$B$782,L$83)+'СЕТ СН'!$H$11+СВЦЭМ!$D$10+'СЕТ СН'!$H$5-'СЕТ СН'!$H$21</f>
        <v>5161.3890885300007</v>
      </c>
      <c r="M92" s="36">
        <f>SUMIFS(СВЦЭМ!$D$39:$D$782,СВЦЭМ!$A$39:$A$782,$A92,СВЦЭМ!$B$39:$B$782,M$83)+'СЕТ СН'!$H$11+СВЦЭМ!$D$10+'СЕТ СН'!$H$5-'СЕТ СН'!$H$21</f>
        <v>5179.0008316000003</v>
      </c>
      <c r="N92" s="36">
        <f>SUMIFS(СВЦЭМ!$D$39:$D$782,СВЦЭМ!$A$39:$A$782,$A92,СВЦЭМ!$B$39:$B$782,N$83)+'СЕТ СН'!$H$11+СВЦЭМ!$D$10+'СЕТ СН'!$H$5-'СЕТ СН'!$H$21</f>
        <v>5166.7691194899999</v>
      </c>
      <c r="O92" s="36">
        <f>SUMIFS(СВЦЭМ!$D$39:$D$782,СВЦЭМ!$A$39:$A$782,$A92,СВЦЭМ!$B$39:$B$782,O$83)+'СЕТ СН'!$H$11+СВЦЭМ!$D$10+'СЕТ СН'!$H$5-'СЕТ СН'!$H$21</f>
        <v>5158.6013977500006</v>
      </c>
      <c r="P92" s="36">
        <f>SUMIFS(СВЦЭМ!$D$39:$D$782,СВЦЭМ!$A$39:$A$782,$A92,СВЦЭМ!$B$39:$B$782,P$83)+'СЕТ СН'!$H$11+СВЦЭМ!$D$10+'СЕТ СН'!$H$5-'СЕТ СН'!$H$21</f>
        <v>5208.7982533100003</v>
      </c>
      <c r="Q92" s="36">
        <f>SUMIFS(СВЦЭМ!$D$39:$D$782,СВЦЭМ!$A$39:$A$782,$A92,СВЦЭМ!$B$39:$B$782,Q$83)+'СЕТ СН'!$H$11+СВЦЭМ!$D$10+'СЕТ СН'!$H$5-'СЕТ СН'!$H$21</f>
        <v>5183.9600095900005</v>
      </c>
      <c r="R92" s="36">
        <f>SUMIFS(СВЦЭМ!$D$39:$D$782,СВЦЭМ!$A$39:$A$782,$A92,СВЦЭМ!$B$39:$B$782,R$83)+'СЕТ СН'!$H$11+СВЦЭМ!$D$10+'СЕТ СН'!$H$5-'СЕТ СН'!$H$21</f>
        <v>5184.2077137800006</v>
      </c>
      <c r="S92" s="36">
        <f>SUMIFS(СВЦЭМ!$D$39:$D$782,СВЦЭМ!$A$39:$A$782,$A92,СВЦЭМ!$B$39:$B$782,S$83)+'СЕТ СН'!$H$11+СВЦЭМ!$D$10+'СЕТ СН'!$H$5-'СЕТ СН'!$H$21</f>
        <v>5204.5173231799999</v>
      </c>
      <c r="T92" s="36">
        <f>SUMIFS(СВЦЭМ!$D$39:$D$782,СВЦЭМ!$A$39:$A$782,$A92,СВЦЭМ!$B$39:$B$782,T$83)+'СЕТ СН'!$H$11+СВЦЭМ!$D$10+'СЕТ СН'!$H$5-'СЕТ СН'!$H$21</f>
        <v>5172.8160900800003</v>
      </c>
      <c r="U92" s="36">
        <f>SUMIFS(СВЦЭМ!$D$39:$D$782,СВЦЭМ!$A$39:$A$782,$A92,СВЦЭМ!$B$39:$B$782,U$83)+'СЕТ СН'!$H$11+СВЦЭМ!$D$10+'СЕТ СН'!$H$5-'СЕТ СН'!$H$21</f>
        <v>5118.8193438899998</v>
      </c>
      <c r="V92" s="36">
        <f>SUMIFS(СВЦЭМ!$D$39:$D$782,СВЦЭМ!$A$39:$A$782,$A92,СВЦЭМ!$B$39:$B$782,V$83)+'СЕТ СН'!$H$11+СВЦЭМ!$D$10+'СЕТ СН'!$H$5-'СЕТ СН'!$H$21</f>
        <v>5122.8932069500006</v>
      </c>
      <c r="W92" s="36">
        <f>SUMIFS(СВЦЭМ!$D$39:$D$782,СВЦЭМ!$A$39:$A$782,$A92,СВЦЭМ!$B$39:$B$782,W$83)+'СЕТ СН'!$H$11+СВЦЭМ!$D$10+'СЕТ СН'!$H$5-'СЕТ СН'!$H$21</f>
        <v>5141.4392517699998</v>
      </c>
      <c r="X92" s="36">
        <f>SUMIFS(СВЦЭМ!$D$39:$D$782,СВЦЭМ!$A$39:$A$782,$A92,СВЦЭМ!$B$39:$B$782,X$83)+'СЕТ СН'!$H$11+СВЦЭМ!$D$10+'СЕТ СН'!$H$5-'СЕТ СН'!$H$21</f>
        <v>5213.8016763800006</v>
      </c>
      <c r="Y92" s="36">
        <f>SUMIFS(СВЦЭМ!$D$39:$D$782,СВЦЭМ!$A$39:$A$782,$A92,СВЦЭМ!$B$39:$B$782,Y$83)+'СЕТ СН'!$H$11+СВЦЭМ!$D$10+'СЕТ СН'!$H$5-'СЕТ СН'!$H$21</f>
        <v>5277.2538705300003</v>
      </c>
    </row>
    <row r="93" spans="1:27" ht="15.75" x14ac:dyDescent="0.2">
      <c r="A93" s="35">
        <f t="shared" si="2"/>
        <v>45209</v>
      </c>
      <c r="B93" s="36">
        <f>SUMIFS(СВЦЭМ!$D$39:$D$782,СВЦЭМ!$A$39:$A$782,$A93,СВЦЭМ!$B$39:$B$782,B$83)+'СЕТ СН'!$H$11+СВЦЭМ!$D$10+'СЕТ СН'!$H$5-'СЕТ СН'!$H$21</f>
        <v>5346.8207141500006</v>
      </c>
      <c r="C93" s="36">
        <f>SUMIFS(СВЦЭМ!$D$39:$D$782,СВЦЭМ!$A$39:$A$782,$A93,СВЦЭМ!$B$39:$B$782,C$83)+'СЕТ СН'!$H$11+СВЦЭМ!$D$10+'СЕТ СН'!$H$5-'СЕТ СН'!$H$21</f>
        <v>5402.8449845600007</v>
      </c>
      <c r="D93" s="36">
        <f>SUMIFS(СВЦЭМ!$D$39:$D$782,СВЦЭМ!$A$39:$A$782,$A93,СВЦЭМ!$B$39:$B$782,D$83)+'СЕТ СН'!$H$11+СВЦЭМ!$D$10+'СЕТ СН'!$H$5-'СЕТ СН'!$H$21</f>
        <v>5472.8798918600005</v>
      </c>
      <c r="E93" s="36">
        <f>SUMIFS(СВЦЭМ!$D$39:$D$782,СВЦЭМ!$A$39:$A$782,$A93,СВЦЭМ!$B$39:$B$782,E$83)+'СЕТ СН'!$H$11+СВЦЭМ!$D$10+'СЕТ СН'!$H$5-'СЕТ СН'!$H$21</f>
        <v>5458.4324133400005</v>
      </c>
      <c r="F93" s="36">
        <f>SUMIFS(СВЦЭМ!$D$39:$D$782,СВЦЭМ!$A$39:$A$782,$A93,СВЦЭМ!$B$39:$B$782,F$83)+'СЕТ СН'!$H$11+СВЦЭМ!$D$10+'СЕТ СН'!$H$5-'СЕТ СН'!$H$21</f>
        <v>5461.4648691600005</v>
      </c>
      <c r="G93" s="36">
        <f>SUMIFS(СВЦЭМ!$D$39:$D$782,СВЦЭМ!$A$39:$A$782,$A93,СВЦЭМ!$B$39:$B$782,G$83)+'СЕТ СН'!$H$11+СВЦЭМ!$D$10+'СЕТ СН'!$H$5-'СЕТ СН'!$H$21</f>
        <v>5439.3713387099997</v>
      </c>
      <c r="H93" s="36">
        <f>SUMIFS(СВЦЭМ!$D$39:$D$782,СВЦЭМ!$A$39:$A$782,$A93,СВЦЭМ!$B$39:$B$782,H$83)+'СЕТ СН'!$H$11+СВЦЭМ!$D$10+'СЕТ СН'!$H$5-'СЕТ СН'!$H$21</f>
        <v>5372.2412361500001</v>
      </c>
      <c r="I93" s="36">
        <f>SUMIFS(СВЦЭМ!$D$39:$D$782,СВЦЭМ!$A$39:$A$782,$A93,СВЦЭМ!$B$39:$B$782,I$83)+'СЕТ СН'!$H$11+СВЦЭМ!$D$10+'СЕТ СН'!$H$5-'СЕТ СН'!$H$21</f>
        <v>5296.4655106800001</v>
      </c>
      <c r="J93" s="36">
        <f>SUMIFS(СВЦЭМ!$D$39:$D$782,СВЦЭМ!$A$39:$A$782,$A93,СВЦЭМ!$B$39:$B$782,J$83)+'СЕТ СН'!$H$11+СВЦЭМ!$D$10+'СЕТ СН'!$H$5-'СЕТ СН'!$H$21</f>
        <v>5226.7512193900002</v>
      </c>
      <c r="K93" s="36">
        <f>SUMIFS(СВЦЭМ!$D$39:$D$782,СВЦЭМ!$A$39:$A$782,$A93,СВЦЭМ!$B$39:$B$782,K$83)+'СЕТ СН'!$H$11+СВЦЭМ!$D$10+'СЕТ СН'!$H$5-'СЕТ СН'!$H$21</f>
        <v>5168.1559271799997</v>
      </c>
      <c r="L93" s="36">
        <f>SUMIFS(СВЦЭМ!$D$39:$D$782,СВЦЭМ!$A$39:$A$782,$A93,СВЦЭМ!$B$39:$B$782,L$83)+'СЕТ СН'!$H$11+СВЦЭМ!$D$10+'СЕТ СН'!$H$5-'СЕТ СН'!$H$21</f>
        <v>5162.1769516300001</v>
      </c>
      <c r="M93" s="36">
        <f>SUMIFS(СВЦЭМ!$D$39:$D$782,СВЦЭМ!$A$39:$A$782,$A93,СВЦЭМ!$B$39:$B$782,M$83)+'СЕТ СН'!$H$11+СВЦЭМ!$D$10+'СЕТ СН'!$H$5-'СЕТ СН'!$H$21</f>
        <v>5177.62430838</v>
      </c>
      <c r="N93" s="36">
        <f>SUMIFS(СВЦЭМ!$D$39:$D$782,СВЦЭМ!$A$39:$A$782,$A93,СВЦЭМ!$B$39:$B$782,N$83)+'СЕТ СН'!$H$11+СВЦЭМ!$D$10+'СЕТ СН'!$H$5-'СЕТ СН'!$H$21</f>
        <v>5173.3783491499998</v>
      </c>
      <c r="O93" s="36">
        <f>SUMIFS(СВЦЭМ!$D$39:$D$782,СВЦЭМ!$A$39:$A$782,$A93,СВЦЭМ!$B$39:$B$782,O$83)+'СЕТ СН'!$H$11+СВЦЭМ!$D$10+'СЕТ СН'!$H$5-'СЕТ СН'!$H$21</f>
        <v>5192.3527477500002</v>
      </c>
      <c r="P93" s="36">
        <f>SUMIFS(СВЦЭМ!$D$39:$D$782,СВЦЭМ!$A$39:$A$782,$A93,СВЦЭМ!$B$39:$B$782,P$83)+'СЕТ СН'!$H$11+СВЦЭМ!$D$10+'СЕТ СН'!$H$5-'СЕТ СН'!$H$21</f>
        <v>5223.7787310200001</v>
      </c>
      <c r="Q93" s="36">
        <f>SUMIFS(СВЦЭМ!$D$39:$D$782,СВЦЭМ!$A$39:$A$782,$A93,СВЦЭМ!$B$39:$B$782,Q$83)+'СЕТ СН'!$H$11+СВЦЭМ!$D$10+'СЕТ СН'!$H$5-'СЕТ СН'!$H$21</f>
        <v>5210.9016774400006</v>
      </c>
      <c r="R93" s="36">
        <f>SUMIFS(СВЦЭМ!$D$39:$D$782,СВЦЭМ!$A$39:$A$782,$A93,СВЦЭМ!$B$39:$B$782,R$83)+'СЕТ СН'!$H$11+СВЦЭМ!$D$10+'СЕТ СН'!$H$5-'СЕТ СН'!$H$21</f>
        <v>5213.3884011800001</v>
      </c>
      <c r="S93" s="36">
        <f>SUMIFS(СВЦЭМ!$D$39:$D$782,СВЦЭМ!$A$39:$A$782,$A93,СВЦЭМ!$B$39:$B$782,S$83)+'СЕТ СН'!$H$11+СВЦЭМ!$D$10+'СЕТ СН'!$H$5-'СЕТ СН'!$H$21</f>
        <v>5207.2903265800005</v>
      </c>
      <c r="T93" s="36">
        <f>SUMIFS(СВЦЭМ!$D$39:$D$782,СВЦЭМ!$A$39:$A$782,$A93,СВЦЭМ!$B$39:$B$782,T$83)+'СЕТ СН'!$H$11+СВЦЭМ!$D$10+'СЕТ СН'!$H$5-'СЕТ СН'!$H$21</f>
        <v>5181.4018494299999</v>
      </c>
      <c r="U93" s="36">
        <f>SUMIFS(СВЦЭМ!$D$39:$D$782,СВЦЭМ!$A$39:$A$782,$A93,СВЦЭМ!$B$39:$B$782,U$83)+'СЕТ СН'!$H$11+СВЦЭМ!$D$10+'СЕТ СН'!$H$5-'СЕТ СН'!$H$21</f>
        <v>5126.9741123700005</v>
      </c>
      <c r="V93" s="36">
        <f>SUMIFS(СВЦЭМ!$D$39:$D$782,СВЦЭМ!$A$39:$A$782,$A93,СВЦЭМ!$B$39:$B$782,V$83)+'СЕТ СН'!$H$11+СВЦЭМ!$D$10+'СЕТ СН'!$H$5-'СЕТ СН'!$H$21</f>
        <v>5120.4036025700007</v>
      </c>
      <c r="W93" s="36">
        <f>SUMIFS(СВЦЭМ!$D$39:$D$782,СВЦЭМ!$A$39:$A$782,$A93,СВЦЭМ!$B$39:$B$782,W$83)+'СЕТ СН'!$H$11+СВЦЭМ!$D$10+'СЕТ СН'!$H$5-'СЕТ СН'!$H$21</f>
        <v>5141.4793749500004</v>
      </c>
      <c r="X93" s="36">
        <f>SUMIFS(СВЦЭМ!$D$39:$D$782,СВЦЭМ!$A$39:$A$782,$A93,СВЦЭМ!$B$39:$B$782,X$83)+'СЕТ СН'!$H$11+СВЦЭМ!$D$10+'СЕТ СН'!$H$5-'СЕТ СН'!$H$21</f>
        <v>5216.5706496700004</v>
      </c>
      <c r="Y93" s="36">
        <f>SUMIFS(СВЦЭМ!$D$39:$D$782,СВЦЭМ!$A$39:$A$782,$A93,СВЦЭМ!$B$39:$B$782,Y$83)+'СЕТ СН'!$H$11+СВЦЭМ!$D$10+'СЕТ СН'!$H$5-'СЕТ СН'!$H$21</f>
        <v>5296.40745307</v>
      </c>
    </row>
    <row r="94" spans="1:27" ht="15.75" x14ac:dyDescent="0.2">
      <c r="A94" s="35">
        <f t="shared" si="2"/>
        <v>45210</v>
      </c>
      <c r="B94" s="36">
        <f>SUMIFS(СВЦЭМ!$D$39:$D$782,СВЦЭМ!$A$39:$A$782,$A94,СВЦЭМ!$B$39:$B$782,B$83)+'СЕТ СН'!$H$11+СВЦЭМ!$D$10+'СЕТ СН'!$H$5-'СЕТ СН'!$H$21</f>
        <v>5334.1125985400004</v>
      </c>
      <c r="C94" s="36">
        <f>SUMIFS(СВЦЭМ!$D$39:$D$782,СВЦЭМ!$A$39:$A$782,$A94,СВЦЭМ!$B$39:$B$782,C$83)+'СЕТ СН'!$H$11+СВЦЭМ!$D$10+'СЕТ СН'!$H$5-'СЕТ СН'!$H$21</f>
        <v>5397.7457941400007</v>
      </c>
      <c r="D94" s="36">
        <f>SUMIFS(СВЦЭМ!$D$39:$D$782,СВЦЭМ!$A$39:$A$782,$A94,СВЦЭМ!$B$39:$B$782,D$83)+'СЕТ СН'!$H$11+СВЦЭМ!$D$10+'СЕТ СН'!$H$5-'СЕТ СН'!$H$21</f>
        <v>5455.07976908</v>
      </c>
      <c r="E94" s="36">
        <f>SUMIFS(СВЦЭМ!$D$39:$D$782,СВЦЭМ!$A$39:$A$782,$A94,СВЦЭМ!$B$39:$B$782,E$83)+'СЕТ СН'!$H$11+СВЦЭМ!$D$10+'СЕТ СН'!$H$5-'СЕТ СН'!$H$21</f>
        <v>5454.2315803700003</v>
      </c>
      <c r="F94" s="36">
        <f>SUMIFS(СВЦЭМ!$D$39:$D$782,СВЦЭМ!$A$39:$A$782,$A94,СВЦЭМ!$B$39:$B$782,F$83)+'СЕТ СН'!$H$11+СВЦЭМ!$D$10+'СЕТ СН'!$H$5-'СЕТ СН'!$H$21</f>
        <v>5444.1702898800004</v>
      </c>
      <c r="G94" s="36">
        <f>SUMIFS(СВЦЭМ!$D$39:$D$782,СВЦЭМ!$A$39:$A$782,$A94,СВЦЭМ!$B$39:$B$782,G$83)+'СЕТ СН'!$H$11+СВЦЭМ!$D$10+'СЕТ СН'!$H$5-'СЕТ СН'!$H$21</f>
        <v>5443.1922463400006</v>
      </c>
      <c r="H94" s="36">
        <f>SUMIFS(СВЦЭМ!$D$39:$D$782,СВЦЭМ!$A$39:$A$782,$A94,СВЦЭМ!$B$39:$B$782,H$83)+'СЕТ СН'!$H$11+СВЦЭМ!$D$10+'СЕТ СН'!$H$5-'СЕТ СН'!$H$21</f>
        <v>5355.5540580200004</v>
      </c>
      <c r="I94" s="36">
        <f>SUMIFS(СВЦЭМ!$D$39:$D$782,СВЦЭМ!$A$39:$A$782,$A94,СВЦЭМ!$B$39:$B$782,I$83)+'СЕТ СН'!$H$11+СВЦЭМ!$D$10+'СЕТ СН'!$H$5-'СЕТ СН'!$H$21</f>
        <v>5264.4260820300005</v>
      </c>
      <c r="J94" s="36">
        <f>SUMIFS(СВЦЭМ!$D$39:$D$782,СВЦЭМ!$A$39:$A$782,$A94,СВЦЭМ!$B$39:$B$782,J$83)+'СЕТ СН'!$H$11+СВЦЭМ!$D$10+'СЕТ СН'!$H$5-'СЕТ СН'!$H$21</f>
        <v>5213.2601914500001</v>
      </c>
      <c r="K94" s="36">
        <f>SUMIFS(СВЦЭМ!$D$39:$D$782,СВЦЭМ!$A$39:$A$782,$A94,СВЦЭМ!$B$39:$B$782,K$83)+'СЕТ СН'!$H$11+СВЦЭМ!$D$10+'СЕТ СН'!$H$5-'СЕТ СН'!$H$21</f>
        <v>5173.69426122</v>
      </c>
      <c r="L94" s="36">
        <f>SUMIFS(СВЦЭМ!$D$39:$D$782,СВЦЭМ!$A$39:$A$782,$A94,СВЦЭМ!$B$39:$B$782,L$83)+'СЕТ СН'!$H$11+СВЦЭМ!$D$10+'СЕТ СН'!$H$5-'СЕТ СН'!$H$21</f>
        <v>5181.8963599500003</v>
      </c>
      <c r="M94" s="36">
        <f>SUMIFS(СВЦЭМ!$D$39:$D$782,СВЦЭМ!$A$39:$A$782,$A94,СВЦЭМ!$B$39:$B$782,M$83)+'СЕТ СН'!$H$11+СВЦЭМ!$D$10+'СЕТ СН'!$H$5-'СЕТ СН'!$H$21</f>
        <v>5179.9150344999998</v>
      </c>
      <c r="N94" s="36">
        <f>SUMIFS(СВЦЭМ!$D$39:$D$782,СВЦЭМ!$A$39:$A$782,$A94,СВЦЭМ!$B$39:$B$782,N$83)+'СЕТ СН'!$H$11+СВЦЭМ!$D$10+'СЕТ СН'!$H$5-'СЕТ СН'!$H$21</f>
        <v>5180.4877753700002</v>
      </c>
      <c r="O94" s="36">
        <f>SUMIFS(СВЦЭМ!$D$39:$D$782,СВЦЭМ!$A$39:$A$782,$A94,СВЦЭМ!$B$39:$B$782,O$83)+'СЕТ СН'!$H$11+СВЦЭМ!$D$10+'СЕТ СН'!$H$5-'СЕТ СН'!$H$21</f>
        <v>5188.7941093999998</v>
      </c>
      <c r="P94" s="36">
        <f>SUMIFS(СВЦЭМ!$D$39:$D$782,СВЦЭМ!$A$39:$A$782,$A94,СВЦЭМ!$B$39:$B$782,P$83)+'СЕТ СН'!$H$11+СВЦЭМ!$D$10+'СЕТ СН'!$H$5-'СЕТ СН'!$H$21</f>
        <v>5228.1911533800003</v>
      </c>
      <c r="Q94" s="36">
        <f>SUMIFS(СВЦЭМ!$D$39:$D$782,СВЦЭМ!$A$39:$A$782,$A94,СВЦЭМ!$B$39:$B$782,Q$83)+'СЕТ СН'!$H$11+СВЦЭМ!$D$10+'СЕТ СН'!$H$5-'СЕТ СН'!$H$21</f>
        <v>5217.1688897700005</v>
      </c>
      <c r="R94" s="36">
        <f>SUMIFS(СВЦЭМ!$D$39:$D$782,СВЦЭМ!$A$39:$A$782,$A94,СВЦЭМ!$B$39:$B$782,R$83)+'СЕТ СН'!$H$11+СВЦЭМ!$D$10+'СЕТ СН'!$H$5-'СЕТ СН'!$H$21</f>
        <v>5218.2433444799999</v>
      </c>
      <c r="S94" s="36">
        <f>SUMIFS(СВЦЭМ!$D$39:$D$782,СВЦЭМ!$A$39:$A$782,$A94,СВЦЭМ!$B$39:$B$782,S$83)+'СЕТ СН'!$H$11+СВЦЭМ!$D$10+'СЕТ СН'!$H$5-'СЕТ СН'!$H$21</f>
        <v>5223.9337159799998</v>
      </c>
      <c r="T94" s="36">
        <f>SUMIFS(СВЦЭМ!$D$39:$D$782,СВЦЭМ!$A$39:$A$782,$A94,СВЦЭМ!$B$39:$B$782,T$83)+'СЕТ СН'!$H$11+СВЦЭМ!$D$10+'СЕТ СН'!$H$5-'СЕТ СН'!$H$21</f>
        <v>5193.5002676399999</v>
      </c>
      <c r="U94" s="36">
        <f>SUMIFS(СВЦЭМ!$D$39:$D$782,СВЦЭМ!$A$39:$A$782,$A94,СВЦЭМ!$B$39:$B$782,U$83)+'СЕТ СН'!$H$11+СВЦЭМ!$D$10+'СЕТ СН'!$H$5-'СЕТ СН'!$H$21</f>
        <v>5136.0213488700001</v>
      </c>
      <c r="V94" s="36">
        <f>SUMIFS(СВЦЭМ!$D$39:$D$782,СВЦЭМ!$A$39:$A$782,$A94,СВЦЭМ!$B$39:$B$782,V$83)+'СЕТ СН'!$H$11+СВЦЭМ!$D$10+'СЕТ СН'!$H$5-'СЕТ СН'!$H$21</f>
        <v>5130.7270197600001</v>
      </c>
      <c r="W94" s="36">
        <f>SUMIFS(СВЦЭМ!$D$39:$D$782,СВЦЭМ!$A$39:$A$782,$A94,СВЦЭМ!$B$39:$B$782,W$83)+'СЕТ СН'!$H$11+СВЦЭМ!$D$10+'СЕТ СН'!$H$5-'СЕТ СН'!$H$21</f>
        <v>5144.7418757200003</v>
      </c>
      <c r="X94" s="36">
        <f>SUMIFS(СВЦЭМ!$D$39:$D$782,СВЦЭМ!$A$39:$A$782,$A94,СВЦЭМ!$B$39:$B$782,X$83)+'СЕТ СН'!$H$11+СВЦЭМ!$D$10+'СЕТ СН'!$H$5-'СЕТ СН'!$H$21</f>
        <v>5216.2210438800003</v>
      </c>
      <c r="Y94" s="36">
        <f>SUMIFS(СВЦЭМ!$D$39:$D$782,СВЦЭМ!$A$39:$A$782,$A94,СВЦЭМ!$B$39:$B$782,Y$83)+'СЕТ СН'!$H$11+СВЦЭМ!$D$10+'СЕТ СН'!$H$5-'СЕТ СН'!$H$21</f>
        <v>5295.2423425300003</v>
      </c>
    </row>
    <row r="95" spans="1:27" ht="15.75" x14ac:dyDescent="0.2">
      <c r="A95" s="35">
        <f t="shared" si="2"/>
        <v>45211</v>
      </c>
      <c r="B95" s="36">
        <f>SUMIFS(СВЦЭМ!$D$39:$D$782,СВЦЭМ!$A$39:$A$782,$A95,СВЦЭМ!$B$39:$B$782,B$83)+'СЕТ СН'!$H$11+СВЦЭМ!$D$10+'СЕТ СН'!$H$5-'СЕТ СН'!$H$21</f>
        <v>5355.6872538900006</v>
      </c>
      <c r="C95" s="36">
        <f>SUMIFS(СВЦЭМ!$D$39:$D$782,СВЦЭМ!$A$39:$A$782,$A95,СВЦЭМ!$B$39:$B$782,C$83)+'СЕТ СН'!$H$11+СВЦЭМ!$D$10+'СЕТ СН'!$H$5-'СЕТ СН'!$H$21</f>
        <v>5415.5750601199998</v>
      </c>
      <c r="D95" s="36">
        <f>SUMIFS(СВЦЭМ!$D$39:$D$782,СВЦЭМ!$A$39:$A$782,$A95,СВЦЭМ!$B$39:$B$782,D$83)+'СЕТ СН'!$H$11+СВЦЭМ!$D$10+'СЕТ СН'!$H$5-'СЕТ СН'!$H$21</f>
        <v>5477.0273358300001</v>
      </c>
      <c r="E95" s="36">
        <f>SUMIFS(СВЦЭМ!$D$39:$D$782,СВЦЭМ!$A$39:$A$782,$A95,СВЦЭМ!$B$39:$B$782,E$83)+'СЕТ СН'!$H$11+СВЦЭМ!$D$10+'СЕТ СН'!$H$5-'СЕТ СН'!$H$21</f>
        <v>5473.3563139600001</v>
      </c>
      <c r="F95" s="36">
        <f>SUMIFS(СВЦЭМ!$D$39:$D$782,СВЦЭМ!$A$39:$A$782,$A95,СВЦЭМ!$B$39:$B$782,F$83)+'СЕТ СН'!$H$11+СВЦЭМ!$D$10+'СЕТ СН'!$H$5-'СЕТ СН'!$H$21</f>
        <v>5468.4259168500002</v>
      </c>
      <c r="G95" s="36">
        <f>SUMIFS(СВЦЭМ!$D$39:$D$782,СВЦЭМ!$A$39:$A$782,$A95,СВЦЭМ!$B$39:$B$782,G$83)+'СЕТ СН'!$H$11+СВЦЭМ!$D$10+'СЕТ СН'!$H$5-'СЕТ СН'!$H$21</f>
        <v>5455.6449471000005</v>
      </c>
      <c r="H95" s="36">
        <f>SUMIFS(СВЦЭМ!$D$39:$D$782,СВЦЭМ!$A$39:$A$782,$A95,СВЦЭМ!$B$39:$B$782,H$83)+'СЕТ СН'!$H$11+СВЦЭМ!$D$10+'СЕТ СН'!$H$5-'СЕТ СН'!$H$21</f>
        <v>5368.3538313099998</v>
      </c>
      <c r="I95" s="36">
        <f>SUMIFS(СВЦЭМ!$D$39:$D$782,СВЦЭМ!$A$39:$A$782,$A95,СВЦЭМ!$B$39:$B$782,I$83)+'СЕТ СН'!$H$11+СВЦЭМ!$D$10+'СЕТ СН'!$H$5-'СЕТ СН'!$H$21</f>
        <v>5275.0798005900006</v>
      </c>
      <c r="J95" s="36">
        <f>SUMIFS(СВЦЭМ!$D$39:$D$782,СВЦЭМ!$A$39:$A$782,$A95,СВЦЭМ!$B$39:$B$782,J$83)+'СЕТ СН'!$H$11+СВЦЭМ!$D$10+'СЕТ СН'!$H$5-'СЕТ СН'!$H$21</f>
        <v>5245.3320679400003</v>
      </c>
      <c r="K95" s="36">
        <f>SUMIFS(СВЦЭМ!$D$39:$D$782,СВЦЭМ!$A$39:$A$782,$A95,СВЦЭМ!$B$39:$B$782,K$83)+'СЕТ СН'!$H$11+СВЦЭМ!$D$10+'СЕТ СН'!$H$5-'СЕТ СН'!$H$21</f>
        <v>5203.2060980300002</v>
      </c>
      <c r="L95" s="36">
        <f>SUMIFS(СВЦЭМ!$D$39:$D$782,СВЦЭМ!$A$39:$A$782,$A95,СВЦЭМ!$B$39:$B$782,L$83)+'СЕТ СН'!$H$11+СВЦЭМ!$D$10+'СЕТ СН'!$H$5-'СЕТ СН'!$H$21</f>
        <v>5204.9065567500002</v>
      </c>
      <c r="M95" s="36">
        <f>SUMIFS(СВЦЭМ!$D$39:$D$782,СВЦЭМ!$A$39:$A$782,$A95,СВЦЭМ!$B$39:$B$782,M$83)+'СЕТ СН'!$H$11+СВЦЭМ!$D$10+'СЕТ СН'!$H$5-'СЕТ СН'!$H$21</f>
        <v>5211.6721931500006</v>
      </c>
      <c r="N95" s="36">
        <f>SUMIFS(СВЦЭМ!$D$39:$D$782,СВЦЭМ!$A$39:$A$782,$A95,СВЦЭМ!$B$39:$B$782,N$83)+'СЕТ СН'!$H$11+СВЦЭМ!$D$10+'СЕТ СН'!$H$5-'СЕТ СН'!$H$21</f>
        <v>5215.26789018</v>
      </c>
      <c r="O95" s="36">
        <f>SUMIFS(СВЦЭМ!$D$39:$D$782,СВЦЭМ!$A$39:$A$782,$A95,СВЦЭМ!$B$39:$B$782,O$83)+'СЕТ СН'!$H$11+СВЦЭМ!$D$10+'СЕТ СН'!$H$5-'СЕТ СН'!$H$21</f>
        <v>5245.6569820100003</v>
      </c>
      <c r="P95" s="36">
        <f>SUMIFS(СВЦЭМ!$D$39:$D$782,СВЦЭМ!$A$39:$A$782,$A95,СВЦЭМ!$B$39:$B$782,P$83)+'СЕТ СН'!$H$11+СВЦЭМ!$D$10+'СЕТ СН'!$H$5-'СЕТ СН'!$H$21</f>
        <v>5274.8483918700003</v>
      </c>
      <c r="Q95" s="36">
        <f>SUMIFS(СВЦЭМ!$D$39:$D$782,СВЦЭМ!$A$39:$A$782,$A95,СВЦЭМ!$B$39:$B$782,Q$83)+'СЕТ СН'!$H$11+СВЦЭМ!$D$10+'СЕТ СН'!$H$5-'СЕТ СН'!$H$21</f>
        <v>5259.8745095200002</v>
      </c>
      <c r="R95" s="36">
        <f>SUMIFS(СВЦЭМ!$D$39:$D$782,СВЦЭМ!$A$39:$A$782,$A95,СВЦЭМ!$B$39:$B$782,R$83)+'СЕТ СН'!$H$11+СВЦЭМ!$D$10+'СЕТ СН'!$H$5-'СЕТ СН'!$H$21</f>
        <v>5271.3382295299998</v>
      </c>
      <c r="S95" s="36">
        <f>SUMIFS(СВЦЭМ!$D$39:$D$782,СВЦЭМ!$A$39:$A$782,$A95,СВЦЭМ!$B$39:$B$782,S$83)+'СЕТ СН'!$H$11+СВЦЭМ!$D$10+'СЕТ СН'!$H$5-'СЕТ СН'!$H$21</f>
        <v>5270.2589438200002</v>
      </c>
      <c r="T95" s="36">
        <f>SUMIFS(СВЦЭМ!$D$39:$D$782,СВЦЭМ!$A$39:$A$782,$A95,СВЦЭМ!$B$39:$B$782,T$83)+'СЕТ СН'!$H$11+СВЦЭМ!$D$10+'СЕТ СН'!$H$5-'СЕТ СН'!$H$21</f>
        <v>5222.9546821800004</v>
      </c>
      <c r="U95" s="36">
        <f>SUMIFS(СВЦЭМ!$D$39:$D$782,СВЦЭМ!$A$39:$A$782,$A95,СВЦЭМ!$B$39:$B$782,U$83)+'СЕТ СН'!$H$11+СВЦЭМ!$D$10+'СЕТ СН'!$H$5-'СЕТ СН'!$H$21</f>
        <v>5159.8888223600006</v>
      </c>
      <c r="V95" s="36">
        <f>SUMIFS(СВЦЭМ!$D$39:$D$782,СВЦЭМ!$A$39:$A$782,$A95,СВЦЭМ!$B$39:$B$782,V$83)+'СЕТ СН'!$H$11+СВЦЭМ!$D$10+'СЕТ СН'!$H$5-'СЕТ СН'!$H$21</f>
        <v>5151.1093809000004</v>
      </c>
      <c r="W95" s="36">
        <f>SUMIFS(СВЦЭМ!$D$39:$D$782,СВЦЭМ!$A$39:$A$782,$A95,СВЦЭМ!$B$39:$B$782,W$83)+'СЕТ СН'!$H$11+СВЦЭМ!$D$10+'СЕТ СН'!$H$5-'СЕТ СН'!$H$21</f>
        <v>5171.9168878099999</v>
      </c>
      <c r="X95" s="36">
        <f>SUMIFS(СВЦЭМ!$D$39:$D$782,СВЦЭМ!$A$39:$A$782,$A95,СВЦЭМ!$B$39:$B$782,X$83)+'СЕТ СН'!$H$11+СВЦЭМ!$D$10+'СЕТ СН'!$H$5-'СЕТ СН'!$H$21</f>
        <v>5237.5244690899999</v>
      </c>
      <c r="Y95" s="36">
        <f>SUMIFS(СВЦЭМ!$D$39:$D$782,СВЦЭМ!$A$39:$A$782,$A95,СВЦЭМ!$B$39:$B$782,Y$83)+'СЕТ СН'!$H$11+СВЦЭМ!$D$10+'СЕТ СН'!$H$5-'СЕТ СН'!$H$21</f>
        <v>5298.2988321900002</v>
      </c>
    </row>
    <row r="96" spans="1:27" ht="15.75" x14ac:dyDescent="0.2">
      <c r="A96" s="35">
        <f t="shared" si="2"/>
        <v>45212</v>
      </c>
      <c r="B96" s="36">
        <f>SUMIFS(СВЦЭМ!$D$39:$D$782,СВЦЭМ!$A$39:$A$782,$A96,СВЦЭМ!$B$39:$B$782,B$83)+'СЕТ СН'!$H$11+СВЦЭМ!$D$10+'СЕТ СН'!$H$5-'СЕТ СН'!$H$21</f>
        <v>5305.8006278900002</v>
      </c>
      <c r="C96" s="36">
        <f>SUMIFS(СВЦЭМ!$D$39:$D$782,СВЦЭМ!$A$39:$A$782,$A96,СВЦЭМ!$B$39:$B$782,C$83)+'СЕТ СН'!$H$11+СВЦЭМ!$D$10+'СЕТ СН'!$H$5-'СЕТ СН'!$H$21</f>
        <v>5339.3395201900003</v>
      </c>
      <c r="D96" s="36">
        <f>SUMIFS(СВЦЭМ!$D$39:$D$782,СВЦЭМ!$A$39:$A$782,$A96,СВЦЭМ!$B$39:$B$782,D$83)+'СЕТ СН'!$H$11+СВЦЭМ!$D$10+'СЕТ СН'!$H$5-'СЕТ СН'!$H$21</f>
        <v>5405.0250486900004</v>
      </c>
      <c r="E96" s="36">
        <f>SUMIFS(СВЦЭМ!$D$39:$D$782,СВЦЭМ!$A$39:$A$782,$A96,СВЦЭМ!$B$39:$B$782,E$83)+'СЕТ СН'!$H$11+СВЦЭМ!$D$10+'СЕТ СН'!$H$5-'СЕТ СН'!$H$21</f>
        <v>5410.9549254900003</v>
      </c>
      <c r="F96" s="36">
        <f>SUMIFS(СВЦЭМ!$D$39:$D$782,СВЦЭМ!$A$39:$A$782,$A96,СВЦЭМ!$B$39:$B$782,F$83)+'СЕТ СН'!$H$11+СВЦЭМ!$D$10+'СЕТ СН'!$H$5-'СЕТ СН'!$H$21</f>
        <v>5409.18195423</v>
      </c>
      <c r="G96" s="36">
        <f>SUMIFS(СВЦЭМ!$D$39:$D$782,СВЦЭМ!$A$39:$A$782,$A96,СВЦЭМ!$B$39:$B$782,G$83)+'СЕТ СН'!$H$11+СВЦЭМ!$D$10+'СЕТ СН'!$H$5-'СЕТ СН'!$H$21</f>
        <v>5391.3063493600002</v>
      </c>
      <c r="H96" s="36">
        <f>SUMIFS(СВЦЭМ!$D$39:$D$782,СВЦЭМ!$A$39:$A$782,$A96,СВЦЭМ!$B$39:$B$782,H$83)+'СЕТ СН'!$H$11+СВЦЭМ!$D$10+'СЕТ СН'!$H$5-'СЕТ СН'!$H$21</f>
        <v>5296.9915645500005</v>
      </c>
      <c r="I96" s="36">
        <f>SUMIFS(СВЦЭМ!$D$39:$D$782,СВЦЭМ!$A$39:$A$782,$A96,СВЦЭМ!$B$39:$B$782,I$83)+'СЕТ СН'!$H$11+СВЦЭМ!$D$10+'СЕТ СН'!$H$5-'СЕТ СН'!$H$21</f>
        <v>5198.2340797400002</v>
      </c>
      <c r="J96" s="36">
        <f>SUMIFS(СВЦЭМ!$D$39:$D$782,СВЦЭМ!$A$39:$A$782,$A96,СВЦЭМ!$B$39:$B$782,J$83)+'СЕТ СН'!$H$11+СВЦЭМ!$D$10+'СЕТ СН'!$H$5-'СЕТ СН'!$H$21</f>
        <v>5172.7512930900002</v>
      </c>
      <c r="K96" s="36">
        <f>SUMIFS(СВЦЭМ!$D$39:$D$782,СВЦЭМ!$A$39:$A$782,$A96,СВЦЭМ!$B$39:$B$782,K$83)+'СЕТ СН'!$H$11+СВЦЭМ!$D$10+'СЕТ СН'!$H$5-'СЕТ СН'!$H$21</f>
        <v>5146.1758918600008</v>
      </c>
      <c r="L96" s="36">
        <f>SUMIFS(СВЦЭМ!$D$39:$D$782,СВЦЭМ!$A$39:$A$782,$A96,СВЦЭМ!$B$39:$B$782,L$83)+'СЕТ СН'!$H$11+СВЦЭМ!$D$10+'СЕТ СН'!$H$5-'СЕТ СН'!$H$21</f>
        <v>5157.4281971300006</v>
      </c>
      <c r="M96" s="36">
        <f>SUMIFS(СВЦЭМ!$D$39:$D$782,СВЦЭМ!$A$39:$A$782,$A96,СВЦЭМ!$B$39:$B$782,M$83)+'СЕТ СН'!$H$11+СВЦЭМ!$D$10+'СЕТ СН'!$H$5-'СЕТ СН'!$H$21</f>
        <v>5142.5744530299999</v>
      </c>
      <c r="N96" s="36">
        <f>SUMIFS(СВЦЭМ!$D$39:$D$782,СВЦЭМ!$A$39:$A$782,$A96,СВЦЭМ!$B$39:$B$782,N$83)+'СЕТ СН'!$H$11+СВЦЭМ!$D$10+'СЕТ СН'!$H$5-'СЕТ СН'!$H$21</f>
        <v>5154.5834522100004</v>
      </c>
      <c r="O96" s="36">
        <f>SUMIFS(СВЦЭМ!$D$39:$D$782,СВЦЭМ!$A$39:$A$782,$A96,СВЦЭМ!$B$39:$B$782,O$83)+'СЕТ СН'!$H$11+СВЦЭМ!$D$10+'СЕТ СН'!$H$5-'СЕТ СН'!$H$21</f>
        <v>5173.8704170700003</v>
      </c>
      <c r="P96" s="36">
        <f>SUMIFS(СВЦЭМ!$D$39:$D$782,СВЦЭМ!$A$39:$A$782,$A96,СВЦЭМ!$B$39:$B$782,P$83)+'СЕТ СН'!$H$11+СВЦЭМ!$D$10+'СЕТ СН'!$H$5-'СЕТ СН'!$H$21</f>
        <v>5227.5801633800002</v>
      </c>
      <c r="Q96" s="36">
        <f>SUMIFS(СВЦЭМ!$D$39:$D$782,СВЦЭМ!$A$39:$A$782,$A96,СВЦЭМ!$B$39:$B$782,Q$83)+'СЕТ СН'!$H$11+СВЦЭМ!$D$10+'СЕТ СН'!$H$5-'СЕТ СН'!$H$21</f>
        <v>5218.97241545</v>
      </c>
      <c r="R96" s="36">
        <f>SUMIFS(СВЦЭМ!$D$39:$D$782,СВЦЭМ!$A$39:$A$782,$A96,СВЦЭМ!$B$39:$B$782,R$83)+'СЕТ СН'!$H$11+СВЦЭМ!$D$10+'СЕТ СН'!$H$5-'СЕТ СН'!$H$21</f>
        <v>5222.9441364499999</v>
      </c>
      <c r="S96" s="36">
        <f>SUMIFS(СВЦЭМ!$D$39:$D$782,СВЦЭМ!$A$39:$A$782,$A96,СВЦЭМ!$B$39:$B$782,S$83)+'СЕТ СН'!$H$11+СВЦЭМ!$D$10+'СЕТ СН'!$H$5-'СЕТ СН'!$H$21</f>
        <v>5234.7103416500004</v>
      </c>
      <c r="T96" s="36">
        <f>SUMIFS(СВЦЭМ!$D$39:$D$782,СВЦЭМ!$A$39:$A$782,$A96,СВЦЭМ!$B$39:$B$782,T$83)+'СЕТ СН'!$H$11+СВЦЭМ!$D$10+'СЕТ СН'!$H$5-'СЕТ СН'!$H$21</f>
        <v>5194.8244820600003</v>
      </c>
      <c r="U96" s="36">
        <f>SUMIFS(СВЦЭМ!$D$39:$D$782,СВЦЭМ!$A$39:$A$782,$A96,СВЦЭМ!$B$39:$B$782,U$83)+'СЕТ СН'!$H$11+СВЦЭМ!$D$10+'СЕТ СН'!$H$5-'СЕТ СН'!$H$21</f>
        <v>5101.6034976999999</v>
      </c>
      <c r="V96" s="36">
        <f>SUMIFS(СВЦЭМ!$D$39:$D$782,СВЦЭМ!$A$39:$A$782,$A96,СВЦЭМ!$B$39:$B$782,V$83)+'СЕТ СН'!$H$11+СВЦЭМ!$D$10+'СЕТ СН'!$H$5-'СЕТ СН'!$H$21</f>
        <v>5091.1110578099997</v>
      </c>
      <c r="W96" s="36">
        <f>SUMIFS(СВЦЭМ!$D$39:$D$782,СВЦЭМ!$A$39:$A$782,$A96,СВЦЭМ!$B$39:$B$782,W$83)+'СЕТ СН'!$H$11+СВЦЭМ!$D$10+'СЕТ СН'!$H$5-'СЕТ СН'!$H$21</f>
        <v>5101.8985891600005</v>
      </c>
      <c r="X96" s="36">
        <f>SUMIFS(СВЦЭМ!$D$39:$D$782,СВЦЭМ!$A$39:$A$782,$A96,СВЦЭМ!$B$39:$B$782,X$83)+'СЕТ СН'!$H$11+СВЦЭМ!$D$10+'СЕТ СН'!$H$5-'СЕТ СН'!$H$21</f>
        <v>5170.39060668</v>
      </c>
      <c r="Y96" s="36">
        <f>SUMIFS(СВЦЭМ!$D$39:$D$782,СВЦЭМ!$A$39:$A$782,$A96,СВЦЭМ!$B$39:$B$782,Y$83)+'СЕТ СН'!$H$11+СВЦЭМ!$D$10+'СЕТ СН'!$H$5-'СЕТ СН'!$H$21</f>
        <v>5310.6466710200002</v>
      </c>
    </row>
    <row r="97" spans="1:25" ht="15.75" x14ac:dyDescent="0.2">
      <c r="A97" s="35">
        <f t="shared" si="2"/>
        <v>45213</v>
      </c>
      <c r="B97" s="36">
        <f>SUMIFS(СВЦЭМ!$D$39:$D$782,СВЦЭМ!$A$39:$A$782,$A97,СВЦЭМ!$B$39:$B$782,B$83)+'СЕТ СН'!$H$11+СВЦЭМ!$D$10+'СЕТ СН'!$H$5-'СЕТ СН'!$H$21</f>
        <v>5145.1233806800001</v>
      </c>
      <c r="C97" s="36">
        <f>SUMIFS(СВЦЭМ!$D$39:$D$782,СВЦЭМ!$A$39:$A$782,$A97,СВЦЭМ!$B$39:$B$782,C$83)+'СЕТ СН'!$H$11+СВЦЭМ!$D$10+'СЕТ СН'!$H$5-'СЕТ СН'!$H$21</f>
        <v>5185.08220944</v>
      </c>
      <c r="D97" s="36">
        <f>SUMIFS(СВЦЭМ!$D$39:$D$782,СВЦЭМ!$A$39:$A$782,$A97,СВЦЭМ!$B$39:$B$782,D$83)+'СЕТ СН'!$H$11+СВЦЭМ!$D$10+'СЕТ СН'!$H$5-'СЕТ СН'!$H$21</f>
        <v>5235.1501968299999</v>
      </c>
      <c r="E97" s="36">
        <f>SUMIFS(СВЦЭМ!$D$39:$D$782,СВЦЭМ!$A$39:$A$782,$A97,СВЦЭМ!$B$39:$B$782,E$83)+'СЕТ СН'!$H$11+СВЦЭМ!$D$10+'СЕТ СН'!$H$5-'СЕТ СН'!$H$21</f>
        <v>5255.62204509</v>
      </c>
      <c r="F97" s="36">
        <f>SUMIFS(СВЦЭМ!$D$39:$D$782,СВЦЭМ!$A$39:$A$782,$A97,СВЦЭМ!$B$39:$B$782,F$83)+'СЕТ СН'!$H$11+СВЦЭМ!$D$10+'СЕТ СН'!$H$5-'СЕТ СН'!$H$21</f>
        <v>5253.4380092299998</v>
      </c>
      <c r="G97" s="36">
        <f>SUMIFS(СВЦЭМ!$D$39:$D$782,СВЦЭМ!$A$39:$A$782,$A97,СВЦЭМ!$B$39:$B$782,G$83)+'СЕТ СН'!$H$11+СВЦЭМ!$D$10+'СЕТ СН'!$H$5-'СЕТ СН'!$H$21</f>
        <v>5229.7121407600007</v>
      </c>
      <c r="H97" s="36">
        <f>SUMIFS(СВЦЭМ!$D$39:$D$782,СВЦЭМ!$A$39:$A$782,$A97,СВЦЭМ!$B$39:$B$782,H$83)+'СЕТ СН'!$H$11+СВЦЭМ!$D$10+'СЕТ СН'!$H$5-'СЕТ СН'!$H$21</f>
        <v>5187.1412333000007</v>
      </c>
      <c r="I97" s="36">
        <f>SUMIFS(СВЦЭМ!$D$39:$D$782,СВЦЭМ!$A$39:$A$782,$A97,СВЦЭМ!$B$39:$B$782,I$83)+'СЕТ СН'!$H$11+СВЦЭМ!$D$10+'СЕТ СН'!$H$5-'СЕТ СН'!$H$21</f>
        <v>5122.8654974199999</v>
      </c>
      <c r="J97" s="36">
        <f>SUMIFS(СВЦЭМ!$D$39:$D$782,СВЦЭМ!$A$39:$A$782,$A97,СВЦЭМ!$B$39:$B$782,J$83)+'СЕТ СН'!$H$11+СВЦЭМ!$D$10+'СЕТ СН'!$H$5-'СЕТ СН'!$H$21</f>
        <v>5074.6802400699999</v>
      </c>
      <c r="K97" s="36">
        <f>SUMIFS(СВЦЭМ!$D$39:$D$782,СВЦЭМ!$A$39:$A$782,$A97,СВЦЭМ!$B$39:$B$782,K$83)+'СЕТ СН'!$H$11+СВЦЭМ!$D$10+'СЕТ СН'!$H$5-'СЕТ СН'!$H$21</f>
        <v>5059.5622050600005</v>
      </c>
      <c r="L97" s="36">
        <f>SUMIFS(СВЦЭМ!$D$39:$D$782,СВЦЭМ!$A$39:$A$782,$A97,СВЦЭМ!$B$39:$B$782,L$83)+'СЕТ СН'!$H$11+СВЦЭМ!$D$10+'СЕТ СН'!$H$5-'СЕТ СН'!$H$21</f>
        <v>5024.16789771</v>
      </c>
      <c r="M97" s="36">
        <f>SUMIFS(СВЦЭМ!$D$39:$D$782,СВЦЭМ!$A$39:$A$782,$A97,СВЦЭМ!$B$39:$B$782,M$83)+'СЕТ СН'!$H$11+СВЦЭМ!$D$10+'СЕТ СН'!$H$5-'СЕТ СН'!$H$21</f>
        <v>5027.2672937699999</v>
      </c>
      <c r="N97" s="36">
        <f>SUMIFS(СВЦЭМ!$D$39:$D$782,СВЦЭМ!$A$39:$A$782,$A97,СВЦЭМ!$B$39:$B$782,N$83)+'СЕТ СН'!$H$11+СВЦЭМ!$D$10+'СЕТ СН'!$H$5-'СЕТ СН'!$H$21</f>
        <v>5012.0992693000007</v>
      </c>
      <c r="O97" s="36">
        <f>SUMIFS(СВЦЭМ!$D$39:$D$782,СВЦЭМ!$A$39:$A$782,$A97,СВЦЭМ!$B$39:$B$782,O$83)+'СЕТ СН'!$H$11+СВЦЭМ!$D$10+'СЕТ СН'!$H$5-'СЕТ СН'!$H$21</f>
        <v>5040.6175383400005</v>
      </c>
      <c r="P97" s="36">
        <f>SUMIFS(СВЦЭМ!$D$39:$D$782,СВЦЭМ!$A$39:$A$782,$A97,СВЦЭМ!$B$39:$B$782,P$83)+'СЕТ СН'!$H$11+СВЦЭМ!$D$10+'СЕТ СН'!$H$5-'СЕТ СН'!$H$21</f>
        <v>5075.4356654800004</v>
      </c>
      <c r="Q97" s="36">
        <f>SUMIFS(СВЦЭМ!$D$39:$D$782,СВЦЭМ!$A$39:$A$782,$A97,СВЦЭМ!$B$39:$B$782,Q$83)+'СЕТ СН'!$H$11+СВЦЭМ!$D$10+'СЕТ СН'!$H$5-'СЕТ СН'!$H$21</f>
        <v>5076.9811047200001</v>
      </c>
      <c r="R97" s="36">
        <f>SUMIFS(СВЦЭМ!$D$39:$D$782,СВЦЭМ!$A$39:$A$782,$A97,СВЦЭМ!$B$39:$B$782,R$83)+'СЕТ СН'!$H$11+СВЦЭМ!$D$10+'СЕТ СН'!$H$5-'СЕТ СН'!$H$21</f>
        <v>5074.0302289600004</v>
      </c>
      <c r="S97" s="36">
        <f>SUMIFS(СВЦЭМ!$D$39:$D$782,СВЦЭМ!$A$39:$A$782,$A97,СВЦЭМ!$B$39:$B$782,S$83)+'СЕТ СН'!$H$11+СВЦЭМ!$D$10+'СЕТ СН'!$H$5-'СЕТ СН'!$H$21</f>
        <v>5065.4400961400006</v>
      </c>
      <c r="T97" s="36">
        <f>SUMIFS(СВЦЭМ!$D$39:$D$782,СВЦЭМ!$A$39:$A$782,$A97,СВЦЭМ!$B$39:$B$782,T$83)+'СЕТ СН'!$H$11+СВЦЭМ!$D$10+'СЕТ СН'!$H$5-'СЕТ СН'!$H$21</f>
        <v>5025.5884957400003</v>
      </c>
      <c r="U97" s="36">
        <f>SUMIFS(СВЦЭМ!$D$39:$D$782,СВЦЭМ!$A$39:$A$782,$A97,СВЦЭМ!$B$39:$B$782,U$83)+'СЕТ СН'!$H$11+СВЦЭМ!$D$10+'СЕТ СН'!$H$5-'СЕТ СН'!$H$21</f>
        <v>5004.07891346</v>
      </c>
      <c r="V97" s="36">
        <f>SUMIFS(СВЦЭМ!$D$39:$D$782,СВЦЭМ!$A$39:$A$782,$A97,СВЦЭМ!$B$39:$B$782,V$83)+'СЕТ СН'!$H$11+СВЦЭМ!$D$10+'СЕТ СН'!$H$5-'СЕТ СН'!$H$21</f>
        <v>5002.0929967700004</v>
      </c>
      <c r="W97" s="36">
        <f>SUMIFS(СВЦЭМ!$D$39:$D$782,СВЦЭМ!$A$39:$A$782,$A97,СВЦЭМ!$B$39:$B$782,W$83)+'СЕТ СН'!$H$11+СВЦЭМ!$D$10+'СЕТ СН'!$H$5-'СЕТ СН'!$H$21</f>
        <v>5024.5784465400002</v>
      </c>
      <c r="X97" s="36">
        <f>SUMIFS(СВЦЭМ!$D$39:$D$782,СВЦЭМ!$A$39:$A$782,$A97,СВЦЭМ!$B$39:$B$782,X$83)+'СЕТ СН'!$H$11+СВЦЭМ!$D$10+'СЕТ СН'!$H$5-'СЕТ СН'!$H$21</f>
        <v>5081.6491707000005</v>
      </c>
      <c r="Y97" s="36">
        <f>SUMIFS(СВЦЭМ!$D$39:$D$782,СВЦЭМ!$A$39:$A$782,$A97,СВЦЭМ!$B$39:$B$782,Y$83)+'СЕТ СН'!$H$11+СВЦЭМ!$D$10+'СЕТ СН'!$H$5-'СЕТ СН'!$H$21</f>
        <v>5127.2188759300006</v>
      </c>
    </row>
    <row r="98" spans="1:25" ht="15.75" x14ac:dyDescent="0.2">
      <c r="A98" s="35">
        <f t="shared" si="2"/>
        <v>45214</v>
      </c>
      <c r="B98" s="36">
        <f>SUMIFS(СВЦЭМ!$D$39:$D$782,СВЦЭМ!$A$39:$A$782,$A98,СВЦЭМ!$B$39:$B$782,B$83)+'СЕТ СН'!$H$11+СВЦЭМ!$D$10+'СЕТ СН'!$H$5-'СЕТ СН'!$H$21</f>
        <v>5210.9462016300004</v>
      </c>
      <c r="C98" s="36">
        <f>SUMIFS(СВЦЭМ!$D$39:$D$782,СВЦЭМ!$A$39:$A$782,$A98,СВЦЭМ!$B$39:$B$782,C$83)+'СЕТ СН'!$H$11+СВЦЭМ!$D$10+'СЕТ СН'!$H$5-'СЕТ СН'!$H$21</f>
        <v>5272.1608484600001</v>
      </c>
      <c r="D98" s="36">
        <f>SUMIFS(СВЦЭМ!$D$39:$D$782,СВЦЭМ!$A$39:$A$782,$A98,СВЦЭМ!$B$39:$B$782,D$83)+'СЕТ СН'!$H$11+СВЦЭМ!$D$10+'СЕТ СН'!$H$5-'СЕТ СН'!$H$21</f>
        <v>5310.0219933600001</v>
      </c>
      <c r="E98" s="36">
        <f>SUMIFS(СВЦЭМ!$D$39:$D$782,СВЦЭМ!$A$39:$A$782,$A98,СВЦЭМ!$B$39:$B$782,E$83)+'СЕТ СН'!$H$11+СВЦЭМ!$D$10+'СЕТ СН'!$H$5-'СЕТ СН'!$H$21</f>
        <v>5303.8800952700003</v>
      </c>
      <c r="F98" s="36">
        <f>SUMIFS(СВЦЭМ!$D$39:$D$782,СВЦЭМ!$A$39:$A$782,$A98,СВЦЭМ!$B$39:$B$782,F$83)+'СЕТ СН'!$H$11+СВЦЭМ!$D$10+'СЕТ СН'!$H$5-'СЕТ СН'!$H$21</f>
        <v>5307.9956371799999</v>
      </c>
      <c r="G98" s="36">
        <f>SUMIFS(СВЦЭМ!$D$39:$D$782,СВЦЭМ!$A$39:$A$782,$A98,СВЦЭМ!$B$39:$B$782,G$83)+'СЕТ СН'!$H$11+СВЦЭМ!$D$10+'СЕТ СН'!$H$5-'СЕТ СН'!$H$21</f>
        <v>5315.6180436600007</v>
      </c>
      <c r="H98" s="36">
        <f>SUMIFS(СВЦЭМ!$D$39:$D$782,СВЦЭМ!$A$39:$A$782,$A98,СВЦЭМ!$B$39:$B$782,H$83)+'СЕТ СН'!$H$11+СВЦЭМ!$D$10+'СЕТ СН'!$H$5-'СЕТ СН'!$H$21</f>
        <v>5271.98506284</v>
      </c>
      <c r="I98" s="36">
        <f>SUMIFS(СВЦЭМ!$D$39:$D$782,СВЦЭМ!$A$39:$A$782,$A98,СВЦЭМ!$B$39:$B$782,I$83)+'СЕТ СН'!$H$11+СВЦЭМ!$D$10+'СЕТ СН'!$H$5-'СЕТ СН'!$H$21</f>
        <v>5239.8831724600004</v>
      </c>
      <c r="J98" s="36">
        <f>SUMIFS(СВЦЭМ!$D$39:$D$782,СВЦЭМ!$A$39:$A$782,$A98,СВЦЭМ!$B$39:$B$782,J$83)+'СЕТ СН'!$H$11+СВЦЭМ!$D$10+'СЕТ СН'!$H$5-'СЕТ СН'!$H$21</f>
        <v>5170.5990873500004</v>
      </c>
      <c r="K98" s="36">
        <f>SUMIFS(СВЦЭМ!$D$39:$D$782,СВЦЭМ!$A$39:$A$782,$A98,СВЦЭМ!$B$39:$B$782,K$83)+'СЕТ СН'!$H$11+СВЦЭМ!$D$10+'СЕТ СН'!$H$5-'СЕТ СН'!$H$21</f>
        <v>5103.6273103800004</v>
      </c>
      <c r="L98" s="36">
        <f>SUMIFS(СВЦЭМ!$D$39:$D$782,СВЦЭМ!$A$39:$A$782,$A98,СВЦЭМ!$B$39:$B$782,L$83)+'СЕТ СН'!$H$11+СВЦЭМ!$D$10+'СЕТ СН'!$H$5-'СЕТ СН'!$H$21</f>
        <v>5083.1723311700007</v>
      </c>
      <c r="M98" s="36">
        <f>SUMIFS(СВЦЭМ!$D$39:$D$782,СВЦЭМ!$A$39:$A$782,$A98,СВЦЭМ!$B$39:$B$782,M$83)+'СЕТ СН'!$H$11+СВЦЭМ!$D$10+'СЕТ СН'!$H$5-'СЕТ СН'!$H$21</f>
        <v>5088.8000857200004</v>
      </c>
      <c r="N98" s="36">
        <f>SUMIFS(СВЦЭМ!$D$39:$D$782,СВЦЭМ!$A$39:$A$782,$A98,СВЦЭМ!$B$39:$B$782,N$83)+'СЕТ СН'!$H$11+СВЦЭМ!$D$10+'СЕТ СН'!$H$5-'СЕТ СН'!$H$21</f>
        <v>5063.9997964700005</v>
      </c>
      <c r="O98" s="36">
        <f>SUMIFS(СВЦЭМ!$D$39:$D$782,СВЦЭМ!$A$39:$A$782,$A98,СВЦЭМ!$B$39:$B$782,O$83)+'СЕТ СН'!$H$11+СВЦЭМ!$D$10+'СЕТ СН'!$H$5-'СЕТ СН'!$H$21</f>
        <v>5097.1396959100002</v>
      </c>
      <c r="P98" s="36">
        <f>SUMIFS(СВЦЭМ!$D$39:$D$782,СВЦЭМ!$A$39:$A$782,$A98,СВЦЭМ!$B$39:$B$782,P$83)+'СЕТ СН'!$H$11+СВЦЭМ!$D$10+'СЕТ СН'!$H$5-'СЕТ СН'!$H$21</f>
        <v>5116.5164817700006</v>
      </c>
      <c r="Q98" s="36">
        <f>SUMIFS(СВЦЭМ!$D$39:$D$782,СВЦЭМ!$A$39:$A$782,$A98,СВЦЭМ!$B$39:$B$782,Q$83)+'СЕТ СН'!$H$11+СВЦЭМ!$D$10+'СЕТ СН'!$H$5-'СЕТ СН'!$H$21</f>
        <v>5110.9969663000002</v>
      </c>
      <c r="R98" s="36">
        <f>SUMIFS(СВЦЭМ!$D$39:$D$782,СВЦЭМ!$A$39:$A$782,$A98,СВЦЭМ!$B$39:$B$782,R$83)+'СЕТ СН'!$H$11+СВЦЭМ!$D$10+'СЕТ СН'!$H$5-'СЕТ СН'!$H$21</f>
        <v>5113.3909266200008</v>
      </c>
      <c r="S98" s="36">
        <f>SUMIFS(СВЦЭМ!$D$39:$D$782,СВЦЭМ!$A$39:$A$782,$A98,СВЦЭМ!$B$39:$B$782,S$83)+'СЕТ СН'!$H$11+СВЦЭМ!$D$10+'СЕТ СН'!$H$5-'СЕТ СН'!$H$21</f>
        <v>5113.7581409300001</v>
      </c>
      <c r="T98" s="36">
        <f>SUMIFS(СВЦЭМ!$D$39:$D$782,СВЦЭМ!$A$39:$A$782,$A98,СВЦЭМ!$B$39:$B$782,T$83)+'СЕТ СН'!$H$11+СВЦЭМ!$D$10+'СЕТ СН'!$H$5-'СЕТ СН'!$H$21</f>
        <v>5078.1481400299999</v>
      </c>
      <c r="U98" s="36">
        <f>SUMIFS(СВЦЭМ!$D$39:$D$782,СВЦЭМ!$A$39:$A$782,$A98,СВЦЭМ!$B$39:$B$782,U$83)+'СЕТ СН'!$H$11+СВЦЭМ!$D$10+'СЕТ СН'!$H$5-'СЕТ СН'!$H$21</f>
        <v>5018.2618892800001</v>
      </c>
      <c r="V98" s="36">
        <f>SUMIFS(СВЦЭМ!$D$39:$D$782,СВЦЭМ!$A$39:$A$782,$A98,СВЦЭМ!$B$39:$B$782,V$83)+'СЕТ СН'!$H$11+СВЦЭМ!$D$10+'СЕТ СН'!$H$5-'СЕТ СН'!$H$21</f>
        <v>5017.7757835800003</v>
      </c>
      <c r="W98" s="36">
        <f>SUMIFS(СВЦЭМ!$D$39:$D$782,СВЦЭМ!$A$39:$A$782,$A98,СВЦЭМ!$B$39:$B$782,W$83)+'СЕТ СН'!$H$11+СВЦЭМ!$D$10+'СЕТ СН'!$H$5-'СЕТ СН'!$H$21</f>
        <v>5033.1986555000003</v>
      </c>
      <c r="X98" s="36">
        <f>SUMIFS(СВЦЭМ!$D$39:$D$782,СВЦЭМ!$A$39:$A$782,$A98,СВЦЭМ!$B$39:$B$782,X$83)+'СЕТ СН'!$H$11+СВЦЭМ!$D$10+'СЕТ СН'!$H$5-'СЕТ СН'!$H$21</f>
        <v>5090.1797818699997</v>
      </c>
      <c r="Y98" s="36">
        <f>SUMIFS(СВЦЭМ!$D$39:$D$782,СВЦЭМ!$A$39:$A$782,$A98,СВЦЭМ!$B$39:$B$782,Y$83)+'СЕТ СН'!$H$11+СВЦЭМ!$D$10+'СЕТ СН'!$H$5-'СЕТ СН'!$H$21</f>
        <v>5167.9202633200002</v>
      </c>
    </row>
    <row r="99" spans="1:25" ht="15.75" x14ac:dyDescent="0.2">
      <c r="A99" s="35">
        <f t="shared" si="2"/>
        <v>45215</v>
      </c>
      <c r="B99" s="36">
        <f>SUMIFS(СВЦЭМ!$D$39:$D$782,СВЦЭМ!$A$39:$A$782,$A99,СВЦЭМ!$B$39:$B$782,B$83)+'СЕТ СН'!$H$11+СВЦЭМ!$D$10+'СЕТ СН'!$H$5-'СЕТ СН'!$H$21</f>
        <v>5222.7037277199997</v>
      </c>
      <c r="C99" s="36">
        <f>SUMIFS(СВЦЭМ!$D$39:$D$782,СВЦЭМ!$A$39:$A$782,$A99,СВЦЭМ!$B$39:$B$782,C$83)+'СЕТ СН'!$H$11+СВЦЭМ!$D$10+'СЕТ СН'!$H$5-'СЕТ СН'!$H$21</f>
        <v>5297.8499532599999</v>
      </c>
      <c r="D99" s="36">
        <f>SUMIFS(СВЦЭМ!$D$39:$D$782,СВЦЭМ!$A$39:$A$782,$A99,СВЦЭМ!$B$39:$B$782,D$83)+'СЕТ СН'!$H$11+СВЦЭМ!$D$10+'СЕТ СН'!$H$5-'СЕТ СН'!$H$21</f>
        <v>5373.8400222300006</v>
      </c>
      <c r="E99" s="36">
        <f>SUMIFS(СВЦЭМ!$D$39:$D$782,СВЦЭМ!$A$39:$A$782,$A99,СВЦЭМ!$B$39:$B$782,E$83)+'СЕТ СН'!$H$11+СВЦЭМ!$D$10+'СЕТ СН'!$H$5-'СЕТ СН'!$H$21</f>
        <v>5403.3275022300004</v>
      </c>
      <c r="F99" s="36">
        <f>SUMIFS(СВЦЭМ!$D$39:$D$782,СВЦЭМ!$A$39:$A$782,$A99,СВЦЭМ!$B$39:$B$782,F$83)+'СЕТ СН'!$H$11+СВЦЭМ!$D$10+'СЕТ СН'!$H$5-'СЕТ СН'!$H$21</f>
        <v>5404.11020121</v>
      </c>
      <c r="G99" s="36">
        <f>SUMIFS(СВЦЭМ!$D$39:$D$782,СВЦЭМ!$A$39:$A$782,$A99,СВЦЭМ!$B$39:$B$782,G$83)+'СЕТ СН'!$H$11+СВЦЭМ!$D$10+'СЕТ СН'!$H$5-'СЕТ СН'!$H$21</f>
        <v>5397.6404621000001</v>
      </c>
      <c r="H99" s="36">
        <f>SUMIFS(СВЦЭМ!$D$39:$D$782,СВЦЭМ!$A$39:$A$782,$A99,СВЦЭМ!$B$39:$B$782,H$83)+'СЕТ СН'!$H$11+СВЦЭМ!$D$10+'СЕТ СН'!$H$5-'СЕТ СН'!$H$21</f>
        <v>5309.1954459300005</v>
      </c>
      <c r="I99" s="36">
        <f>SUMIFS(СВЦЭМ!$D$39:$D$782,СВЦЭМ!$A$39:$A$782,$A99,СВЦЭМ!$B$39:$B$782,I$83)+'СЕТ СН'!$H$11+СВЦЭМ!$D$10+'СЕТ СН'!$H$5-'СЕТ СН'!$H$21</f>
        <v>5230.7113664999997</v>
      </c>
      <c r="J99" s="36">
        <f>SUMIFS(СВЦЭМ!$D$39:$D$782,СВЦЭМ!$A$39:$A$782,$A99,СВЦЭМ!$B$39:$B$782,J$83)+'СЕТ СН'!$H$11+СВЦЭМ!$D$10+'СЕТ СН'!$H$5-'СЕТ СН'!$H$21</f>
        <v>5186.7822656099997</v>
      </c>
      <c r="K99" s="36">
        <f>SUMIFS(СВЦЭМ!$D$39:$D$782,СВЦЭМ!$A$39:$A$782,$A99,СВЦЭМ!$B$39:$B$782,K$83)+'СЕТ СН'!$H$11+СВЦЭМ!$D$10+'СЕТ СН'!$H$5-'СЕТ СН'!$H$21</f>
        <v>5159.7714966100002</v>
      </c>
      <c r="L99" s="36">
        <f>SUMIFS(СВЦЭМ!$D$39:$D$782,СВЦЭМ!$A$39:$A$782,$A99,СВЦЭМ!$B$39:$B$782,L$83)+'СЕТ СН'!$H$11+СВЦЭМ!$D$10+'СЕТ СН'!$H$5-'СЕТ СН'!$H$21</f>
        <v>5158.1490065100006</v>
      </c>
      <c r="M99" s="36">
        <f>SUMIFS(СВЦЭМ!$D$39:$D$782,СВЦЭМ!$A$39:$A$782,$A99,СВЦЭМ!$B$39:$B$782,M$83)+'СЕТ СН'!$H$11+СВЦЭМ!$D$10+'СЕТ СН'!$H$5-'СЕТ СН'!$H$21</f>
        <v>5163.0020485900004</v>
      </c>
      <c r="N99" s="36">
        <f>SUMIFS(СВЦЭМ!$D$39:$D$782,СВЦЭМ!$A$39:$A$782,$A99,СВЦЭМ!$B$39:$B$782,N$83)+'СЕТ СН'!$H$11+СВЦЭМ!$D$10+'СЕТ СН'!$H$5-'СЕТ СН'!$H$21</f>
        <v>5159.8001928000003</v>
      </c>
      <c r="O99" s="36">
        <f>SUMIFS(СВЦЭМ!$D$39:$D$782,СВЦЭМ!$A$39:$A$782,$A99,СВЦЭМ!$B$39:$B$782,O$83)+'СЕТ СН'!$H$11+СВЦЭМ!$D$10+'СЕТ СН'!$H$5-'СЕТ СН'!$H$21</f>
        <v>5170.2449849700006</v>
      </c>
      <c r="P99" s="36">
        <f>SUMIFS(СВЦЭМ!$D$39:$D$782,СВЦЭМ!$A$39:$A$782,$A99,СВЦЭМ!$B$39:$B$782,P$83)+'СЕТ СН'!$H$11+СВЦЭМ!$D$10+'СЕТ СН'!$H$5-'СЕТ СН'!$H$21</f>
        <v>5196.7404001100003</v>
      </c>
      <c r="Q99" s="36">
        <f>SUMIFS(СВЦЭМ!$D$39:$D$782,СВЦЭМ!$A$39:$A$782,$A99,СВЦЭМ!$B$39:$B$782,Q$83)+'СЕТ СН'!$H$11+СВЦЭМ!$D$10+'СЕТ СН'!$H$5-'СЕТ СН'!$H$21</f>
        <v>5179.5727275700001</v>
      </c>
      <c r="R99" s="36">
        <f>SUMIFS(СВЦЭМ!$D$39:$D$782,СВЦЭМ!$A$39:$A$782,$A99,СВЦЭМ!$B$39:$B$782,R$83)+'СЕТ СН'!$H$11+СВЦЭМ!$D$10+'СЕТ СН'!$H$5-'СЕТ СН'!$H$21</f>
        <v>5181.9923531700006</v>
      </c>
      <c r="S99" s="36">
        <f>SUMIFS(СВЦЭМ!$D$39:$D$782,СВЦЭМ!$A$39:$A$782,$A99,СВЦЭМ!$B$39:$B$782,S$83)+'СЕТ СН'!$H$11+СВЦЭМ!$D$10+'СЕТ СН'!$H$5-'СЕТ СН'!$H$21</f>
        <v>5193.1391746300005</v>
      </c>
      <c r="T99" s="36">
        <f>SUMIFS(СВЦЭМ!$D$39:$D$782,СВЦЭМ!$A$39:$A$782,$A99,СВЦЭМ!$B$39:$B$782,T$83)+'СЕТ СН'!$H$11+СВЦЭМ!$D$10+'СЕТ СН'!$H$5-'СЕТ СН'!$H$21</f>
        <v>5151.4359621500007</v>
      </c>
      <c r="U99" s="36">
        <f>SUMIFS(СВЦЭМ!$D$39:$D$782,СВЦЭМ!$A$39:$A$782,$A99,СВЦЭМ!$B$39:$B$782,U$83)+'СЕТ СН'!$H$11+СВЦЭМ!$D$10+'СЕТ СН'!$H$5-'СЕТ СН'!$H$21</f>
        <v>5097.8685604900002</v>
      </c>
      <c r="V99" s="36">
        <f>SUMIFS(СВЦЭМ!$D$39:$D$782,СВЦЭМ!$A$39:$A$782,$A99,СВЦЭМ!$B$39:$B$782,V$83)+'СЕТ СН'!$H$11+СВЦЭМ!$D$10+'СЕТ СН'!$H$5-'СЕТ СН'!$H$21</f>
        <v>5119.3176315300007</v>
      </c>
      <c r="W99" s="36">
        <f>SUMIFS(СВЦЭМ!$D$39:$D$782,СВЦЭМ!$A$39:$A$782,$A99,СВЦЭМ!$B$39:$B$782,W$83)+'СЕТ СН'!$H$11+СВЦЭМ!$D$10+'СЕТ СН'!$H$5-'СЕТ СН'!$H$21</f>
        <v>5137.8943526200001</v>
      </c>
      <c r="X99" s="36">
        <f>SUMIFS(СВЦЭМ!$D$39:$D$782,СВЦЭМ!$A$39:$A$782,$A99,СВЦЭМ!$B$39:$B$782,X$83)+'СЕТ СН'!$H$11+СВЦЭМ!$D$10+'СЕТ СН'!$H$5-'СЕТ СН'!$H$21</f>
        <v>5180.5748072700007</v>
      </c>
      <c r="Y99" s="36">
        <f>SUMIFS(СВЦЭМ!$D$39:$D$782,СВЦЭМ!$A$39:$A$782,$A99,СВЦЭМ!$B$39:$B$782,Y$83)+'СЕТ СН'!$H$11+СВЦЭМ!$D$10+'СЕТ СН'!$H$5-'СЕТ СН'!$H$21</f>
        <v>5241.7105323100004</v>
      </c>
    </row>
    <row r="100" spans="1:25" ht="15.75" x14ac:dyDescent="0.2">
      <c r="A100" s="35">
        <f t="shared" si="2"/>
        <v>45216</v>
      </c>
      <c r="B100" s="36">
        <f>SUMIFS(СВЦЭМ!$D$39:$D$782,СВЦЭМ!$A$39:$A$782,$A100,СВЦЭМ!$B$39:$B$782,B$83)+'СЕТ СН'!$H$11+СВЦЭМ!$D$10+'СЕТ СН'!$H$5-'СЕТ СН'!$H$21</f>
        <v>5368.42157262</v>
      </c>
      <c r="C100" s="36">
        <f>SUMIFS(СВЦЭМ!$D$39:$D$782,СВЦЭМ!$A$39:$A$782,$A100,СВЦЭМ!$B$39:$B$782,C$83)+'СЕТ СН'!$H$11+СВЦЭМ!$D$10+'СЕТ СН'!$H$5-'СЕТ СН'!$H$21</f>
        <v>5426.6173904900006</v>
      </c>
      <c r="D100" s="36">
        <f>SUMIFS(СВЦЭМ!$D$39:$D$782,СВЦЭМ!$A$39:$A$782,$A100,СВЦЭМ!$B$39:$B$782,D$83)+'СЕТ СН'!$H$11+СВЦЭМ!$D$10+'СЕТ СН'!$H$5-'СЕТ СН'!$H$21</f>
        <v>5490.5466482900001</v>
      </c>
      <c r="E100" s="36">
        <f>SUMIFS(СВЦЭМ!$D$39:$D$782,СВЦЭМ!$A$39:$A$782,$A100,СВЦЭМ!$B$39:$B$782,E$83)+'СЕТ СН'!$H$11+СВЦЭМ!$D$10+'СЕТ СН'!$H$5-'СЕТ СН'!$H$21</f>
        <v>5457.2341830300002</v>
      </c>
      <c r="F100" s="36">
        <f>SUMIFS(СВЦЭМ!$D$39:$D$782,СВЦЭМ!$A$39:$A$782,$A100,СВЦЭМ!$B$39:$B$782,F$83)+'СЕТ СН'!$H$11+СВЦЭМ!$D$10+'СЕТ СН'!$H$5-'СЕТ СН'!$H$21</f>
        <v>5460.9898559200001</v>
      </c>
      <c r="G100" s="36">
        <f>SUMIFS(СВЦЭМ!$D$39:$D$782,СВЦЭМ!$A$39:$A$782,$A100,СВЦЭМ!$B$39:$B$782,G$83)+'СЕТ СН'!$H$11+СВЦЭМ!$D$10+'СЕТ СН'!$H$5-'СЕТ СН'!$H$21</f>
        <v>5472.8245407300001</v>
      </c>
      <c r="H100" s="36">
        <f>SUMIFS(СВЦЭМ!$D$39:$D$782,СВЦЭМ!$A$39:$A$782,$A100,СВЦЭМ!$B$39:$B$782,H$83)+'СЕТ СН'!$H$11+СВЦЭМ!$D$10+'СЕТ СН'!$H$5-'СЕТ СН'!$H$21</f>
        <v>5380.4608324400006</v>
      </c>
      <c r="I100" s="36">
        <f>SUMIFS(СВЦЭМ!$D$39:$D$782,СВЦЭМ!$A$39:$A$782,$A100,СВЦЭМ!$B$39:$B$782,I$83)+'СЕТ СН'!$H$11+СВЦЭМ!$D$10+'СЕТ СН'!$H$5-'СЕТ СН'!$H$21</f>
        <v>5285.5384995700006</v>
      </c>
      <c r="J100" s="36">
        <f>SUMIFS(СВЦЭМ!$D$39:$D$782,СВЦЭМ!$A$39:$A$782,$A100,СВЦЭМ!$B$39:$B$782,J$83)+'СЕТ СН'!$H$11+СВЦЭМ!$D$10+'СЕТ СН'!$H$5-'СЕТ СН'!$H$21</f>
        <v>5229.3375949600004</v>
      </c>
      <c r="K100" s="36">
        <f>SUMIFS(СВЦЭМ!$D$39:$D$782,СВЦЭМ!$A$39:$A$782,$A100,СВЦЭМ!$B$39:$B$782,K$83)+'СЕТ СН'!$H$11+СВЦЭМ!$D$10+'СЕТ СН'!$H$5-'СЕТ СН'!$H$21</f>
        <v>5197.5646998500006</v>
      </c>
      <c r="L100" s="36">
        <f>SUMIFS(СВЦЭМ!$D$39:$D$782,СВЦЭМ!$A$39:$A$782,$A100,СВЦЭМ!$B$39:$B$782,L$83)+'СЕТ СН'!$H$11+СВЦЭМ!$D$10+'СЕТ СН'!$H$5-'СЕТ СН'!$H$21</f>
        <v>5193.6314018499997</v>
      </c>
      <c r="M100" s="36">
        <f>SUMIFS(СВЦЭМ!$D$39:$D$782,СВЦЭМ!$A$39:$A$782,$A100,СВЦЭМ!$B$39:$B$782,M$83)+'СЕТ СН'!$H$11+СВЦЭМ!$D$10+'СЕТ СН'!$H$5-'СЕТ СН'!$H$21</f>
        <v>5204.3978635500007</v>
      </c>
      <c r="N100" s="36">
        <f>SUMIFS(СВЦЭМ!$D$39:$D$782,СВЦЭМ!$A$39:$A$782,$A100,СВЦЭМ!$B$39:$B$782,N$83)+'СЕТ СН'!$H$11+СВЦЭМ!$D$10+'СЕТ СН'!$H$5-'СЕТ СН'!$H$21</f>
        <v>5198.3006572700006</v>
      </c>
      <c r="O100" s="36">
        <f>SUMIFS(СВЦЭМ!$D$39:$D$782,СВЦЭМ!$A$39:$A$782,$A100,СВЦЭМ!$B$39:$B$782,O$83)+'СЕТ СН'!$H$11+СВЦЭМ!$D$10+'СЕТ СН'!$H$5-'СЕТ СН'!$H$21</f>
        <v>5214.9327967400004</v>
      </c>
      <c r="P100" s="36">
        <f>SUMIFS(СВЦЭМ!$D$39:$D$782,СВЦЭМ!$A$39:$A$782,$A100,СВЦЭМ!$B$39:$B$782,P$83)+'СЕТ СН'!$H$11+СВЦЭМ!$D$10+'СЕТ СН'!$H$5-'СЕТ СН'!$H$21</f>
        <v>5242.3283925100004</v>
      </c>
      <c r="Q100" s="36">
        <f>SUMIFS(СВЦЭМ!$D$39:$D$782,СВЦЭМ!$A$39:$A$782,$A100,СВЦЭМ!$B$39:$B$782,Q$83)+'СЕТ СН'!$H$11+СВЦЭМ!$D$10+'СЕТ СН'!$H$5-'СЕТ СН'!$H$21</f>
        <v>5203.7370942800007</v>
      </c>
      <c r="R100" s="36">
        <f>SUMIFS(СВЦЭМ!$D$39:$D$782,СВЦЭМ!$A$39:$A$782,$A100,СВЦЭМ!$B$39:$B$782,R$83)+'СЕТ СН'!$H$11+СВЦЭМ!$D$10+'СЕТ СН'!$H$5-'СЕТ СН'!$H$21</f>
        <v>5201.1269314700003</v>
      </c>
      <c r="S100" s="36">
        <f>SUMIFS(СВЦЭМ!$D$39:$D$782,СВЦЭМ!$A$39:$A$782,$A100,СВЦЭМ!$B$39:$B$782,S$83)+'СЕТ СН'!$H$11+СВЦЭМ!$D$10+'СЕТ СН'!$H$5-'СЕТ СН'!$H$21</f>
        <v>5222.0839818000004</v>
      </c>
      <c r="T100" s="36">
        <f>SUMIFS(СВЦЭМ!$D$39:$D$782,СВЦЭМ!$A$39:$A$782,$A100,СВЦЭМ!$B$39:$B$782,T$83)+'СЕТ СН'!$H$11+СВЦЭМ!$D$10+'СЕТ СН'!$H$5-'СЕТ СН'!$H$21</f>
        <v>5183.88711547</v>
      </c>
      <c r="U100" s="36">
        <f>SUMIFS(СВЦЭМ!$D$39:$D$782,СВЦЭМ!$A$39:$A$782,$A100,СВЦЭМ!$B$39:$B$782,U$83)+'СЕТ СН'!$H$11+СВЦЭМ!$D$10+'СЕТ СН'!$H$5-'СЕТ СН'!$H$21</f>
        <v>5137.7384157900005</v>
      </c>
      <c r="V100" s="36">
        <f>SUMIFS(СВЦЭМ!$D$39:$D$782,СВЦЭМ!$A$39:$A$782,$A100,СВЦЭМ!$B$39:$B$782,V$83)+'СЕТ СН'!$H$11+СВЦЭМ!$D$10+'СЕТ СН'!$H$5-'СЕТ СН'!$H$21</f>
        <v>5140.9062661200005</v>
      </c>
      <c r="W100" s="36">
        <f>SUMIFS(СВЦЭМ!$D$39:$D$782,СВЦЭМ!$A$39:$A$782,$A100,СВЦЭМ!$B$39:$B$782,W$83)+'СЕТ СН'!$H$11+СВЦЭМ!$D$10+'СЕТ СН'!$H$5-'СЕТ СН'!$H$21</f>
        <v>5162.91586241</v>
      </c>
      <c r="X100" s="36">
        <f>SUMIFS(СВЦЭМ!$D$39:$D$782,СВЦЭМ!$A$39:$A$782,$A100,СВЦЭМ!$B$39:$B$782,X$83)+'СЕТ СН'!$H$11+СВЦЭМ!$D$10+'СЕТ СН'!$H$5-'СЕТ СН'!$H$21</f>
        <v>5216.9907126300004</v>
      </c>
      <c r="Y100" s="36">
        <f>SUMIFS(СВЦЭМ!$D$39:$D$782,СВЦЭМ!$A$39:$A$782,$A100,СВЦЭМ!$B$39:$B$782,Y$83)+'СЕТ СН'!$H$11+СВЦЭМ!$D$10+'СЕТ СН'!$H$5-'СЕТ СН'!$H$21</f>
        <v>5286.0369665100006</v>
      </c>
    </row>
    <row r="101" spans="1:25" ht="15.75" x14ac:dyDescent="0.2">
      <c r="A101" s="35">
        <f t="shared" si="2"/>
        <v>45217</v>
      </c>
      <c r="B101" s="36">
        <f>SUMIFS(СВЦЭМ!$D$39:$D$782,СВЦЭМ!$A$39:$A$782,$A101,СВЦЭМ!$B$39:$B$782,B$83)+'СЕТ СН'!$H$11+СВЦЭМ!$D$10+'СЕТ СН'!$H$5-'СЕТ СН'!$H$21</f>
        <v>5380.5289227900003</v>
      </c>
      <c r="C101" s="36">
        <f>SUMIFS(СВЦЭМ!$D$39:$D$782,СВЦЭМ!$A$39:$A$782,$A101,СВЦЭМ!$B$39:$B$782,C$83)+'СЕТ СН'!$H$11+СВЦЭМ!$D$10+'СЕТ СН'!$H$5-'СЕТ СН'!$H$21</f>
        <v>5432.4775168400001</v>
      </c>
      <c r="D101" s="36">
        <f>SUMIFS(СВЦЭМ!$D$39:$D$782,СВЦЭМ!$A$39:$A$782,$A101,СВЦЭМ!$B$39:$B$782,D$83)+'СЕТ СН'!$H$11+СВЦЭМ!$D$10+'СЕТ СН'!$H$5-'СЕТ СН'!$H$21</f>
        <v>5500.7447499299997</v>
      </c>
      <c r="E101" s="36">
        <f>SUMIFS(СВЦЭМ!$D$39:$D$782,СВЦЭМ!$A$39:$A$782,$A101,СВЦЭМ!$B$39:$B$782,E$83)+'СЕТ СН'!$H$11+СВЦЭМ!$D$10+'СЕТ СН'!$H$5-'СЕТ СН'!$H$21</f>
        <v>5499.2567787400003</v>
      </c>
      <c r="F101" s="36">
        <f>SUMIFS(СВЦЭМ!$D$39:$D$782,СВЦЭМ!$A$39:$A$782,$A101,СВЦЭМ!$B$39:$B$782,F$83)+'СЕТ СН'!$H$11+СВЦЭМ!$D$10+'СЕТ СН'!$H$5-'СЕТ СН'!$H$21</f>
        <v>5496.5087406800003</v>
      </c>
      <c r="G101" s="36">
        <f>SUMIFS(СВЦЭМ!$D$39:$D$782,СВЦЭМ!$A$39:$A$782,$A101,СВЦЭМ!$B$39:$B$782,G$83)+'СЕТ СН'!$H$11+СВЦЭМ!$D$10+'СЕТ СН'!$H$5-'СЕТ СН'!$H$21</f>
        <v>5484.6512133300002</v>
      </c>
      <c r="H101" s="36">
        <f>SUMIFS(СВЦЭМ!$D$39:$D$782,СВЦЭМ!$A$39:$A$782,$A101,СВЦЭМ!$B$39:$B$782,H$83)+'СЕТ СН'!$H$11+СВЦЭМ!$D$10+'СЕТ СН'!$H$5-'СЕТ СН'!$H$21</f>
        <v>5395.3521282900001</v>
      </c>
      <c r="I101" s="36">
        <f>SUMIFS(СВЦЭМ!$D$39:$D$782,СВЦЭМ!$A$39:$A$782,$A101,СВЦЭМ!$B$39:$B$782,I$83)+'СЕТ СН'!$H$11+СВЦЭМ!$D$10+'СЕТ СН'!$H$5-'СЕТ СН'!$H$21</f>
        <v>5317.1079345100006</v>
      </c>
      <c r="J101" s="36">
        <f>SUMIFS(СВЦЭМ!$D$39:$D$782,СВЦЭМ!$A$39:$A$782,$A101,СВЦЭМ!$B$39:$B$782,J$83)+'СЕТ СН'!$H$11+СВЦЭМ!$D$10+'СЕТ СН'!$H$5-'СЕТ СН'!$H$21</f>
        <v>5268.5076145399998</v>
      </c>
      <c r="K101" s="36">
        <f>SUMIFS(СВЦЭМ!$D$39:$D$782,СВЦЭМ!$A$39:$A$782,$A101,СВЦЭМ!$B$39:$B$782,K$83)+'СЕТ СН'!$H$11+СВЦЭМ!$D$10+'СЕТ СН'!$H$5-'СЕТ СН'!$H$21</f>
        <v>5171.3755225700006</v>
      </c>
      <c r="L101" s="36">
        <f>SUMIFS(СВЦЭМ!$D$39:$D$782,СВЦЭМ!$A$39:$A$782,$A101,СВЦЭМ!$B$39:$B$782,L$83)+'СЕТ СН'!$H$11+СВЦЭМ!$D$10+'СЕТ СН'!$H$5-'СЕТ СН'!$H$21</f>
        <v>5182.1746634700003</v>
      </c>
      <c r="M101" s="36">
        <f>SUMIFS(СВЦЭМ!$D$39:$D$782,СВЦЭМ!$A$39:$A$782,$A101,СВЦЭМ!$B$39:$B$782,M$83)+'СЕТ СН'!$H$11+СВЦЭМ!$D$10+'СЕТ СН'!$H$5-'СЕТ СН'!$H$21</f>
        <v>5196.0739912500003</v>
      </c>
      <c r="N101" s="36">
        <f>SUMIFS(СВЦЭМ!$D$39:$D$782,СВЦЭМ!$A$39:$A$782,$A101,СВЦЭМ!$B$39:$B$782,N$83)+'СЕТ СН'!$H$11+СВЦЭМ!$D$10+'СЕТ СН'!$H$5-'СЕТ СН'!$H$21</f>
        <v>5216.5147462499999</v>
      </c>
      <c r="O101" s="36">
        <f>SUMIFS(СВЦЭМ!$D$39:$D$782,СВЦЭМ!$A$39:$A$782,$A101,СВЦЭМ!$B$39:$B$782,O$83)+'СЕТ СН'!$H$11+СВЦЭМ!$D$10+'СЕТ СН'!$H$5-'СЕТ СН'!$H$21</f>
        <v>5224.2687119399998</v>
      </c>
      <c r="P101" s="36">
        <f>SUMIFS(СВЦЭМ!$D$39:$D$782,СВЦЭМ!$A$39:$A$782,$A101,СВЦЭМ!$B$39:$B$782,P$83)+'СЕТ СН'!$H$11+СВЦЭМ!$D$10+'СЕТ СН'!$H$5-'СЕТ СН'!$H$21</f>
        <v>5237.7669897800006</v>
      </c>
      <c r="Q101" s="36">
        <f>SUMIFS(СВЦЭМ!$D$39:$D$782,СВЦЭМ!$A$39:$A$782,$A101,СВЦЭМ!$B$39:$B$782,Q$83)+'СЕТ СН'!$H$11+СВЦЭМ!$D$10+'СЕТ СН'!$H$5-'СЕТ СН'!$H$21</f>
        <v>5202.9977161000006</v>
      </c>
      <c r="R101" s="36">
        <f>SUMIFS(СВЦЭМ!$D$39:$D$782,СВЦЭМ!$A$39:$A$782,$A101,СВЦЭМ!$B$39:$B$782,R$83)+'СЕТ СН'!$H$11+СВЦЭМ!$D$10+'СЕТ СН'!$H$5-'СЕТ СН'!$H$21</f>
        <v>5213.4536695799998</v>
      </c>
      <c r="S101" s="36">
        <f>SUMIFS(СВЦЭМ!$D$39:$D$782,СВЦЭМ!$A$39:$A$782,$A101,СВЦЭМ!$B$39:$B$782,S$83)+'СЕТ СН'!$H$11+СВЦЭМ!$D$10+'СЕТ СН'!$H$5-'СЕТ СН'!$H$21</f>
        <v>5218.3379895100006</v>
      </c>
      <c r="T101" s="36">
        <f>SUMIFS(СВЦЭМ!$D$39:$D$782,СВЦЭМ!$A$39:$A$782,$A101,СВЦЭМ!$B$39:$B$782,T$83)+'СЕТ СН'!$H$11+СВЦЭМ!$D$10+'СЕТ СН'!$H$5-'СЕТ СН'!$H$21</f>
        <v>5238.8259998499998</v>
      </c>
      <c r="U101" s="36">
        <f>SUMIFS(СВЦЭМ!$D$39:$D$782,СВЦЭМ!$A$39:$A$782,$A101,СВЦЭМ!$B$39:$B$782,U$83)+'СЕТ СН'!$H$11+СВЦЭМ!$D$10+'СЕТ СН'!$H$5-'СЕТ СН'!$H$21</f>
        <v>5193.2291057600005</v>
      </c>
      <c r="V101" s="36">
        <f>SUMIFS(СВЦЭМ!$D$39:$D$782,СВЦЭМ!$A$39:$A$782,$A101,СВЦЭМ!$B$39:$B$782,V$83)+'СЕТ СН'!$H$11+СВЦЭМ!$D$10+'СЕТ СН'!$H$5-'СЕТ СН'!$H$21</f>
        <v>5201.5640652100001</v>
      </c>
      <c r="W101" s="36">
        <f>SUMIFS(СВЦЭМ!$D$39:$D$782,СВЦЭМ!$A$39:$A$782,$A101,СВЦЭМ!$B$39:$B$782,W$83)+'СЕТ СН'!$H$11+СВЦЭМ!$D$10+'СЕТ СН'!$H$5-'СЕТ СН'!$H$21</f>
        <v>5227.9003122499998</v>
      </c>
      <c r="X101" s="36">
        <f>SUMIFS(СВЦЭМ!$D$39:$D$782,СВЦЭМ!$A$39:$A$782,$A101,СВЦЭМ!$B$39:$B$782,X$83)+'СЕТ СН'!$H$11+СВЦЭМ!$D$10+'СЕТ СН'!$H$5-'СЕТ СН'!$H$21</f>
        <v>5281.2133676000003</v>
      </c>
      <c r="Y101" s="36">
        <f>SUMIFS(СВЦЭМ!$D$39:$D$782,СВЦЭМ!$A$39:$A$782,$A101,СВЦЭМ!$B$39:$B$782,Y$83)+'СЕТ СН'!$H$11+СВЦЭМ!$D$10+'СЕТ СН'!$H$5-'СЕТ СН'!$H$21</f>
        <v>5320.4655722500002</v>
      </c>
    </row>
    <row r="102" spans="1:25" ht="15.75" x14ac:dyDescent="0.2">
      <c r="A102" s="35">
        <f t="shared" si="2"/>
        <v>45218</v>
      </c>
      <c r="B102" s="36">
        <f>SUMIFS(СВЦЭМ!$D$39:$D$782,СВЦЭМ!$A$39:$A$782,$A102,СВЦЭМ!$B$39:$B$782,B$83)+'СЕТ СН'!$H$11+СВЦЭМ!$D$10+'СЕТ СН'!$H$5-'СЕТ СН'!$H$21</f>
        <v>5340.3777244700004</v>
      </c>
      <c r="C102" s="36">
        <f>SUMIFS(СВЦЭМ!$D$39:$D$782,СВЦЭМ!$A$39:$A$782,$A102,СВЦЭМ!$B$39:$B$782,C$83)+'СЕТ СН'!$H$11+СВЦЭМ!$D$10+'СЕТ СН'!$H$5-'СЕТ СН'!$H$21</f>
        <v>5393.3841754000005</v>
      </c>
      <c r="D102" s="36">
        <f>SUMIFS(СВЦЭМ!$D$39:$D$782,СВЦЭМ!$A$39:$A$782,$A102,СВЦЭМ!$B$39:$B$782,D$83)+'СЕТ СН'!$H$11+СВЦЭМ!$D$10+'СЕТ СН'!$H$5-'СЕТ СН'!$H$21</f>
        <v>5449.8669293200001</v>
      </c>
      <c r="E102" s="36">
        <f>SUMIFS(СВЦЭМ!$D$39:$D$782,СВЦЭМ!$A$39:$A$782,$A102,СВЦЭМ!$B$39:$B$782,E$83)+'СЕТ СН'!$H$11+СВЦЭМ!$D$10+'СЕТ СН'!$H$5-'СЕТ СН'!$H$21</f>
        <v>5414.7061792599998</v>
      </c>
      <c r="F102" s="36">
        <f>SUMIFS(СВЦЭМ!$D$39:$D$782,СВЦЭМ!$A$39:$A$782,$A102,СВЦЭМ!$B$39:$B$782,F$83)+'СЕТ СН'!$H$11+СВЦЭМ!$D$10+'СЕТ СН'!$H$5-'СЕТ СН'!$H$21</f>
        <v>5407.1412299100002</v>
      </c>
      <c r="G102" s="36">
        <f>SUMIFS(СВЦЭМ!$D$39:$D$782,СВЦЭМ!$A$39:$A$782,$A102,СВЦЭМ!$B$39:$B$782,G$83)+'СЕТ СН'!$H$11+СВЦЭМ!$D$10+'СЕТ СН'!$H$5-'СЕТ СН'!$H$21</f>
        <v>5431.3505933400002</v>
      </c>
      <c r="H102" s="36">
        <f>SUMIFS(СВЦЭМ!$D$39:$D$782,СВЦЭМ!$A$39:$A$782,$A102,СВЦЭМ!$B$39:$B$782,H$83)+'СЕТ СН'!$H$11+СВЦЭМ!$D$10+'СЕТ СН'!$H$5-'СЕТ СН'!$H$21</f>
        <v>5351.2720784200001</v>
      </c>
      <c r="I102" s="36">
        <f>SUMIFS(СВЦЭМ!$D$39:$D$782,СВЦЭМ!$A$39:$A$782,$A102,СВЦЭМ!$B$39:$B$782,I$83)+'СЕТ СН'!$H$11+СВЦЭМ!$D$10+'СЕТ СН'!$H$5-'СЕТ СН'!$H$21</f>
        <v>5277.3308419900004</v>
      </c>
      <c r="J102" s="36">
        <f>SUMIFS(СВЦЭМ!$D$39:$D$782,СВЦЭМ!$A$39:$A$782,$A102,СВЦЭМ!$B$39:$B$782,J$83)+'СЕТ СН'!$H$11+СВЦЭМ!$D$10+'СЕТ СН'!$H$5-'СЕТ СН'!$H$21</f>
        <v>5218.4777989900003</v>
      </c>
      <c r="K102" s="36">
        <f>SUMIFS(СВЦЭМ!$D$39:$D$782,СВЦЭМ!$A$39:$A$782,$A102,СВЦЭМ!$B$39:$B$782,K$83)+'СЕТ СН'!$H$11+СВЦЭМ!$D$10+'СЕТ СН'!$H$5-'СЕТ СН'!$H$21</f>
        <v>5123.0651630700004</v>
      </c>
      <c r="L102" s="36">
        <f>SUMIFS(СВЦЭМ!$D$39:$D$782,СВЦЭМ!$A$39:$A$782,$A102,СВЦЭМ!$B$39:$B$782,L$83)+'СЕТ СН'!$H$11+СВЦЭМ!$D$10+'СЕТ СН'!$H$5-'СЕТ СН'!$H$21</f>
        <v>5121.8205371900003</v>
      </c>
      <c r="M102" s="36">
        <f>SUMIFS(СВЦЭМ!$D$39:$D$782,СВЦЭМ!$A$39:$A$782,$A102,СВЦЭМ!$B$39:$B$782,M$83)+'СЕТ СН'!$H$11+СВЦЭМ!$D$10+'СЕТ СН'!$H$5-'СЕТ СН'!$H$21</f>
        <v>5144.7684727699998</v>
      </c>
      <c r="N102" s="36">
        <f>SUMIFS(СВЦЭМ!$D$39:$D$782,СВЦЭМ!$A$39:$A$782,$A102,СВЦЭМ!$B$39:$B$782,N$83)+'СЕТ СН'!$H$11+СВЦЭМ!$D$10+'СЕТ СН'!$H$5-'СЕТ СН'!$H$21</f>
        <v>5159.7027771499997</v>
      </c>
      <c r="O102" s="36">
        <f>SUMIFS(СВЦЭМ!$D$39:$D$782,СВЦЭМ!$A$39:$A$782,$A102,СВЦЭМ!$B$39:$B$782,O$83)+'СЕТ СН'!$H$11+СВЦЭМ!$D$10+'СЕТ СН'!$H$5-'СЕТ СН'!$H$21</f>
        <v>5178.9737557799999</v>
      </c>
      <c r="P102" s="36">
        <f>SUMIFS(СВЦЭМ!$D$39:$D$782,СВЦЭМ!$A$39:$A$782,$A102,СВЦЭМ!$B$39:$B$782,P$83)+'СЕТ СН'!$H$11+СВЦЭМ!$D$10+'СЕТ СН'!$H$5-'СЕТ СН'!$H$21</f>
        <v>5210.6757207500004</v>
      </c>
      <c r="Q102" s="36">
        <f>SUMIFS(СВЦЭМ!$D$39:$D$782,СВЦЭМ!$A$39:$A$782,$A102,СВЦЭМ!$B$39:$B$782,Q$83)+'СЕТ СН'!$H$11+СВЦЭМ!$D$10+'СЕТ СН'!$H$5-'СЕТ СН'!$H$21</f>
        <v>5227.8571270499997</v>
      </c>
      <c r="R102" s="36">
        <f>SUMIFS(СВЦЭМ!$D$39:$D$782,СВЦЭМ!$A$39:$A$782,$A102,СВЦЭМ!$B$39:$B$782,R$83)+'СЕТ СН'!$H$11+СВЦЭМ!$D$10+'СЕТ СН'!$H$5-'СЕТ СН'!$H$21</f>
        <v>5238.6627438900005</v>
      </c>
      <c r="S102" s="36">
        <f>SUMIFS(СВЦЭМ!$D$39:$D$782,СВЦЭМ!$A$39:$A$782,$A102,СВЦЭМ!$B$39:$B$782,S$83)+'СЕТ СН'!$H$11+СВЦЭМ!$D$10+'СЕТ СН'!$H$5-'СЕТ СН'!$H$21</f>
        <v>5231.1151615899998</v>
      </c>
      <c r="T102" s="36">
        <f>SUMIFS(СВЦЭМ!$D$39:$D$782,СВЦЭМ!$A$39:$A$782,$A102,СВЦЭМ!$B$39:$B$782,T$83)+'СЕТ СН'!$H$11+СВЦЭМ!$D$10+'СЕТ СН'!$H$5-'СЕТ СН'!$H$21</f>
        <v>5229.7350482600004</v>
      </c>
      <c r="U102" s="36">
        <f>SUMIFS(СВЦЭМ!$D$39:$D$782,СВЦЭМ!$A$39:$A$782,$A102,СВЦЭМ!$B$39:$B$782,U$83)+'СЕТ СН'!$H$11+СВЦЭМ!$D$10+'СЕТ СН'!$H$5-'СЕТ СН'!$H$21</f>
        <v>5179.6634643500001</v>
      </c>
      <c r="V102" s="36">
        <f>SUMIFS(СВЦЭМ!$D$39:$D$782,СВЦЭМ!$A$39:$A$782,$A102,СВЦЭМ!$B$39:$B$782,V$83)+'СЕТ СН'!$H$11+СВЦЭМ!$D$10+'СЕТ СН'!$H$5-'СЕТ СН'!$H$21</f>
        <v>5187.7846774099999</v>
      </c>
      <c r="W102" s="36">
        <f>SUMIFS(СВЦЭМ!$D$39:$D$782,СВЦЭМ!$A$39:$A$782,$A102,СВЦЭМ!$B$39:$B$782,W$83)+'СЕТ СН'!$H$11+СВЦЭМ!$D$10+'СЕТ СН'!$H$5-'СЕТ СН'!$H$21</f>
        <v>5210.8334728600003</v>
      </c>
      <c r="X102" s="36">
        <f>SUMIFS(СВЦЭМ!$D$39:$D$782,СВЦЭМ!$A$39:$A$782,$A102,СВЦЭМ!$B$39:$B$782,X$83)+'СЕТ СН'!$H$11+СВЦЭМ!$D$10+'СЕТ СН'!$H$5-'СЕТ СН'!$H$21</f>
        <v>5270.5062232199998</v>
      </c>
      <c r="Y102" s="36">
        <f>SUMIFS(СВЦЭМ!$D$39:$D$782,СВЦЭМ!$A$39:$A$782,$A102,СВЦЭМ!$B$39:$B$782,Y$83)+'СЕТ СН'!$H$11+СВЦЭМ!$D$10+'СЕТ СН'!$H$5-'СЕТ СН'!$H$21</f>
        <v>5338.7740865699998</v>
      </c>
    </row>
    <row r="103" spans="1:25" ht="15.75" x14ac:dyDescent="0.2">
      <c r="A103" s="35">
        <f t="shared" si="2"/>
        <v>45219</v>
      </c>
      <c r="B103" s="36">
        <f>SUMIFS(СВЦЭМ!$D$39:$D$782,СВЦЭМ!$A$39:$A$782,$A103,СВЦЭМ!$B$39:$B$782,B$83)+'СЕТ СН'!$H$11+СВЦЭМ!$D$10+'СЕТ СН'!$H$5-'СЕТ СН'!$H$21</f>
        <v>5378.7204111299998</v>
      </c>
      <c r="C103" s="36">
        <f>SUMIFS(СВЦЭМ!$D$39:$D$782,СВЦЭМ!$A$39:$A$782,$A103,СВЦЭМ!$B$39:$B$782,C$83)+'СЕТ СН'!$H$11+СВЦЭМ!$D$10+'СЕТ СН'!$H$5-'СЕТ СН'!$H$21</f>
        <v>5449.6136346600006</v>
      </c>
      <c r="D103" s="36">
        <f>SUMIFS(СВЦЭМ!$D$39:$D$782,СВЦЭМ!$A$39:$A$782,$A103,СВЦЭМ!$B$39:$B$782,D$83)+'СЕТ СН'!$H$11+СВЦЭМ!$D$10+'СЕТ СН'!$H$5-'СЕТ СН'!$H$21</f>
        <v>5496.7297017800001</v>
      </c>
      <c r="E103" s="36">
        <f>SUMIFS(СВЦЭМ!$D$39:$D$782,СВЦЭМ!$A$39:$A$782,$A103,СВЦЭМ!$B$39:$B$782,E$83)+'СЕТ СН'!$H$11+СВЦЭМ!$D$10+'СЕТ СН'!$H$5-'СЕТ СН'!$H$21</f>
        <v>5471.9842818500001</v>
      </c>
      <c r="F103" s="36">
        <f>SUMIFS(СВЦЭМ!$D$39:$D$782,СВЦЭМ!$A$39:$A$782,$A103,СВЦЭМ!$B$39:$B$782,F$83)+'СЕТ СН'!$H$11+СВЦЭМ!$D$10+'СЕТ СН'!$H$5-'СЕТ СН'!$H$21</f>
        <v>5471.9080672300006</v>
      </c>
      <c r="G103" s="36">
        <f>SUMIFS(СВЦЭМ!$D$39:$D$782,СВЦЭМ!$A$39:$A$782,$A103,СВЦЭМ!$B$39:$B$782,G$83)+'СЕТ СН'!$H$11+СВЦЭМ!$D$10+'СЕТ СН'!$H$5-'СЕТ СН'!$H$21</f>
        <v>5473.3069507800001</v>
      </c>
      <c r="H103" s="36">
        <f>SUMIFS(СВЦЭМ!$D$39:$D$782,СВЦЭМ!$A$39:$A$782,$A103,СВЦЭМ!$B$39:$B$782,H$83)+'СЕТ СН'!$H$11+СВЦЭМ!$D$10+'СЕТ СН'!$H$5-'СЕТ СН'!$H$21</f>
        <v>5392.2644417900001</v>
      </c>
      <c r="I103" s="36">
        <f>SUMIFS(СВЦЭМ!$D$39:$D$782,СВЦЭМ!$A$39:$A$782,$A103,СВЦЭМ!$B$39:$B$782,I$83)+'СЕТ СН'!$H$11+СВЦЭМ!$D$10+'СЕТ СН'!$H$5-'СЕТ СН'!$H$21</f>
        <v>5311.6741728400002</v>
      </c>
      <c r="J103" s="36">
        <f>SUMIFS(СВЦЭМ!$D$39:$D$782,СВЦЭМ!$A$39:$A$782,$A103,СВЦЭМ!$B$39:$B$782,J$83)+'СЕТ СН'!$H$11+СВЦЭМ!$D$10+'СЕТ СН'!$H$5-'СЕТ СН'!$H$21</f>
        <v>5243.2289450999997</v>
      </c>
      <c r="K103" s="36">
        <f>SUMIFS(СВЦЭМ!$D$39:$D$782,СВЦЭМ!$A$39:$A$782,$A103,СВЦЭМ!$B$39:$B$782,K$83)+'СЕТ СН'!$H$11+СВЦЭМ!$D$10+'СЕТ СН'!$H$5-'СЕТ СН'!$H$21</f>
        <v>5219.5314680500005</v>
      </c>
      <c r="L103" s="36">
        <f>SUMIFS(СВЦЭМ!$D$39:$D$782,СВЦЭМ!$A$39:$A$782,$A103,СВЦЭМ!$B$39:$B$782,L$83)+'СЕТ СН'!$H$11+СВЦЭМ!$D$10+'СЕТ СН'!$H$5-'СЕТ СН'!$H$21</f>
        <v>5199.92951343</v>
      </c>
      <c r="M103" s="36">
        <f>SUMIFS(СВЦЭМ!$D$39:$D$782,СВЦЭМ!$A$39:$A$782,$A103,СВЦЭМ!$B$39:$B$782,M$83)+'СЕТ СН'!$H$11+СВЦЭМ!$D$10+'СЕТ СН'!$H$5-'СЕТ СН'!$H$21</f>
        <v>5214.8887078400003</v>
      </c>
      <c r="N103" s="36">
        <f>SUMIFS(СВЦЭМ!$D$39:$D$782,СВЦЭМ!$A$39:$A$782,$A103,СВЦЭМ!$B$39:$B$782,N$83)+'СЕТ СН'!$H$11+СВЦЭМ!$D$10+'СЕТ СН'!$H$5-'СЕТ СН'!$H$21</f>
        <v>5232.9381369000002</v>
      </c>
      <c r="O103" s="36">
        <f>SUMIFS(СВЦЭМ!$D$39:$D$782,СВЦЭМ!$A$39:$A$782,$A103,СВЦЭМ!$B$39:$B$782,O$83)+'СЕТ СН'!$H$11+СВЦЭМ!$D$10+'СЕТ СН'!$H$5-'СЕТ СН'!$H$21</f>
        <v>5225.1773954800001</v>
      </c>
      <c r="P103" s="36">
        <f>SUMIFS(СВЦЭМ!$D$39:$D$782,СВЦЭМ!$A$39:$A$782,$A103,СВЦЭМ!$B$39:$B$782,P$83)+'СЕТ СН'!$H$11+СВЦЭМ!$D$10+'СЕТ СН'!$H$5-'СЕТ СН'!$H$21</f>
        <v>5272.6639836100003</v>
      </c>
      <c r="Q103" s="36">
        <f>SUMIFS(СВЦЭМ!$D$39:$D$782,СВЦЭМ!$A$39:$A$782,$A103,СВЦЭМ!$B$39:$B$782,Q$83)+'СЕТ СН'!$H$11+СВЦЭМ!$D$10+'СЕТ СН'!$H$5-'СЕТ СН'!$H$21</f>
        <v>5246.5210764500007</v>
      </c>
      <c r="R103" s="36">
        <f>SUMIFS(СВЦЭМ!$D$39:$D$782,СВЦЭМ!$A$39:$A$782,$A103,СВЦЭМ!$B$39:$B$782,R$83)+'СЕТ СН'!$H$11+СВЦЭМ!$D$10+'СЕТ СН'!$H$5-'СЕТ СН'!$H$21</f>
        <v>5278.3366948500006</v>
      </c>
      <c r="S103" s="36">
        <f>SUMIFS(СВЦЭМ!$D$39:$D$782,СВЦЭМ!$A$39:$A$782,$A103,СВЦЭМ!$B$39:$B$782,S$83)+'СЕТ СН'!$H$11+СВЦЭМ!$D$10+'СЕТ СН'!$H$5-'СЕТ СН'!$H$21</f>
        <v>5286.4031236700002</v>
      </c>
      <c r="T103" s="36">
        <f>SUMIFS(СВЦЭМ!$D$39:$D$782,СВЦЭМ!$A$39:$A$782,$A103,СВЦЭМ!$B$39:$B$782,T$83)+'СЕТ СН'!$H$11+СВЦЭМ!$D$10+'СЕТ СН'!$H$5-'СЕТ СН'!$H$21</f>
        <v>5214.7795607000007</v>
      </c>
      <c r="U103" s="36">
        <f>SUMIFS(СВЦЭМ!$D$39:$D$782,СВЦЭМ!$A$39:$A$782,$A103,СВЦЭМ!$B$39:$B$782,U$83)+'СЕТ СН'!$H$11+СВЦЭМ!$D$10+'СЕТ СН'!$H$5-'СЕТ СН'!$H$21</f>
        <v>5176.8875881100003</v>
      </c>
      <c r="V103" s="36">
        <f>SUMIFS(СВЦЭМ!$D$39:$D$782,СВЦЭМ!$A$39:$A$782,$A103,СВЦЭМ!$B$39:$B$782,V$83)+'СЕТ СН'!$H$11+СВЦЭМ!$D$10+'СЕТ СН'!$H$5-'СЕТ СН'!$H$21</f>
        <v>5198.5022253900006</v>
      </c>
      <c r="W103" s="36">
        <f>SUMIFS(СВЦЭМ!$D$39:$D$782,СВЦЭМ!$A$39:$A$782,$A103,СВЦЭМ!$B$39:$B$782,W$83)+'СЕТ СН'!$H$11+СВЦЭМ!$D$10+'СЕТ СН'!$H$5-'СЕТ СН'!$H$21</f>
        <v>5234.9076263900006</v>
      </c>
      <c r="X103" s="36">
        <f>SUMIFS(СВЦЭМ!$D$39:$D$782,СВЦЭМ!$A$39:$A$782,$A103,СВЦЭМ!$B$39:$B$782,X$83)+'СЕТ СН'!$H$11+СВЦЭМ!$D$10+'СЕТ СН'!$H$5-'СЕТ СН'!$H$21</f>
        <v>5292.6178051700008</v>
      </c>
      <c r="Y103" s="36">
        <f>SUMIFS(СВЦЭМ!$D$39:$D$782,СВЦЭМ!$A$39:$A$782,$A103,СВЦЭМ!$B$39:$B$782,Y$83)+'СЕТ СН'!$H$11+СВЦЭМ!$D$10+'СЕТ СН'!$H$5-'СЕТ СН'!$H$21</f>
        <v>5293.9742518399999</v>
      </c>
    </row>
    <row r="104" spans="1:25" ht="15.75" x14ac:dyDescent="0.2">
      <c r="A104" s="35">
        <f t="shared" si="2"/>
        <v>45220</v>
      </c>
      <c r="B104" s="36">
        <f>SUMIFS(СВЦЭМ!$D$39:$D$782,СВЦЭМ!$A$39:$A$782,$A104,СВЦЭМ!$B$39:$B$782,B$83)+'СЕТ СН'!$H$11+СВЦЭМ!$D$10+'СЕТ СН'!$H$5-'СЕТ СН'!$H$21</f>
        <v>5345.3262213600001</v>
      </c>
      <c r="C104" s="36">
        <f>SUMIFS(СВЦЭМ!$D$39:$D$782,СВЦЭМ!$A$39:$A$782,$A104,СВЦЭМ!$B$39:$B$782,C$83)+'СЕТ СН'!$H$11+СВЦЭМ!$D$10+'СЕТ СН'!$H$5-'СЕТ СН'!$H$21</f>
        <v>5375.4448934500006</v>
      </c>
      <c r="D104" s="36">
        <f>SUMIFS(СВЦЭМ!$D$39:$D$782,СВЦЭМ!$A$39:$A$782,$A104,СВЦЭМ!$B$39:$B$782,D$83)+'СЕТ СН'!$H$11+СВЦЭМ!$D$10+'СЕТ СН'!$H$5-'СЕТ СН'!$H$21</f>
        <v>5426.5414029800004</v>
      </c>
      <c r="E104" s="36">
        <f>SUMIFS(СВЦЭМ!$D$39:$D$782,СВЦЭМ!$A$39:$A$782,$A104,СВЦЭМ!$B$39:$B$782,E$83)+'СЕТ СН'!$H$11+СВЦЭМ!$D$10+'СЕТ СН'!$H$5-'СЕТ СН'!$H$21</f>
        <v>5425.4055182700004</v>
      </c>
      <c r="F104" s="36">
        <f>SUMIFS(СВЦЭМ!$D$39:$D$782,СВЦЭМ!$A$39:$A$782,$A104,СВЦЭМ!$B$39:$B$782,F$83)+'СЕТ СН'!$H$11+СВЦЭМ!$D$10+'СЕТ СН'!$H$5-'СЕТ СН'!$H$21</f>
        <v>5429.1739524300001</v>
      </c>
      <c r="G104" s="36">
        <f>SUMIFS(СВЦЭМ!$D$39:$D$782,СВЦЭМ!$A$39:$A$782,$A104,СВЦЭМ!$B$39:$B$782,G$83)+'СЕТ СН'!$H$11+СВЦЭМ!$D$10+'СЕТ СН'!$H$5-'СЕТ СН'!$H$21</f>
        <v>5400.4339055099999</v>
      </c>
      <c r="H104" s="36">
        <f>SUMIFS(СВЦЭМ!$D$39:$D$782,СВЦЭМ!$A$39:$A$782,$A104,СВЦЭМ!$B$39:$B$782,H$83)+'СЕТ СН'!$H$11+СВЦЭМ!$D$10+'СЕТ СН'!$H$5-'СЕТ СН'!$H$21</f>
        <v>5370.0230939400008</v>
      </c>
      <c r="I104" s="36">
        <f>SUMIFS(СВЦЭМ!$D$39:$D$782,СВЦЭМ!$A$39:$A$782,$A104,СВЦЭМ!$B$39:$B$782,I$83)+'СЕТ СН'!$H$11+СВЦЭМ!$D$10+'СЕТ СН'!$H$5-'СЕТ СН'!$H$21</f>
        <v>5290.0867032300002</v>
      </c>
      <c r="J104" s="36">
        <f>SUMIFS(СВЦЭМ!$D$39:$D$782,СВЦЭМ!$A$39:$A$782,$A104,СВЦЭМ!$B$39:$B$782,J$83)+'СЕТ СН'!$H$11+СВЦЭМ!$D$10+'СЕТ СН'!$H$5-'СЕТ СН'!$H$21</f>
        <v>5243.0675616099998</v>
      </c>
      <c r="K104" s="36">
        <f>SUMIFS(СВЦЭМ!$D$39:$D$782,СВЦЭМ!$A$39:$A$782,$A104,СВЦЭМ!$B$39:$B$782,K$83)+'СЕТ СН'!$H$11+СВЦЭМ!$D$10+'СЕТ СН'!$H$5-'СЕТ СН'!$H$21</f>
        <v>5189.4568583800001</v>
      </c>
      <c r="L104" s="36">
        <f>SUMIFS(СВЦЭМ!$D$39:$D$782,СВЦЭМ!$A$39:$A$782,$A104,СВЦЭМ!$B$39:$B$782,L$83)+'СЕТ СН'!$H$11+СВЦЭМ!$D$10+'СЕТ СН'!$H$5-'СЕТ СН'!$H$21</f>
        <v>5162.7729385600005</v>
      </c>
      <c r="M104" s="36">
        <f>SUMIFS(СВЦЭМ!$D$39:$D$782,СВЦЭМ!$A$39:$A$782,$A104,СВЦЭМ!$B$39:$B$782,M$83)+'СЕТ СН'!$H$11+СВЦЭМ!$D$10+'СЕТ СН'!$H$5-'СЕТ СН'!$H$21</f>
        <v>5170.14082229</v>
      </c>
      <c r="N104" s="36">
        <f>SUMIFS(СВЦЭМ!$D$39:$D$782,СВЦЭМ!$A$39:$A$782,$A104,СВЦЭМ!$B$39:$B$782,N$83)+'СЕТ СН'!$H$11+СВЦЭМ!$D$10+'СЕТ СН'!$H$5-'СЕТ СН'!$H$21</f>
        <v>5162.5076618800003</v>
      </c>
      <c r="O104" s="36">
        <f>SUMIFS(СВЦЭМ!$D$39:$D$782,СВЦЭМ!$A$39:$A$782,$A104,СВЦЭМ!$B$39:$B$782,O$83)+'СЕТ СН'!$H$11+СВЦЭМ!$D$10+'СЕТ СН'!$H$5-'СЕТ СН'!$H$21</f>
        <v>5180.1407332100007</v>
      </c>
      <c r="P104" s="36">
        <f>SUMIFS(СВЦЭМ!$D$39:$D$782,СВЦЭМ!$A$39:$A$782,$A104,СВЦЭМ!$B$39:$B$782,P$83)+'СЕТ СН'!$H$11+СВЦЭМ!$D$10+'СЕТ СН'!$H$5-'СЕТ СН'!$H$21</f>
        <v>5213.3286434900001</v>
      </c>
      <c r="Q104" s="36">
        <f>SUMIFS(СВЦЭМ!$D$39:$D$782,СВЦЭМ!$A$39:$A$782,$A104,СВЦЭМ!$B$39:$B$782,Q$83)+'СЕТ СН'!$H$11+СВЦЭМ!$D$10+'СЕТ СН'!$H$5-'СЕТ СН'!$H$21</f>
        <v>5195.4300208200002</v>
      </c>
      <c r="R104" s="36">
        <f>SUMIFS(СВЦЭМ!$D$39:$D$782,СВЦЭМ!$A$39:$A$782,$A104,СВЦЭМ!$B$39:$B$782,R$83)+'СЕТ СН'!$H$11+СВЦЭМ!$D$10+'СЕТ СН'!$H$5-'СЕТ СН'!$H$21</f>
        <v>5200.0625822800002</v>
      </c>
      <c r="S104" s="36">
        <f>SUMIFS(СВЦЭМ!$D$39:$D$782,СВЦЭМ!$A$39:$A$782,$A104,СВЦЭМ!$B$39:$B$782,S$83)+'СЕТ СН'!$H$11+СВЦЭМ!$D$10+'СЕТ СН'!$H$5-'СЕТ СН'!$H$21</f>
        <v>5203.8813463799997</v>
      </c>
      <c r="T104" s="36">
        <f>SUMIFS(СВЦЭМ!$D$39:$D$782,СВЦЭМ!$A$39:$A$782,$A104,СВЦЭМ!$B$39:$B$782,T$83)+'СЕТ СН'!$H$11+СВЦЭМ!$D$10+'СЕТ СН'!$H$5-'СЕТ СН'!$H$21</f>
        <v>5155.0727503800008</v>
      </c>
      <c r="U104" s="36">
        <f>SUMIFS(СВЦЭМ!$D$39:$D$782,СВЦЭМ!$A$39:$A$782,$A104,СВЦЭМ!$B$39:$B$782,U$83)+'СЕТ СН'!$H$11+СВЦЭМ!$D$10+'СЕТ СН'!$H$5-'СЕТ СН'!$H$21</f>
        <v>5113.2935417500003</v>
      </c>
      <c r="V104" s="36">
        <f>SUMIFS(СВЦЭМ!$D$39:$D$782,СВЦЭМ!$A$39:$A$782,$A104,СВЦЭМ!$B$39:$B$782,V$83)+'СЕТ СН'!$H$11+СВЦЭМ!$D$10+'СЕТ СН'!$H$5-'СЕТ СН'!$H$21</f>
        <v>5123.2481592900003</v>
      </c>
      <c r="W104" s="36">
        <f>SUMIFS(СВЦЭМ!$D$39:$D$782,СВЦЭМ!$A$39:$A$782,$A104,СВЦЭМ!$B$39:$B$782,W$83)+'СЕТ СН'!$H$11+СВЦЭМ!$D$10+'СЕТ СН'!$H$5-'СЕТ СН'!$H$21</f>
        <v>5151.5125335299999</v>
      </c>
      <c r="X104" s="36">
        <f>SUMIFS(СВЦЭМ!$D$39:$D$782,СВЦЭМ!$A$39:$A$782,$A104,СВЦЭМ!$B$39:$B$782,X$83)+'СЕТ СН'!$H$11+СВЦЭМ!$D$10+'СЕТ СН'!$H$5-'СЕТ СН'!$H$21</f>
        <v>5195.8929586800004</v>
      </c>
      <c r="Y104" s="36">
        <f>SUMIFS(СВЦЭМ!$D$39:$D$782,СВЦЭМ!$A$39:$A$782,$A104,СВЦЭМ!$B$39:$B$782,Y$83)+'СЕТ СН'!$H$11+СВЦЭМ!$D$10+'СЕТ СН'!$H$5-'СЕТ СН'!$H$21</f>
        <v>5239.0621971700002</v>
      </c>
    </row>
    <row r="105" spans="1:25" ht="15.75" x14ac:dyDescent="0.2">
      <c r="A105" s="35">
        <f t="shared" si="2"/>
        <v>45221</v>
      </c>
      <c r="B105" s="36">
        <f>SUMIFS(СВЦЭМ!$D$39:$D$782,СВЦЭМ!$A$39:$A$782,$A105,СВЦЭМ!$B$39:$B$782,B$83)+'СЕТ СН'!$H$11+СВЦЭМ!$D$10+'СЕТ СН'!$H$5-'СЕТ СН'!$H$21</f>
        <v>5319.8689838200007</v>
      </c>
      <c r="C105" s="36">
        <f>SUMIFS(СВЦЭМ!$D$39:$D$782,СВЦЭМ!$A$39:$A$782,$A105,СВЦЭМ!$B$39:$B$782,C$83)+'СЕТ СН'!$H$11+СВЦЭМ!$D$10+'СЕТ СН'!$H$5-'СЕТ СН'!$H$21</f>
        <v>5381.4333015100001</v>
      </c>
      <c r="D105" s="36">
        <f>SUMIFS(СВЦЭМ!$D$39:$D$782,СВЦЭМ!$A$39:$A$782,$A105,СВЦЭМ!$B$39:$B$782,D$83)+'СЕТ СН'!$H$11+СВЦЭМ!$D$10+'СЕТ СН'!$H$5-'СЕТ СН'!$H$21</f>
        <v>5412.6790246099999</v>
      </c>
      <c r="E105" s="36">
        <f>SUMIFS(СВЦЭМ!$D$39:$D$782,СВЦЭМ!$A$39:$A$782,$A105,СВЦЭМ!$B$39:$B$782,E$83)+'СЕТ СН'!$H$11+СВЦЭМ!$D$10+'СЕТ СН'!$H$5-'СЕТ СН'!$H$21</f>
        <v>5416.1329755000006</v>
      </c>
      <c r="F105" s="36">
        <f>SUMIFS(СВЦЭМ!$D$39:$D$782,СВЦЭМ!$A$39:$A$782,$A105,СВЦЭМ!$B$39:$B$782,F$83)+'СЕТ СН'!$H$11+СВЦЭМ!$D$10+'СЕТ СН'!$H$5-'СЕТ СН'!$H$21</f>
        <v>5408.1944150600002</v>
      </c>
      <c r="G105" s="36">
        <f>SUMIFS(СВЦЭМ!$D$39:$D$782,СВЦЭМ!$A$39:$A$782,$A105,СВЦЭМ!$B$39:$B$782,G$83)+'СЕТ СН'!$H$11+СВЦЭМ!$D$10+'СЕТ СН'!$H$5-'СЕТ СН'!$H$21</f>
        <v>5410.5776129400001</v>
      </c>
      <c r="H105" s="36">
        <f>SUMIFS(СВЦЭМ!$D$39:$D$782,СВЦЭМ!$A$39:$A$782,$A105,СВЦЭМ!$B$39:$B$782,H$83)+'СЕТ СН'!$H$11+СВЦЭМ!$D$10+'СЕТ СН'!$H$5-'СЕТ СН'!$H$21</f>
        <v>5379.5554729100004</v>
      </c>
      <c r="I105" s="36">
        <f>SUMIFS(СВЦЭМ!$D$39:$D$782,СВЦЭМ!$A$39:$A$782,$A105,СВЦЭМ!$B$39:$B$782,I$83)+'СЕТ СН'!$H$11+СВЦЭМ!$D$10+'СЕТ СН'!$H$5-'СЕТ СН'!$H$21</f>
        <v>5355.6558461599998</v>
      </c>
      <c r="J105" s="36">
        <f>SUMIFS(СВЦЭМ!$D$39:$D$782,СВЦЭМ!$A$39:$A$782,$A105,СВЦЭМ!$B$39:$B$782,J$83)+'СЕТ СН'!$H$11+СВЦЭМ!$D$10+'СЕТ СН'!$H$5-'СЕТ СН'!$H$21</f>
        <v>5256.3301948400003</v>
      </c>
      <c r="K105" s="36">
        <f>SUMIFS(СВЦЭМ!$D$39:$D$782,СВЦЭМ!$A$39:$A$782,$A105,СВЦЭМ!$B$39:$B$782,K$83)+'СЕТ СН'!$H$11+СВЦЭМ!$D$10+'СЕТ СН'!$H$5-'СЕТ СН'!$H$21</f>
        <v>5180.3583021700006</v>
      </c>
      <c r="L105" s="36">
        <f>SUMIFS(СВЦЭМ!$D$39:$D$782,СВЦЭМ!$A$39:$A$782,$A105,СВЦЭМ!$B$39:$B$782,L$83)+'СЕТ СН'!$H$11+СВЦЭМ!$D$10+'СЕТ СН'!$H$5-'СЕТ СН'!$H$21</f>
        <v>5162.3257896900004</v>
      </c>
      <c r="M105" s="36">
        <f>SUMIFS(СВЦЭМ!$D$39:$D$782,СВЦЭМ!$A$39:$A$782,$A105,СВЦЭМ!$B$39:$B$782,M$83)+'СЕТ СН'!$H$11+СВЦЭМ!$D$10+'СЕТ СН'!$H$5-'СЕТ СН'!$H$21</f>
        <v>5165.2979869500004</v>
      </c>
      <c r="N105" s="36">
        <f>SUMIFS(СВЦЭМ!$D$39:$D$782,СВЦЭМ!$A$39:$A$782,$A105,СВЦЭМ!$B$39:$B$782,N$83)+'СЕТ СН'!$H$11+СВЦЭМ!$D$10+'СЕТ СН'!$H$5-'СЕТ СН'!$H$21</f>
        <v>5161.0582431000003</v>
      </c>
      <c r="O105" s="36">
        <f>SUMIFS(СВЦЭМ!$D$39:$D$782,СВЦЭМ!$A$39:$A$782,$A105,СВЦЭМ!$B$39:$B$782,O$83)+'СЕТ СН'!$H$11+СВЦЭМ!$D$10+'СЕТ СН'!$H$5-'СЕТ СН'!$H$21</f>
        <v>5182.44946454</v>
      </c>
      <c r="P105" s="36">
        <f>SUMIFS(СВЦЭМ!$D$39:$D$782,СВЦЭМ!$A$39:$A$782,$A105,СВЦЭМ!$B$39:$B$782,P$83)+'СЕТ СН'!$H$11+СВЦЭМ!$D$10+'СЕТ СН'!$H$5-'СЕТ СН'!$H$21</f>
        <v>5210.2665723600003</v>
      </c>
      <c r="Q105" s="36">
        <f>SUMIFS(СВЦЭМ!$D$39:$D$782,СВЦЭМ!$A$39:$A$782,$A105,СВЦЭМ!$B$39:$B$782,Q$83)+'СЕТ СН'!$H$11+СВЦЭМ!$D$10+'СЕТ СН'!$H$5-'СЕТ СН'!$H$21</f>
        <v>5194.8551060999998</v>
      </c>
      <c r="R105" s="36">
        <f>SUMIFS(СВЦЭМ!$D$39:$D$782,СВЦЭМ!$A$39:$A$782,$A105,СВЦЭМ!$B$39:$B$782,R$83)+'СЕТ СН'!$H$11+СВЦЭМ!$D$10+'СЕТ СН'!$H$5-'СЕТ СН'!$H$21</f>
        <v>5196.7625225700003</v>
      </c>
      <c r="S105" s="36">
        <f>SUMIFS(СВЦЭМ!$D$39:$D$782,СВЦЭМ!$A$39:$A$782,$A105,СВЦЭМ!$B$39:$B$782,S$83)+'СЕТ СН'!$H$11+СВЦЭМ!$D$10+'СЕТ СН'!$H$5-'СЕТ СН'!$H$21</f>
        <v>5192.35217156</v>
      </c>
      <c r="T105" s="36">
        <f>SUMIFS(СВЦЭМ!$D$39:$D$782,СВЦЭМ!$A$39:$A$782,$A105,СВЦЭМ!$B$39:$B$782,T$83)+'СЕТ СН'!$H$11+СВЦЭМ!$D$10+'СЕТ СН'!$H$5-'СЕТ СН'!$H$21</f>
        <v>5143.0078209200001</v>
      </c>
      <c r="U105" s="36">
        <f>SUMIFS(СВЦЭМ!$D$39:$D$782,СВЦЭМ!$A$39:$A$782,$A105,СВЦЭМ!$B$39:$B$782,U$83)+'СЕТ СН'!$H$11+СВЦЭМ!$D$10+'СЕТ СН'!$H$5-'СЕТ СН'!$H$21</f>
        <v>5097.3151975000001</v>
      </c>
      <c r="V105" s="36">
        <f>SUMIFS(СВЦЭМ!$D$39:$D$782,СВЦЭМ!$A$39:$A$782,$A105,СВЦЭМ!$B$39:$B$782,V$83)+'СЕТ СН'!$H$11+СВЦЭМ!$D$10+'СЕТ СН'!$H$5-'СЕТ СН'!$H$21</f>
        <v>5114.2317373300002</v>
      </c>
      <c r="W105" s="36">
        <f>SUMIFS(СВЦЭМ!$D$39:$D$782,СВЦЭМ!$A$39:$A$782,$A105,СВЦЭМ!$B$39:$B$782,W$83)+'СЕТ СН'!$H$11+СВЦЭМ!$D$10+'СЕТ СН'!$H$5-'СЕТ СН'!$H$21</f>
        <v>5140.0001011599998</v>
      </c>
      <c r="X105" s="36">
        <f>SUMIFS(СВЦЭМ!$D$39:$D$782,СВЦЭМ!$A$39:$A$782,$A105,СВЦЭМ!$B$39:$B$782,X$83)+'СЕТ СН'!$H$11+СВЦЭМ!$D$10+'СЕТ СН'!$H$5-'СЕТ СН'!$H$21</f>
        <v>5195.9389014799999</v>
      </c>
      <c r="Y105" s="36">
        <f>SUMIFS(СВЦЭМ!$D$39:$D$782,СВЦЭМ!$A$39:$A$782,$A105,СВЦЭМ!$B$39:$B$782,Y$83)+'СЕТ СН'!$H$11+СВЦЭМ!$D$10+'СЕТ СН'!$H$5-'СЕТ СН'!$H$21</f>
        <v>5259.1526942400005</v>
      </c>
    </row>
    <row r="106" spans="1:25" ht="15.75" x14ac:dyDescent="0.2">
      <c r="A106" s="35">
        <f t="shared" si="2"/>
        <v>45222</v>
      </c>
      <c r="B106" s="36">
        <f>SUMIFS(СВЦЭМ!$D$39:$D$782,СВЦЭМ!$A$39:$A$782,$A106,СВЦЭМ!$B$39:$B$782,B$83)+'СЕТ СН'!$H$11+СВЦЭМ!$D$10+'СЕТ СН'!$H$5-'СЕТ СН'!$H$21</f>
        <v>5372.52890166</v>
      </c>
      <c r="C106" s="36">
        <f>SUMIFS(СВЦЭМ!$D$39:$D$782,СВЦЭМ!$A$39:$A$782,$A106,СВЦЭМ!$B$39:$B$782,C$83)+'СЕТ СН'!$H$11+СВЦЭМ!$D$10+'СЕТ СН'!$H$5-'СЕТ СН'!$H$21</f>
        <v>5432.8969069699997</v>
      </c>
      <c r="D106" s="36">
        <f>SUMIFS(СВЦЭМ!$D$39:$D$782,СВЦЭМ!$A$39:$A$782,$A106,СВЦЭМ!$B$39:$B$782,D$83)+'СЕТ СН'!$H$11+СВЦЭМ!$D$10+'СЕТ СН'!$H$5-'СЕТ СН'!$H$21</f>
        <v>5491.7046038999997</v>
      </c>
      <c r="E106" s="36">
        <f>SUMIFS(СВЦЭМ!$D$39:$D$782,СВЦЭМ!$A$39:$A$782,$A106,СВЦЭМ!$B$39:$B$782,E$83)+'СЕТ СН'!$H$11+СВЦЭМ!$D$10+'СЕТ СН'!$H$5-'СЕТ СН'!$H$21</f>
        <v>5526.3391977800002</v>
      </c>
      <c r="F106" s="36">
        <f>SUMIFS(СВЦЭМ!$D$39:$D$782,СВЦЭМ!$A$39:$A$782,$A106,СВЦЭМ!$B$39:$B$782,F$83)+'СЕТ СН'!$H$11+СВЦЭМ!$D$10+'СЕТ СН'!$H$5-'СЕТ СН'!$H$21</f>
        <v>5510.7919890200001</v>
      </c>
      <c r="G106" s="36">
        <f>SUMIFS(СВЦЭМ!$D$39:$D$782,СВЦЭМ!$A$39:$A$782,$A106,СВЦЭМ!$B$39:$B$782,G$83)+'СЕТ СН'!$H$11+СВЦЭМ!$D$10+'СЕТ СН'!$H$5-'СЕТ СН'!$H$21</f>
        <v>5451.5378044600002</v>
      </c>
      <c r="H106" s="36">
        <f>SUMIFS(СВЦЭМ!$D$39:$D$782,СВЦЭМ!$A$39:$A$782,$A106,СВЦЭМ!$B$39:$B$782,H$83)+'СЕТ СН'!$H$11+СВЦЭМ!$D$10+'СЕТ СН'!$H$5-'СЕТ СН'!$H$21</f>
        <v>5352.3071778200001</v>
      </c>
      <c r="I106" s="36">
        <f>SUMIFS(СВЦЭМ!$D$39:$D$782,СВЦЭМ!$A$39:$A$782,$A106,СВЦЭМ!$B$39:$B$782,I$83)+'СЕТ СН'!$H$11+СВЦЭМ!$D$10+'СЕТ СН'!$H$5-'СЕТ СН'!$H$21</f>
        <v>5275.04369348</v>
      </c>
      <c r="J106" s="36">
        <f>SUMIFS(СВЦЭМ!$D$39:$D$782,СВЦЭМ!$A$39:$A$782,$A106,СВЦЭМ!$B$39:$B$782,J$83)+'СЕТ СН'!$H$11+СВЦЭМ!$D$10+'СЕТ СН'!$H$5-'СЕТ СН'!$H$21</f>
        <v>5225.5364849800008</v>
      </c>
      <c r="K106" s="36">
        <f>SUMIFS(СВЦЭМ!$D$39:$D$782,СВЦЭМ!$A$39:$A$782,$A106,СВЦЭМ!$B$39:$B$782,K$83)+'СЕТ СН'!$H$11+СВЦЭМ!$D$10+'СЕТ СН'!$H$5-'СЕТ СН'!$H$21</f>
        <v>5181.8305182800004</v>
      </c>
      <c r="L106" s="36">
        <f>SUMIFS(СВЦЭМ!$D$39:$D$782,СВЦЭМ!$A$39:$A$782,$A106,СВЦЭМ!$B$39:$B$782,L$83)+'СЕТ СН'!$H$11+СВЦЭМ!$D$10+'СЕТ СН'!$H$5-'СЕТ СН'!$H$21</f>
        <v>5125.6939788100008</v>
      </c>
      <c r="M106" s="36">
        <f>SUMIFS(СВЦЭМ!$D$39:$D$782,СВЦЭМ!$A$39:$A$782,$A106,СВЦЭМ!$B$39:$B$782,M$83)+'СЕТ СН'!$H$11+СВЦЭМ!$D$10+'СЕТ СН'!$H$5-'СЕТ СН'!$H$21</f>
        <v>5134.0108153600004</v>
      </c>
      <c r="N106" s="36">
        <f>SUMIFS(СВЦЭМ!$D$39:$D$782,СВЦЭМ!$A$39:$A$782,$A106,СВЦЭМ!$B$39:$B$782,N$83)+'СЕТ СН'!$H$11+СВЦЭМ!$D$10+'СЕТ СН'!$H$5-'СЕТ СН'!$H$21</f>
        <v>5131.5981833900005</v>
      </c>
      <c r="O106" s="36">
        <f>SUMIFS(СВЦЭМ!$D$39:$D$782,СВЦЭМ!$A$39:$A$782,$A106,СВЦЭМ!$B$39:$B$782,O$83)+'СЕТ СН'!$H$11+СВЦЭМ!$D$10+'СЕТ СН'!$H$5-'СЕТ СН'!$H$21</f>
        <v>5144.7167924800005</v>
      </c>
      <c r="P106" s="36">
        <f>SUMIFS(СВЦЭМ!$D$39:$D$782,СВЦЭМ!$A$39:$A$782,$A106,СВЦЭМ!$B$39:$B$782,P$83)+'СЕТ СН'!$H$11+СВЦЭМ!$D$10+'СЕТ СН'!$H$5-'СЕТ СН'!$H$21</f>
        <v>5184.1461900700006</v>
      </c>
      <c r="Q106" s="36">
        <f>SUMIFS(СВЦЭМ!$D$39:$D$782,СВЦЭМ!$A$39:$A$782,$A106,СВЦЭМ!$B$39:$B$782,Q$83)+'СЕТ СН'!$H$11+СВЦЭМ!$D$10+'СЕТ СН'!$H$5-'СЕТ СН'!$H$21</f>
        <v>5177.1828330500002</v>
      </c>
      <c r="R106" s="36">
        <f>SUMIFS(СВЦЭМ!$D$39:$D$782,СВЦЭМ!$A$39:$A$782,$A106,СВЦЭМ!$B$39:$B$782,R$83)+'СЕТ СН'!$H$11+СВЦЭМ!$D$10+'СЕТ СН'!$H$5-'СЕТ СН'!$H$21</f>
        <v>5210.2758714600004</v>
      </c>
      <c r="S106" s="36">
        <f>SUMIFS(СВЦЭМ!$D$39:$D$782,СВЦЭМ!$A$39:$A$782,$A106,СВЦЭМ!$B$39:$B$782,S$83)+'СЕТ СН'!$H$11+СВЦЭМ!$D$10+'СЕТ СН'!$H$5-'СЕТ СН'!$H$21</f>
        <v>5206.4471884800005</v>
      </c>
      <c r="T106" s="36">
        <f>SUMIFS(СВЦЭМ!$D$39:$D$782,СВЦЭМ!$A$39:$A$782,$A106,СВЦЭМ!$B$39:$B$782,T$83)+'СЕТ СН'!$H$11+СВЦЭМ!$D$10+'СЕТ СН'!$H$5-'СЕТ СН'!$H$21</f>
        <v>5136.9681556900005</v>
      </c>
      <c r="U106" s="36">
        <f>SUMIFS(СВЦЭМ!$D$39:$D$782,СВЦЭМ!$A$39:$A$782,$A106,СВЦЭМ!$B$39:$B$782,U$83)+'СЕТ СН'!$H$11+СВЦЭМ!$D$10+'СЕТ СН'!$H$5-'СЕТ СН'!$H$21</f>
        <v>5100.8247847000002</v>
      </c>
      <c r="V106" s="36">
        <f>SUMIFS(СВЦЭМ!$D$39:$D$782,СВЦЭМ!$A$39:$A$782,$A106,СВЦЭМ!$B$39:$B$782,V$83)+'СЕТ СН'!$H$11+СВЦЭМ!$D$10+'СЕТ СН'!$H$5-'СЕТ СН'!$H$21</f>
        <v>5121.7616787900006</v>
      </c>
      <c r="W106" s="36">
        <f>SUMIFS(СВЦЭМ!$D$39:$D$782,СВЦЭМ!$A$39:$A$782,$A106,СВЦЭМ!$B$39:$B$782,W$83)+'СЕТ СН'!$H$11+СВЦЭМ!$D$10+'СЕТ СН'!$H$5-'СЕТ СН'!$H$21</f>
        <v>5139.2186983000001</v>
      </c>
      <c r="X106" s="36">
        <f>SUMIFS(СВЦЭМ!$D$39:$D$782,СВЦЭМ!$A$39:$A$782,$A106,СВЦЭМ!$B$39:$B$782,X$83)+'СЕТ СН'!$H$11+СВЦЭМ!$D$10+'СЕТ СН'!$H$5-'СЕТ СН'!$H$21</f>
        <v>5201.9343747900002</v>
      </c>
      <c r="Y106" s="36">
        <f>SUMIFS(СВЦЭМ!$D$39:$D$782,СВЦЭМ!$A$39:$A$782,$A106,СВЦЭМ!$B$39:$B$782,Y$83)+'СЕТ СН'!$H$11+СВЦЭМ!$D$10+'СЕТ СН'!$H$5-'СЕТ СН'!$H$21</f>
        <v>5251.7656339000005</v>
      </c>
    </row>
    <row r="107" spans="1:25" ht="15.75" x14ac:dyDescent="0.2">
      <c r="A107" s="35">
        <f t="shared" si="2"/>
        <v>45223</v>
      </c>
      <c r="B107" s="36">
        <f>SUMIFS(СВЦЭМ!$D$39:$D$782,СВЦЭМ!$A$39:$A$782,$A107,СВЦЭМ!$B$39:$B$782,B$83)+'СЕТ СН'!$H$11+СВЦЭМ!$D$10+'СЕТ СН'!$H$5-'СЕТ СН'!$H$21</f>
        <v>5355.1867079599997</v>
      </c>
      <c r="C107" s="36">
        <f>SUMIFS(СВЦЭМ!$D$39:$D$782,СВЦЭМ!$A$39:$A$782,$A107,СВЦЭМ!$B$39:$B$782,C$83)+'СЕТ СН'!$H$11+СВЦЭМ!$D$10+'СЕТ СН'!$H$5-'СЕТ СН'!$H$21</f>
        <v>5417.6272610200003</v>
      </c>
      <c r="D107" s="36">
        <f>SUMIFS(СВЦЭМ!$D$39:$D$782,СВЦЭМ!$A$39:$A$782,$A107,СВЦЭМ!$B$39:$B$782,D$83)+'СЕТ СН'!$H$11+СВЦЭМ!$D$10+'СЕТ СН'!$H$5-'СЕТ СН'!$H$21</f>
        <v>5488.3913190000003</v>
      </c>
      <c r="E107" s="36">
        <f>SUMIFS(СВЦЭМ!$D$39:$D$782,СВЦЭМ!$A$39:$A$782,$A107,СВЦЭМ!$B$39:$B$782,E$83)+'СЕТ СН'!$H$11+СВЦЭМ!$D$10+'СЕТ СН'!$H$5-'СЕТ СН'!$H$21</f>
        <v>5487.1902981900002</v>
      </c>
      <c r="F107" s="36">
        <f>SUMIFS(СВЦЭМ!$D$39:$D$782,СВЦЭМ!$A$39:$A$782,$A107,СВЦЭМ!$B$39:$B$782,F$83)+'СЕТ СН'!$H$11+СВЦЭМ!$D$10+'СЕТ СН'!$H$5-'СЕТ СН'!$H$21</f>
        <v>5447.4999304100002</v>
      </c>
      <c r="G107" s="36">
        <f>SUMIFS(СВЦЭМ!$D$39:$D$782,СВЦЭМ!$A$39:$A$782,$A107,СВЦЭМ!$B$39:$B$782,G$83)+'СЕТ СН'!$H$11+СВЦЭМ!$D$10+'СЕТ СН'!$H$5-'СЕТ СН'!$H$21</f>
        <v>5403.0537548400007</v>
      </c>
      <c r="H107" s="36">
        <f>SUMIFS(СВЦЭМ!$D$39:$D$782,СВЦЭМ!$A$39:$A$782,$A107,СВЦЭМ!$B$39:$B$782,H$83)+'СЕТ СН'!$H$11+СВЦЭМ!$D$10+'СЕТ СН'!$H$5-'СЕТ СН'!$H$21</f>
        <v>5369.4055047800002</v>
      </c>
      <c r="I107" s="36">
        <f>SUMIFS(СВЦЭМ!$D$39:$D$782,СВЦЭМ!$A$39:$A$782,$A107,СВЦЭМ!$B$39:$B$782,I$83)+'СЕТ СН'!$H$11+СВЦЭМ!$D$10+'СЕТ СН'!$H$5-'СЕТ СН'!$H$21</f>
        <v>5300.3017189900002</v>
      </c>
      <c r="J107" s="36">
        <f>SUMIFS(СВЦЭМ!$D$39:$D$782,СВЦЭМ!$A$39:$A$782,$A107,СВЦЭМ!$B$39:$B$782,J$83)+'СЕТ СН'!$H$11+СВЦЭМ!$D$10+'СЕТ СН'!$H$5-'СЕТ СН'!$H$21</f>
        <v>5265.5586526100005</v>
      </c>
      <c r="K107" s="36">
        <f>SUMIFS(СВЦЭМ!$D$39:$D$782,СВЦЭМ!$A$39:$A$782,$A107,СВЦЭМ!$B$39:$B$782,K$83)+'СЕТ СН'!$H$11+СВЦЭМ!$D$10+'СЕТ СН'!$H$5-'СЕТ СН'!$H$21</f>
        <v>5213.5906316400005</v>
      </c>
      <c r="L107" s="36">
        <f>SUMIFS(СВЦЭМ!$D$39:$D$782,СВЦЭМ!$A$39:$A$782,$A107,СВЦЭМ!$B$39:$B$782,L$83)+'СЕТ СН'!$H$11+СВЦЭМ!$D$10+'СЕТ СН'!$H$5-'СЕТ СН'!$H$21</f>
        <v>5203.7089436000006</v>
      </c>
      <c r="M107" s="36">
        <f>SUMIFS(СВЦЭМ!$D$39:$D$782,СВЦЭМ!$A$39:$A$782,$A107,СВЦЭМ!$B$39:$B$782,M$83)+'СЕТ СН'!$H$11+СВЦЭМ!$D$10+'СЕТ СН'!$H$5-'СЕТ СН'!$H$21</f>
        <v>5214.3994779700006</v>
      </c>
      <c r="N107" s="36">
        <f>SUMIFS(СВЦЭМ!$D$39:$D$782,СВЦЭМ!$A$39:$A$782,$A107,СВЦЭМ!$B$39:$B$782,N$83)+'СЕТ СН'!$H$11+СВЦЭМ!$D$10+'СЕТ СН'!$H$5-'СЕТ СН'!$H$21</f>
        <v>5204.7286199299997</v>
      </c>
      <c r="O107" s="36">
        <f>SUMIFS(СВЦЭМ!$D$39:$D$782,СВЦЭМ!$A$39:$A$782,$A107,СВЦЭМ!$B$39:$B$782,O$83)+'СЕТ СН'!$H$11+СВЦЭМ!$D$10+'СЕТ СН'!$H$5-'СЕТ СН'!$H$21</f>
        <v>5217.3452090700002</v>
      </c>
      <c r="P107" s="36">
        <f>SUMIFS(СВЦЭМ!$D$39:$D$782,СВЦЭМ!$A$39:$A$782,$A107,СВЦЭМ!$B$39:$B$782,P$83)+'СЕТ СН'!$H$11+СВЦЭМ!$D$10+'СЕТ СН'!$H$5-'СЕТ СН'!$H$21</f>
        <v>5254.0210419100003</v>
      </c>
      <c r="Q107" s="36">
        <f>SUMIFS(СВЦЭМ!$D$39:$D$782,СВЦЭМ!$A$39:$A$782,$A107,СВЦЭМ!$B$39:$B$782,Q$83)+'СЕТ СН'!$H$11+СВЦЭМ!$D$10+'СЕТ СН'!$H$5-'СЕТ СН'!$H$21</f>
        <v>5242.1725627600008</v>
      </c>
      <c r="R107" s="36">
        <f>SUMIFS(СВЦЭМ!$D$39:$D$782,СВЦЭМ!$A$39:$A$782,$A107,СВЦЭМ!$B$39:$B$782,R$83)+'СЕТ СН'!$H$11+СВЦЭМ!$D$10+'СЕТ СН'!$H$5-'СЕТ СН'!$H$21</f>
        <v>5255.7315904900006</v>
      </c>
      <c r="S107" s="36">
        <f>SUMIFS(СВЦЭМ!$D$39:$D$782,СВЦЭМ!$A$39:$A$782,$A107,СВЦЭМ!$B$39:$B$782,S$83)+'СЕТ СН'!$H$11+СВЦЭМ!$D$10+'СЕТ СН'!$H$5-'СЕТ СН'!$H$21</f>
        <v>5239.7281596100001</v>
      </c>
      <c r="T107" s="36">
        <f>SUMIFS(СВЦЭМ!$D$39:$D$782,СВЦЭМ!$A$39:$A$782,$A107,СВЦЭМ!$B$39:$B$782,T$83)+'СЕТ СН'!$H$11+СВЦЭМ!$D$10+'СЕТ СН'!$H$5-'СЕТ СН'!$H$21</f>
        <v>5170.4442297100004</v>
      </c>
      <c r="U107" s="36">
        <f>SUMIFS(СВЦЭМ!$D$39:$D$782,СВЦЭМ!$A$39:$A$782,$A107,СВЦЭМ!$B$39:$B$782,U$83)+'СЕТ СН'!$H$11+СВЦЭМ!$D$10+'СЕТ СН'!$H$5-'СЕТ СН'!$H$21</f>
        <v>5153.3311020900001</v>
      </c>
      <c r="V107" s="36">
        <f>SUMIFS(СВЦЭМ!$D$39:$D$782,СВЦЭМ!$A$39:$A$782,$A107,СВЦЭМ!$B$39:$B$782,V$83)+'СЕТ СН'!$H$11+СВЦЭМ!$D$10+'СЕТ СН'!$H$5-'СЕТ СН'!$H$21</f>
        <v>5163.8684080800003</v>
      </c>
      <c r="W107" s="36">
        <f>SUMIFS(СВЦЭМ!$D$39:$D$782,СВЦЭМ!$A$39:$A$782,$A107,СВЦЭМ!$B$39:$B$782,W$83)+'СЕТ СН'!$H$11+СВЦЭМ!$D$10+'СЕТ СН'!$H$5-'СЕТ СН'!$H$21</f>
        <v>5170.3288357399997</v>
      </c>
      <c r="X107" s="36">
        <f>SUMIFS(СВЦЭМ!$D$39:$D$782,СВЦЭМ!$A$39:$A$782,$A107,СВЦЭМ!$B$39:$B$782,X$83)+'СЕТ СН'!$H$11+СВЦЭМ!$D$10+'СЕТ СН'!$H$5-'СЕТ СН'!$H$21</f>
        <v>5224.5741500500008</v>
      </c>
      <c r="Y107" s="36">
        <f>SUMIFS(СВЦЭМ!$D$39:$D$782,СВЦЭМ!$A$39:$A$782,$A107,СВЦЭМ!$B$39:$B$782,Y$83)+'СЕТ СН'!$H$11+СВЦЭМ!$D$10+'СЕТ СН'!$H$5-'СЕТ СН'!$H$21</f>
        <v>5275.5279928500004</v>
      </c>
    </row>
    <row r="108" spans="1:25" ht="15.75" x14ac:dyDescent="0.2">
      <c r="A108" s="35">
        <f t="shared" si="2"/>
        <v>45224</v>
      </c>
      <c r="B108" s="36">
        <f>SUMIFS(СВЦЭМ!$D$39:$D$782,СВЦЭМ!$A$39:$A$782,$A108,СВЦЭМ!$B$39:$B$782,B$83)+'СЕТ СН'!$H$11+СВЦЭМ!$D$10+'СЕТ СН'!$H$5-'СЕТ СН'!$H$21</f>
        <v>5240.9675959000006</v>
      </c>
      <c r="C108" s="36">
        <f>SUMIFS(СВЦЭМ!$D$39:$D$782,СВЦЭМ!$A$39:$A$782,$A108,СВЦЭМ!$B$39:$B$782,C$83)+'СЕТ СН'!$H$11+СВЦЭМ!$D$10+'СЕТ СН'!$H$5-'СЕТ СН'!$H$21</f>
        <v>5291.4201398700006</v>
      </c>
      <c r="D108" s="36">
        <f>SUMIFS(СВЦЭМ!$D$39:$D$782,СВЦЭМ!$A$39:$A$782,$A108,СВЦЭМ!$B$39:$B$782,D$83)+'СЕТ СН'!$H$11+СВЦЭМ!$D$10+'СЕТ СН'!$H$5-'СЕТ СН'!$H$21</f>
        <v>5357.4977472</v>
      </c>
      <c r="E108" s="36">
        <f>SUMIFS(СВЦЭМ!$D$39:$D$782,СВЦЭМ!$A$39:$A$782,$A108,СВЦЭМ!$B$39:$B$782,E$83)+'СЕТ СН'!$H$11+СВЦЭМ!$D$10+'СЕТ СН'!$H$5-'СЕТ СН'!$H$21</f>
        <v>5353.4080171000005</v>
      </c>
      <c r="F108" s="36">
        <f>SUMIFS(СВЦЭМ!$D$39:$D$782,СВЦЭМ!$A$39:$A$782,$A108,СВЦЭМ!$B$39:$B$782,F$83)+'СЕТ СН'!$H$11+СВЦЭМ!$D$10+'СЕТ СН'!$H$5-'СЕТ СН'!$H$21</f>
        <v>5353.2601250099997</v>
      </c>
      <c r="G108" s="36">
        <f>SUMIFS(СВЦЭМ!$D$39:$D$782,СВЦЭМ!$A$39:$A$782,$A108,СВЦЭМ!$B$39:$B$782,G$83)+'СЕТ СН'!$H$11+СВЦЭМ!$D$10+'СЕТ СН'!$H$5-'СЕТ СН'!$H$21</f>
        <v>5342.8833238000007</v>
      </c>
      <c r="H108" s="36">
        <f>SUMIFS(СВЦЭМ!$D$39:$D$782,СВЦЭМ!$A$39:$A$782,$A108,СВЦЭМ!$B$39:$B$782,H$83)+'СЕТ СН'!$H$11+СВЦЭМ!$D$10+'СЕТ СН'!$H$5-'СЕТ СН'!$H$21</f>
        <v>5262.5427206000004</v>
      </c>
      <c r="I108" s="36">
        <f>SUMIFS(СВЦЭМ!$D$39:$D$782,СВЦЭМ!$A$39:$A$782,$A108,СВЦЭМ!$B$39:$B$782,I$83)+'СЕТ СН'!$H$11+СВЦЭМ!$D$10+'СЕТ СН'!$H$5-'СЕТ СН'!$H$21</f>
        <v>5175.44485093</v>
      </c>
      <c r="J108" s="36">
        <f>SUMIFS(СВЦЭМ!$D$39:$D$782,СВЦЭМ!$A$39:$A$782,$A108,СВЦЭМ!$B$39:$B$782,J$83)+'СЕТ СН'!$H$11+СВЦЭМ!$D$10+'СЕТ СН'!$H$5-'СЕТ СН'!$H$21</f>
        <v>5123.0353749000005</v>
      </c>
      <c r="K108" s="36">
        <f>SUMIFS(СВЦЭМ!$D$39:$D$782,СВЦЭМ!$A$39:$A$782,$A108,СВЦЭМ!$B$39:$B$782,K$83)+'СЕТ СН'!$H$11+СВЦЭМ!$D$10+'СЕТ СН'!$H$5-'СЕТ СН'!$H$21</f>
        <v>5084.3989423800003</v>
      </c>
      <c r="L108" s="36">
        <f>SUMIFS(СВЦЭМ!$D$39:$D$782,СВЦЭМ!$A$39:$A$782,$A108,СВЦЭМ!$B$39:$B$782,L$83)+'СЕТ СН'!$H$11+СВЦЭМ!$D$10+'СЕТ СН'!$H$5-'СЕТ СН'!$H$21</f>
        <v>5086.2186525300003</v>
      </c>
      <c r="M108" s="36">
        <f>SUMIFS(СВЦЭМ!$D$39:$D$782,СВЦЭМ!$A$39:$A$782,$A108,СВЦЭМ!$B$39:$B$782,M$83)+'СЕТ СН'!$H$11+СВЦЭМ!$D$10+'СЕТ СН'!$H$5-'СЕТ СН'!$H$21</f>
        <v>5092.71831071</v>
      </c>
      <c r="N108" s="36">
        <f>SUMIFS(СВЦЭМ!$D$39:$D$782,СВЦЭМ!$A$39:$A$782,$A108,СВЦЭМ!$B$39:$B$782,N$83)+'СЕТ СН'!$H$11+СВЦЭМ!$D$10+'СЕТ СН'!$H$5-'СЕТ СН'!$H$21</f>
        <v>5112.3031364500002</v>
      </c>
      <c r="O108" s="36">
        <f>SUMIFS(СВЦЭМ!$D$39:$D$782,СВЦЭМ!$A$39:$A$782,$A108,СВЦЭМ!$B$39:$B$782,O$83)+'СЕТ СН'!$H$11+СВЦЭМ!$D$10+'СЕТ СН'!$H$5-'СЕТ СН'!$H$21</f>
        <v>5126.4241696200006</v>
      </c>
      <c r="P108" s="36">
        <f>SUMIFS(СВЦЭМ!$D$39:$D$782,СВЦЭМ!$A$39:$A$782,$A108,СВЦЭМ!$B$39:$B$782,P$83)+'СЕТ СН'!$H$11+СВЦЭМ!$D$10+'СЕТ СН'!$H$5-'СЕТ СН'!$H$21</f>
        <v>5137.6324357100002</v>
      </c>
      <c r="Q108" s="36">
        <f>SUMIFS(СВЦЭМ!$D$39:$D$782,СВЦЭМ!$A$39:$A$782,$A108,СВЦЭМ!$B$39:$B$782,Q$83)+'СЕТ СН'!$H$11+СВЦЭМ!$D$10+'СЕТ СН'!$H$5-'СЕТ СН'!$H$21</f>
        <v>5145.6136855100003</v>
      </c>
      <c r="R108" s="36">
        <f>SUMIFS(СВЦЭМ!$D$39:$D$782,СВЦЭМ!$A$39:$A$782,$A108,СВЦЭМ!$B$39:$B$782,R$83)+'СЕТ СН'!$H$11+СВЦЭМ!$D$10+'СЕТ СН'!$H$5-'СЕТ СН'!$H$21</f>
        <v>5161.9851116099999</v>
      </c>
      <c r="S108" s="36">
        <f>SUMIFS(СВЦЭМ!$D$39:$D$782,СВЦЭМ!$A$39:$A$782,$A108,СВЦЭМ!$B$39:$B$782,S$83)+'СЕТ СН'!$H$11+СВЦЭМ!$D$10+'СЕТ СН'!$H$5-'СЕТ СН'!$H$21</f>
        <v>5126.9449533200004</v>
      </c>
      <c r="T108" s="36">
        <f>SUMIFS(СВЦЭМ!$D$39:$D$782,СВЦЭМ!$A$39:$A$782,$A108,СВЦЭМ!$B$39:$B$782,T$83)+'СЕТ СН'!$H$11+СВЦЭМ!$D$10+'СЕТ СН'!$H$5-'СЕТ СН'!$H$21</f>
        <v>5062.8292335700007</v>
      </c>
      <c r="U108" s="36">
        <f>SUMIFS(СВЦЭМ!$D$39:$D$782,СВЦЭМ!$A$39:$A$782,$A108,СВЦЭМ!$B$39:$B$782,U$83)+'СЕТ СН'!$H$11+СВЦЭМ!$D$10+'СЕТ СН'!$H$5-'СЕТ СН'!$H$21</f>
        <v>5035.7107915900006</v>
      </c>
      <c r="V108" s="36">
        <f>SUMIFS(СВЦЭМ!$D$39:$D$782,СВЦЭМ!$A$39:$A$782,$A108,СВЦЭМ!$B$39:$B$782,V$83)+'СЕТ СН'!$H$11+СВЦЭМ!$D$10+'СЕТ СН'!$H$5-'СЕТ СН'!$H$21</f>
        <v>5054.9072707200003</v>
      </c>
      <c r="W108" s="36">
        <f>SUMIFS(СВЦЭМ!$D$39:$D$782,СВЦЭМ!$A$39:$A$782,$A108,СВЦЭМ!$B$39:$B$782,W$83)+'СЕТ СН'!$H$11+СВЦЭМ!$D$10+'СЕТ СН'!$H$5-'СЕТ СН'!$H$21</f>
        <v>5069.3188650700004</v>
      </c>
      <c r="X108" s="36">
        <f>SUMIFS(СВЦЭМ!$D$39:$D$782,СВЦЭМ!$A$39:$A$782,$A108,СВЦЭМ!$B$39:$B$782,X$83)+'СЕТ СН'!$H$11+СВЦЭМ!$D$10+'СЕТ СН'!$H$5-'СЕТ СН'!$H$21</f>
        <v>5126.3600445299999</v>
      </c>
      <c r="Y108" s="36">
        <f>SUMIFS(СВЦЭМ!$D$39:$D$782,СВЦЭМ!$A$39:$A$782,$A108,СВЦЭМ!$B$39:$B$782,Y$83)+'СЕТ СН'!$H$11+СВЦЭМ!$D$10+'СЕТ СН'!$H$5-'СЕТ СН'!$H$21</f>
        <v>5198.4686302700002</v>
      </c>
    </row>
    <row r="109" spans="1:25" ht="15.75" x14ac:dyDescent="0.2">
      <c r="A109" s="35">
        <f t="shared" si="2"/>
        <v>45225</v>
      </c>
      <c r="B109" s="36">
        <f>SUMIFS(СВЦЭМ!$D$39:$D$782,СВЦЭМ!$A$39:$A$782,$A109,СВЦЭМ!$B$39:$B$782,B$83)+'СЕТ СН'!$H$11+СВЦЭМ!$D$10+'СЕТ СН'!$H$5-'СЕТ СН'!$H$21</f>
        <v>5264.5295454799998</v>
      </c>
      <c r="C109" s="36">
        <f>SUMIFS(СВЦЭМ!$D$39:$D$782,СВЦЭМ!$A$39:$A$782,$A109,СВЦЭМ!$B$39:$B$782,C$83)+'СЕТ СН'!$H$11+СВЦЭМ!$D$10+'СЕТ СН'!$H$5-'СЕТ СН'!$H$21</f>
        <v>5320.8490753100004</v>
      </c>
      <c r="D109" s="36">
        <f>SUMIFS(СВЦЭМ!$D$39:$D$782,СВЦЭМ!$A$39:$A$782,$A109,СВЦЭМ!$B$39:$B$782,D$83)+'СЕТ СН'!$H$11+СВЦЭМ!$D$10+'СЕТ СН'!$H$5-'СЕТ СН'!$H$21</f>
        <v>5367.5546819500005</v>
      </c>
      <c r="E109" s="36">
        <f>SUMIFS(СВЦЭМ!$D$39:$D$782,СВЦЭМ!$A$39:$A$782,$A109,СВЦЭМ!$B$39:$B$782,E$83)+'СЕТ СН'!$H$11+СВЦЭМ!$D$10+'СЕТ СН'!$H$5-'СЕТ СН'!$H$21</f>
        <v>5366.1022841700005</v>
      </c>
      <c r="F109" s="36">
        <f>SUMIFS(СВЦЭМ!$D$39:$D$782,СВЦЭМ!$A$39:$A$782,$A109,СВЦЭМ!$B$39:$B$782,F$83)+'СЕТ СН'!$H$11+СВЦЭМ!$D$10+'СЕТ СН'!$H$5-'СЕТ СН'!$H$21</f>
        <v>5357.6411659200003</v>
      </c>
      <c r="G109" s="36">
        <f>SUMIFS(СВЦЭМ!$D$39:$D$782,СВЦЭМ!$A$39:$A$782,$A109,СВЦЭМ!$B$39:$B$782,G$83)+'СЕТ СН'!$H$11+СВЦЭМ!$D$10+'СЕТ СН'!$H$5-'СЕТ СН'!$H$21</f>
        <v>5338.2317556200005</v>
      </c>
      <c r="H109" s="36">
        <f>SUMIFS(СВЦЭМ!$D$39:$D$782,СВЦЭМ!$A$39:$A$782,$A109,СВЦЭМ!$B$39:$B$782,H$83)+'СЕТ СН'!$H$11+СВЦЭМ!$D$10+'СЕТ СН'!$H$5-'СЕТ СН'!$H$21</f>
        <v>5265.3444918800005</v>
      </c>
      <c r="I109" s="36">
        <f>SUMIFS(СВЦЭМ!$D$39:$D$782,СВЦЭМ!$A$39:$A$782,$A109,СВЦЭМ!$B$39:$B$782,I$83)+'СЕТ СН'!$H$11+СВЦЭМ!$D$10+'СЕТ СН'!$H$5-'СЕТ СН'!$H$21</f>
        <v>5225.5232472200005</v>
      </c>
      <c r="J109" s="36">
        <f>SUMIFS(СВЦЭМ!$D$39:$D$782,СВЦЭМ!$A$39:$A$782,$A109,СВЦЭМ!$B$39:$B$782,J$83)+'СЕТ СН'!$H$11+СВЦЭМ!$D$10+'СЕТ СН'!$H$5-'СЕТ СН'!$H$21</f>
        <v>5169.7303571400007</v>
      </c>
      <c r="K109" s="36">
        <f>SUMIFS(СВЦЭМ!$D$39:$D$782,СВЦЭМ!$A$39:$A$782,$A109,СВЦЭМ!$B$39:$B$782,K$83)+'СЕТ СН'!$H$11+СВЦЭМ!$D$10+'СЕТ СН'!$H$5-'СЕТ СН'!$H$21</f>
        <v>5134.3117934600004</v>
      </c>
      <c r="L109" s="36">
        <f>SUMIFS(СВЦЭМ!$D$39:$D$782,СВЦЭМ!$A$39:$A$782,$A109,СВЦЭМ!$B$39:$B$782,L$83)+'СЕТ СН'!$H$11+СВЦЭМ!$D$10+'СЕТ СН'!$H$5-'СЕТ СН'!$H$21</f>
        <v>5143.6887517699997</v>
      </c>
      <c r="M109" s="36">
        <f>SUMIFS(СВЦЭМ!$D$39:$D$782,СВЦЭМ!$A$39:$A$782,$A109,СВЦЭМ!$B$39:$B$782,M$83)+'СЕТ СН'!$H$11+СВЦЭМ!$D$10+'СЕТ СН'!$H$5-'СЕТ СН'!$H$21</f>
        <v>5150.0524025100003</v>
      </c>
      <c r="N109" s="36">
        <f>SUMIFS(СВЦЭМ!$D$39:$D$782,СВЦЭМ!$A$39:$A$782,$A109,СВЦЭМ!$B$39:$B$782,N$83)+'СЕТ СН'!$H$11+СВЦЭМ!$D$10+'СЕТ СН'!$H$5-'СЕТ СН'!$H$21</f>
        <v>5164.0475225299997</v>
      </c>
      <c r="O109" s="36">
        <f>SUMIFS(СВЦЭМ!$D$39:$D$782,СВЦЭМ!$A$39:$A$782,$A109,СВЦЭМ!$B$39:$B$782,O$83)+'СЕТ СН'!$H$11+СВЦЭМ!$D$10+'СЕТ СН'!$H$5-'СЕТ СН'!$H$21</f>
        <v>5180.4899626799997</v>
      </c>
      <c r="P109" s="36">
        <f>SUMIFS(СВЦЭМ!$D$39:$D$782,СВЦЭМ!$A$39:$A$782,$A109,СВЦЭМ!$B$39:$B$782,P$83)+'СЕТ СН'!$H$11+СВЦЭМ!$D$10+'СЕТ СН'!$H$5-'СЕТ СН'!$H$21</f>
        <v>5189.4306575600003</v>
      </c>
      <c r="Q109" s="36">
        <f>SUMIFS(СВЦЭМ!$D$39:$D$782,СВЦЭМ!$A$39:$A$782,$A109,СВЦЭМ!$B$39:$B$782,Q$83)+'СЕТ СН'!$H$11+СВЦЭМ!$D$10+'СЕТ СН'!$H$5-'СЕТ СН'!$H$21</f>
        <v>5209.1377512899999</v>
      </c>
      <c r="R109" s="36">
        <f>SUMIFS(СВЦЭМ!$D$39:$D$782,СВЦЭМ!$A$39:$A$782,$A109,СВЦЭМ!$B$39:$B$782,R$83)+'СЕТ СН'!$H$11+СВЦЭМ!$D$10+'СЕТ СН'!$H$5-'СЕТ СН'!$H$21</f>
        <v>5230.6282249699998</v>
      </c>
      <c r="S109" s="36">
        <f>SUMIFS(СВЦЭМ!$D$39:$D$782,СВЦЭМ!$A$39:$A$782,$A109,СВЦЭМ!$B$39:$B$782,S$83)+'СЕТ СН'!$H$11+СВЦЭМ!$D$10+'СЕТ СН'!$H$5-'СЕТ СН'!$H$21</f>
        <v>5203.7903323099999</v>
      </c>
      <c r="T109" s="36">
        <f>SUMIFS(СВЦЭМ!$D$39:$D$782,СВЦЭМ!$A$39:$A$782,$A109,СВЦЭМ!$B$39:$B$782,T$83)+'СЕТ СН'!$H$11+СВЦЭМ!$D$10+'СЕТ СН'!$H$5-'СЕТ СН'!$H$21</f>
        <v>5139.2226501200003</v>
      </c>
      <c r="U109" s="36">
        <f>SUMIFS(СВЦЭМ!$D$39:$D$782,СВЦЭМ!$A$39:$A$782,$A109,СВЦЭМ!$B$39:$B$782,U$83)+'СЕТ СН'!$H$11+СВЦЭМ!$D$10+'СЕТ СН'!$H$5-'СЕТ СН'!$H$21</f>
        <v>5113.0232365900001</v>
      </c>
      <c r="V109" s="36">
        <f>SUMIFS(СВЦЭМ!$D$39:$D$782,СВЦЭМ!$A$39:$A$782,$A109,СВЦЭМ!$B$39:$B$782,V$83)+'СЕТ СН'!$H$11+СВЦЭМ!$D$10+'СЕТ СН'!$H$5-'СЕТ СН'!$H$21</f>
        <v>5124.8764887400002</v>
      </c>
      <c r="W109" s="36">
        <f>SUMIFS(СВЦЭМ!$D$39:$D$782,СВЦЭМ!$A$39:$A$782,$A109,СВЦЭМ!$B$39:$B$782,W$83)+'СЕТ СН'!$H$11+СВЦЭМ!$D$10+'СЕТ СН'!$H$5-'СЕТ СН'!$H$21</f>
        <v>5143.7052295900003</v>
      </c>
      <c r="X109" s="36">
        <f>SUMIFS(СВЦЭМ!$D$39:$D$782,СВЦЭМ!$A$39:$A$782,$A109,СВЦЭМ!$B$39:$B$782,X$83)+'СЕТ СН'!$H$11+СВЦЭМ!$D$10+'СЕТ СН'!$H$5-'СЕТ СН'!$H$21</f>
        <v>5208.6933774200006</v>
      </c>
      <c r="Y109" s="36">
        <f>SUMIFS(СВЦЭМ!$D$39:$D$782,СВЦЭМ!$A$39:$A$782,$A109,СВЦЭМ!$B$39:$B$782,Y$83)+'СЕТ СН'!$H$11+СВЦЭМ!$D$10+'СЕТ СН'!$H$5-'СЕТ СН'!$H$21</f>
        <v>5267.5124320300001</v>
      </c>
    </row>
    <row r="110" spans="1:25" ht="15.75" x14ac:dyDescent="0.2">
      <c r="A110" s="35">
        <f t="shared" si="2"/>
        <v>45226</v>
      </c>
      <c r="B110" s="36">
        <f>SUMIFS(СВЦЭМ!$D$39:$D$782,СВЦЭМ!$A$39:$A$782,$A110,СВЦЭМ!$B$39:$B$782,B$83)+'СЕТ СН'!$H$11+СВЦЭМ!$D$10+'СЕТ СН'!$H$5-'СЕТ СН'!$H$21</f>
        <v>5311.6764777900007</v>
      </c>
      <c r="C110" s="36">
        <f>SUMIFS(СВЦЭМ!$D$39:$D$782,СВЦЭМ!$A$39:$A$782,$A110,СВЦЭМ!$B$39:$B$782,C$83)+'СЕТ СН'!$H$11+СВЦЭМ!$D$10+'СЕТ СН'!$H$5-'СЕТ СН'!$H$21</f>
        <v>5376.3172352199999</v>
      </c>
      <c r="D110" s="36">
        <f>SUMIFS(СВЦЭМ!$D$39:$D$782,СВЦЭМ!$A$39:$A$782,$A110,СВЦЭМ!$B$39:$B$782,D$83)+'СЕТ СН'!$H$11+СВЦЭМ!$D$10+'СЕТ СН'!$H$5-'СЕТ СН'!$H$21</f>
        <v>5419.7700838600003</v>
      </c>
      <c r="E110" s="36">
        <f>SUMIFS(СВЦЭМ!$D$39:$D$782,СВЦЭМ!$A$39:$A$782,$A110,СВЦЭМ!$B$39:$B$782,E$83)+'СЕТ СН'!$H$11+СВЦЭМ!$D$10+'СЕТ СН'!$H$5-'СЕТ СН'!$H$21</f>
        <v>5430.5097445299998</v>
      </c>
      <c r="F110" s="36">
        <f>SUMIFS(СВЦЭМ!$D$39:$D$782,СВЦЭМ!$A$39:$A$782,$A110,СВЦЭМ!$B$39:$B$782,F$83)+'СЕТ СН'!$H$11+СВЦЭМ!$D$10+'СЕТ СН'!$H$5-'СЕТ СН'!$H$21</f>
        <v>5439.4912111399999</v>
      </c>
      <c r="G110" s="36">
        <f>SUMIFS(СВЦЭМ!$D$39:$D$782,СВЦЭМ!$A$39:$A$782,$A110,СВЦЭМ!$B$39:$B$782,G$83)+'СЕТ СН'!$H$11+СВЦЭМ!$D$10+'СЕТ СН'!$H$5-'СЕТ СН'!$H$21</f>
        <v>5414.9378819200001</v>
      </c>
      <c r="H110" s="36">
        <f>SUMIFS(СВЦЭМ!$D$39:$D$782,СВЦЭМ!$A$39:$A$782,$A110,СВЦЭМ!$B$39:$B$782,H$83)+'СЕТ СН'!$H$11+СВЦЭМ!$D$10+'СЕТ СН'!$H$5-'СЕТ СН'!$H$21</f>
        <v>5336.3297483000006</v>
      </c>
      <c r="I110" s="36">
        <f>SUMIFS(СВЦЭМ!$D$39:$D$782,СВЦЭМ!$A$39:$A$782,$A110,СВЦЭМ!$B$39:$B$782,I$83)+'СЕТ СН'!$H$11+СВЦЭМ!$D$10+'СЕТ СН'!$H$5-'СЕТ СН'!$H$21</f>
        <v>5227.9525223500004</v>
      </c>
      <c r="J110" s="36">
        <f>SUMIFS(СВЦЭМ!$D$39:$D$782,СВЦЭМ!$A$39:$A$782,$A110,СВЦЭМ!$B$39:$B$782,J$83)+'СЕТ СН'!$H$11+СВЦЭМ!$D$10+'СЕТ СН'!$H$5-'СЕТ СН'!$H$21</f>
        <v>5162.7512456500008</v>
      </c>
      <c r="K110" s="36">
        <f>SUMIFS(СВЦЭМ!$D$39:$D$782,СВЦЭМ!$A$39:$A$782,$A110,СВЦЭМ!$B$39:$B$782,K$83)+'СЕТ СН'!$H$11+СВЦЭМ!$D$10+'СЕТ СН'!$H$5-'СЕТ СН'!$H$21</f>
        <v>5130.2106571900003</v>
      </c>
      <c r="L110" s="36">
        <f>SUMIFS(СВЦЭМ!$D$39:$D$782,СВЦЭМ!$A$39:$A$782,$A110,СВЦЭМ!$B$39:$B$782,L$83)+'СЕТ СН'!$H$11+СВЦЭМ!$D$10+'СЕТ СН'!$H$5-'СЕТ СН'!$H$21</f>
        <v>5130.57475634</v>
      </c>
      <c r="M110" s="36">
        <f>SUMIFS(СВЦЭМ!$D$39:$D$782,СВЦЭМ!$A$39:$A$782,$A110,СВЦЭМ!$B$39:$B$782,M$83)+'СЕТ СН'!$H$11+СВЦЭМ!$D$10+'СЕТ СН'!$H$5-'СЕТ СН'!$H$21</f>
        <v>5146.0553904099997</v>
      </c>
      <c r="N110" s="36">
        <f>SUMIFS(СВЦЭМ!$D$39:$D$782,СВЦЭМ!$A$39:$A$782,$A110,СВЦЭМ!$B$39:$B$782,N$83)+'СЕТ СН'!$H$11+СВЦЭМ!$D$10+'СЕТ СН'!$H$5-'СЕТ СН'!$H$21</f>
        <v>5185.87705534</v>
      </c>
      <c r="O110" s="36">
        <f>SUMIFS(СВЦЭМ!$D$39:$D$782,СВЦЭМ!$A$39:$A$782,$A110,СВЦЭМ!$B$39:$B$782,O$83)+'СЕТ СН'!$H$11+СВЦЭМ!$D$10+'СЕТ СН'!$H$5-'СЕТ СН'!$H$21</f>
        <v>5205.5846036000003</v>
      </c>
      <c r="P110" s="36">
        <f>SUMIFS(СВЦЭМ!$D$39:$D$782,СВЦЭМ!$A$39:$A$782,$A110,СВЦЭМ!$B$39:$B$782,P$83)+'СЕТ СН'!$H$11+СВЦЭМ!$D$10+'СЕТ СН'!$H$5-'СЕТ СН'!$H$21</f>
        <v>5233.5551246800005</v>
      </c>
      <c r="Q110" s="36">
        <f>SUMIFS(СВЦЭМ!$D$39:$D$782,СВЦЭМ!$A$39:$A$782,$A110,СВЦЭМ!$B$39:$B$782,Q$83)+'СЕТ СН'!$H$11+СВЦЭМ!$D$10+'СЕТ СН'!$H$5-'СЕТ СН'!$H$21</f>
        <v>5242.5899587100002</v>
      </c>
      <c r="R110" s="36">
        <f>SUMIFS(СВЦЭМ!$D$39:$D$782,СВЦЭМ!$A$39:$A$782,$A110,СВЦЭМ!$B$39:$B$782,R$83)+'СЕТ СН'!$H$11+СВЦЭМ!$D$10+'СЕТ СН'!$H$5-'СЕТ СН'!$H$21</f>
        <v>5249.84368275</v>
      </c>
      <c r="S110" s="36">
        <f>SUMIFS(СВЦЭМ!$D$39:$D$782,СВЦЭМ!$A$39:$A$782,$A110,СВЦЭМ!$B$39:$B$782,S$83)+'СЕТ СН'!$H$11+СВЦЭМ!$D$10+'СЕТ СН'!$H$5-'СЕТ СН'!$H$21</f>
        <v>5225.4030882699999</v>
      </c>
      <c r="T110" s="36">
        <f>SUMIFS(СВЦЭМ!$D$39:$D$782,СВЦЭМ!$A$39:$A$782,$A110,СВЦЭМ!$B$39:$B$782,T$83)+'СЕТ СН'!$H$11+СВЦЭМ!$D$10+'СЕТ СН'!$H$5-'СЕТ СН'!$H$21</f>
        <v>5147.8257822100004</v>
      </c>
      <c r="U110" s="36">
        <f>SUMIFS(СВЦЭМ!$D$39:$D$782,СВЦЭМ!$A$39:$A$782,$A110,СВЦЭМ!$B$39:$B$782,U$83)+'СЕТ СН'!$H$11+СВЦЭМ!$D$10+'СЕТ СН'!$H$5-'СЕТ СН'!$H$21</f>
        <v>5115.6769700200002</v>
      </c>
      <c r="V110" s="36">
        <f>SUMIFS(СВЦЭМ!$D$39:$D$782,СВЦЭМ!$A$39:$A$782,$A110,СВЦЭМ!$B$39:$B$782,V$83)+'СЕТ СН'!$H$11+СВЦЭМ!$D$10+'СЕТ СН'!$H$5-'СЕТ СН'!$H$21</f>
        <v>5140.7975428400005</v>
      </c>
      <c r="W110" s="36">
        <f>SUMIFS(СВЦЭМ!$D$39:$D$782,СВЦЭМ!$A$39:$A$782,$A110,СВЦЭМ!$B$39:$B$782,W$83)+'СЕТ СН'!$H$11+СВЦЭМ!$D$10+'СЕТ СН'!$H$5-'СЕТ СН'!$H$21</f>
        <v>5160.7439428400003</v>
      </c>
      <c r="X110" s="36">
        <f>SUMIFS(СВЦЭМ!$D$39:$D$782,СВЦЭМ!$A$39:$A$782,$A110,СВЦЭМ!$B$39:$B$782,X$83)+'СЕТ СН'!$H$11+СВЦЭМ!$D$10+'СЕТ СН'!$H$5-'СЕТ СН'!$H$21</f>
        <v>5221.1494158200003</v>
      </c>
      <c r="Y110" s="36">
        <f>SUMIFS(СВЦЭМ!$D$39:$D$782,СВЦЭМ!$A$39:$A$782,$A110,СВЦЭМ!$B$39:$B$782,Y$83)+'СЕТ СН'!$H$11+СВЦЭМ!$D$10+'СЕТ СН'!$H$5-'СЕТ СН'!$H$21</f>
        <v>5329.1020201900001</v>
      </c>
    </row>
    <row r="111" spans="1:25" ht="15.75" x14ac:dyDescent="0.2">
      <c r="A111" s="35">
        <f t="shared" si="2"/>
        <v>45227</v>
      </c>
      <c r="B111" s="36">
        <f>SUMIFS(СВЦЭМ!$D$39:$D$782,СВЦЭМ!$A$39:$A$782,$A111,СВЦЭМ!$B$39:$B$782,B$83)+'СЕТ СН'!$H$11+СВЦЭМ!$D$10+'СЕТ СН'!$H$5-'СЕТ СН'!$H$21</f>
        <v>5356.5867780200006</v>
      </c>
      <c r="C111" s="36">
        <f>SUMIFS(СВЦЭМ!$D$39:$D$782,СВЦЭМ!$A$39:$A$782,$A111,СВЦЭМ!$B$39:$B$782,C$83)+'СЕТ СН'!$H$11+СВЦЭМ!$D$10+'СЕТ СН'!$H$5-'СЕТ СН'!$H$21</f>
        <v>5322.22470823</v>
      </c>
      <c r="D111" s="36">
        <f>SUMIFS(СВЦЭМ!$D$39:$D$782,СВЦЭМ!$A$39:$A$782,$A111,СВЦЭМ!$B$39:$B$782,D$83)+'СЕТ СН'!$H$11+СВЦЭМ!$D$10+'СЕТ СН'!$H$5-'СЕТ СН'!$H$21</f>
        <v>5375.4009019200003</v>
      </c>
      <c r="E111" s="36">
        <f>SUMIFS(СВЦЭМ!$D$39:$D$782,СВЦЭМ!$A$39:$A$782,$A111,СВЦЭМ!$B$39:$B$782,E$83)+'СЕТ СН'!$H$11+СВЦЭМ!$D$10+'СЕТ СН'!$H$5-'СЕТ СН'!$H$21</f>
        <v>5379.2564147000003</v>
      </c>
      <c r="F111" s="36">
        <f>SUMIFS(СВЦЭМ!$D$39:$D$782,СВЦЭМ!$A$39:$A$782,$A111,СВЦЭМ!$B$39:$B$782,F$83)+'СЕТ СН'!$H$11+СВЦЭМ!$D$10+'СЕТ СН'!$H$5-'СЕТ СН'!$H$21</f>
        <v>5380.6043370400002</v>
      </c>
      <c r="G111" s="36">
        <f>SUMIFS(СВЦЭМ!$D$39:$D$782,СВЦЭМ!$A$39:$A$782,$A111,СВЦЭМ!$B$39:$B$782,G$83)+'СЕТ СН'!$H$11+СВЦЭМ!$D$10+'СЕТ СН'!$H$5-'СЕТ СН'!$H$21</f>
        <v>5374.4986542700008</v>
      </c>
      <c r="H111" s="36">
        <f>SUMIFS(СВЦЭМ!$D$39:$D$782,СВЦЭМ!$A$39:$A$782,$A111,СВЦЭМ!$B$39:$B$782,H$83)+'СЕТ СН'!$H$11+СВЦЭМ!$D$10+'СЕТ СН'!$H$5-'СЕТ СН'!$H$21</f>
        <v>5356.8099959700003</v>
      </c>
      <c r="I111" s="36">
        <f>SUMIFS(СВЦЭМ!$D$39:$D$782,СВЦЭМ!$A$39:$A$782,$A111,СВЦЭМ!$B$39:$B$782,I$83)+'СЕТ СН'!$H$11+СВЦЭМ!$D$10+'СЕТ СН'!$H$5-'СЕТ СН'!$H$21</f>
        <v>5310.9663204999997</v>
      </c>
      <c r="J111" s="36">
        <f>SUMIFS(СВЦЭМ!$D$39:$D$782,СВЦЭМ!$A$39:$A$782,$A111,СВЦЭМ!$B$39:$B$782,J$83)+'СЕТ СН'!$H$11+СВЦЭМ!$D$10+'СЕТ СН'!$H$5-'СЕТ СН'!$H$21</f>
        <v>5252.1441588899997</v>
      </c>
      <c r="K111" s="36">
        <f>SUMIFS(СВЦЭМ!$D$39:$D$782,СВЦЭМ!$A$39:$A$782,$A111,СВЦЭМ!$B$39:$B$782,K$83)+'СЕТ СН'!$H$11+СВЦЭМ!$D$10+'СЕТ СН'!$H$5-'СЕТ СН'!$H$21</f>
        <v>5176.0422213399997</v>
      </c>
      <c r="L111" s="36">
        <f>SUMIFS(СВЦЭМ!$D$39:$D$782,СВЦЭМ!$A$39:$A$782,$A111,СВЦЭМ!$B$39:$B$782,L$83)+'СЕТ СН'!$H$11+СВЦЭМ!$D$10+'СЕТ СН'!$H$5-'СЕТ СН'!$H$21</f>
        <v>5152.2650138900008</v>
      </c>
      <c r="M111" s="36">
        <f>SUMIFS(СВЦЭМ!$D$39:$D$782,СВЦЭМ!$A$39:$A$782,$A111,СВЦЭМ!$B$39:$B$782,M$83)+'СЕТ СН'!$H$11+СВЦЭМ!$D$10+'СЕТ СН'!$H$5-'СЕТ СН'!$H$21</f>
        <v>5154.23511874</v>
      </c>
      <c r="N111" s="36">
        <f>SUMIFS(СВЦЭМ!$D$39:$D$782,СВЦЭМ!$A$39:$A$782,$A111,СВЦЭМ!$B$39:$B$782,N$83)+'СЕТ СН'!$H$11+СВЦЭМ!$D$10+'СЕТ СН'!$H$5-'СЕТ СН'!$H$21</f>
        <v>5175.9133223900008</v>
      </c>
      <c r="O111" s="36">
        <f>SUMIFS(СВЦЭМ!$D$39:$D$782,СВЦЭМ!$A$39:$A$782,$A111,СВЦЭМ!$B$39:$B$782,O$83)+'СЕТ СН'!$H$11+СВЦЭМ!$D$10+'СЕТ СН'!$H$5-'СЕТ СН'!$H$21</f>
        <v>5187.9065570700004</v>
      </c>
      <c r="P111" s="36">
        <f>SUMIFS(СВЦЭМ!$D$39:$D$782,СВЦЭМ!$A$39:$A$782,$A111,СВЦЭМ!$B$39:$B$782,P$83)+'СЕТ СН'!$H$11+СВЦЭМ!$D$10+'СЕТ СН'!$H$5-'СЕТ СН'!$H$21</f>
        <v>5202.49321151</v>
      </c>
      <c r="Q111" s="36">
        <f>SUMIFS(СВЦЭМ!$D$39:$D$782,СВЦЭМ!$A$39:$A$782,$A111,СВЦЭМ!$B$39:$B$782,Q$83)+'СЕТ СН'!$H$11+СВЦЭМ!$D$10+'СЕТ СН'!$H$5-'СЕТ СН'!$H$21</f>
        <v>5215.3762143900003</v>
      </c>
      <c r="R111" s="36">
        <f>SUMIFS(СВЦЭМ!$D$39:$D$782,СВЦЭМ!$A$39:$A$782,$A111,СВЦЭМ!$B$39:$B$782,R$83)+'СЕТ СН'!$H$11+СВЦЭМ!$D$10+'СЕТ СН'!$H$5-'СЕТ СН'!$H$21</f>
        <v>5209.7838415000006</v>
      </c>
      <c r="S111" s="36">
        <f>SUMIFS(СВЦЭМ!$D$39:$D$782,СВЦЭМ!$A$39:$A$782,$A111,СВЦЭМ!$B$39:$B$782,S$83)+'СЕТ СН'!$H$11+СВЦЭМ!$D$10+'СЕТ СН'!$H$5-'СЕТ СН'!$H$21</f>
        <v>5208.2488508799997</v>
      </c>
      <c r="T111" s="36">
        <f>SUMIFS(СВЦЭМ!$D$39:$D$782,СВЦЭМ!$A$39:$A$782,$A111,СВЦЭМ!$B$39:$B$782,T$83)+'СЕТ СН'!$H$11+СВЦЭМ!$D$10+'СЕТ СН'!$H$5-'СЕТ СН'!$H$21</f>
        <v>5144.2401046600007</v>
      </c>
      <c r="U111" s="36">
        <f>SUMIFS(СВЦЭМ!$D$39:$D$782,СВЦЭМ!$A$39:$A$782,$A111,СВЦЭМ!$B$39:$B$782,U$83)+'СЕТ СН'!$H$11+СВЦЭМ!$D$10+'СЕТ СН'!$H$5-'СЕТ СН'!$H$21</f>
        <v>5120.2552130800004</v>
      </c>
      <c r="V111" s="36">
        <f>SUMIFS(СВЦЭМ!$D$39:$D$782,СВЦЭМ!$A$39:$A$782,$A111,СВЦЭМ!$B$39:$B$782,V$83)+'СЕТ СН'!$H$11+СВЦЭМ!$D$10+'СЕТ СН'!$H$5-'СЕТ СН'!$H$21</f>
        <v>5141.14813271</v>
      </c>
      <c r="W111" s="36">
        <f>SUMIFS(СВЦЭМ!$D$39:$D$782,СВЦЭМ!$A$39:$A$782,$A111,СВЦЭМ!$B$39:$B$782,W$83)+'СЕТ СН'!$H$11+СВЦЭМ!$D$10+'СЕТ СН'!$H$5-'СЕТ СН'!$H$21</f>
        <v>5163.7469241400004</v>
      </c>
      <c r="X111" s="36">
        <f>SUMIFS(СВЦЭМ!$D$39:$D$782,СВЦЭМ!$A$39:$A$782,$A111,СВЦЭМ!$B$39:$B$782,X$83)+'СЕТ СН'!$H$11+СВЦЭМ!$D$10+'СЕТ СН'!$H$5-'СЕТ СН'!$H$21</f>
        <v>5197.2256498700008</v>
      </c>
      <c r="Y111" s="36">
        <f>SUMIFS(СВЦЭМ!$D$39:$D$782,СВЦЭМ!$A$39:$A$782,$A111,СВЦЭМ!$B$39:$B$782,Y$83)+'СЕТ СН'!$H$11+СВЦЭМ!$D$10+'СЕТ СН'!$H$5-'СЕТ СН'!$H$21</f>
        <v>5252.4514352200003</v>
      </c>
    </row>
    <row r="112" spans="1:25" ht="15.75" x14ac:dyDescent="0.2">
      <c r="A112" s="35">
        <f t="shared" si="2"/>
        <v>45228</v>
      </c>
      <c r="B112" s="36">
        <f>SUMIFS(СВЦЭМ!$D$39:$D$782,СВЦЭМ!$A$39:$A$782,$A112,СВЦЭМ!$B$39:$B$782,B$83)+'СЕТ СН'!$H$11+СВЦЭМ!$D$10+'СЕТ СН'!$H$5-'СЕТ СН'!$H$21</f>
        <v>5244.0515911800003</v>
      </c>
      <c r="C112" s="36">
        <f>SUMIFS(СВЦЭМ!$D$39:$D$782,СВЦЭМ!$A$39:$A$782,$A112,СВЦЭМ!$B$39:$B$782,C$83)+'СЕТ СН'!$H$11+СВЦЭМ!$D$10+'СЕТ СН'!$H$5-'СЕТ СН'!$H$21</f>
        <v>5291.9993722300005</v>
      </c>
      <c r="D112" s="36">
        <f>SUMIFS(СВЦЭМ!$D$39:$D$782,СВЦЭМ!$A$39:$A$782,$A112,СВЦЭМ!$B$39:$B$782,D$83)+'СЕТ СН'!$H$11+СВЦЭМ!$D$10+'СЕТ СН'!$H$5-'СЕТ СН'!$H$21</f>
        <v>5349.35275</v>
      </c>
      <c r="E112" s="36">
        <f>SUMIFS(СВЦЭМ!$D$39:$D$782,СВЦЭМ!$A$39:$A$782,$A112,СВЦЭМ!$B$39:$B$782,E$83)+'СЕТ СН'!$H$11+СВЦЭМ!$D$10+'СЕТ СН'!$H$5-'СЕТ СН'!$H$21</f>
        <v>5350.8456786400002</v>
      </c>
      <c r="F112" s="36">
        <f>SUMIFS(СВЦЭМ!$D$39:$D$782,СВЦЭМ!$A$39:$A$782,$A112,СВЦЭМ!$B$39:$B$782,F$83)+'СЕТ СН'!$H$11+СВЦЭМ!$D$10+'СЕТ СН'!$H$5-'СЕТ СН'!$H$21</f>
        <v>5353.2376554299999</v>
      </c>
      <c r="G112" s="36">
        <f>SUMIFS(СВЦЭМ!$D$39:$D$782,СВЦЭМ!$A$39:$A$782,$A112,СВЦЭМ!$B$39:$B$782,G$83)+'СЕТ СН'!$H$11+СВЦЭМ!$D$10+'СЕТ СН'!$H$5-'СЕТ СН'!$H$21</f>
        <v>5351.1334563</v>
      </c>
      <c r="H112" s="36">
        <f>SUMIFS(СВЦЭМ!$D$39:$D$782,СВЦЭМ!$A$39:$A$782,$A112,СВЦЭМ!$B$39:$B$782,H$83)+'СЕТ СН'!$H$11+СВЦЭМ!$D$10+'СЕТ СН'!$H$5-'СЕТ СН'!$H$21</f>
        <v>5335.1550244800001</v>
      </c>
      <c r="I112" s="36">
        <f>SUMIFS(СВЦЭМ!$D$39:$D$782,СВЦЭМ!$A$39:$A$782,$A112,СВЦЭМ!$B$39:$B$782,I$83)+'СЕТ СН'!$H$11+СВЦЭМ!$D$10+'СЕТ СН'!$H$5-'СЕТ СН'!$H$21</f>
        <v>5309.2468132600006</v>
      </c>
      <c r="J112" s="36">
        <f>SUMIFS(СВЦЭМ!$D$39:$D$782,СВЦЭМ!$A$39:$A$782,$A112,СВЦЭМ!$B$39:$B$782,J$83)+'СЕТ СН'!$H$11+СВЦЭМ!$D$10+'СЕТ СН'!$H$5-'СЕТ СН'!$H$21</f>
        <v>5301.8533268600004</v>
      </c>
      <c r="K112" s="36">
        <f>SUMIFS(СВЦЭМ!$D$39:$D$782,СВЦЭМ!$A$39:$A$782,$A112,СВЦЭМ!$B$39:$B$782,K$83)+'СЕТ СН'!$H$11+СВЦЭМ!$D$10+'СЕТ СН'!$H$5-'СЕТ СН'!$H$21</f>
        <v>5229.9501731500004</v>
      </c>
      <c r="L112" s="36">
        <f>SUMIFS(СВЦЭМ!$D$39:$D$782,СВЦЭМ!$A$39:$A$782,$A112,СВЦЭМ!$B$39:$B$782,L$83)+'СЕТ СН'!$H$11+СВЦЭМ!$D$10+'СЕТ СН'!$H$5-'СЕТ СН'!$H$21</f>
        <v>5202.0123896499999</v>
      </c>
      <c r="M112" s="36">
        <f>SUMIFS(СВЦЭМ!$D$39:$D$782,СВЦЭМ!$A$39:$A$782,$A112,СВЦЭМ!$B$39:$B$782,M$83)+'СЕТ СН'!$H$11+СВЦЭМ!$D$10+'СЕТ СН'!$H$5-'СЕТ СН'!$H$21</f>
        <v>5204.1054616700003</v>
      </c>
      <c r="N112" s="36">
        <f>SUMIFS(СВЦЭМ!$D$39:$D$782,СВЦЭМ!$A$39:$A$782,$A112,СВЦЭМ!$B$39:$B$782,N$83)+'СЕТ СН'!$H$11+СВЦЭМ!$D$10+'СЕТ СН'!$H$5-'СЕТ СН'!$H$21</f>
        <v>5213.1811269200007</v>
      </c>
      <c r="O112" s="36">
        <f>SUMIFS(СВЦЭМ!$D$39:$D$782,СВЦЭМ!$A$39:$A$782,$A112,СВЦЭМ!$B$39:$B$782,O$83)+'СЕТ СН'!$H$11+СВЦЭМ!$D$10+'СЕТ СН'!$H$5-'СЕТ СН'!$H$21</f>
        <v>5229.0319385700004</v>
      </c>
      <c r="P112" s="36">
        <f>SUMIFS(СВЦЭМ!$D$39:$D$782,СВЦЭМ!$A$39:$A$782,$A112,СВЦЭМ!$B$39:$B$782,P$83)+'СЕТ СН'!$H$11+СВЦЭМ!$D$10+'СЕТ СН'!$H$5-'СЕТ СН'!$H$21</f>
        <v>5245.7641280000007</v>
      </c>
      <c r="Q112" s="36">
        <f>SUMIFS(СВЦЭМ!$D$39:$D$782,СВЦЭМ!$A$39:$A$782,$A112,СВЦЭМ!$B$39:$B$782,Q$83)+'СЕТ СН'!$H$11+СВЦЭМ!$D$10+'СЕТ СН'!$H$5-'СЕТ СН'!$H$21</f>
        <v>5260.5408293</v>
      </c>
      <c r="R112" s="36">
        <f>SUMIFS(СВЦЭМ!$D$39:$D$782,СВЦЭМ!$A$39:$A$782,$A112,СВЦЭМ!$B$39:$B$782,R$83)+'СЕТ СН'!$H$11+СВЦЭМ!$D$10+'СЕТ СН'!$H$5-'СЕТ СН'!$H$21</f>
        <v>5251.0953531600007</v>
      </c>
      <c r="S112" s="36">
        <f>SUMIFS(СВЦЭМ!$D$39:$D$782,СВЦЭМ!$A$39:$A$782,$A112,СВЦЭМ!$B$39:$B$782,S$83)+'СЕТ СН'!$H$11+СВЦЭМ!$D$10+'СЕТ СН'!$H$5-'СЕТ СН'!$H$21</f>
        <v>5232.2998390000002</v>
      </c>
      <c r="T112" s="36">
        <f>SUMIFS(СВЦЭМ!$D$39:$D$782,СВЦЭМ!$A$39:$A$782,$A112,СВЦЭМ!$B$39:$B$782,T$83)+'СЕТ СН'!$H$11+СВЦЭМ!$D$10+'СЕТ СН'!$H$5-'СЕТ СН'!$H$21</f>
        <v>5165.4874400600002</v>
      </c>
      <c r="U112" s="36">
        <f>SUMIFS(СВЦЭМ!$D$39:$D$782,СВЦЭМ!$A$39:$A$782,$A112,СВЦЭМ!$B$39:$B$782,U$83)+'СЕТ СН'!$H$11+СВЦЭМ!$D$10+'СЕТ СН'!$H$5-'СЕТ СН'!$H$21</f>
        <v>5138.6413814400003</v>
      </c>
      <c r="V112" s="36">
        <f>SUMIFS(СВЦЭМ!$D$39:$D$782,СВЦЭМ!$A$39:$A$782,$A112,СВЦЭМ!$B$39:$B$782,V$83)+'СЕТ СН'!$H$11+СВЦЭМ!$D$10+'СЕТ СН'!$H$5-'СЕТ СН'!$H$21</f>
        <v>5156.04310343</v>
      </c>
      <c r="W112" s="36">
        <f>SUMIFS(СВЦЭМ!$D$39:$D$782,СВЦЭМ!$A$39:$A$782,$A112,СВЦЭМ!$B$39:$B$782,W$83)+'СЕТ СН'!$H$11+СВЦЭМ!$D$10+'СЕТ СН'!$H$5-'СЕТ СН'!$H$21</f>
        <v>5178.0951899600004</v>
      </c>
      <c r="X112" s="36">
        <f>SUMIFS(СВЦЭМ!$D$39:$D$782,СВЦЭМ!$A$39:$A$782,$A112,СВЦЭМ!$B$39:$B$782,X$83)+'СЕТ СН'!$H$11+СВЦЭМ!$D$10+'СЕТ СН'!$H$5-'СЕТ СН'!$H$21</f>
        <v>5216.77520972</v>
      </c>
      <c r="Y112" s="36">
        <f>SUMIFS(СВЦЭМ!$D$39:$D$782,СВЦЭМ!$A$39:$A$782,$A112,СВЦЭМ!$B$39:$B$782,Y$83)+'СЕТ СН'!$H$11+СВЦЭМ!$D$10+'СЕТ СН'!$H$5-'СЕТ СН'!$H$21</f>
        <v>5282.94440674</v>
      </c>
    </row>
    <row r="113" spans="1:27" ht="15.75" x14ac:dyDescent="0.2">
      <c r="A113" s="35">
        <f t="shared" si="2"/>
        <v>45229</v>
      </c>
      <c r="B113" s="36">
        <f>SUMIFS(СВЦЭМ!$D$39:$D$782,СВЦЭМ!$A$39:$A$782,$A113,СВЦЭМ!$B$39:$B$782,B$83)+'СЕТ СН'!$H$11+СВЦЭМ!$D$10+'СЕТ СН'!$H$5-'СЕТ СН'!$H$21</f>
        <v>5216.0945755600005</v>
      </c>
      <c r="C113" s="36">
        <f>SUMIFS(СВЦЭМ!$D$39:$D$782,СВЦЭМ!$A$39:$A$782,$A113,СВЦЭМ!$B$39:$B$782,C$83)+'СЕТ СН'!$H$11+СВЦЭМ!$D$10+'СЕТ СН'!$H$5-'СЕТ СН'!$H$21</f>
        <v>5277.5925462499999</v>
      </c>
      <c r="D113" s="36">
        <f>SUMIFS(СВЦЭМ!$D$39:$D$782,СВЦЭМ!$A$39:$A$782,$A113,СВЦЭМ!$B$39:$B$782,D$83)+'СЕТ СН'!$H$11+СВЦЭМ!$D$10+'СЕТ СН'!$H$5-'СЕТ СН'!$H$21</f>
        <v>5314.4857661400001</v>
      </c>
      <c r="E113" s="36">
        <f>SUMIFS(СВЦЭМ!$D$39:$D$782,СВЦЭМ!$A$39:$A$782,$A113,СВЦЭМ!$B$39:$B$782,E$83)+'СЕТ СН'!$H$11+СВЦЭМ!$D$10+'СЕТ СН'!$H$5-'СЕТ СН'!$H$21</f>
        <v>5312.0350691399999</v>
      </c>
      <c r="F113" s="36">
        <f>SUMIFS(СВЦЭМ!$D$39:$D$782,СВЦЭМ!$A$39:$A$782,$A113,СВЦЭМ!$B$39:$B$782,F$83)+'СЕТ СН'!$H$11+СВЦЭМ!$D$10+'СЕТ СН'!$H$5-'СЕТ СН'!$H$21</f>
        <v>5307.8862527800002</v>
      </c>
      <c r="G113" s="36">
        <f>SUMIFS(СВЦЭМ!$D$39:$D$782,СВЦЭМ!$A$39:$A$782,$A113,СВЦЭМ!$B$39:$B$782,G$83)+'СЕТ СН'!$H$11+СВЦЭМ!$D$10+'СЕТ СН'!$H$5-'СЕТ СН'!$H$21</f>
        <v>5331.6244334000003</v>
      </c>
      <c r="H113" s="36">
        <f>SUMIFS(СВЦЭМ!$D$39:$D$782,СВЦЭМ!$A$39:$A$782,$A113,СВЦЭМ!$B$39:$B$782,H$83)+'СЕТ СН'!$H$11+СВЦЭМ!$D$10+'СЕТ СН'!$H$5-'СЕТ СН'!$H$21</f>
        <v>5369.92912523</v>
      </c>
      <c r="I113" s="36">
        <f>SUMIFS(СВЦЭМ!$D$39:$D$782,СВЦЭМ!$A$39:$A$782,$A113,СВЦЭМ!$B$39:$B$782,I$83)+'СЕТ СН'!$H$11+СВЦЭМ!$D$10+'СЕТ СН'!$H$5-'СЕТ СН'!$H$21</f>
        <v>5310.8231032200001</v>
      </c>
      <c r="J113" s="36">
        <f>SUMIFS(СВЦЭМ!$D$39:$D$782,СВЦЭМ!$A$39:$A$782,$A113,СВЦЭМ!$B$39:$B$782,J$83)+'СЕТ СН'!$H$11+СВЦЭМ!$D$10+'СЕТ СН'!$H$5-'СЕТ СН'!$H$21</f>
        <v>5308.7030944400003</v>
      </c>
      <c r="K113" s="36">
        <f>SUMIFS(СВЦЭМ!$D$39:$D$782,СВЦЭМ!$A$39:$A$782,$A113,СВЦЭМ!$B$39:$B$782,K$83)+'СЕТ СН'!$H$11+СВЦЭМ!$D$10+'СЕТ СН'!$H$5-'СЕТ СН'!$H$21</f>
        <v>5280.9051233500004</v>
      </c>
      <c r="L113" s="36">
        <f>SUMIFS(СВЦЭМ!$D$39:$D$782,СВЦЭМ!$A$39:$A$782,$A113,СВЦЭМ!$B$39:$B$782,L$83)+'СЕТ СН'!$H$11+СВЦЭМ!$D$10+'СЕТ СН'!$H$5-'СЕТ СН'!$H$21</f>
        <v>5278.1638257699997</v>
      </c>
      <c r="M113" s="36">
        <f>SUMIFS(СВЦЭМ!$D$39:$D$782,СВЦЭМ!$A$39:$A$782,$A113,СВЦЭМ!$B$39:$B$782,M$83)+'СЕТ СН'!$H$11+СВЦЭМ!$D$10+'СЕТ СН'!$H$5-'СЕТ СН'!$H$21</f>
        <v>5292.95729261</v>
      </c>
      <c r="N113" s="36">
        <f>SUMIFS(СВЦЭМ!$D$39:$D$782,СВЦЭМ!$A$39:$A$782,$A113,СВЦЭМ!$B$39:$B$782,N$83)+'СЕТ СН'!$H$11+СВЦЭМ!$D$10+'СЕТ СН'!$H$5-'СЕТ СН'!$H$21</f>
        <v>5314.91099743</v>
      </c>
      <c r="O113" s="36">
        <f>SUMIFS(СВЦЭМ!$D$39:$D$782,СВЦЭМ!$A$39:$A$782,$A113,СВЦЭМ!$B$39:$B$782,O$83)+'СЕТ СН'!$H$11+СВЦЭМ!$D$10+'СЕТ СН'!$H$5-'СЕТ СН'!$H$21</f>
        <v>5334.7948631300005</v>
      </c>
      <c r="P113" s="36">
        <f>SUMIFS(СВЦЭМ!$D$39:$D$782,СВЦЭМ!$A$39:$A$782,$A113,СВЦЭМ!$B$39:$B$782,P$83)+'СЕТ СН'!$H$11+СВЦЭМ!$D$10+'СЕТ СН'!$H$5-'СЕТ СН'!$H$21</f>
        <v>5347.7555493</v>
      </c>
      <c r="Q113" s="36">
        <f>SUMIFS(СВЦЭМ!$D$39:$D$782,СВЦЭМ!$A$39:$A$782,$A113,СВЦЭМ!$B$39:$B$782,Q$83)+'СЕТ СН'!$H$11+СВЦЭМ!$D$10+'СЕТ СН'!$H$5-'СЕТ СН'!$H$21</f>
        <v>5362.8754618800003</v>
      </c>
      <c r="R113" s="36">
        <f>SUMIFS(СВЦЭМ!$D$39:$D$782,СВЦЭМ!$A$39:$A$782,$A113,СВЦЭМ!$B$39:$B$782,R$83)+'СЕТ СН'!$H$11+СВЦЭМ!$D$10+'СЕТ СН'!$H$5-'СЕТ СН'!$H$21</f>
        <v>5353.1323910600004</v>
      </c>
      <c r="S113" s="36">
        <f>SUMIFS(СВЦЭМ!$D$39:$D$782,СВЦЭМ!$A$39:$A$782,$A113,СВЦЭМ!$B$39:$B$782,S$83)+'СЕТ СН'!$H$11+СВЦЭМ!$D$10+'СЕТ СН'!$H$5-'СЕТ СН'!$H$21</f>
        <v>5311.4844785800005</v>
      </c>
      <c r="T113" s="36">
        <f>SUMIFS(СВЦЭМ!$D$39:$D$782,СВЦЭМ!$A$39:$A$782,$A113,СВЦЭМ!$B$39:$B$782,T$83)+'СЕТ СН'!$H$11+СВЦЭМ!$D$10+'СЕТ СН'!$H$5-'СЕТ СН'!$H$21</f>
        <v>5261.1826550000005</v>
      </c>
      <c r="U113" s="36">
        <f>SUMIFS(СВЦЭМ!$D$39:$D$782,СВЦЭМ!$A$39:$A$782,$A113,СВЦЭМ!$B$39:$B$782,U$83)+'СЕТ СН'!$H$11+СВЦЭМ!$D$10+'СЕТ СН'!$H$5-'СЕТ СН'!$H$21</f>
        <v>5227.4803591500004</v>
      </c>
      <c r="V113" s="36">
        <f>SUMIFS(СВЦЭМ!$D$39:$D$782,СВЦЭМ!$A$39:$A$782,$A113,СВЦЭМ!$B$39:$B$782,V$83)+'СЕТ СН'!$H$11+СВЦЭМ!$D$10+'СЕТ СН'!$H$5-'СЕТ СН'!$H$21</f>
        <v>5254.8445606300002</v>
      </c>
      <c r="W113" s="36">
        <f>SUMIFS(СВЦЭМ!$D$39:$D$782,СВЦЭМ!$A$39:$A$782,$A113,СВЦЭМ!$B$39:$B$782,W$83)+'СЕТ СН'!$H$11+СВЦЭМ!$D$10+'СЕТ СН'!$H$5-'СЕТ СН'!$H$21</f>
        <v>5270.8345512300002</v>
      </c>
      <c r="X113" s="36">
        <f>SUMIFS(СВЦЭМ!$D$39:$D$782,СВЦЭМ!$A$39:$A$782,$A113,СВЦЭМ!$B$39:$B$782,X$83)+'СЕТ СН'!$H$11+СВЦЭМ!$D$10+'СЕТ СН'!$H$5-'СЕТ СН'!$H$21</f>
        <v>5332.1294794400001</v>
      </c>
      <c r="Y113" s="36">
        <f>SUMIFS(СВЦЭМ!$D$39:$D$782,СВЦЭМ!$A$39:$A$782,$A113,СВЦЭМ!$B$39:$B$782,Y$83)+'СЕТ СН'!$H$11+СВЦЭМ!$D$10+'СЕТ СН'!$H$5-'СЕТ СН'!$H$21</f>
        <v>5387.38851772</v>
      </c>
    </row>
    <row r="114" spans="1:27" ht="15.75" x14ac:dyDescent="0.2">
      <c r="A114" s="35">
        <f t="shared" si="2"/>
        <v>45230</v>
      </c>
      <c r="B114" s="36">
        <f>SUMIFS(СВЦЭМ!$D$39:$D$782,СВЦЭМ!$A$39:$A$782,$A114,СВЦЭМ!$B$39:$B$782,B$83)+'СЕТ СН'!$H$11+СВЦЭМ!$D$10+'СЕТ СН'!$H$5-'СЕТ СН'!$H$21</f>
        <v>5437.1790078100003</v>
      </c>
      <c r="C114" s="36">
        <f>SUMIFS(СВЦЭМ!$D$39:$D$782,СВЦЭМ!$A$39:$A$782,$A114,СВЦЭМ!$B$39:$B$782,C$83)+'СЕТ СН'!$H$11+СВЦЭМ!$D$10+'СЕТ СН'!$H$5-'СЕТ СН'!$H$21</f>
        <v>5498.3115816099998</v>
      </c>
      <c r="D114" s="36">
        <f>SUMIFS(СВЦЭМ!$D$39:$D$782,СВЦЭМ!$A$39:$A$782,$A114,СВЦЭМ!$B$39:$B$782,D$83)+'СЕТ СН'!$H$11+СВЦЭМ!$D$10+'СЕТ СН'!$H$5-'СЕТ СН'!$H$21</f>
        <v>5558.6869676200004</v>
      </c>
      <c r="E114" s="36">
        <f>SUMIFS(СВЦЭМ!$D$39:$D$782,СВЦЭМ!$A$39:$A$782,$A114,СВЦЭМ!$B$39:$B$782,E$83)+'СЕТ СН'!$H$11+СВЦЭМ!$D$10+'СЕТ СН'!$H$5-'СЕТ СН'!$H$21</f>
        <v>5569.0947373199997</v>
      </c>
      <c r="F114" s="36">
        <f>SUMIFS(СВЦЭМ!$D$39:$D$782,СВЦЭМ!$A$39:$A$782,$A114,СВЦЭМ!$B$39:$B$782,F$83)+'СЕТ СН'!$H$11+СВЦЭМ!$D$10+'СЕТ СН'!$H$5-'СЕТ СН'!$H$21</f>
        <v>5569.8083879400001</v>
      </c>
      <c r="G114" s="36">
        <f>SUMIFS(СВЦЭМ!$D$39:$D$782,СВЦЭМ!$A$39:$A$782,$A114,СВЦЭМ!$B$39:$B$782,G$83)+'СЕТ СН'!$H$11+СВЦЭМ!$D$10+'СЕТ СН'!$H$5-'СЕТ СН'!$H$21</f>
        <v>5553.6932131100002</v>
      </c>
      <c r="H114" s="36">
        <f>SUMIFS(СВЦЭМ!$D$39:$D$782,СВЦЭМ!$A$39:$A$782,$A114,СВЦЭМ!$B$39:$B$782,H$83)+'СЕТ СН'!$H$11+СВЦЭМ!$D$10+'СЕТ СН'!$H$5-'СЕТ СН'!$H$21</f>
        <v>5470.0198467999999</v>
      </c>
      <c r="I114" s="36">
        <f>SUMIFS(СВЦЭМ!$D$39:$D$782,СВЦЭМ!$A$39:$A$782,$A114,СВЦЭМ!$B$39:$B$782,I$83)+'СЕТ СН'!$H$11+СВЦЭМ!$D$10+'СЕТ СН'!$H$5-'СЕТ СН'!$H$21</f>
        <v>5387.32370756</v>
      </c>
      <c r="J114" s="36">
        <f>SUMIFS(СВЦЭМ!$D$39:$D$782,СВЦЭМ!$A$39:$A$782,$A114,СВЦЭМ!$B$39:$B$782,J$83)+'СЕТ СН'!$H$11+СВЦЭМ!$D$10+'СЕТ СН'!$H$5-'СЕТ СН'!$H$21</f>
        <v>5340.4583899400004</v>
      </c>
      <c r="K114" s="36">
        <f>SUMIFS(СВЦЭМ!$D$39:$D$782,СВЦЭМ!$A$39:$A$782,$A114,СВЦЭМ!$B$39:$B$782,K$83)+'СЕТ СН'!$H$11+СВЦЭМ!$D$10+'СЕТ СН'!$H$5-'СЕТ СН'!$H$21</f>
        <v>5323.9302170999999</v>
      </c>
      <c r="L114" s="36">
        <f>SUMIFS(СВЦЭМ!$D$39:$D$782,СВЦЭМ!$A$39:$A$782,$A114,СВЦЭМ!$B$39:$B$782,L$83)+'СЕТ СН'!$H$11+СВЦЭМ!$D$10+'СЕТ СН'!$H$5-'СЕТ СН'!$H$21</f>
        <v>5293.6181273800003</v>
      </c>
      <c r="M114" s="36">
        <f>SUMIFS(СВЦЭМ!$D$39:$D$782,СВЦЭМ!$A$39:$A$782,$A114,СВЦЭМ!$B$39:$B$782,M$83)+'СЕТ СН'!$H$11+СВЦЭМ!$D$10+'СЕТ СН'!$H$5-'СЕТ СН'!$H$21</f>
        <v>5315.1410809200006</v>
      </c>
      <c r="N114" s="36">
        <f>SUMIFS(СВЦЭМ!$D$39:$D$782,СВЦЭМ!$A$39:$A$782,$A114,СВЦЭМ!$B$39:$B$782,N$83)+'СЕТ СН'!$H$11+СВЦЭМ!$D$10+'СЕТ СН'!$H$5-'СЕТ СН'!$H$21</f>
        <v>5336.1479978699999</v>
      </c>
      <c r="O114" s="36">
        <f>SUMIFS(СВЦЭМ!$D$39:$D$782,СВЦЭМ!$A$39:$A$782,$A114,СВЦЭМ!$B$39:$B$782,O$83)+'СЕТ СН'!$H$11+СВЦЭМ!$D$10+'СЕТ СН'!$H$5-'СЕТ СН'!$H$21</f>
        <v>5351.6578369899999</v>
      </c>
      <c r="P114" s="36">
        <f>SUMIFS(СВЦЭМ!$D$39:$D$782,СВЦЭМ!$A$39:$A$782,$A114,СВЦЭМ!$B$39:$B$782,P$83)+'СЕТ СН'!$H$11+СВЦЭМ!$D$10+'СЕТ СН'!$H$5-'СЕТ СН'!$H$21</f>
        <v>5361.7704913899997</v>
      </c>
      <c r="Q114" s="36">
        <f>SUMIFS(СВЦЭМ!$D$39:$D$782,СВЦЭМ!$A$39:$A$782,$A114,СВЦЭМ!$B$39:$B$782,Q$83)+'СЕТ СН'!$H$11+СВЦЭМ!$D$10+'СЕТ СН'!$H$5-'СЕТ СН'!$H$21</f>
        <v>5374.1766914400005</v>
      </c>
      <c r="R114" s="36">
        <f>SUMIFS(СВЦЭМ!$D$39:$D$782,СВЦЭМ!$A$39:$A$782,$A114,СВЦЭМ!$B$39:$B$782,R$83)+'СЕТ СН'!$H$11+СВЦЭМ!$D$10+'СЕТ СН'!$H$5-'СЕТ СН'!$H$21</f>
        <v>5371.2050715900004</v>
      </c>
      <c r="S114" s="36">
        <f>SUMIFS(СВЦЭМ!$D$39:$D$782,СВЦЭМ!$A$39:$A$782,$A114,СВЦЭМ!$B$39:$B$782,S$83)+'СЕТ СН'!$H$11+СВЦЭМ!$D$10+'СЕТ СН'!$H$5-'СЕТ СН'!$H$21</f>
        <v>5345.3438203800006</v>
      </c>
      <c r="T114" s="36">
        <f>SUMIFS(СВЦЭМ!$D$39:$D$782,СВЦЭМ!$A$39:$A$782,$A114,СВЦЭМ!$B$39:$B$782,T$83)+'СЕТ СН'!$H$11+СВЦЭМ!$D$10+'СЕТ СН'!$H$5-'СЕТ СН'!$H$21</f>
        <v>5282.2160663499999</v>
      </c>
      <c r="U114" s="36">
        <f>SUMIFS(СВЦЭМ!$D$39:$D$782,СВЦЭМ!$A$39:$A$782,$A114,СВЦЭМ!$B$39:$B$782,U$83)+'СЕТ СН'!$H$11+СВЦЭМ!$D$10+'СЕТ СН'!$H$5-'СЕТ СН'!$H$21</f>
        <v>5259.7435728300006</v>
      </c>
      <c r="V114" s="36">
        <f>SUMIFS(СВЦЭМ!$D$39:$D$782,СВЦЭМ!$A$39:$A$782,$A114,СВЦЭМ!$B$39:$B$782,V$83)+'СЕТ СН'!$H$11+СВЦЭМ!$D$10+'СЕТ СН'!$H$5-'СЕТ СН'!$H$21</f>
        <v>5282.0223215400001</v>
      </c>
      <c r="W114" s="36">
        <f>SUMIFS(СВЦЭМ!$D$39:$D$782,СВЦЭМ!$A$39:$A$782,$A114,СВЦЭМ!$B$39:$B$782,W$83)+'СЕТ СН'!$H$11+СВЦЭМ!$D$10+'СЕТ СН'!$H$5-'СЕТ СН'!$H$21</f>
        <v>5288.7588252200003</v>
      </c>
      <c r="X114" s="36">
        <f>SUMIFS(СВЦЭМ!$D$39:$D$782,СВЦЭМ!$A$39:$A$782,$A114,СВЦЭМ!$B$39:$B$782,X$83)+'СЕТ СН'!$H$11+СВЦЭМ!$D$10+'СЕТ СН'!$H$5-'СЕТ СН'!$H$21</f>
        <v>5349.89830953</v>
      </c>
      <c r="Y114" s="36">
        <f>SUMIFS(СВЦЭМ!$D$39:$D$782,СВЦЭМ!$A$39:$A$782,$A114,СВЦЭМ!$B$39:$B$782,Y$83)+'СЕТ СН'!$H$11+СВЦЭМ!$D$10+'СЕТ СН'!$H$5-'СЕТ СН'!$H$21</f>
        <v>5366.0393170000007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01.10.2023</v>
      </c>
      <c r="B120" s="36">
        <f>SUMIFS(СВЦЭМ!$D$39:$D$782,СВЦЭМ!$A$39:$A$782,$A120,СВЦЭМ!$B$39:$B$782,B$119)+'СЕТ СН'!$I$11+СВЦЭМ!$D$10+'СЕТ СН'!$I$5-'СЕТ СН'!$I$21</f>
        <v>5541.48116329</v>
      </c>
      <c r="C120" s="36">
        <f>SUMIFS(СВЦЭМ!$D$39:$D$782,СВЦЭМ!$A$39:$A$782,$A120,СВЦЭМ!$B$39:$B$782,C$119)+'СЕТ СН'!$I$11+СВЦЭМ!$D$10+'СЕТ СН'!$I$5-'СЕТ СН'!$I$21</f>
        <v>5600.1372896100002</v>
      </c>
      <c r="D120" s="36">
        <f>SUMIFS(СВЦЭМ!$D$39:$D$782,СВЦЭМ!$A$39:$A$782,$A120,СВЦЭМ!$B$39:$B$782,D$119)+'СЕТ СН'!$I$11+СВЦЭМ!$D$10+'СЕТ СН'!$I$5-'СЕТ СН'!$I$21</f>
        <v>5673.4489538600001</v>
      </c>
      <c r="E120" s="36">
        <f>SUMIFS(СВЦЭМ!$D$39:$D$782,СВЦЭМ!$A$39:$A$782,$A120,СВЦЭМ!$B$39:$B$782,E$119)+'СЕТ СН'!$I$11+СВЦЭМ!$D$10+'СЕТ СН'!$I$5-'СЕТ СН'!$I$21</f>
        <v>5662.9839479299999</v>
      </c>
      <c r="F120" s="36">
        <f>SUMIFS(СВЦЭМ!$D$39:$D$782,СВЦЭМ!$A$39:$A$782,$A120,СВЦЭМ!$B$39:$B$782,F$119)+'СЕТ СН'!$I$11+СВЦЭМ!$D$10+'СЕТ СН'!$I$5-'СЕТ СН'!$I$21</f>
        <v>5658.8040289700002</v>
      </c>
      <c r="G120" s="36">
        <f>SUMIFS(СВЦЭМ!$D$39:$D$782,СВЦЭМ!$A$39:$A$782,$A120,СВЦЭМ!$B$39:$B$782,G$119)+'СЕТ СН'!$I$11+СВЦЭМ!$D$10+'СЕТ СН'!$I$5-'СЕТ СН'!$I$21</f>
        <v>5663.5288347100004</v>
      </c>
      <c r="H120" s="36">
        <f>SUMIFS(СВЦЭМ!$D$39:$D$782,СВЦЭМ!$A$39:$A$782,$A120,СВЦЭМ!$B$39:$B$782,H$119)+'СЕТ СН'!$I$11+СВЦЭМ!$D$10+'СЕТ СН'!$I$5-'СЕТ СН'!$I$21</f>
        <v>5620.2513933800001</v>
      </c>
      <c r="I120" s="36">
        <f>SUMIFS(СВЦЭМ!$D$39:$D$782,СВЦЭМ!$A$39:$A$782,$A120,СВЦЭМ!$B$39:$B$782,I$119)+'СЕТ СН'!$I$11+СВЦЭМ!$D$10+'СЕТ СН'!$I$5-'СЕТ СН'!$I$21</f>
        <v>5606.08009081</v>
      </c>
      <c r="J120" s="36">
        <f>SUMIFS(СВЦЭМ!$D$39:$D$782,СВЦЭМ!$A$39:$A$782,$A120,СВЦЭМ!$B$39:$B$782,J$119)+'СЕТ СН'!$I$11+СВЦЭМ!$D$10+'СЕТ СН'!$I$5-'СЕТ СН'!$I$21</f>
        <v>5590.4061309200006</v>
      </c>
      <c r="K120" s="36">
        <f>SUMIFS(СВЦЭМ!$D$39:$D$782,СВЦЭМ!$A$39:$A$782,$A120,СВЦЭМ!$B$39:$B$782,K$119)+'СЕТ СН'!$I$11+СВЦЭМ!$D$10+'СЕТ СН'!$I$5-'СЕТ СН'!$I$21</f>
        <v>5561.49332994</v>
      </c>
      <c r="L120" s="36">
        <f>SUMIFS(СВЦЭМ!$D$39:$D$782,СВЦЭМ!$A$39:$A$782,$A120,СВЦЭМ!$B$39:$B$782,L$119)+'СЕТ СН'!$I$11+СВЦЭМ!$D$10+'СЕТ СН'!$I$5-'СЕТ СН'!$I$21</f>
        <v>5489.2394117399999</v>
      </c>
      <c r="M120" s="36">
        <f>SUMIFS(СВЦЭМ!$D$39:$D$782,СВЦЭМ!$A$39:$A$782,$A120,СВЦЭМ!$B$39:$B$782,M$119)+'СЕТ СН'!$I$11+СВЦЭМ!$D$10+'СЕТ СН'!$I$5-'СЕТ СН'!$I$21</f>
        <v>5488.2705764800003</v>
      </c>
      <c r="N120" s="36">
        <f>SUMIFS(СВЦЭМ!$D$39:$D$782,СВЦЭМ!$A$39:$A$782,$A120,СВЦЭМ!$B$39:$B$782,N$119)+'СЕТ СН'!$I$11+СВЦЭМ!$D$10+'СЕТ СН'!$I$5-'СЕТ СН'!$I$21</f>
        <v>5456.1735128700002</v>
      </c>
      <c r="O120" s="36">
        <f>SUMIFS(СВЦЭМ!$D$39:$D$782,СВЦЭМ!$A$39:$A$782,$A120,СВЦЭМ!$B$39:$B$782,O$119)+'СЕТ СН'!$I$11+СВЦЭМ!$D$10+'СЕТ СН'!$I$5-'СЕТ СН'!$I$21</f>
        <v>5491.7215626300003</v>
      </c>
      <c r="P120" s="36">
        <f>SUMIFS(СВЦЭМ!$D$39:$D$782,СВЦЭМ!$A$39:$A$782,$A120,СВЦЭМ!$B$39:$B$782,P$119)+'СЕТ СН'!$I$11+СВЦЭМ!$D$10+'СЕТ СН'!$I$5-'СЕТ СН'!$I$21</f>
        <v>5540.7971123400002</v>
      </c>
      <c r="Q120" s="36">
        <f>SUMIFS(СВЦЭМ!$D$39:$D$782,СВЦЭМ!$A$39:$A$782,$A120,СВЦЭМ!$B$39:$B$782,Q$119)+'СЕТ СН'!$I$11+СВЦЭМ!$D$10+'СЕТ СН'!$I$5-'СЕТ СН'!$I$21</f>
        <v>5514.7923140500006</v>
      </c>
      <c r="R120" s="36">
        <f>SUMIFS(СВЦЭМ!$D$39:$D$782,СВЦЭМ!$A$39:$A$782,$A120,СВЦЭМ!$B$39:$B$782,R$119)+'СЕТ СН'!$I$11+СВЦЭМ!$D$10+'СЕТ СН'!$I$5-'СЕТ СН'!$I$21</f>
        <v>5512.9326592100006</v>
      </c>
      <c r="S120" s="36">
        <f>SUMIFS(СВЦЭМ!$D$39:$D$782,СВЦЭМ!$A$39:$A$782,$A120,СВЦЭМ!$B$39:$B$782,S$119)+'СЕТ СН'!$I$11+СВЦЭМ!$D$10+'СЕТ СН'!$I$5-'СЕТ СН'!$I$21</f>
        <v>5523.5265910200005</v>
      </c>
      <c r="T120" s="36">
        <f>SUMIFS(СВЦЭМ!$D$39:$D$782,СВЦЭМ!$A$39:$A$782,$A120,СВЦЭМ!$B$39:$B$782,T$119)+'СЕТ СН'!$I$11+СВЦЭМ!$D$10+'СЕТ СН'!$I$5-'СЕТ СН'!$I$21</f>
        <v>5485.48286508</v>
      </c>
      <c r="U120" s="36">
        <f>SUMIFS(СВЦЭМ!$D$39:$D$782,СВЦЭМ!$A$39:$A$782,$A120,СВЦЭМ!$B$39:$B$782,U$119)+'СЕТ СН'!$I$11+СВЦЭМ!$D$10+'СЕТ СН'!$I$5-'СЕТ СН'!$I$21</f>
        <v>5414.1247892000001</v>
      </c>
      <c r="V120" s="36">
        <f>SUMIFS(СВЦЭМ!$D$39:$D$782,СВЦЭМ!$A$39:$A$782,$A120,СВЦЭМ!$B$39:$B$782,V$119)+'СЕТ СН'!$I$11+СВЦЭМ!$D$10+'СЕТ СН'!$I$5-'СЕТ СН'!$I$21</f>
        <v>5404.5169427300007</v>
      </c>
      <c r="W120" s="36">
        <f>SUMIFS(СВЦЭМ!$D$39:$D$782,СВЦЭМ!$A$39:$A$782,$A120,СВЦЭМ!$B$39:$B$782,W$119)+'СЕТ СН'!$I$11+СВЦЭМ!$D$10+'СЕТ СН'!$I$5-'СЕТ СН'!$I$21</f>
        <v>5420.5995292500002</v>
      </c>
      <c r="X120" s="36">
        <f>SUMIFS(СВЦЭМ!$D$39:$D$782,СВЦЭМ!$A$39:$A$782,$A120,СВЦЭМ!$B$39:$B$782,X$119)+'СЕТ СН'!$I$11+СВЦЭМ!$D$10+'СЕТ СН'!$I$5-'СЕТ СН'!$I$21</f>
        <v>5508.8376416299998</v>
      </c>
      <c r="Y120" s="36">
        <f>SUMIFS(СВЦЭМ!$D$39:$D$782,СВЦЭМ!$A$39:$A$782,$A120,СВЦЭМ!$B$39:$B$782,Y$119)+'СЕТ СН'!$I$11+СВЦЭМ!$D$10+'СЕТ СН'!$I$5-'СЕТ СН'!$I$21</f>
        <v>5592.3137773400003</v>
      </c>
      <c r="AA120" s="45"/>
    </row>
    <row r="121" spans="1:27" ht="15.75" x14ac:dyDescent="0.2">
      <c r="A121" s="35">
        <f>A120+1</f>
        <v>45201</v>
      </c>
      <c r="B121" s="36">
        <f>SUMIFS(СВЦЭМ!$D$39:$D$782,СВЦЭМ!$A$39:$A$782,$A121,СВЦЭМ!$B$39:$B$782,B$119)+'СЕТ СН'!$I$11+СВЦЭМ!$D$10+'СЕТ СН'!$I$5-'СЕТ СН'!$I$21</f>
        <v>5636.8689489900007</v>
      </c>
      <c r="C121" s="36">
        <f>SUMIFS(СВЦЭМ!$D$39:$D$782,СВЦЭМ!$A$39:$A$782,$A121,СВЦЭМ!$B$39:$B$782,C$119)+'СЕТ СН'!$I$11+СВЦЭМ!$D$10+'СЕТ СН'!$I$5-'СЕТ СН'!$I$21</f>
        <v>5725.0430433300007</v>
      </c>
      <c r="D121" s="36">
        <f>SUMIFS(СВЦЭМ!$D$39:$D$782,СВЦЭМ!$A$39:$A$782,$A121,СВЦЭМ!$B$39:$B$782,D$119)+'СЕТ СН'!$I$11+СВЦЭМ!$D$10+'СЕТ СН'!$I$5-'СЕТ СН'!$I$21</f>
        <v>5796.4215588000006</v>
      </c>
      <c r="E121" s="36">
        <f>SUMIFS(СВЦЭМ!$D$39:$D$782,СВЦЭМ!$A$39:$A$782,$A121,СВЦЭМ!$B$39:$B$782,E$119)+'СЕТ СН'!$I$11+СВЦЭМ!$D$10+'СЕТ СН'!$I$5-'СЕТ СН'!$I$21</f>
        <v>5747.1975950800006</v>
      </c>
      <c r="F121" s="36">
        <f>SUMIFS(СВЦЭМ!$D$39:$D$782,СВЦЭМ!$A$39:$A$782,$A121,СВЦЭМ!$B$39:$B$782,F$119)+'СЕТ СН'!$I$11+СВЦЭМ!$D$10+'СЕТ СН'!$I$5-'СЕТ СН'!$I$21</f>
        <v>5757.0354049600001</v>
      </c>
      <c r="G121" s="36">
        <f>SUMIFS(СВЦЭМ!$D$39:$D$782,СВЦЭМ!$A$39:$A$782,$A121,СВЦЭМ!$B$39:$B$782,G$119)+'СЕТ СН'!$I$11+СВЦЭМ!$D$10+'СЕТ СН'!$I$5-'СЕТ СН'!$I$21</f>
        <v>5752.4932410199999</v>
      </c>
      <c r="H121" s="36">
        <f>SUMIFS(СВЦЭМ!$D$39:$D$782,СВЦЭМ!$A$39:$A$782,$A121,СВЦЭМ!$B$39:$B$782,H$119)+'СЕТ СН'!$I$11+СВЦЭМ!$D$10+'СЕТ СН'!$I$5-'СЕТ СН'!$I$21</f>
        <v>5673.0125764200002</v>
      </c>
      <c r="I121" s="36">
        <f>SUMIFS(СВЦЭМ!$D$39:$D$782,СВЦЭМ!$A$39:$A$782,$A121,СВЦЭМ!$B$39:$B$782,I$119)+'СЕТ СН'!$I$11+СВЦЭМ!$D$10+'СЕТ СН'!$I$5-'СЕТ СН'!$I$21</f>
        <v>5533.0384499199999</v>
      </c>
      <c r="J121" s="36">
        <f>SUMIFS(СВЦЭМ!$D$39:$D$782,СВЦЭМ!$A$39:$A$782,$A121,СВЦЭМ!$B$39:$B$782,J$119)+'СЕТ СН'!$I$11+СВЦЭМ!$D$10+'СЕТ СН'!$I$5-'СЕТ СН'!$I$21</f>
        <v>5488.9338654900002</v>
      </c>
      <c r="K121" s="36">
        <f>SUMIFS(СВЦЭМ!$D$39:$D$782,СВЦЭМ!$A$39:$A$782,$A121,СВЦЭМ!$B$39:$B$782,K$119)+'СЕТ СН'!$I$11+СВЦЭМ!$D$10+'СЕТ СН'!$I$5-'СЕТ СН'!$I$21</f>
        <v>5446.4184321400007</v>
      </c>
      <c r="L121" s="36">
        <f>SUMIFS(СВЦЭМ!$D$39:$D$782,СВЦЭМ!$A$39:$A$782,$A121,СВЦЭМ!$B$39:$B$782,L$119)+'СЕТ СН'!$I$11+СВЦЭМ!$D$10+'СЕТ СН'!$I$5-'СЕТ СН'!$I$21</f>
        <v>5430.3648513099997</v>
      </c>
      <c r="M121" s="36">
        <f>SUMIFS(СВЦЭМ!$D$39:$D$782,СВЦЭМ!$A$39:$A$782,$A121,СВЦЭМ!$B$39:$B$782,M$119)+'СЕТ СН'!$I$11+СВЦЭМ!$D$10+'СЕТ СН'!$I$5-'СЕТ СН'!$I$21</f>
        <v>5442.0483469400006</v>
      </c>
      <c r="N121" s="36">
        <f>SUMIFS(СВЦЭМ!$D$39:$D$782,СВЦЭМ!$A$39:$A$782,$A121,СВЦЭМ!$B$39:$B$782,N$119)+'СЕТ СН'!$I$11+СВЦЭМ!$D$10+'СЕТ СН'!$I$5-'СЕТ СН'!$I$21</f>
        <v>5431.5578114400005</v>
      </c>
      <c r="O121" s="36">
        <f>SUMIFS(СВЦЭМ!$D$39:$D$782,СВЦЭМ!$A$39:$A$782,$A121,СВЦЭМ!$B$39:$B$782,O$119)+'СЕТ СН'!$I$11+СВЦЭМ!$D$10+'СЕТ СН'!$I$5-'СЕТ СН'!$I$21</f>
        <v>5433.2964299800005</v>
      </c>
      <c r="P121" s="36">
        <f>SUMIFS(СВЦЭМ!$D$39:$D$782,СВЦЭМ!$A$39:$A$782,$A121,СВЦЭМ!$B$39:$B$782,P$119)+'СЕТ СН'!$I$11+СВЦЭМ!$D$10+'СЕТ СН'!$I$5-'СЕТ СН'!$I$21</f>
        <v>5519.4242907600001</v>
      </c>
      <c r="Q121" s="36">
        <f>SUMIFS(СВЦЭМ!$D$39:$D$782,СВЦЭМ!$A$39:$A$782,$A121,СВЦЭМ!$B$39:$B$782,Q$119)+'СЕТ СН'!$I$11+СВЦЭМ!$D$10+'СЕТ СН'!$I$5-'СЕТ СН'!$I$21</f>
        <v>5514.8735591800005</v>
      </c>
      <c r="R121" s="36">
        <f>SUMIFS(СВЦЭМ!$D$39:$D$782,СВЦЭМ!$A$39:$A$782,$A121,СВЦЭМ!$B$39:$B$782,R$119)+'СЕТ СН'!$I$11+СВЦЭМ!$D$10+'СЕТ СН'!$I$5-'СЕТ СН'!$I$21</f>
        <v>5523.7734133200001</v>
      </c>
      <c r="S121" s="36">
        <f>SUMIFS(СВЦЭМ!$D$39:$D$782,СВЦЭМ!$A$39:$A$782,$A121,СВЦЭМ!$B$39:$B$782,S$119)+'СЕТ СН'!$I$11+СВЦЭМ!$D$10+'СЕТ СН'!$I$5-'СЕТ СН'!$I$21</f>
        <v>5523.2623429600008</v>
      </c>
      <c r="T121" s="36">
        <f>SUMIFS(СВЦЭМ!$D$39:$D$782,СВЦЭМ!$A$39:$A$782,$A121,СВЦЭМ!$B$39:$B$782,T$119)+'СЕТ СН'!$I$11+СВЦЭМ!$D$10+'СЕТ СН'!$I$5-'СЕТ СН'!$I$21</f>
        <v>5502.9055691200001</v>
      </c>
      <c r="U121" s="36">
        <f>SUMIFS(СВЦЭМ!$D$39:$D$782,СВЦЭМ!$A$39:$A$782,$A121,СВЦЭМ!$B$39:$B$782,U$119)+'СЕТ СН'!$I$11+СВЦЭМ!$D$10+'СЕТ СН'!$I$5-'СЕТ СН'!$I$21</f>
        <v>5438.6543632000003</v>
      </c>
      <c r="V121" s="36">
        <f>SUMIFS(СВЦЭМ!$D$39:$D$782,СВЦЭМ!$A$39:$A$782,$A121,СВЦЭМ!$B$39:$B$782,V$119)+'СЕТ СН'!$I$11+СВЦЭМ!$D$10+'СЕТ СН'!$I$5-'СЕТ СН'!$I$21</f>
        <v>5429.7325932200001</v>
      </c>
      <c r="W121" s="36">
        <f>SUMIFS(СВЦЭМ!$D$39:$D$782,СВЦЭМ!$A$39:$A$782,$A121,СВЦЭМ!$B$39:$B$782,W$119)+'СЕТ СН'!$I$11+СВЦЭМ!$D$10+'СЕТ СН'!$I$5-'СЕТ СН'!$I$21</f>
        <v>5452.5252152800003</v>
      </c>
      <c r="X121" s="36">
        <f>SUMIFS(СВЦЭМ!$D$39:$D$782,СВЦЭМ!$A$39:$A$782,$A121,СВЦЭМ!$B$39:$B$782,X$119)+'СЕТ СН'!$I$11+СВЦЭМ!$D$10+'СЕТ СН'!$I$5-'СЕТ СН'!$I$21</f>
        <v>5524.2953526800002</v>
      </c>
      <c r="Y121" s="36">
        <f>SUMIFS(СВЦЭМ!$D$39:$D$782,СВЦЭМ!$A$39:$A$782,$A121,СВЦЭМ!$B$39:$B$782,Y$119)+'СЕТ СН'!$I$11+СВЦЭМ!$D$10+'СЕТ СН'!$I$5-'СЕТ СН'!$I$21</f>
        <v>5617.5275466900002</v>
      </c>
    </row>
    <row r="122" spans="1:27" ht="15.75" x14ac:dyDescent="0.2">
      <c r="A122" s="35">
        <f t="shared" ref="A122:A150" si="3">A121+1</f>
        <v>45202</v>
      </c>
      <c r="B122" s="36">
        <f>SUMIFS(СВЦЭМ!$D$39:$D$782,СВЦЭМ!$A$39:$A$782,$A122,СВЦЭМ!$B$39:$B$782,B$119)+'СЕТ СН'!$I$11+СВЦЭМ!$D$10+'СЕТ СН'!$I$5-'СЕТ СН'!$I$21</f>
        <v>5630.5521865400005</v>
      </c>
      <c r="C122" s="36">
        <f>SUMIFS(СВЦЭМ!$D$39:$D$782,СВЦЭМ!$A$39:$A$782,$A122,СВЦЭМ!$B$39:$B$782,C$119)+'СЕТ СН'!$I$11+СВЦЭМ!$D$10+'СЕТ СН'!$I$5-'СЕТ СН'!$I$21</f>
        <v>5718.1187094800007</v>
      </c>
      <c r="D122" s="36">
        <f>SUMIFS(СВЦЭМ!$D$39:$D$782,СВЦЭМ!$A$39:$A$782,$A122,СВЦЭМ!$B$39:$B$782,D$119)+'СЕТ СН'!$I$11+СВЦЭМ!$D$10+'СЕТ СН'!$I$5-'СЕТ СН'!$I$21</f>
        <v>5802.1984718900003</v>
      </c>
      <c r="E122" s="36">
        <f>SUMIFS(СВЦЭМ!$D$39:$D$782,СВЦЭМ!$A$39:$A$782,$A122,СВЦЭМ!$B$39:$B$782,E$119)+'СЕТ СН'!$I$11+СВЦЭМ!$D$10+'СЕТ СН'!$I$5-'СЕТ СН'!$I$21</f>
        <v>5787.6315324699999</v>
      </c>
      <c r="F122" s="36">
        <f>SUMIFS(СВЦЭМ!$D$39:$D$782,СВЦЭМ!$A$39:$A$782,$A122,СВЦЭМ!$B$39:$B$782,F$119)+'СЕТ СН'!$I$11+СВЦЭМ!$D$10+'СЕТ СН'!$I$5-'СЕТ СН'!$I$21</f>
        <v>5782.3861790700003</v>
      </c>
      <c r="G122" s="36">
        <f>SUMIFS(СВЦЭМ!$D$39:$D$782,СВЦЭМ!$A$39:$A$782,$A122,СВЦЭМ!$B$39:$B$782,G$119)+'СЕТ СН'!$I$11+СВЦЭМ!$D$10+'СЕТ СН'!$I$5-'СЕТ СН'!$I$21</f>
        <v>5777.7727258800005</v>
      </c>
      <c r="H122" s="36">
        <f>SUMIFS(СВЦЭМ!$D$39:$D$782,СВЦЭМ!$A$39:$A$782,$A122,СВЦЭМ!$B$39:$B$782,H$119)+'СЕТ СН'!$I$11+СВЦЭМ!$D$10+'СЕТ СН'!$I$5-'СЕТ СН'!$I$21</f>
        <v>5676.3451580700003</v>
      </c>
      <c r="I122" s="36">
        <f>SUMIFS(СВЦЭМ!$D$39:$D$782,СВЦЭМ!$A$39:$A$782,$A122,СВЦЭМ!$B$39:$B$782,I$119)+'СЕТ СН'!$I$11+СВЦЭМ!$D$10+'СЕТ СН'!$I$5-'СЕТ СН'!$I$21</f>
        <v>5596.2282225700001</v>
      </c>
      <c r="J122" s="36">
        <f>SUMIFS(СВЦЭМ!$D$39:$D$782,СВЦЭМ!$A$39:$A$782,$A122,СВЦЭМ!$B$39:$B$782,J$119)+'СЕТ СН'!$I$11+СВЦЭМ!$D$10+'СЕТ СН'!$I$5-'СЕТ СН'!$I$21</f>
        <v>5532.0541102699999</v>
      </c>
      <c r="K122" s="36">
        <f>SUMIFS(СВЦЭМ!$D$39:$D$782,СВЦЭМ!$A$39:$A$782,$A122,СВЦЭМ!$B$39:$B$782,K$119)+'СЕТ СН'!$I$11+СВЦЭМ!$D$10+'СЕТ СН'!$I$5-'СЕТ СН'!$I$21</f>
        <v>5474.4015965899998</v>
      </c>
      <c r="L122" s="36">
        <f>SUMIFS(СВЦЭМ!$D$39:$D$782,СВЦЭМ!$A$39:$A$782,$A122,СВЦЭМ!$B$39:$B$782,L$119)+'СЕТ СН'!$I$11+СВЦЭМ!$D$10+'СЕТ СН'!$I$5-'СЕТ СН'!$I$21</f>
        <v>5457.5466816200005</v>
      </c>
      <c r="M122" s="36">
        <f>SUMIFS(СВЦЭМ!$D$39:$D$782,СВЦЭМ!$A$39:$A$782,$A122,СВЦЭМ!$B$39:$B$782,M$119)+'СЕТ СН'!$I$11+СВЦЭМ!$D$10+'СЕТ СН'!$I$5-'СЕТ СН'!$I$21</f>
        <v>5461.3707000200002</v>
      </c>
      <c r="N122" s="36">
        <f>SUMIFS(СВЦЭМ!$D$39:$D$782,СВЦЭМ!$A$39:$A$782,$A122,СВЦЭМ!$B$39:$B$782,N$119)+'СЕТ СН'!$I$11+СВЦЭМ!$D$10+'СЕТ СН'!$I$5-'СЕТ СН'!$I$21</f>
        <v>5430.8762409800001</v>
      </c>
      <c r="O122" s="36">
        <f>SUMIFS(СВЦЭМ!$D$39:$D$782,СВЦЭМ!$A$39:$A$782,$A122,СВЦЭМ!$B$39:$B$782,O$119)+'СЕТ СН'!$I$11+СВЦЭМ!$D$10+'СЕТ СН'!$I$5-'СЕТ СН'!$I$21</f>
        <v>5440.7172725300006</v>
      </c>
      <c r="P122" s="36">
        <f>SUMIFS(СВЦЭМ!$D$39:$D$782,СВЦЭМ!$A$39:$A$782,$A122,СВЦЭМ!$B$39:$B$782,P$119)+'СЕТ СН'!$I$11+СВЦЭМ!$D$10+'СЕТ СН'!$I$5-'СЕТ СН'!$I$21</f>
        <v>5480.8758340900004</v>
      </c>
      <c r="Q122" s="36">
        <f>SUMIFS(СВЦЭМ!$D$39:$D$782,СВЦЭМ!$A$39:$A$782,$A122,СВЦЭМ!$B$39:$B$782,Q$119)+'СЕТ СН'!$I$11+СВЦЭМ!$D$10+'СЕТ СН'!$I$5-'СЕТ СН'!$I$21</f>
        <v>5473.3842689700004</v>
      </c>
      <c r="R122" s="36">
        <f>SUMIFS(СВЦЭМ!$D$39:$D$782,СВЦЭМ!$A$39:$A$782,$A122,СВЦЭМ!$B$39:$B$782,R$119)+'СЕТ СН'!$I$11+СВЦЭМ!$D$10+'СЕТ СН'!$I$5-'СЕТ СН'!$I$21</f>
        <v>5482.9131136900005</v>
      </c>
      <c r="S122" s="36">
        <f>SUMIFS(СВЦЭМ!$D$39:$D$782,СВЦЭМ!$A$39:$A$782,$A122,СВЦЭМ!$B$39:$B$782,S$119)+'СЕТ СН'!$I$11+СВЦЭМ!$D$10+'СЕТ СН'!$I$5-'СЕТ СН'!$I$21</f>
        <v>5484.1490483600001</v>
      </c>
      <c r="T122" s="36">
        <f>SUMIFS(СВЦЭМ!$D$39:$D$782,СВЦЭМ!$A$39:$A$782,$A122,СВЦЭМ!$B$39:$B$782,T$119)+'СЕТ СН'!$I$11+СВЦЭМ!$D$10+'СЕТ СН'!$I$5-'СЕТ СН'!$I$21</f>
        <v>5463.0141050000002</v>
      </c>
      <c r="U122" s="36">
        <f>SUMIFS(СВЦЭМ!$D$39:$D$782,СВЦЭМ!$A$39:$A$782,$A122,СВЦЭМ!$B$39:$B$782,U$119)+'СЕТ СН'!$I$11+СВЦЭМ!$D$10+'СЕТ СН'!$I$5-'СЕТ СН'!$I$21</f>
        <v>5416.6602843300006</v>
      </c>
      <c r="V122" s="36">
        <f>SUMIFS(СВЦЭМ!$D$39:$D$782,СВЦЭМ!$A$39:$A$782,$A122,СВЦЭМ!$B$39:$B$782,V$119)+'СЕТ СН'!$I$11+СВЦЭМ!$D$10+'СЕТ СН'!$I$5-'СЕТ СН'!$I$21</f>
        <v>5410.0849119800005</v>
      </c>
      <c r="W122" s="36">
        <f>SUMIFS(СВЦЭМ!$D$39:$D$782,СВЦЭМ!$A$39:$A$782,$A122,СВЦЭМ!$B$39:$B$782,W$119)+'СЕТ СН'!$I$11+СВЦЭМ!$D$10+'СЕТ СН'!$I$5-'СЕТ СН'!$I$21</f>
        <v>5443.8990428699999</v>
      </c>
      <c r="X122" s="36">
        <f>SUMIFS(СВЦЭМ!$D$39:$D$782,СВЦЭМ!$A$39:$A$782,$A122,СВЦЭМ!$B$39:$B$782,X$119)+'СЕТ СН'!$I$11+СВЦЭМ!$D$10+'СЕТ СН'!$I$5-'СЕТ СН'!$I$21</f>
        <v>5505.6027919300004</v>
      </c>
      <c r="Y122" s="36">
        <f>SUMIFS(СВЦЭМ!$D$39:$D$782,СВЦЭМ!$A$39:$A$782,$A122,СВЦЭМ!$B$39:$B$782,Y$119)+'СЕТ СН'!$I$11+СВЦЭМ!$D$10+'СЕТ СН'!$I$5-'СЕТ СН'!$I$21</f>
        <v>5604.3465199700004</v>
      </c>
    </row>
    <row r="123" spans="1:27" ht="15.75" x14ac:dyDescent="0.2">
      <c r="A123" s="35">
        <f t="shared" si="3"/>
        <v>45203</v>
      </c>
      <c r="B123" s="36">
        <f>SUMIFS(СВЦЭМ!$D$39:$D$782,СВЦЭМ!$A$39:$A$782,$A123,СВЦЭМ!$B$39:$B$782,B$119)+'СЕТ СН'!$I$11+СВЦЭМ!$D$10+'СЕТ СН'!$I$5-'СЕТ СН'!$I$21</f>
        <v>5497.5201770599997</v>
      </c>
      <c r="C123" s="36">
        <f>SUMIFS(СВЦЭМ!$D$39:$D$782,СВЦЭМ!$A$39:$A$782,$A123,СВЦЭМ!$B$39:$B$782,C$119)+'СЕТ СН'!$I$11+СВЦЭМ!$D$10+'СЕТ СН'!$I$5-'СЕТ СН'!$I$21</f>
        <v>5580.7378660900004</v>
      </c>
      <c r="D123" s="36">
        <f>SUMIFS(СВЦЭМ!$D$39:$D$782,СВЦЭМ!$A$39:$A$782,$A123,СВЦЭМ!$B$39:$B$782,D$119)+'СЕТ СН'!$I$11+СВЦЭМ!$D$10+'СЕТ СН'!$I$5-'СЕТ СН'!$I$21</f>
        <v>5671.5914786600006</v>
      </c>
      <c r="E123" s="36">
        <f>SUMIFS(СВЦЭМ!$D$39:$D$782,СВЦЭМ!$A$39:$A$782,$A123,СВЦЭМ!$B$39:$B$782,E$119)+'СЕТ СН'!$I$11+СВЦЭМ!$D$10+'СЕТ СН'!$I$5-'СЕТ СН'!$I$21</f>
        <v>5673.0955394900002</v>
      </c>
      <c r="F123" s="36">
        <f>SUMIFS(СВЦЭМ!$D$39:$D$782,СВЦЭМ!$A$39:$A$782,$A123,СВЦЭМ!$B$39:$B$782,F$119)+'СЕТ СН'!$I$11+СВЦЭМ!$D$10+'СЕТ СН'!$I$5-'СЕТ СН'!$I$21</f>
        <v>5664.1445253100001</v>
      </c>
      <c r="G123" s="36">
        <f>SUMIFS(СВЦЭМ!$D$39:$D$782,СВЦЭМ!$A$39:$A$782,$A123,СВЦЭМ!$B$39:$B$782,G$119)+'СЕТ СН'!$I$11+СВЦЭМ!$D$10+'СЕТ СН'!$I$5-'СЕТ СН'!$I$21</f>
        <v>5641.9210659</v>
      </c>
      <c r="H123" s="36">
        <f>SUMIFS(СВЦЭМ!$D$39:$D$782,СВЦЭМ!$A$39:$A$782,$A123,СВЦЭМ!$B$39:$B$782,H$119)+'СЕТ СН'!$I$11+СВЦЭМ!$D$10+'СЕТ СН'!$I$5-'СЕТ СН'!$I$21</f>
        <v>5542.8759019500003</v>
      </c>
      <c r="I123" s="36">
        <f>SUMIFS(СВЦЭМ!$D$39:$D$782,СВЦЭМ!$A$39:$A$782,$A123,СВЦЭМ!$B$39:$B$782,I$119)+'СЕТ СН'!$I$11+СВЦЭМ!$D$10+'СЕТ СН'!$I$5-'СЕТ СН'!$I$21</f>
        <v>5427.6198503300002</v>
      </c>
      <c r="J123" s="36">
        <f>SUMIFS(СВЦЭМ!$D$39:$D$782,СВЦЭМ!$A$39:$A$782,$A123,СВЦЭМ!$B$39:$B$782,J$119)+'СЕТ СН'!$I$11+СВЦЭМ!$D$10+'СЕТ СН'!$I$5-'СЕТ СН'!$I$21</f>
        <v>5394.9674454400001</v>
      </c>
      <c r="K123" s="36">
        <f>SUMIFS(СВЦЭМ!$D$39:$D$782,СВЦЭМ!$A$39:$A$782,$A123,СВЦЭМ!$B$39:$B$782,K$119)+'СЕТ СН'!$I$11+СВЦЭМ!$D$10+'СЕТ СН'!$I$5-'СЕТ СН'!$I$21</f>
        <v>5343.3752893199999</v>
      </c>
      <c r="L123" s="36">
        <f>SUMIFS(СВЦЭМ!$D$39:$D$782,СВЦЭМ!$A$39:$A$782,$A123,СВЦЭМ!$B$39:$B$782,L$119)+'СЕТ СН'!$I$11+СВЦЭМ!$D$10+'СЕТ СН'!$I$5-'СЕТ СН'!$I$21</f>
        <v>5329.1077216900003</v>
      </c>
      <c r="M123" s="36">
        <f>SUMIFS(СВЦЭМ!$D$39:$D$782,СВЦЭМ!$A$39:$A$782,$A123,СВЦЭМ!$B$39:$B$782,M$119)+'СЕТ СН'!$I$11+СВЦЭМ!$D$10+'СЕТ СН'!$I$5-'СЕТ СН'!$I$21</f>
        <v>5336.5849737200006</v>
      </c>
      <c r="N123" s="36">
        <f>SUMIFS(СВЦЭМ!$D$39:$D$782,СВЦЭМ!$A$39:$A$782,$A123,СВЦЭМ!$B$39:$B$782,N$119)+'СЕТ СН'!$I$11+СВЦЭМ!$D$10+'СЕТ СН'!$I$5-'СЕТ СН'!$I$21</f>
        <v>5320.8526527000004</v>
      </c>
      <c r="O123" s="36">
        <f>SUMIFS(СВЦЭМ!$D$39:$D$782,СВЦЭМ!$A$39:$A$782,$A123,СВЦЭМ!$B$39:$B$782,O$119)+'СЕТ СН'!$I$11+СВЦЭМ!$D$10+'СЕТ СН'!$I$5-'СЕТ СН'!$I$21</f>
        <v>5331.0337706200007</v>
      </c>
      <c r="P123" s="36">
        <f>SUMIFS(СВЦЭМ!$D$39:$D$782,СВЦЭМ!$A$39:$A$782,$A123,СВЦЭМ!$B$39:$B$782,P$119)+'СЕТ СН'!$I$11+СВЦЭМ!$D$10+'СЕТ СН'!$I$5-'СЕТ СН'!$I$21</f>
        <v>5368.02271019</v>
      </c>
      <c r="Q123" s="36">
        <f>SUMIFS(СВЦЭМ!$D$39:$D$782,СВЦЭМ!$A$39:$A$782,$A123,СВЦЭМ!$B$39:$B$782,Q$119)+'СЕТ СН'!$I$11+СВЦЭМ!$D$10+'СЕТ СН'!$I$5-'СЕТ СН'!$I$21</f>
        <v>5353.3247839400001</v>
      </c>
      <c r="R123" s="36">
        <f>SUMIFS(СВЦЭМ!$D$39:$D$782,СВЦЭМ!$A$39:$A$782,$A123,СВЦЭМ!$B$39:$B$782,R$119)+'СЕТ СН'!$I$11+СВЦЭМ!$D$10+'СЕТ СН'!$I$5-'СЕТ СН'!$I$21</f>
        <v>5350.0414175000005</v>
      </c>
      <c r="S123" s="36">
        <f>SUMIFS(СВЦЭМ!$D$39:$D$782,СВЦЭМ!$A$39:$A$782,$A123,СВЦЭМ!$B$39:$B$782,S$119)+'СЕТ СН'!$I$11+СВЦЭМ!$D$10+'СЕТ СН'!$I$5-'СЕТ СН'!$I$21</f>
        <v>5358.7670830500001</v>
      </c>
      <c r="T123" s="36">
        <f>SUMIFS(СВЦЭМ!$D$39:$D$782,СВЦЭМ!$A$39:$A$782,$A123,СВЦЭМ!$B$39:$B$782,T$119)+'СЕТ СН'!$I$11+СВЦЭМ!$D$10+'СЕТ СН'!$I$5-'СЕТ СН'!$I$21</f>
        <v>5333.75717437</v>
      </c>
      <c r="U123" s="36">
        <f>SUMIFS(СВЦЭМ!$D$39:$D$782,СВЦЭМ!$A$39:$A$782,$A123,СВЦЭМ!$B$39:$B$782,U$119)+'СЕТ СН'!$I$11+СВЦЭМ!$D$10+'СЕТ СН'!$I$5-'СЕТ СН'!$I$21</f>
        <v>5281.7807722400003</v>
      </c>
      <c r="V123" s="36">
        <f>SUMIFS(СВЦЭМ!$D$39:$D$782,СВЦЭМ!$A$39:$A$782,$A123,СВЦЭМ!$B$39:$B$782,V$119)+'СЕТ СН'!$I$11+СВЦЭМ!$D$10+'СЕТ СН'!$I$5-'СЕТ СН'!$I$21</f>
        <v>5270.4217712899999</v>
      </c>
      <c r="W123" s="36">
        <f>SUMIFS(СВЦЭМ!$D$39:$D$782,СВЦЭМ!$A$39:$A$782,$A123,СВЦЭМ!$B$39:$B$782,W$119)+'СЕТ СН'!$I$11+СВЦЭМ!$D$10+'СЕТ СН'!$I$5-'СЕТ СН'!$I$21</f>
        <v>5298.6431630900006</v>
      </c>
      <c r="X123" s="36">
        <f>SUMIFS(СВЦЭМ!$D$39:$D$782,СВЦЭМ!$A$39:$A$782,$A123,СВЦЭМ!$B$39:$B$782,X$119)+'СЕТ СН'!$I$11+СВЦЭМ!$D$10+'СЕТ СН'!$I$5-'СЕТ СН'!$I$21</f>
        <v>5365.1922631100006</v>
      </c>
      <c r="Y123" s="36">
        <f>SUMIFS(СВЦЭМ!$D$39:$D$782,СВЦЭМ!$A$39:$A$782,$A123,СВЦЭМ!$B$39:$B$782,Y$119)+'СЕТ СН'!$I$11+СВЦЭМ!$D$10+'СЕТ СН'!$I$5-'СЕТ СН'!$I$21</f>
        <v>5454.2555812999999</v>
      </c>
    </row>
    <row r="124" spans="1:27" ht="15.75" x14ac:dyDescent="0.2">
      <c r="A124" s="35">
        <f t="shared" si="3"/>
        <v>45204</v>
      </c>
      <c r="B124" s="36">
        <f>SUMIFS(СВЦЭМ!$D$39:$D$782,СВЦЭМ!$A$39:$A$782,$A124,СВЦЭМ!$B$39:$B$782,B$119)+'СЕТ СН'!$I$11+СВЦЭМ!$D$10+'СЕТ СН'!$I$5-'СЕТ СН'!$I$21</f>
        <v>5541.6894838999997</v>
      </c>
      <c r="C124" s="36">
        <f>SUMIFS(СВЦЭМ!$D$39:$D$782,СВЦЭМ!$A$39:$A$782,$A124,СВЦЭМ!$B$39:$B$782,C$119)+'СЕТ СН'!$I$11+СВЦЭМ!$D$10+'СЕТ СН'!$I$5-'СЕТ СН'!$I$21</f>
        <v>5612.36149716</v>
      </c>
      <c r="D124" s="36">
        <f>SUMIFS(СВЦЭМ!$D$39:$D$782,СВЦЭМ!$A$39:$A$782,$A124,СВЦЭМ!$B$39:$B$782,D$119)+'СЕТ СН'!$I$11+СВЦЭМ!$D$10+'СЕТ СН'!$I$5-'СЕТ СН'!$I$21</f>
        <v>5684.60918004</v>
      </c>
      <c r="E124" s="36">
        <f>SUMIFS(СВЦЭМ!$D$39:$D$782,СВЦЭМ!$A$39:$A$782,$A124,СВЦЭМ!$B$39:$B$782,E$119)+'СЕТ СН'!$I$11+СВЦЭМ!$D$10+'СЕТ СН'!$I$5-'СЕТ СН'!$I$21</f>
        <v>5668.4613578000008</v>
      </c>
      <c r="F124" s="36">
        <f>SUMIFS(СВЦЭМ!$D$39:$D$782,СВЦЭМ!$A$39:$A$782,$A124,СВЦЭМ!$B$39:$B$782,F$119)+'СЕТ СН'!$I$11+СВЦЭМ!$D$10+'СЕТ СН'!$I$5-'СЕТ СН'!$I$21</f>
        <v>5666.10356839</v>
      </c>
      <c r="G124" s="36">
        <f>SUMIFS(СВЦЭМ!$D$39:$D$782,СВЦЭМ!$A$39:$A$782,$A124,СВЦЭМ!$B$39:$B$782,G$119)+'СЕТ СН'!$I$11+СВЦЭМ!$D$10+'СЕТ СН'!$I$5-'СЕТ СН'!$I$21</f>
        <v>5667.4430396500002</v>
      </c>
      <c r="H124" s="36">
        <f>SUMIFS(СВЦЭМ!$D$39:$D$782,СВЦЭМ!$A$39:$A$782,$A124,СВЦЭМ!$B$39:$B$782,H$119)+'СЕТ СН'!$I$11+СВЦЭМ!$D$10+'СЕТ СН'!$I$5-'СЕТ СН'!$I$21</f>
        <v>5583.24457489</v>
      </c>
      <c r="I124" s="36">
        <f>SUMIFS(СВЦЭМ!$D$39:$D$782,СВЦЭМ!$A$39:$A$782,$A124,СВЦЭМ!$B$39:$B$782,I$119)+'СЕТ СН'!$I$11+СВЦЭМ!$D$10+'СЕТ СН'!$I$5-'СЕТ СН'!$I$21</f>
        <v>5499.86877568</v>
      </c>
      <c r="J124" s="36">
        <f>SUMIFS(СВЦЭМ!$D$39:$D$782,СВЦЭМ!$A$39:$A$782,$A124,СВЦЭМ!$B$39:$B$782,J$119)+'СЕТ СН'!$I$11+СВЦЭМ!$D$10+'СЕТ СН'!$I$5-'СЕТ СН'!$I$21</f>
        <v>5438.5119090600001</v>
      </c>
      <c r="K124" s="36">
        <f>SUMIFS(СВЦЭМ!$D$39:$D$782,СВЦЭМ!$A$39:$A$782,$A124,СВЦЭМ!$B$39:$B$782,K$119)+'СЕТ СН'!$I$11+СВЦЭМ!$D$10+'СЕТ СН'!$I$5-'СЕТ СН'!$I$21</f>
        <v>5406.5485983799999</v>
      </c>
      <c r="L124" s="36">
        <f>SUMIFS(СВЦЭМ!$D$39:$D$782,СВЦЭМ!$A$39:$A$782,$A124,СВЦЭМ!$B$39:$B$782,L$119)+'СЕТ СН'!$I$11+СВЦЭМ!$D$10+'СЕТ СН'!$I$5-'СЕТ СН'!$I$21</f>
        <v>5404.7739923099998</v>
      </c>
      <c r="M124" s="36">
        <f>SUMIFS(СВЦЭМ!$D$39:$D$782,СВЦЭМ!$A$39:$A$782,$A124,СВЦЭМ!$B$39:$B$782,M$119)+'СЕТ СН'!$I$11+СВЦЭМ!$D$10+'СЕТ СН'!$I$5-'СЕТ СН'!$I$21</f>
        <v>5408.5356180500003</v>
      </c>
      <c r="N124" s="36">
        <f>SUMIFS(СВЦЭМ!$D$39:$D$782,СВЦЭМ!$A$39:$A$782,$A124,СВЦЭМ!$B$39:$B$782,N$119)+'СЕТ СН'!$I$11+СВЦЭМ!$D$10+'СЕТ СН'!$I$5-'СЕТ СН'!$I$21</f>
        <v>5390.6010558800008</v>
      </c>
      <c r="O124" s="36">
        <f>SUMIFS(СВЦЭМ!$D$39:$D$782,СВЦЭМ!$A$39:$A$782,$A124,СВЦЭМ!$B$39:$B$782,O$119)+'СЕТ СН'!$I$11+СВЦЭМ!$D$10+'СЕТ СН'!$I$5-'СЕТ СН'!$I$21</f>
        <v>5439.18741778</v>
      </c>
      <c r="P124" s="36">
        <f>SUMIFS(СВЦЭМ!$D$39:$D$782,СВЦЭМ!$A$39:$A$782,$A124,СВЦЭМ!$B$39:$B$782,P$119)+'СЕТ СН'!$I$11+СВЦЭМ!$D$10+'СЕТ СН'!$I$5-'СЕТ СН'!$I$21</f>
        <v>5468.98615539</v>
      </c>
      <c r="Q124" s="36">
        <f>SUMIFS(СВЦЭМ!$D$39:$D$782,СВЦЭМ!$A$39:$A$782,$A124,СВЦЭМ!$B$39:$B$782,Q$119)+'СЕТ СН'!$I$11+СВЦЭМ!$D$10+'СЕТ СН'!$I$5-'СЕТ СН'!$I$21</f>
        <v>5468.4860342700003</v>
      </c>
      <c r="R124" s="36">
        <f>SUMIFS(СВЦЭМ!$D$39:$D$782,СВЦЭМ!$A$39:$A$782,$A124,СВЦЭМ!$B$39:$B$782,R$119)+'СЕТ СН'!$I$11+СВЦЭМ!$D$10+'СЕТ СН'!$I$5-'СЕТ СН'!$I$21</f>
        <v>5459.9894984800003</v>
      </c>
      <c r="S124" s="36">
        <f>SUMIFS(СВЦЭМ!$D$39:$D$782,СВЦЭМ!$A$39:$A$782,$A124,СВЦЭМ!$B$39:$B$782,S$119)+'СЕТ СН'!$I$11+СВЦЭМ!$D$10+'СЕТ СН'!$I$5-'СЕТ СН'!$I$21</f>
        <v>5463.7610702399998</v>
      </c>
      <c r="T124" s="36">
        <f>SUMIFS(СВЦЭМ!$D$39:$D$782,СВЦЭМ!$A$39:$A$782,$A124,СВЦЭМ!$B$39:$B$782,T$119)+'СЕТ СН'!$I$11+СВЦЭМ!$D$10+'СЕТ СН'!$I$5-'СЕТ СН'!$I$21</f>
        <v>5458.4037615500001</v>
      </c>
      <c r="U124" s="36">
        <f>SUMIFS(СВЦЭМ!$D$39:$D$782,СВЦЭМ!$A$39:$A$782,$A124,СВЦЭМ!$B$39:$B$782,U$119)+'СЕТ СН'!$I$11+СВЦЭМ!$D$10+'СЕТ СН'!$I$5-'СЕТ СН'!$I$21</f>
        <v>5393.8957029400008</v>
      </c>
      <c r="V124" s="36">
        <f>SUMIFS(СВЦЭМ!$D$39:$D$782,СВЦЭМ!$A$39:$A$782,$A124,СВЦЭМ!$B$39:$B$782,V$119)+'СЕТ СН'!$I$11+СВЦЭМ!$D$10+'СЕТ СН'!$I$5-'СЕТ СН'!$I$21</f>
        <v>5402.5855367800004</v>
      </c>
      <c r="W124" s="36">
        <f>SUMIFS(СВЦЭМ!$D$39:$D$782,СВЦЭМ!$A$39:$A$782,$A124,СВЦЭМ!$B$39:$B$782,W$119)+'СЕТ СН'!$I$11+СВЦЭМ!$D$10+'СЕТ СН'!$I$5-'СЕТ СН'!$I$21</f>
        <v>5392.1661396500003</v>
      </c>
      <c r="X124" s="36">
        <f>SUMIFS(СВЦЭМ!$D$39:$D$782,СВЦЭМ!$A$39:$A$782,$A124,СВЦЭМ!$B$39:$B$782,X$119)+'СЕТ СН'!$I$11+СВЦЭМ!$D$10+'СЕТ СН'!$I$5-'СЕТ СН'!$I$21</f>
        <v>5450.78207432</v>
      </c>
      <c r="Y124" s="36">
        <f>SUMIFS(СВЦЭМ!$D$39:$D$782,СВЦЭМ!$A$39:$A$782,$A124,СВЦЭМ!$B$39:$B$782,Y$119)+'СЕТ СН'!$I$11+СВЦЭМ!$D$10+'СЕТ СН'!$I$5-'СЕТ СН'!$I$21</f>
        <v>5510.2908726599999</v>
      </c>
    </row>
    <row r="125" spans="1:27" ht="15.75" x14ac:dyDescent="0.2">
      <c r="A125" s="35">
        <f t="shared" si="3"/>
        <v>45205</v>
      </c>
      <c r="B125" s="36">
        <f>SUMIFS(СВЦЭМ!$D$39:$D$782,СВЦЭМ!$A$39:$A$782,$A125,СВЦЭМ!$B$39:$B$782,B$119)+'СЕТ СН'!$I$11+СВЦЭМ!$D$10+'СЕТ СН'!$I$5-'СЕТ СН'!$I$21</f>
        <v>5465.88337899</v>
      </c>
      <c r="C125" s="36">
        <f>SUMIFS(СВЦЭМ!$D$39:$D$782,СВЦЭМ!$A$39:$A$782,$A125,СВЦЭМ!$B$39:$B$782,C$119)+'СЕТ СН'!$I$11+СВЦЭМ!$D$10+'СЕТ СН'!$I$5-'СЕТ СН'!$I$21</f>
        <v>5489.4880126400003</v>
      </c>
      <c r="D125" s="36">
        <f>SUMIFS(СВЦЭМ!$D$39:$D$782,СВЦЭМ!$A$39:$A$782,$A125,СВЦЭМ!$B$39:$B$782,D$119)+'СЕТ СН'!$I$11+СВЦЭМ!$D$10+'СЕТ СН'!$I$5-'СЕТ СН'!$I$21</f>
        <v>5560.1941646300002</v>
      </c>
      <c r="E125" s="36">
        <f>SUMIFS(СВЦЭМ!$D$39:$D$782,СВЦЭМ!$A$39:$A$782,$A125,СВЦЭМ!$B$39:$B$782,E$119)+'СЕТ СН'!$I$11+СВЦЭМ!$D$10+'СЕТ СН'!$I$5-'СЕТ СН'!$I$21</f>
        <v>5560.8432791200003</v>
      </c>
      <c r="F125" s="36">
        <f>SUMIFS(СВЦЭМ!$D$39:$D$782,СВЦЭМ!$A$39:$A$782,$A125,СВЦЭМ!$B$39:$B$782,F$119)+'СЕТ СН'!$I$11+СВЦЭМ!$D$10+'СЕТ СН'!$I$5-'СЕТ СН'!$I$21</f>
        <v>5560.5381228400001</v>
      </c>
      <c r="G125" s="36">
        <f>SUMIFS(СВЦЭМ!$D$39:$D$782,СВЦЭМ!$A$39:$A$782,$A125,СВЦЭМ!$B$39:$B$782,G$119)+'СЕТ СН'!$I$11+СВЦЭМ!$D$10+'СЕТ СН'!$I$5-'СЕТ СН'!$I$21</f>
        <v>5549.1554553599999</v>
      </c>
      <c r="H125" s="36">
        <f>SUMIFS(СВЦЭМ!$D$39:$D$782,СВЦЭМ!$A$39:$A$782,$A125,СВЦЭМ!$B$39:$B$782,H$119)+'СЕТ СН'!$I$11+СВЦЭМ!$D$10+'СЕТ СН'!$I$5-'СЕТ СН'!$I$21</f>
        <v>5461.7950388600002</v>
      </c>
      <c r="I125" s="36">
        <f>SUMIFS(СВЦЭМ!$D$39:$D$782,СВЦЭМ!$A$39:$A$782,$A125,СВЦЭМ!$B$39:$B$782,I$119)+'СЕТ СН'!$I$11+СВЦЭМ!$D$10+'СЕТ СН'!$I$5-'СЕТ СН'!$I$21</f>
        <v>5341.16803101</v>
      </c>
      <c r="J125" s="36">
        <f>SUMIFS(СВЦЭМ!$D$39:$D$782,СВЦЭМ!$A$39:$A$782,$A125,СВЦЭМ!$B$39:$B$782,J$119)+'СЕТ СН'!$I$11+СВЦЭМ!$D$10+'СЕТ СН'!$I$5-'СЕТ СН'!$I$21</f>
        <v>5314.3397603200001</v>
      </c>
      <c r="K125" s="36">
        <f>SUMIFS(СВЦЭМ!$D$39:$D$782,СВЦЭМ!$A$39:$A$782,$A125,СВЦЭМ!$B$39:$B$782,K$119)+'СЕТ СН'!$I$11+СВЦЭМ!$D$10+'СЕТ СН'!$I$5-'СЕТ СН'!$I$21</f>
        <v>5283.8765624799998</v>
      </c>
      <c r="L125" s="36">
        <f>SUMIFS(СВЦЭМ!$D$39:$D$782,СВЦЭМ!$A$39:$A$782,$A125,СВЦЭМ!$B$39:$B$782,L$119)+'СЕТ СН'!$I$11+СВЦЭМ!$D$10+'СЕТ СН'!$I$5-'СЕТ СН'!$I$21</f>
        <v>5276.7223084800007</v>
      </c>
      <c r="M125" s="36">
        <f>SUMIFS(СВЦЭМ!$D$39:$D$782,СВЦЭМ!$A$39:$A$782,$A125,СВЦЭМ!$B$39:$B$782,M$119)+'СЕТ СН'!$I$11+СВЦЭМ!$D$10+'СЕТ СН'!$I$5-'СЕТ СН'!$I$21</f>
        <v>5293.9897665900007</v>
      </c>
      <c r="N125" s="36">
        <f>SUMIFS(СВЦЭМ!$D$39:$D$782,СВЦЭМ!$A$39:$A$782,$A125,СВЦЭМ!$B$39:$B$782,N$119)+'СЕТ СН'!$I$11+СВЦЭМ!$D$10+'СЕТ СН'!$I$5-'СЕТ СН'!$I$21</f>
        <v>5286.7970219100007</v>
      </c>
      <c r="O125" s="36">
        <f>SUMIFS(СВЦЭМ!$D$39:$D$782,СВЦЭМ!$A$39:$A$782,$A125,СВЦЭМ!$B$39:$B$782,O$119)+'СЕТ СН'!$I$11+СВЦЭМ!$D$10+'СЕТ СН'!$I$5-'СЕТ СН'!$I$21</f>
        <v>5291.0527612400001</v>
      </c>
      <c r="P125" s="36">
        <f>SUMIFS(СВЦЭМ!$D$39:$D$782,СВЦЭМ!$A$39:$A$782,$A125,СВЦЭМ!$B$39:$B$782,P$119)+'СЕТ СН'!$I$11+СВЦЭМ!$D$10+'СЕТ СН'!$I$5-'СЕТ СН'!$I$21</f>
        <v>5321.9166762700006</v>
      </c>
      <c r="Q125" s="36">
        <f>SUMIFS(СВЦЭМ!$D$39:$D$782,СВЦЭМ!$A$39:$A$782,$A125,СВЦЭМ!$B$39:$B$782,Q$119)+'СЕТ СН'!$I$11+СВЦЭМ!$D$10+'СЕТ СН'!$I$5-'СЕТ СН'!$I$21</f>
        <v>5333.1032015199999</v>
      </c>
      <c r="R125" s="36">
        <f>SUMIFS(СВЦЭМ!$D$39:$D$782,СВЦЭМ!$A$39:$A$782,$A125,СВЦЭМ!$B$39:$B$782,R$119)+'СЕТ СН'!$I$11+СВЦЭМ!$D$10+'СЕТ СН'!$I$5-'СЕТ СН'!$I$21</f>
        <v>5338.3066417200007</v>
      </c>
      <c r="S125" s="36">
        <f>SUMIFS(СВЦЭМ!$D$39:$D$782,СВЦЭМ!$A$39:$A$782,$A125,СВЦЭМ!$B$39:$B$782,S$119)+'СЕТ СН'!$I$11+СВЦЭМ!$D$10+'СЕТ СН'!$I$5-'СЕТ СН'!$I$21</f>
        <v>5349.1647178500007</v>
      </c>
      <c r="T125" s="36">
        <f>SUMIFS(СВЦЭМ!$D$39:$D$782,СВЦЭМ!$A$39:$A$782,$A125,СВЦЭМ!$B$39:$B$782,T$119)+'СЕТ СН'!$I$11+СВЦЭМ!$D$10+'СЕТ СН'!$I$5-'СЕТ СН'!$I$21</f>
        <v>5318.6422587699999</v>
      </c>
      <c r="U125" s="36">
        <f>SUMIFS(СВЦЭМ!$D$39:$D$782,СВЦЭМ!$A$39:$A$782,$A125,СВЦЭМ!$B$39:$B$782,U$119)+'СЕТ СН'!$I$11+СВЦЭМ!$D$10+'СЕТ СН'!$I$5-'СЕТ СН'!$I$21</f>
        <v>5266.1304358100006</v>
      </c>
      <c r="V125" s="36">
        <f>SUMIFS(СВЦЭМ!$D$39:$D$782,СВЦЭМ!$A$39:$A$782,$A125,СВЦЭМ!$B$39:$B$782,V$119)+'СЕТ СН'!$I$11+СВЦЭМ!$D$10+'СЕТ СН'!$I$5-'СЕТ СН'!$I$21</f>
        <v>5273.2347292800005</v>
      </c>
      <c r="W125" s="36">
        <f>SUMIFS(СВЦЭМ!$D$39:$D$782,СВЦЭМ!$A$39:$A$782,$A125,СВЦЭМ!$B$39:$B$782,W$119)+'СЕТ СН'!$I$11+СВЦЭМ!$D$10+'СЕТ СН'!$I$5-'СЕТ СН'!$I$21</f>
        <v>5290.2073047499998</v>
      </c>
      <c r="X125" s="36">
        <f>SUMIFS(СВЦЭМ!$D$39:$D$782,СВЦЭМ!$A$39:$A$782,$A125,СВЦЭМ!$B$39:$B$782,X$119)+'СЕТ СН'!$I$11+СВЦЭМ!$D$10+'СЕТ СН'!$I$5-'СЕТ СН'!$I$21</f>
        <v>5353.0141846500001</v>
      </c>
      <c r="Y125" s="36">
        <f>SUMIFS(СВЦЭМ!$D$39:$D$782,СВЦЭМ!$A$39:$A$782,$A125,СВЦЭМ!$B$39:$B$782,Y$119)+'СЕТ СН'!$I$11+СВЦЭМ!$D$10+'СЕТ СН'!$I$5-'СЕТ СН'!$I$21</f>
        <v>5464.0602598200003</v>
      </c>
    </row>
    <row r="126" spans="1:27" ht="15.75" x14ac:dyDescent="0.2">
      <c r="A126" s="35">
        <f t="shared" si="3"/>
        <v>45206</v>
      </c>
      <c r="B126" s="36">
        <f>SUMIFS(СВЦЭМ!$D$39:$D$782,СВЦЭМ!$A$39:$A$782,$A126,СВЦЭМ!$B$39:$B$782,B$119)+'СЕТ СН'!$I$11+СВЦЭМ!$D$10+'СЕТ СН'!$I$5-'СЕТ СН'!$I$21</f>
        <v>5430.1543794300005</v>
      </c>
      <c r="C126" s="36">
        <f>SUMIFS(СВЦЭМ!$D$39:$D$782,СВЦЭМ!$A$39:$A$782,$A126,СВЦЭМ!$B$39:$B$782,C$119)+'СЕТ СН'!$I$11+СВЦЭМ!$D$10+'СЕТ СН'!$I$5-'СЕТ СН'!$I$21</f>
        <v>5480.4050142900005</v>
      </c>
      <c r="D126" s="36">
        <f>SUMIFS(СВЦЭМ!$D$39:$D$782,СВЦЭМ!$A$39:$A$782,$A126,СВЦЭМ!$B$39:$B$782,D$119)+'СЕТ СН'!$I$11+СВЦЭМ!$D$10+'СЕТ СН'!$I$5-'СЕТ СН'!$I$21</f>
        <v>5540.3456209900005</v>
      </c>
      <c r="E126" s="36">
        <f>SUMIFS(СВЦЭМ!$D$39:$D$782,СВЦЭМ!$A$39:$A$782,$A126,СВЦЭМ!$B$39:$B$782,E$119)+'СЕТ СН'!$I$11+СВЦЭМ!$D$10+'СЕТ СН'!$I$5-'СЕТ СН'!$I$21</f>
        <v>5538.11509475</v>
      </c>
      <c r="F126" s="36">
        <f>SUMIFS(СВЦЭМ!$D$39:$D$782,СВЦЭМ!$A$39:$A$782,$A126,СВЦЭМ!$B$39:$B$782,F$119)+'СЕТ СН'!$I$11+СВЦЭМ!$D$10+'СЕТ СН'!$I$5-'СЕТ СН'!$I$21</f>
        <v>5532.61654043</v>
      </c>
      <c r="G126" s="36">
        <f>SUMIFS(СВЦЭМ!$D$39:$D$782,СВЦЭМ!$A$39:$A$782,$A126,СВЦЭМ!$B$39:$B$782,G$119)+'СЕТ СН'!$I$11+СВЦЭМ!$D$10+'СЕТ СН'!$I$5-'СЕТ СН'!$I$21</f>
        <v>5532.2245207900005</v>
      </c>
      <c r="H126" s="36">
        <f>SUMIFS(СВЦЭМ!$D$39:$D$782,СВЦЭМ!$A$39:$A$782,$A126,СВЦЭМ!$B$39:$B$782,H$119)+'СЕТ СН'!$I$11+СВЦЭМ!$D$10+'СЕТ СН'!$I$5-'СЕТ СН'!$I$21</f>
        <v>5504.03323628</v>
      </c>
      <c r="I126" s="36">
        <f>SUMIFS(СВЦЭМ!$D$39:$D$782,СВЦЭМ!$A$39:$A$782,$A126,СВЦЭМ!$B$39:$B$782,I$119)+'СЕТ СН'!$I$11+СВЦЭМ!$D$10+'СЕТ СН'!$I$5-'СЕТ СН'!$I$21</f>
        <v>5435.0645052100008</v>
      </c>
      <c r="J126" s="36">
        <f>SUMIFS(СВЦЭМ!$D$39:$D$782,СВЦЭМ!$A$39:$A$782,$A126,СВЦЭМ!$B$39:$B$782,J$119)+'СЕТ СН'!$I$11+СВЦЭМ!$D$10+'СЕТ СН'!$I$5-'СЕТ СН'!$I$21</f>
        <v>5357.38776435</v>
      </c>
      <c r="K126" s="36">
        <f>SUMIFS(СВЦЭМ!$D$39:$D$782,СВЦЭМ!$A$39:$A$782,$A126,СВЦЭМ!$B$39:$B$782,K$119)+'СЕТ СН'!$I$11+СВЦЭМ!$D$10+'СЕТ СН'!$I$5-'СЕТ СН'!$I$21</f>
        <v>5281.0273126700004</v>
      </c>
      <c r="L126" s="36">
        <f>SUMIFS(СВЦЭМ!$D$39:$D$782,СВЦЭМ!$A$39:$A$782,$A126,СВЦЭМ!$B$39:$B$782,L$119)+'СЕТ СН'!$I$11+СВЦЭМ!$D$10+'СЕТ СН'!$I$5-'СЕТ СН'!$I$21</f>
        <v>5261.19259676</v>
      </c>
      <c r="M126" s="36">
        <f>SUMIFS(СВЦЭМ!$D$39:$D$782,СВЦЭМ!$A$39:$A$782,$A126,СВЦЭМ!$B$39:$B$782,M$119)+'СЕТ СН'!$I$11+СВЦЭМ!$D$10+'СЕТ СН'!$I$5-'СЕТ СН'!$I$21</f>
        <v>5257.4203301500002</v>
      </c>
      <c r="N126" s="36">
        <f>SUMIFS(СВЦЭМ!$D$39:$D$782,СВЦЭМ!$A$39:$A$782,$A126,СВЦЭМ!$B$39:$B$782,N$119)+'СЕТ СН'!$I$11+СВЦЭМ!$D$10+'СЕТ СН'!$I$5-'СЕТ СН'!$I$21</f>
        <v>5277.6386125400004</v>
      </c>
      <c r="O126" s="36">
        <f>SUMIFS(СВЦЭМ!$D$39:$D$782,СВЦЭМ!$A$39:$A$782,$A126,СВЦЭМ!$B$39:$B$782,O$119)+'СЕТ СН'!$I$11+СВЦЭМ!$D$10+'СЕТ СН'!$I$5-'СЕТ СН'!$I$21</f>
        <v>5253.0534101000003</v>
      </c>
      <c r="P126" s="36">
        <f>SUMIFS(СВЦЭМ!$D$39:$D$782,СВЦЭМ!$A$39:$A$782,$A126,СВЦЭМ!$B$39:$B$782,P$119)+'СЕТ СН'!$I$11+СВЦЭМ!$D$10+'СЕТ СН'!$I$5-'СЕТ СН'!$I$21</f>
        <v>5285.04057715</v>
      </c>
      <c r="Q126" s="36">
        <f>SUMIFS(СВЦЭМ!$D$39:$D$782,СВЦЭМ!$A$39:$A$782,$A126,СВЦЭМ!$B$39:$B$782,Q$119)+'СЕТ СН'!$I$11+СВЦЭМ!$D$10+'СЕТ СН'!$I$5-'СЕТ СН'!$I$21</f>
        <v>5265.3201160900007</v>
      </c>
      <c r="R126" s="36">
        <f>SUMIFS(СВЦЭМ!$D$39:$D$782,СВЦЭМ!$A$39:$A$782,$A126,СВЦЭМ!$B$39:$B$782,R$119)+'СЕТ СН'!$I$11+СВЦЭМ!$D$10+'СЕТ СН'!$I$5-'СЕТ СН'!$I$21</f>
        <v>5274.3562211999997</v>
      </c>
      <c r="S126" s="36">
        <f>SUMIFS(СВЦЭМ!$D$39:$D$782,СВЦЭМ!$A$39:$A$782,$A126,СВЦЭМ!$B$39:$B$782,S$119)+'СЕТ СН'!$I$11+СВЦЭМ!$D$10+'СЕТ СН'!$I$5-'СЕТ СН'!$I$21</f>
        <v>5285.4412012100001</v>
      </c>
      <c r="T126" s="36">
        <f>SUMIFS(СВЦЭМ!$D$39:$D$782,СВЦЭМ!$A$39:$A$782,$A126,СВЦЭМ!$B$39:$B$782,T$119)+'СЕТ СН'!$I$11+СВЦЭМ!$D$10+'СЕТ СН'!$I$5-'СЕТ СН'!$I$21</f>
        <v>5297.44744283</v>
      </c>
      <c r="U126" s="36">
        <f>SUMIFS(СВЦЭМ!$D$39:$D$782,СВЦЭМ!$A$39:$A$782,$A126,СВЦЭМ!$B$39:$B$782,U$119)+'СЕТ СН'!$I$11+СВЦЭМ!$D$10+'СЕТ СН'!$I$5-'СЕТ СН'!$I$21</f>
        <v>5255.0539392000001</v>
      </c>
      <c r="V126" s="36">
        <f>SUMIFS(СВЦЭМ!$D$39:$D$782,СВЦЭМ!$A$39:$A$782,$A126,СВЦЭМ!$B$39:$B$782,V$119)+'СЕТ СН'!$I$11+СВЦЭМ!$D$10+'СЕТ СН'!$I$5-'СЕТ СН'!$I$21</f>
        <v>5261.9901658300005</v>
      </c>
      <c r="W126" s="36">
        <f>SUMIFS(СВЦЭМ!$D$39:$D$782,СВЦЭМ!$A$39:$A$782,$A126,СВЦЭМ!$B$39:$B$782,W$119)+'СЕТ СН'!$I$11+СВЦЭМ!$D$10+'СЕТ СН'!$I$5-'СЕТ СН'!$I$21</f>
        <v>5248.0296098300005</v>
      </c>
      <c r="X126" s="36">
        <f>SUMIFS(СВЦЭМ!$D$39:$D$782,СВЦЭМ!$A$39:$A$782,$A126,СВЦЭМ!$B$39:$B$782,X$119)+'СЕТ СН'!$I$11+СВЦЭМ!$D$10+'СЕТ СН'!$I$5-'СЕТ СН'!$I$21</f>
        <v>5296.3894688300006</v>
      </c>
      <c r="Y126" s="36">
        <f>SUMIFS(СВЦЭМ!$D$39:$D$782,СВЦЭМ!$A$39:$A$782,$A126,СВЦЭМ!$B$39:$B$782,Y$119)+'СЕТ СН'!$I$11+СВЦЭМ!$D$10+'СЕТ СН'!$I$5-'СЕТ СН'!$I$21</f>
        <v>5391.7333158500005</v>
      </c>
    </row>
    <row r="127" spans="1:27" ht="15.75" x14ac:dyDescent="0.2">
      <c r="A127" s="35">
        <f t="shared" si="3"/>
        <v>45207</v>
      </c>
      <c r="B127" s="36">
        <f>SUMIFS(СВЦЭМ!$D$39:$D$782,СВЦЭМ!$A$39:$A$782,$A127,СВЦЭМ!$B$39:$B$782,B$119)+'СЕТ СН'!$I$11+СВЦЭМ!$D$10+'СЕТ СН'!$I$5-'СЕТ СН'!$I$21</f>
        <v>5446.2427827400006</v>
      </c>
      <c r="C127" s="36">
        <f>SUMIFS(СВЦЭМ!$D$39:$D$782,СВЦЭМ!$A$39:$A$782,$A127,СВЦЭМ!$B$39:$B$782,C$119)+'СЕТ СН'!$I$11+СВЦЭМ!$D$10+'СЕТ СН'!$I$5-'СЕТ СН'!$I$21</f>
        <v>5509.8389435400004</v>
      </c>
      <c r="D127" s="36">
        <f>SUMIFS(СВЦЭМ!$D$39:$D$782,СВЦЭМ!$A$39:$A$782,$A127,СВЦЭМ!$B$39:$B$782,D$119)+'СЕТ СН'!$I$11+СВЦЭМ!$D$10+'СЕТ СН'!$I$5-'СЕТ СН'!$I$21</f>
        <v>5578.9984049699997</v>
      </c>
      <c r="E127" s="36">
        <f>SUMIFS(СВЦЭМ!$D$39:$D$782,СВЦЭМ!$A$39:$A$782,$A127,СВЦЭМ!$B$39:$B$782,E$119)+'СЕТ СН'!$I$11+СВЦЭМ!$D$10+'СЕТ СН'!$I$5-'СЕТ СН'!$I$21</f>
        <v>5575.0260225000002</v>
      </c>
      <c r="F127" s="36">
        <f>SUMIFS(СВЦЭМ!$D$39:$D$782,СВЦЭМ!$A$39:$A$782,$A127,СВЦЭМ!$B$39:$B$782,F$119)+'СЕТ СН'!$I$11+СВЦЭМ!$D$10+'СЕТ СН'!$I$5-'СЕТ СН'!$I$21</f>
        <v>5579.3047090300006</v>
      </c>
      <c r="G127" s="36">
        <f>SUMIFS(СВЦЭМ!$D$39:$D$782,СВЦЭМ!$A$39:$A$782,$A127,СВЦЭМ!$B$39:$B$782,G$119)+'СЕТ СН'!$I$11+СВЦЭМ!$D$10+'СЕТ СН'!$I$5-'СЕТ СН'!$I$21</f>
        <v>5597.4139140699999</v>
      </c>
      <c r="H127" s="36">
        <f>SUMIFS(СВЦЭМ!$D$39:$D$782,СВЦЭМ!$A$39:$A$782,$A127,СВЦЭМ!$B$39:$B$782,H$119)+'СЕТ СН'!$I$11+СВЦЭМ!$D$10+'СЕТ СН'!$I$5-'СЕТ СН'!$I$21</f>
        <v>5568.3964822400003</v>
      </c>
      <c r="I127" s="36">
        <f>SUMIFS(СВЦЭМ!$D$39:$D$782,СВЦЭМ!$A$39:$A$782,$A127,СВЦЭМ!$B$39:$B$782,I$119)+'СЕТ СН'!$I$11+СВЦЭМ!$D$10+'СЕТ СН'!$I$5-'СЕТ СН'!$I$21</f>
        <v>5525.2677484699998</v>
      </c>
      <c r="J127" s="36">
        <f>SUMIFS(СВЦЭМ!$D$39:$D$782,СВЦЭМ!$A$39:$A$782,$A127,СВЦЭМ!$B$39:$B$782,J$119)+'СЕТ СН'!$I$11+СВЦЭМ!$D$10+'СЕТ СН'!$I$5-'СЕТ СН'!$I$21</f>
        <v>5452.3012355500005</v>
      </c>
      <c r="K127" s="36">
        <f>SUMIFS(СВЦЭМ!$D$39:$D$782,СВЦЭМ!$A$39:$A$782,$A127,СВЦЭМ!$B$39:$B$782,K$119)+'СЕТ СН'!$I$11+СВЦЭМ!$D$10+'СЕТ СН'!$I$5-'СЕТ СН'!$I$21</f>
        <v>5364.0246742700001</v>
      </c>
      <c r="L127" s="36">
        <f>SUMIFS(СВЦЭМ!$D$39:$D$782,СВЦЭМ!$A$39:$A$782,$A127,СВЦЭМ!$B$39:$B$782,L$119)+'СЕТ СН'!$I$11+СВЦЭМ!$D$10+'СЕТ СН'!$I$5-'СЕТ СН'!$I$21</f>
        <v>5276.4553731300002</v>
      </c>
      <c r="M127" s="36">
        <f>SUMIFS(СВЦЭМ!$D$39:$D$782,СВЦЭМ!$A$39:$A$782,$A127,СВЦЭМ!$B$39:$B$782,M$119)+'СЕТ СН'!$I$11+СВЦЭМ!$D$10+'СЕТ СН'!$I$5-'СЕТ СН'!$I$21</f>
        <v>5268.6094588599999</v>
      </c>
      <c r="N127" s="36">
        <f>SUMIFS(СВЦЭМ!$D$39:$D$782,СВЦЭМ!$A$39:$A$782,$A127,СВЦЭМ!$B$39:$B$782,N$119)+'СЕТ СН'!$I$11+СВЦЭМ!$D$10+'СЕТ СН'!$I$5-'СЕТ СН'!$I$21</f>
        <v>5236.7591024700005</v>
      </c>
      <c r="O127" s="36">
        <f>SUMIFS(СВЦЭМ!$D$39:$D$782,СВЦЭМ!$A$39:$A$782,$A127,СВЦЭМ!$B$39:$B$782,O$119)+'СЕТ СН'!$I$11+СВЦЭМ!$D$10+'СЕТ СН'!$I$5-'СЕТ СН'!$I$21</f>
        <v>5262.2902062700005</v>
      </c>
      <c r="P127" s="36">
        <f>SUMIFS(СВЦЭМ!$D$39:$D$782,СВЦЭМ!$A$39:$A$782,$A127,СВЦЭМ!$B$39:$B$782,P$119)+'СЕТ СН'!$I$11+СВЦЭМ!$D$10+'СЕТ СН'!$I$5-'СЕТ СН'!$I$21</f>
        <v>5303.8489814000004</v>
      </c>
      <c r="Q127" s="36">
        <f>SUMIFS(СВЦЭМ!$D$39:$D$782,СВЦЭМ!$A$39:$A$782,$A127,СВЦЭМ!$B$39:$B$782,Q$119)+'СЕТ СН'!$I$11+СВЦЭМ!$D$10+'СЕТ СН'!$I$5-'СЕТ СН'!$I$21</f>
        <v>5346.8833534400001</v>
      </c>
      <c r="R127" s="36">
        <f>SUMIFS(СВЦЭМ!$D$39:$D$782,СВЦЭМ!$A$39:$A$782,$A127,СВЦЭМ!$B$39:$B$782,R$119)+'СЕТ СН'!$I$11+СВЦЭМ!$D$10+'СЕТ СН'!$I$5-'СЕТ СН'!$I$21</f>
        <v>5339.9095035800001</v>
      </c>
      <c r="S127" s="36">
        <f>SUMIFS(СВЦЭМ!$D$39:$D$782,СВЦЭМ!$A$39:$A$782,$A127,СВЦЭМ!$B$39:$B$782,S$119)+'СЕТ СН'!$I$11+СВЦЭМ!$D$10+'СЕТ СН'!$I$5-'СЕТ СН'!$I$21</f>
        <v>5346.6024319500002</v>
      </c>
      <c r="T127" s="36">
        <f>SUMIFS(СВЦЭМ!$D$39:$D$782,СВЦЭМ!$A$39:$A$782,$A127,СВЦЭМ!$B$39:$B$782,T$119)+'СЕТ СН'!$I$11+СВЦЭМ!$D$10+'СЕТ СН'!$I$5-'СЕТ СН'!$I$21</f>
        <v>5311.9121793499999</v>
      </c>
      <c r="U127" s="36">
        <f>SUMIFS(СВЦЭМ!$D$39:$D$782,СВЦЭМ!$A$39:$A$782,$A127,СВЦЭМ!$B$39:$B$782,U$119)+'СЕТ СН'!$I$11+СВЦЭМ!$D$10+'СЕТ СН'!$I$5-'СЕТ СН'!$I$21</f>
        <v>5255.9187683800001</v>
      </c>
      <c r="V127" s="36">
        <f>SUMIFS(СВЦЭМ!$D$39:$D$782,СВЦЭМ!$A$39:$A$782,$A127,СВЦЭМ!$B$39:$B$782,V$119)+'СЕТ СН'!$I$11+СВЦЭМ!$D$10+'СЕТ СН'!$I$5-'СЕТ СН'!$I$21</f>
        <v>5258.6284541000005</v>
      </c>
      <c r="W127" s="36">
        <f>SUMIFS(СВЦЭМ!$D$39:$D$782,СВЦЭМ!$A$39:$A$782,$A127,СВЦЭМ!$B$39:$B$782,W$119)+'СЕТ СН'!$I$11+СВЦЭМ!$D$10+'СЕТ СН'!$I$5-'СЕТ СН'!$I$21</f>
        <v>5277.2434315500004</v>
      </c>
      <c r="X127" s="36">
        <f>SUMIFS(СВЦЭМ!$D$39:$D$782,СВЦЭМ!$A$39:$A$782,$A127,СВЦЭМ!$B$39:$B$782,X$119)+'СЕТ СН'!$I$11+СВЦЭМ!$D$10+'СЕТ СН'!$I$5-'СЕТ СН'!$I$21</f>
        <v>5323.4781322100007</v>
      </c>
      <c r="Y127" s="36">
        <f>SUMIFS(СВЦЭМ!$D$39:$D$782,СВЦЭМ!$A$39:$A$782,$A127,СВЦЭМ!$B$39:$B$782,Y$119)+'СЕТ СН'!$I$11+СВЦЭМ!$D$10+'СЕТ СН'!$I$5-'СЕТ СН'!$I$21</f>
        <v>5460.6839007300005</v>
      </c>
    </row>
    <row r="128" spans="1:27" ht="15.75" x14ac:dyDescent="0.2">
      <c r="A128" s="35">
        <f t="shared" si="3"/>
        <v>45208</v>
      </c>
      <c r="B128" s="36">
        <f>SUMIFS(СВЦЭМ!$D$39:$D$782,СВЦЭМ!$A$39:$A$782,$A128,СВЦЭМ!$B$39:$B$782,B$119)+'СЕТ СН'!$I$11+СВЦЭМ!$D$10+'СЕТ СН'!$I$5-'СЕТ СН'!$I$21</f>
        <v>5531.2215044499999</v>
      </c>
      <c r="C128" s="36">
        <f>SUMIFS(СВЦЭМ!$D$39:$D$782,СВЦЭМ!$A$39:$A$782,$A128,СВЦЭМ!$B$39:$B$782,C$119)+'СЕТ СН'!$I$11+СВЦЭМ!$D$10+'СЕТ СН'!$I$5-'СЕТ СН'!$I$21</f>
        <v>5637.9167473300004</v>
      </c>
      <c r="D128" s="36">
        <f>SUMIFS(СВЦЭМ!$D$39:$D$782,СВЦЭМ!$A$39:$A$782,$A128,СВЦЭМ!$B$39:$B$782,D$119)+'СЕТ СН'!$I$11+СВЦЭМ!$D$10+'СЕТ СН'!$I$5-'СЕТ СН'!$I$21</f>
        <v>5728.3674282500006</v>
      </c>
      <c r="E128" s="36">
        <f>SUMIFS(СВЦЭМ!$D$39:$D$782,СВЦЭМ!$A$39:$A$782,$A128,СВЦЭМ!$B$39:$B$782,E$119)+'СЕТ СН'!$I$11+СВЦЭМ!$D$10+'СЕТ СН'!$I$5-'СЕТ СН'!$I$21</f>
        <v>5843.5416318400003</v>
      </c>
      <c r="F128" s="36">
        <f>SUMIFS(СВЦЭМ!$D$39:$D$782,СВЦЭМ!$A$39:$A$782,$A128,СВЦЭМ!$B$39:$B$782,F$119)+'СЕТ СН'!$I$11+СВЦЭМ!$D$10+'СЕТ СН'!$I$5-'СЕТ СН'!$I$21</f>
        <v>5807.6067105399998</v>
      </c>
      <c r="G128" s="36">
        <f>SUMIFS(СВЦЭМ!$D$39:$D$782,СВЦЭМ!$A$39:$A$782,$A128,СВЦЭМ!$B$39:$B$782,G$119)+'СЕТ СН'!$I$11+СВЦЭМ!$D$10+'СЕТ СН'!$I$5-'СЕТ СН'!$I$21</f>
        <v>5793.40654344</v>
      </c>
      <c r="H128" s="36">
        <f>SUMIFS(СВЦЭМ!$D$39:$D$782,СВЦЭМ!$A$39:$A$782,$A128,СВЦЭМ!$B$39:$B$782,H$119)+'СЕТ СН'!$I$11+СВЦЭМ!$D$10+'СЕТ СН'!$I$5-'СЕТ СН'!$I$21</f>
        <v>5684.5791549200003</v>
      </c>
      <c r="I128" s="36">
        <f>SUMIFS(СВЦЭМ!$D$39:$D$782,СВЦЭМ!$A$39:$A$782,$A128,СВЦЭМ!$B$39:$B$782,I$119)+'СЕТ СН'!$I$11+СВЦЭМ!$D$10+'СЕТ СН'!$I$5-'СЕТ СН'!$I$21</f>
        <v>5537.7288532800003</v>
      </c>
      <c r="J128" s="36">
        <f>SUMIFS(СВЦЭМ!$D$39:$D$782,СВЦЭМ!$A$39:$A$782,$A128,СВЦЭМ!$B$39:$B$782,J$119)+'СЕТ СН'!$I$11+СВЦЭМ!$D$10+'СЕТ СН'!$I$5-'СЕТ СН'!$I$21</f>
        <v>5468.48625782</v>
      </c>
      <c r="K128" s="36">
        <f>SUMIFS(СВЦЭМ!$D$39:$D$782,СВЦЭМ!$A$39:$A$782,$A128,СВЦЭМ!$B$39:$B$782,K$119)+'СЕТ СН'!$I$11+СВЦЭМ!$D$10+'СЕТ СН'!$I$5-'СЕТ СН'!$I$21</f>
        <v>5428.9637531300004</v>
      </c>
      <c r="L128" s="36">
        <f>SUMIFS(СВЦЭМ!$D$39:$D$782,СВЦЭМ!$A$39:$A$782,$A128,СВЦЭМ!$B$39:$B$782,L$119)+'СЕТ СН'!$I$11+СВЦЭМ!$D$10+'СЕТ СН'!$I$5-'СЕТ СН'!$I$21</f>
        <v>5413.4090885300002</v>
      </c>
      <c r="M128" s="36">
        <f>SUMIFS(СВЦЭМ!$D$39:$D$782,СВЦЭМ!$A$39:$A$782,$A128,СВЦЭМ!$B$39:$B$782,M$119)+'СЕТ СН'!$I$11+СВЦЭМ!$D$10+'СЕТ СН'!$I$5-'СЕТ СН'!$I$21</f>
        <v>5431.0208316000007</v>
      </c>
      <c r="N128" s="36">
        <f>SUMIFS(СВЦЭМ!$D$39:$D$782,СВЦЭМ!$A$39:$A$782,$A128,СВЦЭМ!$B$39:$B$782,N$119)+'СЕТ СН'!$I$11+СВЦЭМ!$D$10+'СЕТ СН'!$I$5-'СЕТ СН'!$I$21</f>
        <v>5418.7891194900003</v>
      </c>
      <c r="O128" s="36">
        <f>SUMIFS(СВЦЭМ!$D$39:$D$782,СВЦЭМ!$A$39:$A$782,$A128,СВЦЭМ!$B$39:$B$782,O$119)+'СЕТ СН'!$I$11+СВЦЭМ!$D$10+'СЕТ СН'!$I$5-'СЕТ СН'!$I$21</f>
        <v>5410.6213977500001</v>
      </c>
      <c r="P128" s="36">
        <f>SUMIFS(СВЦЭМ!$D$39:$D$782,СВЦЭМ!$A$39:$A$782,$A128,СВЦЭМ!$B$39:$B$782,P$119)+'СЕТ СН'!$I$11+СВЦЭМ!$D$10+'СЕТ СН'!$I$5-'СЕТ СН'!$I$21</f>
        <v>5460.8182533100007</v>
      </c>
      <c r="Q128" s="36">
        <f>SUMIFS(СВЦЭМ!$D$39:$D$782,СВЦЭМ!$A$39:$A$782,$A128,СВЦЭМ!$B$39:$B$782,Q$119)+'СЕТ СН'!$I$11+СВЦЭМ!$D$10+'СЕТ СН'!$I$5-'СЕТ СН'!$I$21</f>
        <v>5435.98000959</v>
      </c>
      <c r="R128" s="36">
        <f>SUMIFS(СВЦЭМ!$D$39:$D$782,СВЦЭМ!$A$39:$A$782,$A128,СВЦЭМ!$B$39:$B$782,R$119)+'СЕТ СН'!$I$11+СВЦЭМ!$D$10+'СЕТ СН'!$I$5-'СЕТ СН'!$I$21</f>
        <v>5436.2277137800002</v>
      </c>
      <c r="S128" s="36">
        <f>SUMIFS(СВЦЭМ!$D$39:$D$782,СВЦЭМ!$A$39:$A$782,$A128,СВЦЭМ!$B$39:$B$782,S$119)+'СЕТ СН'!$I$11+СВЦЭМ!$D$10+'СЕТ СН'!$I$5-'СЕТ СН'!$I$21</f>
        <v>5456.5373231800004</v>
      </c>
      <c r="T128" s="36">
        <f>SUMIFS(СВЦЭМ!$D$39:$D$782,СВЦЭМ!$A$39:$A$782,$A128,СВЦЭМ!$B$39:$B$782,T$119)+'СЕТ СН'!$I$11+СВЦЭМ!$D$10+'СЕТ СН'!$I$5-'СЕТ СН'!$I$21</f>
        <v>5424.8360900799998</v>
      </c>
      <c r="U128" s="36">
        <f>SUMIFS(СВЦЭМ!$D$39:$D$782,СВЦЭМ!$A$39:$A$782,$A128,СВЦЭМ!$B$39:$B$782,U$119)+'СЕТ СН'!$I$11+СВЦЭМ!$D$10+'СЕТ СН'!$I$5-'СЕТ СН'!$I$21</f>
        <v>5370.8393438900002</v>
      </c>
      <c r="V128" s="36">
        <f>SUMIFS(СВЦЭМ!$D$39:$D$782,СВЦЭМ!$A$39:$A$782,$A128,СВЦЭМ!$B$39:$B$782,V$119)+'СЕТ СН'!$I$11+СВЦЭМ!$D$10+'СЕТ СН'!$I$5-'СЕТ СН'!$I$21</f>
        <v>5374.9132069500001</v>
      </c>
      <c r="W128" s="36">
        <f>SUMIFS(СВЦЭМ!$D$39:$D$782,СВЦЭМ!$A$39:$A$782,$A128,СВЦЭМ!$B$39:$B$782,W$119)+'СЕТ СН'!$I$11+СВЦЭМ!$D$10+'СЕТ СН'!$I$5-'СЕТ СН'!$I$21</f>
        <v>5393.4592517700003</v>
      </c>
      <c r="X128" s="36">
        <f>SUMIFS(СВЦЭМ!$D$39:$D$782,СВЦЭМ!$A$39:$A$782,$A128,СВЦЭМ!$B$39:$B$782,X$119)+'СЕТ СН'!$I$11+СВЦЭМ!$D$10+'СЕТ СН'!$I$5-'СЕТ СН'!$I$21</f>
        <v>5465.8216763800001</v>
      </c>
      <c r="Y128" s="36">
        <f>SUMIFS(СВЦЭМ!$D$39:$D$782,СВЦЭМ!$A$39:$A$782,$A128,СВЦЭМ!$B$39:$B$782,Y$119)+'СЕТ СН'!$I$11+СВЦЭМ!$D$10+'СЕТ СН'!$I$5-'СЕТ СН'!$I$21</f>
        <v>5529.2738705299998</v>
      </c>
    </row>
    <row r="129" spans="1:25" ht="15.75" x14ac:dyDescent="0.2">
      <c r="A129" s="35">
        <f t="shared" si="3"/>
        <v>45209</v>
      </c>
      <c r="B129" s="36">
        <f>SUMIFS(СВЦЭМ!$D$39:$D$782,СВЦЭМ!$A$39:$A$782,$A129,СВЦЭМ!$B$39:$B$782,B$119)+'СЕТ СН'!$I$11+СВЦЭМ!$D$10+'СЕТ СН'!$I$5-'СЕТ СН'!$I$21</f>
        <v>5598.8407141500002</v>
      </c>
      <c r="C129" s="36">
        <f>SUMIFS(СВЦЭМ!$D$39:$D$782,СВЦЭМ!$A$39:$A$782,$A129,СВЦЭМ!$B$39:$B$782,C$119)+'СЕТ СН'!$I$11+СВЦЭМ!$D$10+'СЕТ СН'!$I$5-'СЕТ СН'!$I$21</f>
        <v>5654.8649845600003</v>
      </c>
      <c r="D129" s="36">
        <f>SUMIFS(СВЦЭМ!$D$39:$D$782,СВЦЭМ!$A$39:$A$782,$A129,СВЦЭМ!$B$39:$B$782,D$119)+'СЕТ СН'!$I$11+СВЦЭМ!$D$10+'СЕТ СН'!$I$5-'СЕТ СН'!$I$21</f>
        <v>5724.89989186</v>
      </c>
      <c r="E129" s="36">
        <f>SUMIFS(СВЦЭМ!$D$39:$D$782,СВЦЭМ!$A$39:$A$782,$A129,СВЦЭМ!$B$39:$B$782,E$119)+'СЕТ СН'!$I$11+СВЦЭМ!$D$10+'СЕТ СН'!$I$5-'СЕТ СН'!$I$21</f>
        <v>5710.45241334</v>
      </c>
      <c r="F129" s="36">
        <f>SUMIFS(СВЦЭМ!$D$39:$D$782,СВЦЭМ!$A$39:$A$782,$A129,СВЦЭМ!$B$39:$B$782,F$119)+'СЕТ СН'!$I$11+СВЦЭМ!$D$10+'СЕТ СН'!$I$5-'СЕТ СН'!$I$21</f>
        <v>5713.48486916</v>
      </c>
      <c r="G129" s="36">
        <f>SUMIFS(СВЦЭМ!$D$39:$D$782,СВЦЭМ!$A$39:$A$782,$A129,СВЦЭМ!$B$39:$B$782,G$119)+'СЕТ СН'!$I$11+СВЦЭМ!$D$10+'СЕТ СН'!$I$5-'СЕТ СН'!$I$21</f>
        <v>5691.3913387100001</v>
      </c>
      <c r="H129" s="36">
        <f>SUMIFS(СВЦЭМ!$D$39:$D$782,СВЦЭМ!$A$39:$A$782,$A129,СВЦЭМ!$B$39:$B$782,H$119)+'СЕТ СН'!$I$11+СВЦЭМ!$D$10+'СЕТ СН'!$I$5-'СЕТ СН'!$I$21</f>
        <v>5624.2612361500005</v>
      </c>
      <c r="I129" s="36">
        <f>SUMIFS(СВЦЭМ!$D$39:$D$782,СВЦЭМ!$A$39:$A$782,$A129,СВЦЭМ!$B$39:$B$782,I$119)+'СЕТ СН'!$I$11+СВЦЭМ!$D$10+'СЕТ СН'!$I$5-'СЕТ СН'!$I$21</f>
        <v>5548.4855106800005</v>
      </c>
      <c r="J129" s="36">
        <f>SUMIFS(СВЦЭМ!$D$39:$D$782,СВЦЭМ!$A$39:$A$782,$A129,СВЦЭМ!$B$39:$B$782,J$119)+'СЕТ СН'!$I$11+СВЦЭМ!$D$10+'СЕТ СН'!$I$5-'СЕТ СН'!$I$21</f>
        <v>5478.7712193900006</v>
      </c>
      <c r="K129" s="36">
        <f>SUMIFS(СВЦЭМ!$D$39:$D$782,СВЦЭМ!$A$39:$A$782,$A129,СВЦЭМ!$B$39:$B$782,K$119)+'СЕТ СН'!$I$11+СВЦЭМ!$D$10+'СЕТ СН'!$I$5-'СЕТ СН'!$I$21</f>
        <v>5420.1759271800001</v>
      </c>
      <c r="L129" s="36">
        <f>SUMIFS(СВЦЭМ!$D$39:$D$782,СВЦЭМ!$A$39:$A$782,$A129,СВЦЭМ!$B$39:$B$782,L$119)+'СЕТ СН'!$I$11+СВЦЭМ!$D$10+'СЕТ СН'!$I$5-'СЕТ СН'!$I$21</f>
        <v>5414.1969516300005</v>
      </c>
      <c r="M129" s="36">
        <f>SUMIFS(СВЦЭМ!$D$39:$D$782,СВЦЭМ!$A$39:$A$782,$A129,СВЦЭМ!$B$39:$B$782,M$119)+'СЕТ СН'!$I$11+СВЦЭМ!$D$10+'СЕТ СН'!$I$5-'СЕТ СН'!$I$21</f>
        <v>5429.6443083800004</v>
      </c>
      <c r="N129" s="36">
        <f>SUMIFS(СВЦЭМ!$D$39:$D$782,СВЦЭМ!$A$39:$A$782,$A129,СВЦЭМ!$B$39:$B$782,N$119)+'СЕТ СН'!$I$11+СВЦЭМ!$D$10+'СЕТ СН'!$I$5-'СЕТ СН'!$I$21</f>
        <v>5425.3983491500003</v>
      </c>
      <c r="O129" s="36">
        <f>SUMIFS(СВЦЭМ!$D$39:$D$782,СВЦЭМ!$A$39:$A$782,$A129,СВЦЭМ!$B$39:$B$782,O$119)+'СЕТ СН'!$I$11+СВЦЭМ!$D$10+'СЕТ СН'!$I$5-'СЕТ СН'!$I$21</f>
        <v>5444.3727477499997</v>
      </c>
      <c r="P129" s="36">
        <f>SUMIFS(СВЦЭМ!$D$39:$D$782,СВЦЭМ!$A$39:$A$782,$A129,СВЦЭМ!$B$39:$B$782,P$119)+'СЕТ СН'!$I$11+СВЦЭМ!$D$10+'СЕТ СН'!$I$5-'СЕТ СН'!$I$21</f>
        <v>5475.7987310200006</v>
      </c>
      <c r="Q129" s="36">
        <f>SUMIFS(СВЦЭМ!$D$39:$D$782,СВЦЭМ!$A$39:$A$782,$A129,СВЦЭМ!$B$39:$B$782,Q$119)+'СЕТ СН'!$I$11+СВЦЭМ!$D$10+'СЕТ СН'!$I$5-'СЕТ СН'!$I$21</f>
        <v>5462.9216774400002</v>
      </c>
      <c r="R129" s="36">
        <f>SUMIFS(СВЦЭМ!$D$39:$D$782,СВЦЭМ!$A$39:$A$782,$A129,СВЦЭМ!$B$39:$B$782,R$119)+'СЕТ СН'!$I$11+СВЦЭМ!$D$10+'СЕТ СН'!$I$5-'СЕТ СН'!$I$21</f>
        <v>5465.4084011800005</v>
      </c>
      <c r="S129" s="36">
        <f>SUMIFS(СВЦЭМ!$D$39:$D$782,СВЦЭМ!$A$39:$A$782,$A129,СВЦЭМ!$B$39:$B$782,S$119)+'СЕТ СН'!$I$11+СВЦЭМ!$D$10+'СЕТ СН'!$I$5-'СЕТ СН'!$I$21</f>
        <v>5459.31032658</v>
      </c>
      <c r="T129" s="36">
        <f>SUMIFS(СВЦЭМ!$D$39:$D$782,СВЦЭМ!$A$39:$A$782,$A129,СВЦЭМ!$B$39:$B$782,T$119)+'СЕТ СН'!$I$11+СВЦЭМ!$D$10+'СЕТ СН'!$I$5-'СЕТ СН'!$I$21</f>
        <v>5433.4218494300003</v>
      </c>
      <c r="U129" s="36">
        <f>SUMIFS(СВЦЭМ!$D$39:$D$782,СВЦЭМ!$A$39:$A$782,$A129,СВЦЭМ!$B$39:$B$782,U$119)+'СЕТ СН'!$I$11+СВЦЭМ!$D$10+'СЕТ СН'!$I$5-'СЕТ СН'!$I$21</f>
        <v>5378.99411237</v>
      </c>
      <c r="V129" s="36">
        <f>SUMIFS(СВЦЭМ!$D$39:$D$782,СВЦЭМ!$A$39:$A$782,$A129,СВЦЭМ!$B$39:$B$782,V$119)+'СЕТ СН'!$I$11+СВЦЭМ!$D$10+'СЕТ СН'!$I$5-'СЕТ СН'!$I$21</f>
        <v>5372.4236025700002</v>
      </c>
      <c r="W129" s="36">
        <f>SUMIFS(СВЦЭМ!$D$39:$D$782,СВЦЭМ!$A$39:$A$782,$A129,СВЦЭМ!$B$39:$B$782,W$119)+'СЕТ СН'!$I$11+СВЦЭМ!$D$10+'СЕТ СН'!$I$5-'СЕТ СН'!$I$21</f>
        <v>5393.4993749499999</v>
      </c>
      <c r="X129" s="36">
        <f>SUMIFS(СВЦЭМ!$D$39:$D$782,СВЦЭМ!$A$39:$A$782,$A129,СВЦЭМ!$B$39:$B$782,X$119)+'СЕТ СН'!$I$11+СВЦЭМ!$D$10+'СЕТ СН'!$I$5-'СЕТ СН'!$I$21</f>
        <v>5468.5906496699999</v>
      </c>
      <c r="Y129" s="36">
        <f>SUMIFS(СВЦЭМ!$D$39:$D$782,СВЦЭМ!$A$39:$A$782,$A129,СВЦЭМ!$B$39:$B$782,Y$119)+'СЕТ СН'!$I$11+СВЦЭМ!$D$10+'СЕТ СН'!$I$5-'СЕТ СН'!$I$21</f>
        <v>5548.4274530700004</v>
      </c>
    </row>
    <row r="130" spans="1:25" ht="15.75" x14ac:dyDescent="0.2">
      <c r="A130" s="35">
        <f t="shared" si="3"/>
        <v>45210</v>
      </c>
      <c r="B130" s="36">
        <f>SUMIFS(СВЦЭМ!$D$39:$D$782,СВЦЭМ!$A$39:$A$782,$A130,СВЦЭМ!$B$39:$B$782,B$119)+'СЕТ СН'!$I$11+СВЦЭМ!$D$10+'СЕТ СН'!$I$5-'СЕТ СН'!$I$21</f>
        <v>5586.1325985399999</v>
      </c>
      <c r="C130" s="36">
        <f>SUMIFS(СВЦЭМ!$D$39:$D$782,СВЦЭМ!$A$39:$A$782,$A130,СВЦЭМ!$B$39:$B$782,C$119)+'СЕТ СН'!$I$11+СВЦЭМ!$D$10+'СЕТ СН'!$I$5-'СЕТ СН'!$I$21</f>
        <v>5649.7657941400003</v>
      </c>
      <c r="D130" s="36">
        <f>SUMIFS(СВЦЭМ!$D$39:$D$782,СВЦЭМ!$A$39:$A$782,$A130,СВЦЭМ!$B$39:$B$782,D$119)+'СЕТ СН'!$I$11+СВЦЭМ!$D$10+'СЕТ СН'!$I$5-'СЕТ СН'!$I$21</f>
        <v>5707.0997690800004</v>
      </c>
      <c r="E130" s="36">
        <f>SUMIFS(СВЦЭМ!$D$39:$D$782,СВЦЭМ!$A$39:$A$782,$A130,СВЦЭМ!$B$39:$B$782,E$119)+'СЕТ СН'!$I$11+СВЦЭМ!$D$10+'СЕТ СН'!$I$5-'СЕТ СН'!$I$21</f>
        <v>5706.2515803700007</v>
      </c>
      <c r="F130" s="36">
        <f>SUMIFS(СВЦЭМ!$D$39:$D$782,СВЦЭМ!$A$39:$A$782,$A130,СВЦЭМ!$B$39:$B$782,F$119)+'СЕТ СН'!$I$11+СВЦЭМ!$D$10+'СЕТ СН'!$I$5-'СЕТ СН'!$I$21</f>
        <v>5696.1902898799999</v>
      </c>
      <c r="G130" s="36">
        <f>SUMIFS(СВЦЭМ!$D$39:$D$782,СВЦЭМ!$A$39:$A$782,$A130,СВЦЭМ!$B$39:$B$782,G$119)+'СЕТ СН'!$I$11+СВЦЭМ!$D$10+'СЕТ СН'!$I$5-'СЕТ СН'!$I$21</f>
        <v>5695.2122463400001</v>
      </c>
      <c r="H130" s="36">
        <f>SUMIFS(СВЦЭМ!$D$39:$D$782,СВЦЭМ!$A$39:$A$782,$A130,СВЦЭМ!$B$39:$B$782,H$119)+'СЕТ СН'!$I$11+СВЦЭМ!$D$10+'СЕТ СН'!$I$5-'СЕТ СН'!$I$21</f>
        <v>5607.5740580199999</v>
      </c>
      <c r="I130" s="36">
        <f>SUMIFS(СВЦЭМ!$D$39:$D$782,СВЦЭМ!$A$39:$A$782,$A130,СВЦЭМ!$B$39:$B$782,I$119)+'СЕТ СН'!$I$11+СВЦЭМ!$D$10+'СЕТ СН'!$I$5-'СЕТ СН'!$I$21</f>
        <v>5516.4460820300001</v>
      </c>
      <c r="J130" s="36">
        <f>SUMIFS(СВЦЭМ!$D$39:$D$782,СВЦЭМ!$A$39:$A$782,$A130,СВЦЭМ!$B$39:$B$782,J$119)+'СЕТ СН'!$I$11+СВЦЭМ!$D$10+'СЕТ СН'!$I$5-'СЕТ СН'!$I$21</f>
        <v>5465.2801914500005</v>
      </c>
      <c r="K130" s="36">
        <f>SUMIFS(СВЦЭМ!$D$39:$D$782,СВЦЭМ!$A$39:$A$782,$A130,СВЦЭМ!$B$39:$B$782,K$119)+'СЕТ СН'!$I$11+СВЦЭМ!$D$10+'СЕТ СН'!$I$5-'СЕТ СН'!$I$21</f>
        <v>5425.7142612200005</v>
      </c>
      <c r="L130" s="36">
        <f>SUMIFS(СВЦЭМ!$D$39:$D$782,СВЦЭМ!$A$39:$A$782,$A130,СВЦЭМ!$B$39:$B$782,L$119)+'СЕТ СН'!$I$11+СВЦЭМ!$D$10+'СЕТ СН'!$I$5-'СЕТ СН'!$I$21</f>
        <v>5433.9163599500007</v>
      </c>
      <c r="M130" s="36">
        <f>SUMIFS(СВЦЭМ!$D$39:$D$782,СВЦЭМ!$A$39:$A$782,$A130,СВЦЭМ!$B$39:$B$782,M$119)+'СЕТ СН'!$I$11+СВЦЭМ!$D$10+'СЕТ СН'!$I$5-'СЕТ СН'!$I$21</f>
        <v>5431.9350345000003</v>
      </c>
      <c r="N130" s="36">
        <f>SUMIFS(СВЦЭМ!$D$39:$D$782,СВЦЭМ!$A$39:$A$782,$A130,СВЦЭМ!$B$39:$B$782,N$119)+'СЕТ СН'!$I$11+СВЦЭМ!$D$10+'СЕТ СН'!$I$5-'СЕТ СН'!$I$21</f>
        <v>5432.5077753700007</v>
      </c>
      <c r="O130" s="36">
        <f>SUMIFS(СВЦЭМ!$D$39:$D$782,СВЦЭМ!$A$39:$A$782,$A130,СВЦЭМ!$B$39:$B$782,O$119)+'СЕТ СН'!$I$11+СВЦЭМ!$D$10+'СЕТ СН'!$I$5-'СЕТ СН'!$I$21</f>
        <v>5440.8141094000002</v>
      </c>
      <c r="P130" s="36">
        <f>SUMIFS(СВЦЭМ!$D$39:$D$782,СВЦЭМ!$A$39:$A$782,$A130,СВЦЭМ!$B$39:$B$782,P$119)+'СЕТ СН'!$I$11+СВЦЭМ!$D$10+'СЕТ СН'!$I$5-'СЕТ СН'!$I$21</f>
        <v>5480.2111533799998</v>
      </c>
      <c r="Q130" s="36">
        <f>SUMIFS(СВЦЭМ!$D$39:$D$782,СВЦЭМ!$A$39:$A$782,$A130,СВЦЭМ!$B$39:$B$782,Q$119)+'СЕТ СН'!$I$11+СВЦЭМ!$D$10+'СЕТ СН'!$I$5-'СЕТ СН'!$I$21</f>
        <v>5469.1888897700001</v>
      </c>
      <c r="R130" s="36">
        <f>SUMIFS(СВЦЭМ!$D$39:$D$782,СВЦЭМ!$A$39:$A$782,$A130,СВЦЭМ!$B$39:$B$782,R$119)+'СЕТ СН'!$I$11+СВЦЭМ!$D$10+'СЕТ СН'!$I$5-'СЕТ СН'!$I$21</f>
        <v>5470.2633444800003</v>
      </c>
      <c r="S130" s="36">
        <f>SUMIFS(СВЦЭМ!$D$39:$D$782,СВЦЭМ!$A$39:$A$782,$A130,СВЦЭМ!$B$39:$B$782,S$119)+'СЕТ СН'!$I$11+СВЦЭМ!$D$10+'СЕТ СН'!$I$5-'СЕТ СН'!$I$21</f>
        <v>5475.9537159800002</v>
      </c>
      <c r="T130" s="36">
        <f>SUMIFS(СВЦЭМ!$D$39:$D$782,СВЦЭМ!$A$39:$A$782,$A130,СВЦЭМ!$B$39:$B$782,T$119)+'СЕТ СН'!$I$11+СВЦЭМ!$D$10+'СЕТ СН'!$I$5-'СЕТ СН'!$I$21</f>
        <v>5445.5202676400004</v>
      </c>
      <c r="U130" s="36">
        <f>SUMIFS(СВЦЭМ!$D$39:$D$782,СВЦЭМ!$A$39:$A$782,$A130,СВЦЭМ!$B$39:$B$782,U$119)+'СЕТ СН'!$I$11+СВЦЭМ!$D$10+'СЕТ СН'!$I$5-'СЕТ СН'!$I$21</f>
        <v>5388.0413488700005</v>
      </c>
      <c r="V130" s="36">
        <f>SUMIFS(СВЦЭМ!$D$39:$D$782,СВЦЭМ!$A$39:$A$782,$A130,СВЦЭМ!$B$39:$B$782,V$119)+'СЕТ СН'!$I$11+СВЦЭМ!$D$10+'СЕТ СН'!$I$5-'СЕТ СН'!$I$21</f>
        <v>5382.7470197600005</v>
      </c>
      <c r="W130" s="36">
        <f>SUMIFS(СВЦЭМ!$D$39:$D$782,СВЦЭМ!$A$39:$A$782,$A130,СВЦЭМ!$B$39:$B$782,W$119)+'СЕТ СН'!$I$11+СВЦЭМ!$D$10+'СЕТ СН'!$I$5-'СЕТ СН'!$I$21</f>
        <v>5396.7618757199998</v>
      </c>
      <c r="X130" s="36">
        <f>SUMIFS(СВЦЭМ!$D$39:$D$782,СВЦЭМ!$A$39:$A$782,$A130,СВЦЭМ!$B$39:$B$782,X$119)+'СЕТ СН'!$I$11+СВЦЭМ!$D$10+'СЕТ СН'!$I$5-'СЕТ СН'!$I$21</f>
        <v>5468.2410438799998</v>
      </c>
      <c r="Y130" s="36">
        <f>SUMIFS(СВЦЭМ!$D$39:$D$782,СВЦЭМ!$A$39:$A$782,$A130,СВЦЭМ!$B$39:$B$782,Y$119)+'СЕТ СН'!$I$11+СВЦЭМ!$D$10+'СЕТ СН'!$I$5-'СЕТ СН'!$I$21</f>
        <v>5547.2623425300008</v>
      </c>
    </row>
    <row r="131" spans="1:25" ht="15.75" x14ac:dyDescent="0.2">
      <c r="A131" s="35">
        <f t="shared" si="3"/>
        <v>45211</v>
      </c>
      <c r="B131" s="36">
        <f>SUMIFS(СВЦЭМ!$D$39:$D$782,СВЦЭМ!$A$39:$A$782,$A131,СВЦЭМ!$B$39:$B$782,B$119)+'СЕТ СН'!$I$11+СВЦЭМ!$D$10+'СЕТ СН'!$I$5-'СЕТ СН'!$I$21</f>
        <v>5607.7072538900002</v>
      </c>
      <c r="C131" s="36">
        <f>SUMIFS(СВЦЭМ!$D$39:$D$782,СВЦЭМ!$A$39:$A$782,$A131,СВЦЭМ!$B$39:$B$782,C$119)+'СЕТ СН'!$I$11+СВЦЭМ!$D$10+'СЕТ СН'!$I$5-'СЕТ СН'!$I$21</f>
        <v>5667.5950601200002</v>
      </c>
      <c r="D131" s="36">
        <f>SUMIFS(СВЦЭМ!$D$39:$D$782,СВЦЭМ!$A$39:$A$782,$A131,СВЦЭМ!$B$39:$B$782,D$119)+'СЕТ СН'!$I$11+СВЦЭМ!$D$10+'СЕТ СН'!$I$5-'СЕТ СН'!$I$21</f>
        <v>5729.0473358300005</v>
      </c>
      <c r="E131" s="36">
        <f>SUMIFS(СВЦЭМ!$D$39:$D$782,СВЦЭМ!$A$39:$A$782,$A131,СВЦЭМ!$B$39:$B$782,E$119)+'СЕТ СН'!$I$11+СВЦЭМ!$D$10+'СЕТ СН'!$I$5-'СЕТ СН'!$I$21</f>
        <v>5725.3763139600005</v>
      </c>
      <c r="F131" s="36">
        <f>SUMIFS(СВЦЭМ!$D$39:$D$782,СВЦЭМ!$A$39:$A$782,$A131,СВЦЭМ!$B$39:$B$782,F$119)+'СЕТ СН'!$I$11+СВЦЭМ!$D$10+'СЕТ СН'!$I$5-'СЕТ СН'!$I$21</f>
        <v>5720.4459168499998</v>
      </c>
      <c r="G131" s="36">
        <f>SUMIFS(СВЦЭМ!$D$39:$D$782,СВЦЭМ!$A$39:$A$782,$A131,СВЦЭМ!$B$39:$B$782,G$119)+'СЕТ СН'!$I$11+СВЦЭМ!$D$10+'СЕТ СН'!$I$5-'СЕТ СН'!$I$21</f>
        <v>5707.6649471000001</v>
      </c>
      <c r="H131" s="36">
        <f>SUMIFS(СВЦЭМ!$D$39:$D$782,СВЦЭМ!$A$39:$A$782,$A131,СВЦЭМ!$B$39:$B$782,H$119)+'СЕТ СН'!$I$11+СВЦЭМ!$D$10+'СЕТ СН'!$I$5-'СЕТ СН'!$I$21</f>
        <v>5620.3738313100002</v>
      </c>
      <c r="I131" s="36">
        <f>SUMIFS(СВЦЭМ!$D$39:$D$782,СВЦЭМ!$A$39:$A$782,$A131,СВЦЭМ!$B$39:$B$782,I$119)+'СЕТ СН'!$I$11+СВЦЭМ!$D$10+'СЕТ СН'!$I$5-'СЕТ СН'!$I$21</f>
        <v>5527.0998005900001</v>
      </c>
      <c r="J131" s="36">
        <f>SUMIFS(СВЦЭМ!$D$39:$D$782,СВЦЭМ!$A$39:$A$782,$A131,СВЦЭМ!$B$39:$B$782,J$119)+'СЕТ СН'!$I$11+СВЦЭМ!$D$10+'СЕТ СН'!$I$5-'СЕТ СН'!$I$21</f>
        <v>5497.3520679400008</v>
      </c>
      <c r="K131" s="36">
        <f>SUMIFS(СВЦЭМ!$D$39:$D$782,СВЦЭМ!$A$39:$A$782,$A131,СВЦЭМ!$B$39:$B$782,K$119)+'СЕТ СН'!$I$11+СВЦЭМ!$D$10+'СЕТ СН'!$I$5-'СЕТ СН'!$I$21</f>
        <v>5455.2260980299998</v>
      </c>
      <c r="L131" s="36">
        <f>SUMIFS(СВЦЭМ!$D$39:$D$782,СВЦЭМ!$A$39:$A$782,$A131,СВЦЭМ!$B$39:$B$782,L$119)+'СЕТ СН'!$I$11+СВЦЭМ!$D$10+'СЕТ СН'!$I$5-'СЕТ СН'!$I$21</f>
        <v>5456.9265567500006</v>
      </c>
      <c r="M131" s="36">
        <f>SUMIFS(СВЦЭМ!$D$39:$D$782,СВЦЭМ!$A$39:$A$782,$A131,СВЦЭМ!$B$39:$B$782,M$119)+'СЕТ СН'!$I$11+СВЦЭМ!$D$10+'СЕТ СН'!$I$5-'СЕТ СН'!$I$21</f>
        <v>5463.6921931500001</v>
      </c>
      <c r="N131" s="36">
        <f>SUMIFS(СВЦЭМ!$D$39:$D$782,СВЦЭМ!$A$39:$A$782,$A131,СВЦЭМ!$B$39:$B$782,N$119)+'СЕТ СН'!$I$11+СВЦЭМ!$D$10+'СЕТ СН'!$I$5-'СЕТ СН'!$I$21</f>
        <v>5467.2878901800004</v>
      </c>
      <c r="O131" s="36">
        <f>SUMIFS(СВЦЭМ!$D$39:$D$782,СВЦЭМ!$A$39:$A$782,$A131,СВЦЭМ!$B$39:$B$782,O$119)+'СЕТ СН'!$I$11+СВЦЭМ!$D$10+'СЕТ СН'!$I$5-'СЕТ СН'!$I$21</f>
        <v>5497.6769820099998</v>
      </c>
      <c r="P131" s="36">
        <f>SUMIFS(СВЦЭМ!$D$39:$D$782,СВЦЭМ!$A$39:$A$782,$A131,СВЦЭМ!$B$39:$B$782,P$119)+'СЕТ СН'!$I$11+СВЦЭМ!$D$10+'СЕТ СН'!$I$5-'СЕТ СН'!$I$21</f>
        <v>5526.8683918700008</v>
      </c>
      <c r="Q131" s="36">
        <f>SUMIFS(СВЦЭМ!$D$39:$D$782,СВЦЭМ!$A$39:$A$782,$A131,СВЦЭМ!$B$39:$B$782,Q$119)+'СЕТ СН'!$I$11+СВЦЭМ!$D$10+'СЕТ СН'!$I$5-'СЕТ СН'!$I$21</f>
        <v>5511.8945095199997</v>
      </c>
      <c r="R131" s="36">
        <f>SUMIFS(СВЦЭМ!$D$39:$D$782,СВЦЭМ!$A$39:$A$782,$A131,СВЦЭМ!$B$39:$B$782,R$119)+'СЕТ СН'!$I$11+СВЦЭМ!$D$10+'СЕТ СН'!$I$5-'СЕТ СН'!$I$21</f>
        <v>5523.3582295300002</v>
      </c>
      <c r="S131" s="36">
        <f>SUMIFS(СВЦЭМ!$D$39:$D$782,СВЦЭМ!$A$39:$A$782,$A131,СВЦЭМ!$B$39:$B$782,S$119)+'СЕТ СН'!$I$11+СВЦЭМ!$D$10+'СЕТ СН'!$I$5-'СЕТ СН'!$I$21</f>
        <v>5522.2789438199998</v>
      </c>
      <c r="T131" s="36">
        <f>SUMIFS(СВЦЭМ!$D$39:$D$782,СВЦЭМ!$A$39:$A$782,$A131,СВЦЭМ!$B$39:$B$782,T$119)+'СЕТ СН'!$I$11+СВЦЭМ!$D$10+'СЕТ СН'!$I$5-'СЕТ СН'!$I$21</f>
        <v>5474.9746821799999</v>
      </c>
      <c r="U131" s="36">
        <f>SUMIFS(СВЦЭМ!$D$39:$D$782,СВЦЭМ!$A$39:$A$782,$A131,СВЦЭМ!$B$39:$B$782,U$119)+'СЕТ СН'!$I$11+СВЦЭМ!$D$10+'СЕТ СН'!$I$5-'СЕТ СН'!$I$21</f>
        <v>5411.9088223600002</v>
      </c>
      <c r="V131" s="36">
        <f>SUMIFS(СВЦЭМ!$D$39:$D$782,СВЦЭМ!$A$39:$A$782,$A131,СВЦЭМ!$B$39:$B$782,V$119)+'СЕТ СН'!$I$11+СВЦЭМ!$D$10+'СЕТ СН'!$I$5-'СЕТ СН'!$I$21</f>
        <v>5403.1293808999999</v>
      </c>
      <c r="W131" s="36">
        <f>SUMIFS(СВЦЭМ!$D$39:$D$782,СВЦЭМ!$A$39:$A$782,$A131,СВЦЭМ!$B$39:$B$782,W$119)+'СЕТ СН'!$I$11+СВЦЭМ!$D$10+'СЕТ СН'!$I$5-'СЕТ СН'!$I$21</f>
        <v>5423.9368878100004</v>
      </c>
      <c r="X131" s="36">
        <f>SUMIFS(СВЦЭМ!$D$39:$D$782,СВЦЭМ!$A$39:$A$782,$A131,СВЦЭМ!$B$39:$B$782,X$119)+'СЕТ СН'!$I$11+СВЦЭМ!$D$10+'СЕТ СН'!$I$5-'СЕТ СН'!$I$21</f>
        <v>5489.5444690900003</v>
      </c>
      <c r="Y131" s="36">
        <f>SUMIFS(СВЦЭМ!$D$39:$D$782,СВЦЭМ!$A$39:$A$782,$A131,СВЦЭМ!$B$39:$B$782,Y$119)+'СЕТ СН'!$I$11+СВЦЭМ!$D$10+'СЕТ СН'!$I$5-'СЕТ СН'!$I$21</f>
        <v>5550.3188321899997</v>
      </c>
    </row>
    <row r="132" spans="1:25" ht="15.75" x14ac:dyDescent="0.2">
      <c r="A132" s="35">
        <f t="shared" si="3"/>
        <v>45212</v>
      </c>
      <c r="B132" s="36">
        <f>SUMIFS(СВЦЭМ!$D$39:$D$782,СВЦЭМ!$A$39:$A$782,$A132,СВЦЭМ!$B$39:$B$782,B$119)+'СЕТ СН'!$I$11+СВЦЭМ!$D$10+'СЕТ СН'!$I$5-'СЕТ СН'!$I$21</f>
        <v>5557.8206278899997</v>
      </c>
      <c r="C132" s="36">
        <f>SUMIFS(СВЦЭМ!$D$39:$D$782,СВЦЭМ!$A$39:$A$782,$A132,СВЦЭМ!$B$39:$B$782,C$119)+'СЕТ СН'!$I$11+СВЦЭМ!$D$10+'СЕТ СН'!$I$5-'СЕТ СН'!$I$21</f>
        <v>5591.3595201900007</v>
      </c>
      <c r="D132" s="36">
        <f>SUMIFS(СВЦЭМ!$D$39:$D$782,СВЦЭМ!$A$39:$A$782,$A132,СВЦЭМ!$B$39:$B$782,D$119)+'СЕТ СН'!$I$11+СВЦЭМ!$D$10+'СЕТ СН'!$I$5-'СЕТ СН'!$I$21</f>
        <v>5657.0450486899999</v>
      </c>
      <c r="E132" s="36">
        <f>SUMIFS(СВЦЭМ!$D$39:$D$782,СВЦЭМ!$A$39:$A$782,$A132,СВЦЭМ!$B$39:$B$782,E$119)+'СЕТ СН'!$I$11+СВЦЭМ!$D$10+'СЕТ СН'!$I$5-'СЕТ СН'!$I$21</f>
        <v>5662.9749254899998</v>
      </c>
      <c r="F132" s="36">
        <f>SUMIFS(СВЦЭМ!$D$39:$D$782,СВЦЭМ!$A$39:$A$782,$A132,СВЦЭМ!$B$39:$B$782,F$119)+'СЕТ СН'!$I$11+СВЦЭМ!$D$10+'СЕТ СН'!$I$5-'СЕТ СН'!$I$21</f>
        <v>5661.2019542300004</v>
      </c>
      <c r="G132" s="36">
        <f>SUMIFS(СВЦЭМ!$D$39:$D$782,СВЦЭМ!$A$39:$A$782,$A132,СВЦЭМ!$B$39:$B$782,G$119)+'СЕТ СН'!$I$11+СВЦЭМ!$D$10+'СЕТ СН'!$I$5-'СЕТ СН'!$I$21</f>
        <v>5643.3263493600007</v>
      </c>
      <c r="H132" s="36">
        <f>SUMIFS(СВЦЭМ!$D$39:$D$782,СВЦЭМ!$A$39:$A$782,$A132,СВЦЭМ!$B$39:$B$782,H$119)+'СЕТ СН'!$I$11+СВЦЭМ!$D$10+'СЕТ СН'!$I$5-'СЕТ СН'!$I$21</f>
        <v>5549.01156455</v>
      </c>
      <c r="I132" s="36">
        <f>SUMIFS(СВЦЭМ!$D$39:$D$782,СВЦЭМ!$A$39:$A$782,$A132,СВЦЭМ!$B$39:$B$782,I$119)+'СЕТ СН'!$I$11+СВЦЭМ!$D$10+'СЕТ СН'!$I$5-'СЕТ СН'!$I$21</f>
        <v>5450.2540797399997</v>
      </c>
      <c r="J132" s="36">
        <f>SUMIFS(СВЦЭМ!$D$39:$D$782,СВЦЭМ!$A$39:$A$782,$A132,СВЦЭМ!$B$39:$B$782,J$119)+'СЕТ СН'!$I$11+СВЦЭМ!$D$10+'СЕТ СН'!$I$5-'СЕТ СН'!$I$21</f>
        <v>5424.7712930899997</v>
      </c>
      <c r="K132" s="36">
        <f>SUMIFS(СВЦЭМ!$D$39:$D$782,СВЦЭМ!$A$39:$A$782,$A132,СВЦЭМ!$B$39:$B$782,K$119)+'СЕТ СН'!$I$11+СВЦЭМ!$D$10+'СЕТ СН'!$I$5-'СЕТ СН'!$I$21</f>
        <v>5398.1958918600003</v>
      </c>
      <c r="L132" s="36">
        <f>SUMIFS(СВЦЭМ!$D$39:$D$782,СВЦЭМ!$A$39:$A$782,$A132,СВЦЭМ!$B$39:$B$782,L$119)+'СЕТ СН'!$I$11+СВЦЭМ!$D$10+'СЕТ СН'!$I$5-'СЕТ СН'!$I$21</f>
        <v>5409.4481971300002</v>
      </c>
      <c r="M132" s="36">
        <f>SUMIFS(СВЦЭМ!$D$39:$D$782,СВЦЭМ!$A$39:$A$782,$A132,СВЦЭМ!$B$39:$B$782,M$119)+'СЕТ СН'!$I$11+СВЦЭМ!$D$10+'СЕТ СН'!$I$5-'СЕТ СН'!$I$21</f>
        <v>5394.5944530300003</v>
      </c>
      <c r="N132" s="36">
        <f>SUMIFS(СВЦЭМ!$D$39:$D$782,СВЦЭМ!$A$39:$A$782,$A132,СВЦЭМ!$B$39:$B$782,N$119)+'СЕТ СН'!$I$11+СВЦЭМ!$D$10+'СЕТ СН'!$I$5-'СЕТ СН'!$I$21</f>
        <v>5406.6034522099999</v>
      </c>
      <c r="O132" s="36">
        <f>SUMIFS(СВЦЭМ!$D$39:$D$782,СВЦЭМ!$A$39:$A$782,$A132,СВЦЭМ!$B$39:$B$782,O$119)+'СЕТ СН'!$I$11+СВЦЭМ!$D$10+'СЕТ СН'!$I$5-'СЕТ СН'!$I$21</f>
        <v>5425.8904170700007</v>
      </c>
      <c r="P132" s="36">
        <f>SUMIFS(СВЦЭМ!$D$39:$D$782,СВЦЭМ!$A$39:$A$782,$A132,СВЦЭМ!$B$39:$B$782,P$119)+'СЕТ СН'!$I$11+СВЦЭМ!$D$10+'СЕТ СН'!$I$5-'СЕТ СН'!$I$21</f>
        <v>5479.6001633800006</v>
      </c>
      <c r="Q132" s="36">
        <f>SUMIFS(СВЦЭМ!$D$39:$D$782,СВЦЭМ!$A$39:$A$782,$A132,СВЦЭМ!$B$39:$B$782,Q$119)+'СЕТ СН'!$I$11+СВЦЭМ!$D$10+'СЕТ СН'!$I$5-'СЕТ СН'!$I$21</f>
        <v>5470.9924154500004</v>
      </c>
      <c r="R132" s="36">
        <f>SUMIFS(СВЦЭМ!$D$39:$D$782,СВЦЭМ!$A$39:$A$782,$A132,СВЦЭМ!$B$39:$B$782,R$119)+'СЕТ СН'!$I$11+СВЦЭМ!$D$10+'СЕТ СН'!$I$5-'СЕТ СН'!$I$21</f>
        <v>5474.9641364500003</v>
      </c>
      <c r="S132" s="36">
        <f>SUMIFS(СВЦЭМ!$D$39:$D$782,СВЦЭМ!$A$39:$A$782,$A132,СВЦЭМ!$B$39:$B$782,S$119)+'СЕТ СН'!$I$11+СВЦЭМ!$D$10+'СЕТ СН'!$I$5-'СЕТ СН'!$I$21</f>
        <v>5486.7303416499999</v>
      </c>
      <c r="T132" s="36">
        <f>SUMIFS(СВЦЭМ!$D$39:$D$782,СВЦЭМ!$A$39:$A$782,$A132,СВЦЭМ!$B$39:$B$782,T$119)+'СЕТ СН'!$I$11+СВЦЭМ!$D$10+'СЕТ СН'!$I$5-'СЕТ СН'!$I$21</f>
        <v>5446.8444820599998</v>
      </c>
      <c r="U132" s="36">
        <f>SUMIFS(СВЦЭМ!$D$39:$D$782,СВЦЭМ!$A$39:$A$782,$A132,СВЦЭМ!$B$39:$B$782,U$119)+'СЕТ СН'!$I$11+СВЦЭМ!$D$10+'СЕТ СН'!$I$5-'СЕТ СН'!$I$21</f>
        <v>5353.6234977000004</v>
      </c>
      <c r="V132" s="36">
        <f>SUMIFS(СВЦЭМ!$D$39:$D$782,СВЦЭМ!$A$39:$A$782,$A132,СВЦЭМ!$B$39:$B$782,V$119)+'СЕТ СН'!$I$11+СВЦЭМ!$D$10+'СЕТ СН'!$I$5-'СЕТ СН'!$I$21</f>
        <v>5343.1310578100001</v>
      </c>
      <c r="W132" s="36">
        <f>SUMIFS(СВЦЭМ!$D$39:$D$782,СВЦЭМ!$A$39:$A$782,$A132,СВЦЭМ!$B$39:$B$782,W$119)+'СЕТ СН'!$I$11+СВЦЭМ!$D$10+'СЕТ СН'!$I$5-'СЕТ СН'!$I$21</f>
        <v>5353.91858916</v>
      </c>
      <c r="X132" s="36">
        <f>SUMIFS(СВЦЭМ!$D$39:$D$782,СВЦЭМ!$A$39:$A$782,$A132,СВЦЭМ!$B$39:$B$782,X$119)+'СЕТ СН'!$I$11+СВЦЭМ!$D$10+'СЕТ СН'!$I$5-'СЕТ СН'!$I$21</f>
        <v>5422.4106066800005</v>
      </c>
      <c r="Y132" s="36">
        <f>SUMIFS(СВЦЭМ!$D$39:$D$782,СВЦЭМ!$A$39:$A$782,$A132,СВЦЭМ!$B$39:$B$782,Y$119)+'СЕТ СН'!$I$11+СВЦЭМ!$D$10+'СЕТ СН'!$I$5-'СЕТ СН'!$I$21</f>
        <v>5562.6666710200006</v>
      </c>
    </row>
    <row r="133" spans="1:25" ht="15.75" x14ac:dyDescent="0.2">
      <c r="A133" s="35">
        <f t="shared" si="3"/>
        <v>45213</v>
      </c>
      <c r="B133" s="36">
        <f>SUMIFS(СВЦЭМ!$D$39:$D$782,СВЦЭМ!$A$39:$A$782,$A133,СВЦЭМ!$B$39:$B$782,B$119)+'СЕТ СН'!$I$11+СВЦЭМ!$D$10+'СЕТ СН'!$I$5-'СЕТ СН'!$I$21</f>
        <v>5397.1433806800005</v>
      </c>
      <c r="C133" s="36">
        <f>SUMIFS(СВЦЭМ!$D$39:$D$782,СВЦЭМ!$A$39:$A$782,$A133,СВЦЭМ!$B$39:$B$782,C$119)+'СЕТ СН'!$I$11+СВЦЭМ!$D$10+'СЕТ СН'!$I$5-'СЕТ СН'!$I$21</f>
        <v>5437.1022094400005</v>
      </c>
      <c r="D133" s="36">
        <f>SUMIFS(СВЦЭМ!$D$39:$D$782,СВЦЭМ!$A$39:$A$782,$A133,СВЦЭМ!$B$39:$B$782,D$119)+'СЕТ СН'!$I$11+СВЦЭМ!$D$10+'СЕТ СН'!$I$5-'СЕТ СН'!$I$21</f>
        <v>5487.1701968300004</v>
      </c>
      <c r="E133" s="36">
        <f>SUMIFS(СВЦЭМ!$D$39:$D$782,СВЦЭМ!$A$39:$A$782,$A133,СВЦЭМ!$B$39:$B$782,E$119)+'СЕТ СН'!$I$11+СВЦЭМ!$D$10+'СЕТ СН'!$I$5-'СЕТ СН'!$I$21</f>
        <v>5507.6420450900005</v>
      </c>
      <c r="F133" s="36">
        <f>SUMIFS(СВЦЭМ!$D$39:$D$782,СВЦЭМ!$A$39:$A$782,$A133,СВЦЭМ!$B$39:$B$782,F$119)+'СЕТ СН'!$I$11+СВЦЭМ!$D$10+'СЕТ СН'!$I$5-'СЕТ СН'!$I$21</f>
        <v>5505.4580092300002</v>
      </c>
      <c r="G133" s="36">
        <f>SUMIFS(СВЦЭМ!$D$39:$D$782,СВЦЭМ!$A$39:$A$782,$A133,СВЦЭМ!$B$39:$B$782,G$119)+'СЕТ СН'!$I$11+СВЦЭМ!$D$10+'СЕТ СН'!$I$5-'СЕТ СН'!$I$21</f>
        <v>5481.7321407600002</v>
      </c>
      <c r="H133" s="36">
        <f>SUMIFS(СВЦЭМ!$D$39:$D$782,СВЦЭМ!$A$39:$A$782,$A133,СВЦЭМ!$B$39:$B$782,H$119)+'СЕТ СН'!$I$11+СВЦЭМ!$D$10+'СЕТ СН'!$I$5-'СЕТ СН'!$I$21</f>
        <v>5439.1612333000003</v>
      </c>
      <c r="I133" s="36">
        <f>SUMIFS(СВЦЭМ!$D$39:$D$782,СВЦЭМ!$A$39:$A$782,$A133,СВЦЭМ!$B$39:$B$782,I$119)+'СЕТ СН'!$I$11+СВЦЭМ!$D$10+'СЕТ СН'!$I$5-'СЕТ СН'!$I$21</f>
        <v>5374.8854974200003</v>
      </c>
      <c r="J133" s="36">
        <f>SUMIFS(СВЦЭМ!$D$39:$D$782,СВЦЭМ!$A$39:$A$782,$A133,СВЦЭМ!$B$39:$B$782,J$119)+'СЕТ СН'!$I$11+СВЦЭМ!$D$10+'СЕТ СН'!$I$5-'СЕТ СН'!$I$21</f>
        <v>5326.7002400700003</v>
      </c>
      <c r="K133" s="36">
        <f>SUMIFS(СВЦЭМ!$D$39:$D$782,СВЦЭМ!$A$39:$A$782,$A133,СВЦЭМ!$B$39:$B$782,K$119)+'СЕТ СН'!$I$11+СВЦЭМ!$D$10+'СЕТ СН'!$I$5-'СЕТ СН'!$I$21</f>
        <v>5311.58220506</v>
      </c>
      <c r="L133" s="36">
        <f>SUMIFS(СВЦЭМ!$D$39:$D$782,СВЦЭМ!$A$39:$A$782,$A133,СВЦЭМ!$B$39:$B$782,L$119)+'СЕТ СН'!$I$11+СВЦЭМ!$D$10+'СЕТ СН'!$I$5-'СЕТ СН'!$I$21</f>
        <v>5276.1878977100005</v>
      </c>
      <c r="M133" s="36">
        <f>SUMIFS(СВЦЭМ!$D$39:$D$782,СВЦЭМ!$A$39:$A$782,$A133,СВЦЭМ!$B$39:$B$782,M$119)+'СЕТ СН'!$I$11+СВЦЭМ!$D$10+'СЕТ СН'!$I$5-'СЕТ СН'!$I$21</f>
        <v>5279.2872937700004</v>
      </c>
      <c r="N133" s="36">
        <f>SUMIFS(СВЦЭМ!$D$39:$D$782,СВЦЭМ!$A$39:$A$782,$A133,СВЦЭМ!$B$39:$B$782,N$119)+'СЕТ СН'!$I$11+СВЦЭМ!$D$10+'СЕТ СН'!$I$5-'СЕТ СН'!$I$21</f>
        <v>5264.1192693000003</v>
      </c>
      <c r="O133" s="36">
        <f>SUMIFS(СВЦЭМ!$D$39:$D$782,СВЦЭМ!$A$39:$A$782,$A133,СВЦЭМ!$B$39:$B$782,O$119)+'СЕТ СН'!$I$11+СВЦЭМ!$D$10+'СЕТ СН'!$I$5-'СЕТ СН'!$I$21</f>
        <v>5292.63753834</v>
      </c>
      <c r="P133" s="36">
        <f>SUMIFS(СВЦЭМ!$D$39:$D$782,СВЦЭМ!$A$39:$A$782,$A133,СВЦЭМ!$B$39:$B$782,P$119)+'СЕТ СН'!$I$11+СВЦЭМ!$D$10+'СЕТ СН'!$I$5-'СЕТ СН'!$I$21</f>
        <v>5327.4556654799999</v>
      </c>
      <c r="Q133" s="36">
        <f>SUMIFS(СВЦЭМ!$D$39:$D$782,СВЦЭМ!$A$39:$A$782,$A133,СВЦЭМ!$B$39:$B$782,Q$119)+'СЕТ СН'!$I$11+СВЦЭМ!$D$10+'СЕТ СН'!$I$5-'СЕТ СН'!$I$21</f>
        <v>5329.0011047200005</v>
      </c>
      <c r="R133" s="36">
        <f>SUMIFS(СВЦЭМ!$D$39:$D$782,СВЦЭМ!$A$39:$A$782,$A133,СВЦЭМ!$B$39:$B$782,R$119)+'СЕТ СН'!$I$11+СВЦЭМ!$D$10+'СЕТ СН'!$I$5-'СЕТ СН'!$I$21</f>
        <v>5326.0502289599999</v>
      </c>
      <c r="S133" s="36">
        <f>SUMIFS(СВЦЭМ!$D$39:$D$782,СВЦЭМ!$A$39:$A$782,$A133,СВЦЭМ!$B$39:$B$782,S$119)+'СЕТ СН'!$I$11+СВЦЭМ!$D$10+'СЕТ СН'!$I$5-'СЕТ СН'!$I$21</f>
        <v>5317.4600961400001</v>
      </c>
      <c r="T133" s="36">
        <f>SUMIFS(СВЦЭМ!$D$39:$D$782,СВЦЭМ!$A$39:$A$782,$A133,СВЦЭМ!$B$39:$B$782,T$119)+'СЕТ СН'!$I$11+СВЦЭМ!$D$10+'СЕТ СН'!$I$5-'СЕТ СН'!$I$21</f>
        <v>5277.6084957399999</v>
      </c>
      <c r="U133" s="36">
        <f>SUMIFS(СВЦЭМ!$D$39:$D$782,СВЦЭМ!$A$39:$A$782,$A133,СВЦЭМ!$B$39:$B$782,U$119)+'СЕТ СН'!$I$11+СВЦЭМ!$D$10+'СЕТ СН'!$I$5-'СЕТ СН'!$I$21</f>
        <v>5256.0989134600004</v>
      </c>
      <c r="V133" s="36">
        <f>SUMIFS(СВЦЭМ!$D$39:$D$782,СВЦЭМ!$A$39:$A$782,$A133,СВЦЭМ!$B$39:$B$782,V$119)+'СЕТ СН'!$I$11+СВЦЭМ!$D$10+'СЕТ СН'!$I$5-'СЕТ СН'!$I$21</f>
        <v>5254.1129967699999</v>
      </c>
      <c r="W133" s="36">
        <f>SUMIFS(СВЦЭМ!$D$39:$D$782,СВЦЭМ!$A$39:$A$782,$A133,СВЦЭМ!$B$39:$B$782,W$119)+'СЕТ СН'!$I$11+СВЦЭМ!$D$10+'СЕТ СН'!$I$5-'СЕТ СН'!$I$21</f>
        <v>5276.5984465399997</v>
      </c>
      <c r="X133" s="36">
        <f>SUMIFS(СВЦЭМ!$D$39:$D$782,СВЦЭМ!$A$39:$A$782,$A133,СВЦЭМ!$B$39:$B$782,X$119)+'СЕТ СН'!$I$11+СВЦЭМ!$D$10+'СЕТ СН'!$I$5-'СЕТ СН'!$I$21</f>
        <v>5333.6691707</v>
      </c>
      <c r="Y133" s="36">
        <f>SUMIFS(СВЦЭМ!$D$39:$D$782,СВЦЭМ!$A$39:$A$782,$A133,СВЦЭМ!$B$39:$B$782,Y$119)+'СЕТ СН'!$I$11+СВЦЭМ!$D$10+'СЕТ СН'!$I$5-'СЕТ СН'!$I$21</f>
        <v>5379.2388759300002</v>
      </c>
    </row>
    <row r="134" spans="1:25" ht="15.75" x14ac:dyDescent="0.2">
      <c r="A134" s="35">
        <f t="shared" si="3"/>
        <v>45214</v>
      </c>
      <c r="B134" s="36">
        <f>SUMIFS(СВЦЭМ!$D$39:$D$782,СВЦЭМ!$A$39:$A$782,$A134,СВЦЭМ!$B$39:$B$782,B$119)+'СЕТ СН'!$I$11+СВЦЭМ!$D$10+'СЕТ СН'!$I$5-'СЕТ СН'!$I$21</f>
        <v>5462.9662016299999</v>
      </c>
      <c r="C134" s="36">
        <f>SUMIFS(СВЦЭМ!$D$39:$D$782,СВЦЭМ!$A$39:$A$782,$A134,СВЦЭМ!$B$39:$B$782,C$119)+'СЕТ СН'!$I$11+СВЦЭМ!$D$10+'СЕТ СН'!$I$5-'СЕТ СН'!$I$21</f>
        <v>5524.1808484600006</v>
      </c>
      <c r="D134" s="36">
        <f>SUMIFS(СВЦЭМ!$D$39:$D$782,СВЦЭМ!$A$39:$A$782,$A134,СВЦЭМ!$B$39:$B$782,D$119)+'СЕТ СН'!$I$11+СВЦЭМ!$D$10+'СЕТ СН'!$I$5-'СЕТ СН'!$I$21</f>
        <v>5562.0419933600006</v>
      </c>
      <c r="E134" s="36">
        <f>SUMIFS(СВЦЭМ!$D$39:$D$782,СВЦЭМ!$A$39:$A$782,$A134,СВЦЭМ!$B$39:$B$782,E$119)+'СЕТ СН'!$I$11+СВЦЭМ!$D$10+'СЕТ СН'!$I$5-'СЕТ СН'!$I$21</f>
        <v>5555.9000952700007</v>
      </c>
      <c r="F134" s="36">
        <f>SUMIFS(СВЦЭМ!$D$39:$D$782,СВЦЭМ!$A$39:$A$782,$A134,СВЦЭМ!$B$39:$B$782,F$119)+'СЕТ СН'!$I$11+СВЦЭМ!$D$10+'СЕТ СН'!$I$5-'СЕТ СН'!$I$21</f>
        <v>5560.0156371800003</v>
      </c>
      <c r="G134" s="36">
        <f>SUMIFS(СВЦЭМ!$D$39:$D$782,СВЦЭМ!$A$39:$A$782,$A134,СВЦЭМ!$B$39:$B$782,G$119)+'СЕТ СН'!$I$11+СВЦЭМ!$D$10+'СЕТ СН'!$I$5-'СЕТ СН'!$I$21</f>
        <v>5567.6380436600002</v>
      </c>
      <c r="H134" s="36">
        <f>SUMIFS(СВЦЭМ!$D$39:$D$782,СВЦЭМ!$A$39:$A$782,$A134,СВЦЭМ!$B$39:$B$782,H$119)+'СЕТ СН'!$I$11+СВЦЭМ!$D$10+'СЕТ СН'!$I$5-'СЕТ СН'!$I$21</f>
        <v>5524.0050628400004</v>
      </c>
      <c r="I134" s="36">
        <f>SUMIFS(СВЦЭМ!$D$39:$D$782,СВЦЭМ!$A$39:$A$782,$A134,СВЦЭМ!$B$39:$B$782,I$119)+'СЕТ СН'!$I$11+СВЦЭМ!$D$10+'СЕТ СН'!$I$5-'СЕТ СН'!$I$21</f>
        <v>5491.90317246</v>
      </c>
      <c r="J134" s="36">
        <f>SUMIFS(СВЦЭМ!$D$39:$D$782,СВЦЭМ!$A$39:$A$782,$A134,СВЦЭМ!$B$39:$B$782,J$119)+'СЕТ СН'!$I$11+СВЦЭМ!$D$10+'СЕТ СН'!$I$5-'СЕТ СН'!$I$21</f>
        <v>5422.61908735</v>
      </c>
      <c r="K134" s="36">
        <f>SUMIFS(СВЦЭМ!$D$39:$D$782,СВЦЭМ!$A$39:$A$782,$A134,СВЦЭМ!$B$39:$B$782,K$119)+'СЕТ СН'!$I$11+СВЦЭМ!$D$10+'СЕТ СН'!$I$5-'СЕТ СН'!$I$21</f>
        <v>5355.6473103799999</v>
      </c>
      <c r="L134" s="36">
        <f>SUMIFS(СВЦЭМ!$D$39:$D$782,СВЦЭМ!$A$39:$A$782,$A134,СВЦЭМ!$B$39:$B$782,L$119)+'СЕТ СН'!$I$11+СВЦЭМ!$D$10+'СЕТ СН'!$I$5-'СЕТ СН'!$I$21</f>
        <v>5335.1923311700002</v>
      </c>
      <c r="M134" s="36">
        <f>SUMIFS(СВЦЭМ!$D$39:$D$782,СВЦЭМ!$A$39:$A$782,$A134,СВЦЭМ!$B$39:$B$782,M$119)+'СЕТ СН'!$I$11+СВЦЭМ!$D$10+'СЕТ СН'!$I$5-'СЕТ СН'!$I$21</f>
        <v>5340.82008572</v>
      </c>
      <c r="N134" s="36">
        <f>SUMIFS(СВЦЭМ!$D$39:$D$782,СВЦЭМ!$A$39:$A$782,$A134,СВЦЭМ!$B$39:$B$782,N$119)+'СЕТ СН'!$I$11+СВЦЭМ!$D$10+'СЕТ СН'!$I$5-'СЕТ СН'!$I$21</f>
        <v>5316.0197964700001</v>
      </c>
      <c r="O134" s="36">
        <f>SUMIFS(СВЦЭМ!$D$39:$D$782,СВЦЭМ!$A$39:$A$782,$A134,СВЦЭМ!$B$39:$B$782,O$119)+'СЕТ СН'!$I$11+СВЦЭМ!$D$10+'СЕТ СН'!$I$5-'СЕТ СН'!$I$21</f>
        <v>5349.1596959100007</v>
      </c>
      <c r="P134" s="36">
        <f>SUMIFS(СВЦЭМ!$D$39:$D$782,СВЦЭМ!$A$39:$A$782,$A134,СВЦЭМ!$B$39:$B$782,P$119)+'СЕТ СН'!$I$11+СВЦЭМ!$D$10+'СЕТ СН'!$I$5-'СЕТ СН'!$I$21</f>
        <v>5368.5364817700001</v>
      </c>
      <c r="Q134" s="36">
        <f>SUMIFS(СВЦЭМ!$D$39:$D$782,СВЦЭМ!$A$39:$A$782,$A134,СВЦЭМ!$B$39:$B$782,Q$119)+'СЕТ СН'!$I$11+СВЦЭМ!$D$10+'СЕТ СН'!$I$5-'СЕТ СН'!$I$21</f>
        <v>5363.0169662999997</v>
      </c>
      <c r="R134" s="36">
        <f>SUMIFS(СВЦЭМ!$D$39:$D$782,СВЦЭМ!$A$39:$A$782,$A134,СВЦЭМ!$B$39:$B$782,R$119)+'СЕТ СН'!$I$11+СВЦЭМ!$D$10+'СЕТ СН'!$I$5-'СЕТ СН'!$I$21</f>
        <v>5365.4109266200003</v>
      </c>
      <c r="S134" s="36">
        <f>SUMIFS(СВЦЭМ!$D$39:$D$782,СВЦЭМ!$A$39:$A$782,$A134,СВЦЭМ!$B$39:$B$782,S$119)+'СЕТ СН'!$I$11+СВЦЭМ!$D$10+'СЕТ СН'!$I$5-'СЕТ СН'!$I$21</f>
        <v>5365.7781409300005</v>
      </c>
      <c r="T134" s="36">
        <f>SUMIFS(СВЦЭМ!$D$39:$D$782,СВЦЭМ!$A$39:$A$782,$A134,СВЦЭМ!$B$39:$B$782,T$119)+'СЕТ СН'!$I$11+СВЦЭМ!$D$10+'СЕТ СН'!$I$5-'СЕТ СН'!$I$21</f>
        <v>5330.1681400300004</v>
      </c>
      <c r="U134" s="36">
        <f>SUMIFS(СВЦЭМ!$D$39:$D$782,СВЦЭМ!$A$39:$A$782,$A134,СВЦЭМ!$B$39:$B$782,U$119)+'СЕТ СН'!$I$11+СВЦЭМ!$D$10+'СЕТ СН'!$I$5-'СЕТ СН'!$I$21</f>
        <v>5270.2818892800005</v>
      </c>
      <c r="V134" s="36">
        <f>SUMIFS(СВЦЭМ!$D$39:$D$782,СВЦЭМ!$A$39:$A$782,$A134,СВЦЭМ!$B$39:$B$782,V$119)+'СЕТ СН'!$I$11+СВЦЭМ!$D$10+'СЕТ СН'!$I$5-'СЕТ СН'!$I$21</f>
        <v>5269.7957835800007</v>
      </c>
      <c r="W134" s="36">
        <f>SUMIFS(СВЦЭМ!$D$39:$D$782,СВЦЭМ!$A$39:$A$782,$A134,СВЦЭМ!$B$39:$B$782,W$119)+'СЕТ СН'!$I$11+СВЦЭМ!$D$10+'СЕТ СН'!$I$5-'СЕТ СН'!$I$21</f>
        <v>5285.2186555000008</v>
      </c>
      <c r="X134" s="36">
        <f>SUMIFS(СВЦЭМ!$D$39:$D$782,СВЦЭМ!$A$39:$A$782,$A134,СВЦЭМ!$B$39:$B$782,X$119)+'СЕТ СН'!$I$11+СВЦЭМ!$D$10+'СЕТ СН'!$I$5-'СЕТ СН'!$I$21</f>
        <v>5342.1997818700002</v>
      </c>
      <c r="Y134" s="36">
        <f>SUMIFS(СВЦЭМ!$D$39:$D$782,СВЦЭМ!$A$39:$A$782,$A134,СВЦЭМ!$B$39:$B$782,Y$119)+'СЕТ СН'!$I$11+СВЦЭМ!$D$10+'СЕТ СН'!$I$5-'СЕТ СН'!$I$21</f>
        <v>5419.9402633200007</v>
      </c>
    </row>
    <row r="135" spans="1:25" ht="15.75" x14ac:dyDescent="0.2">
      <c r="A135" s="35">
        <f t="shared" si="3"/>
        <v>45215</v>
      </c>
      <c r="B135" s="36">
        <f>SUMIFS(СВЦЭМ!$D$39:$D$782,СВЦЭМ!$A$39:$A$782,$A135,СВЦЭМ!$B$39:$B$782,B$119)+'СЕТ СН'!$I$11+СВЦЭМ!$D$10+'СЕТ СН'!$I$5-'СЕТ СН'!$I$21</f>
        <v>5474.7237277200002</v>
      </c>
      <c r="C135" s="36">
        <f>SUMIFS(СВЦЭМ!$D$39:$D$782,СВЦЭМ!$A$39:$A$782,$A135,СВЦЭМ!$B$39:$B$782,C$119)+'СЕТ СН'!$I$11+СВЦЭМ!$D$10+'СЕТ СН'!$I$5-'СЕТ СН'!$I$21</f>
        <v>5549.8699532600003</v>
      </c>
      <c r="D135" s="36">
        <f>SUMIFS(СВЦЭМ!$D$39:$D$782,СВЦЭМ!$A$39:$A$782,$A135,СВЦЭМ!$B$39:$B$782,D$119)+'СЕТ СН'!$I$11+СВЦЭМ!$D$10+'СЕТ СН'!$I$5-'СЕТ СН'!$I$21</f>
        <v>5625.8600222300001</v>
      </c>
      <c r="E135" s="36">
        <f>SUMIFS(СВЦЭМ!$D$39:$D$782,СВЦЭМ!$A$39:$A$782,$A135,СВЦЭМ!$B$39:$B$782,E$119)+'СЕТ СН'!$I$11+СВЦЭМ!$D$10+'СЕТ СН'!$I$5-'СЕТ СН'!$I$21</f>
        <v>5655.3475022299999</v>
      </c>
      <c r="F135" s="36">
        <f>SUMIFS(СВЦЭМ!$D$39:$D$782,СВЦЭМ!$A$39:$A$782,$A135,СВЦЭМ!$B$39:$B$782,F$119)+'СЕТ СН'!$I$11+СВЦЭМ!$D$10+'СЕТ СН'!$I$5-'СЕТ СН'!$I$21</f>
        <v>5656.1302012100005</v>
      </c>
      <c r="G135" s="36">
        <f>SUMIFS(СВЦЭМ!$D$39:$D$782,СВЦЭМ!$A$39:$A$782,$A135,СВЦЭМ!$B$39:$B$782,G$119)+'СЕТ СН'!$I$11+СВЦЭМ!$D$10+'СЕТ СН'!$I$5-'СЕТ СН'!$I$21</f>
        <v>5649.6604621000006</v>
      </c>
      <c r="H135" s="36">
        <f>SUMIFS(СВЦЭМ!$D$39:$D$782,СВЦЭМ!$A$39:$A$782,$A135,СВЦЭМ!$B$39:$B$782,H$119)+'СЕТ СН'!$I$11+СВЦЭМ!$D$10+'СЕТ СН'!$I$5-'СЕТ СН'!$I$21</f>
        <v>5561.21544593</v>
      </c>
      <c r="I135" s="36">
        <f>SUMIFS(СВЦЭМ!$D$39:$D$782,СВЦЭМ!$A$39:$A$782,$A135,СВЦЭМ!$B$39:$B$782,I$119)+'СЕТ СН'!$I$11+СВЦЭМ!$D$10+'СЕТ СН'!$I$5-'СЕТ СН'!$I$21</f>
        <v>5482.7313665000001</v>
      </c>
      <c r="J135" s="36">
        <f>SUMIFS(СВЦЭМ!$D$39:$D$782,СВЦЭМ!$A$39:$A$782,$A135,СВЦЭМ!$B$39:$B$782,J$119)+'СЕТ СН'!$I$11+СВЦЭМ!$D$10+'СЕТ СН'!$I$5-'СЕТ СН'!$I$21</f>
        <v>5438.8022656100002</v>
      </c>
      <c r="K135" s="36">
        <f>SUMIFS(СВЦЭМ!$D$39:$D$782,СВЦЭМ!$A$39:$A$782,$A135,СВЦЭМ!$B$39:$B$782,K$119)+'СЕТ СН'!$I$11+СВЦЭМ!$D$10+'СЕТ СН'!$I$5-'СЕТ СН'!$I$21</f>
        <v>5411.7914966099997</v>
      </c>
      <c r="L135" s="36">
        <f>SUMIFS(СВЦЭМ!$D$39:$D$782,СВЦЭМ!$A$39:$A$782,$A135,СВЦЭМ!$B$39:$B$782,L$119)+'СЕТ СН'!$I$11+СВЦЭМ!$D$10+'СЕТ СН'!$I$5-'СЕТ СН'!$I$21</f>
        <v>5410.1690065100001</v>
      </c>
      <c r="M135" s="36">
        <f>SUMIFS(СВЦЭМ!$D$39:$D$782,СВЦЭМ!$A$39:$A$782,$A135,СВЦЭМ!$B$39:$B$782,M$119)+'СЕТ СН'!$I$11+СВЦЭМ!$D$10+'СЕТ СН'!$I$5-'СЕТ СН'!$I$21</f>
        <v>5415.0220485899999</v>
      </c>
      <c r="N135" s="36">
        <f>SUMIFS(СВЦЭМ!$D$39:$D$782,СВЦЭМ!$A$39:$A$782,$A135,СВЦЭМ!$B$39:$B$782,N$119)+'СЕТ СН'!$I$11+СВЦЭМ!$D$10+'СЕТ СН'!$I$5-'СЕТ СН'!$I$21</f>
        <v>5411.8201927999999</v>
      </c>
      <c r="O135" s="36">
        <f>SUMIFS(СВЦЭМ!$D$39:$D$782,СВЦЭМ!$A$39:$A$782,$A135,СВЦЭМ!$B$39:$B$782,O$119)+'СЕТ СН'!$I$11+СВЦЭМ!$D$10+'СЕТ СН'!$I$5-'СЕТ СН'!$I$21</f>
        <v>5422.2649849700001</v>
      </c>
      <c r="P135" s="36">
        <f>SUMIFS(СВЦЭМ!$D$39:$D$782,СВЦЭМ!$A$39:$A$782,$A135,СВЦЭМ!$B$39:$B$782,P$119)+'СЕТ СН'!$I$11+СВЦЭМ!$D$10+'СЕТ СН'!$I$5-'СЕТ СН'!$I$21</f>
        <v>5448.7604001100008</v>
      </c>
      <c r="Q135" s="36">
        <f>SUMIFS(СВЦЭМ!$D$39:$D$782,СВЦЭМ!$A$39:$A$782,$A135,СВЦЭМ!$B$39:$B$782,Q$119)+'СЕТ СН'!$I$11+СВЦЭМ!$D$10+'СЕТ СН'!$I$5-'СЕТ СН'!$I$21</f>
        <v>5431.5927275700005</v>
      </c>
      <c r="R135" s="36">
        <f>SUMIFS(СВЦЭМ!$D$39:$D$782,СВЦЭМ!$A$39:$A$782,$A135,СВЦЭМ!$B$39:$B$782,R$119)+'СЕТ СН'!$I$11+СВЦЭМ!$D$10+'СЕТ СН'!$I$5-'СЕТ СН'!$I$21</f>
        <v>5434.0123531700001</v>
      </c>
      <c r="S135" s="36">
        <f>SUMIFS(СВЦЭМ!$D$39:$D$782,СВЦЭМ!$A$39:$A$782,$A135,СВЦЭМ!$B$39:$B$782,S$119)+'СЕТ СН'!$I$11+СВЦЭМ!$D$10+'СЕТ СН'!$I$5-'СЕТ СН'!$I$21</f>
        <v>5445.1591746300001</v>
      </c>
      <c r="T135" s="36">
        <f>SUMIFS(СВЦЭМ!$D$39:$D$782,СВЦЭМ!$A$39:$A$782,$A135,СВЦЭМ!$B$39:$B$782,T$119)+'СЕТ СН'!$I$11+СВЦЭМ!$D$10+'СЕТ СН'!$I$5-'СЕТ СН'!$I$21</f>
        <v>5403.4559621500002</v>
      </c>
      <c r="U135" s="36">
        <f>SUMIFS(СВЦЭМ!$D$39:$D$782,СВЦЭМ!$A$39:$A$782,$A135,СВЦЭМ!$B$39:$B$782,U$119)+'СЕТ СН'!$I$11+СВЦЭМ!$D$10+'СЕТ СН'!$I$5-'СЕТ СН'!$I$21</f>
        <v>5349.8885604900006</v>
      </c>
      <c r="V135" s="36">
        <f>SUMIFS(СВЦЭМ!$D$39:$D$782,СВЦЭМ!$A$39:$A$782,$A135,СВЦЭМ!$B$39:$B$782,V$119)+'СЕТ СН'!$I$11+СВЦЭМ!$D$10+'СЕТ СН'!$I$5-'СЕТ СН'!$I$21</f>
        <v>5371.3376315300002</v>
      </c>
      <c r="W135" s="36">
        <f>SUMIFS(СВЦЭМ!$D$39:$D$782,СВЦЭМ!$A$39:$A$782,$A135,СВЦЭМ!$B$39:$B$782,W$119)+'СЕТ СН'!$I$11+СВЦЭМ!$D$10+'СЕТ СН'!$I$5-'СЕТ СН'!$I$21</f>
        <v>5389.9143526200005</v>
      </c>
      <c r="X135" s="36">
        <f>SUMIFS(СВЦЭМ!$D$39:$D$782,СВЦЭМ!$A$39:$A$782,$A135,СВЦЭМ!$B$39:$B$782,X$119)+'СЕТ СН'!$I$11+СВЦЭМ!$D$10+'СЕТ СН'!$I$5-'СЕТ СН'!$I$21</f>
        <v>5432.5948072700003</v>
      </c>
      <c r="Y135" s="36">
        <f>SUMIFS(СВЦЭМ!$D$39:$D$782,СВЦЭМ!$A$39:$A$782,$A135,СВЦЭМ!$B$39:$B$782,Y$119)+'СЕТ СН'!$I$11+СВЦЭМ!$D$10+'СЕТ СН'!$I$5-'СЕТ СН'!$I$21</f>
        <v>5493.7305323099999</v>
      </c>
    </row>
    <row r="136" spans="1:25" ht="15.75" x14ac:dyDescent="0.2">
      <c r="A136" s="35">
        <f t="shared" si="3"/>
        <v>45216</v>
      </c>
      <c r="B136" s="36">
        <f>SUMIFS(СВЦЭМ!$D$39:$D$782,СВЦЭМ!$A$39:$A$782,$A136,СВЦЭМ!$B$39:$B$782,B$119)+'СЕТ СН'!$I$11+СВЦЭМ!$D$10+'СЕТ СН'!$I$5-'СЕТ СН'!$I$21</f>
        <v>5620.4415726200004</v>
      </c>
      <c r="C136" s="36">
        <f>SUMIFS(СВЦЭМ!$D$39:$D$782,СВЦЭМ!$A$39:$A$782,$A136,СВЦЭМ!$B$39:$B$782,C$119)+'СЕТ СН'!$I$11+СВЦЭМ!$D$10+'СЕТ СН'!$I$5-'СЕТ СН'!$I$21</f>
        <v>5678.6373904900001</v>
      </c>
      <c r="D136" s="36">
        <f>SUMIFS(СВЦЭМ!$D$39:$D$782,СВЦЭМ!$A$39:$A$782,$A136,СВЦЭМ!$B$39:$B$782,D$119)+'СЕТ СН'!$I$11+СВЦЭМ!$D$10+'СЕТ СН'!$I$5-'СЕТ СН'!$I$21</f>
        <v>5742.5666482900006</v>
      </c>
      <c r="E136" s="36">
        <f>SUMIFS(СВЦЭМ!$D$39:$D$782,СВЦЭМ!$A$39:$A$782,$A136,СВЦЭМ!$B$39:$B$782,E$119)+'СЕТ СН'!$I$11+СВЦЭМ!$D$10+'СЕТ СН'!$I$5-'СЕТ СН'!$I$21</f>
        <v>5709.2541830299997</v>
      </c>
      <c r="F136" s="36">
        <f>SUMIFS(СВЦЭМ!$D$39:$D$782,СВЦЭМ!$A$39:$A$782,$A136,СВЦЭМ!$B$39:$B$782,F$119)+'СЕТ СН'!$I$11+СВЦЭМ!$D$10+'СЕТ СН'!$I$5-'СЕТ СН'!$I$21</f>
        <v>5713.0098559200005</v>
      </c>
      <c r="G136" s="36">
        <f>SUMIFS(СВЦЭМ!$D$39:$D$782,СВЦЭМ!$A$39:$A$782,$A136,СВЦЭМ!$B$39:$B$782,G$119)+'СЕТ СН'!$I$11+СВЦЭМ!$D$10+'СЕТ СН'!$I$5-'СЕТ СН'!$I$21</f>
        <v>5724.8445407300005</v>
      </c>
      <c r="H136" s="36">
        <f>SUMIFS(СВЦЭМ!$D$39:$D$782,СВЦЭМ!$A$39:$A$782,$A136,СВЦЭМ!$B$39:$B$782,H$119)+'СЕТ СН'!$I$11+СВЦЭМ!$D$10+'СЕТ СН'!$I$5-'СЕТ СН'!$I$21</f>
        <v>5632.4808324400001</v>
      </c>
      <c r="I136" s="36">
        <f>SUMIFS(СВЦЭМ!$D$39:$D$782,СВЦЭМ!$A$39:$A$782,$A136,СВЦЭМ!$B$39:$B$782,I$119)+'СЕТ СН'!$I$11+СВЦЭМ!$D$10+'СЕТ СН'!$I$5-'СЕТ СН'!$I$21</f>
        <v>5537.5584995700001</v>
      </c>
      <c r="J136" s="36">
        <f>SUMIFS(СВЦЭМ!$D$39:$D$782,СВЦЭМ!$A$39:$A$782,$A136,СВЦЭМ!$B$39:$B$782,J$119)+'СЕТ СН'!$I$11+СВЦЭМ!$D$10+'СЕТ СН'!$I$5-'СЕТ СН'!$I$21</f>
        <v>5481.3575949599999</v>
      </c>
      <c r="K136" s="36">
        <f>SUMIFS(СВЦЭМ!$D$39:$D$782,СВЦЭМ!$A$39:$A$782,$A136,СВЦЭМ!$B$39:$B$782,K$119)+'СЕТ СН'!$I$11+СВЦЭМ!$D$10+'СЕТ СН'!$I$5-'СЕТ СН'!$I$21</f>
        <v>5449.5846998500001</v>
      </c>
      <c r="L136" s="36">
        <f>SUMIFS(СВЦЭМ!$D$39:$D$782,СВЦЭМ!$A$39:$A$782,$A136,СВЦЭМ!$B$39:$B$782,L$119)+'СЕТ СН'!$I$11+СВЦЭМ!$D$10+'СЕТ СН'!$I$5-'СЕТ СН'!$I$21</f>
        <v>5445.6514018500002</v>
      </c>
      <c r="M136" s="36">
        <f>SUMIFS(СВЦЭМ!$D$39:$D$782,СВЦЭМ!$A$39:$A$782,$A136,СВЦЭМ!$B$39:$B$782,M$119)+'СЕТ СН'!$I$11+СВЦЭМ!$D$10+'СЕТ СН'!$I$5-'СЕТ СН'!$I$21</f>
        <v>5456.4178635500002</v>
      </c>
      <c r="N136" s="36">
        <f>SUMIFS(СВЦЭМ!$D$39:$D$782,СВЦЭМ!$A$39:$A$782,$A136,СВЦЭМ!$B$39:$B$782,N$119)+'СЕТ СН'!$I$11+СВЦЭМ!$D$10+'СЕТ СН'!$I$5-'СЕТ СН'!$I$21</f>
        <v>5450.3206572700001</v>
      </c>
      <c r="O136" s="36">
        <f>SUMIFS(СВЦЭМ!$D$39:$D$782,СВЦЭМ!$A$39:$A$782,$A136,СВЦЭМ!$B$39:$B$782,O$119)+'СЕТ СН'!$I$11+СВЦЭМ!$D$10+'СЕТ СН'!$I$5-'СЕТ СН'!$I$21</f>
        <v>5466.9527967399999</v>
      </c>
      <c r="P136" s="36">
        <f>SUMIFS(СВЦЭМ!$D$39:$D$782,СВЦЭМ!$A$39:$A$782,$A136,СВЦЭМ!$B$39:$B$782,P$119)+'СЕТ СН'!$I$11+СВЦЭМ!$D$10+'СЕТ СН'!$I$5-'СЕТ СН'!$I$21</f>
        <v>5494.3483925099999</v>
      </c>
      <c r="Q136" s="36">
        <f>SUMIFS(СВЦЭМ!$D$39:$D$782,СВЦЭМ!$A$39:$A$782,$A136,СВЦЭМ!$B$39:$B$782,Q$119)+'СЕТ СН'!$I$11+СВЦЭМ!$D$10+'СЕТ СН'!$I$5-'СЕТ СН'!$I$21</f>
        <v>5455.7570942800003</v>
      </c>
      <c r="R136" s="36">
        <f>SUMIFS(СВЦЭМ!$D$39:$D$782,СВЦЭМ!$A$39:$A$782,$A136,СВЦЭМ!$B$39:$B$782,R$119)+'СЕТ СН'!$I$11+СВЦЭМ!$D$10+'СЕТ СН'!$I$5-'СЕТ СН'!$I$21</f>
        <v>5453.1469314700007</v>
      </c>
      <c r="S136" s="36">
        <f>SUMIFS(СВЦЭМ!$D$39:$D$782,СВЦЭМ!$A$39:$A$782,$A136,СВЦЭМ!$B$39:$B$782,S$119)+'СЕТ СН'!$I$11+СВЦЭМ!$D$10+'СЕТ СН'!$I$5-'СЕТ СН'!$I$21</f>
        <v>5474.1039817999999</v>
      </c>
      <c r="T136" s="36">
        <f>SUMIFS(СВЦЭМ!$D$39:$D$782,СВЦЭМ!$A$39:$A$782,$A136,СВЦЭМ!$B$39:$B$782,T$119)+'СЕТ СН'!$I$11+СВЦЭМ!$D$10+'СЕТ СН'!$I$5-'СЕТ СН'!$I$21</f>
        <v>5435.9071154700005</v>
      </c>
      <c r="U136" s="36">
        <f>SUMIFS(СВЦЭМ!$D$39:$D$782,СВЦЭМ!$A$39:$A$782,$A136,СВЦЭМ!$B$39:$B$782,U$119)+'СЕТ СН'!$I$11+СВЦЭМ!$D$10+'СЕТ СН'!$I$5-'СЕТ СН'!$I$21</f>
        <v>5389.7584157900001</v>
      </c>
      <c r="V136" s="36">
        <f>SUMIFS(СВЦЭМ!$D$39:$D$782,СВЦЭМ!$A$39:$A$782,$A136,СВЦЭМ!$B$39:$B$782,V$119)+'СЕТ СН'!$I$11+СВЦЭМ!$D$10+'СЕТ СН'!$I$5-'СЕТ СН'!$I$21</f>
        <v>5392.92626612</v>
      </c>
      <c r="W136" s="36">
        <f>SUMIFS(СВЦЭМ!$D$39:$D$782,СВЦЭМ!$A$39:$A$782,$A136,СВЦЭМ!$B$39:$B$782,W$119)+'СЕТ СН'!$I$11+СВЦЭМ!$D$10+'СЕТ СН'!$I$5-'СЕТ СН'!$I$21</f>
        <v>5414.9358624100005</v>
      </c>
      <c r="X136" s="36">
        <f>SUMIFS(СВЦЭМ!$D$39:$D$782,СВЦЭМ!$A$39:$A$782,$A136,СВЦЭМ!$B$39:$B$782,X$119)+'СЕТ СН'!$I$11+СВЦЭМ!$D$10+'СЕТ СН'!$I$5-'СЕТ СН'!$I$21</f>
        <v>5469.0107126299999</v>
      </c>
      <c r="Y136" s="36">
        <f>SUMIFS(СВЦЭМ!$D$39:$D$782,СВЦЭМ!$A$39:$A$782,$A136,СВЦЭМ!$B$39:$B$782,Y$119)+'СЕТ СН'!$I$11+СВЦЭМ!$D$10+'СЕТ СН'!$I$5-'СЕТ СН'!$I$21</f>
        <v>5538.0569665100002</v>
      </c>
    </row>
    <row r="137" spans="1:25" ht="15.75" x14ac:dyDescent="0.2">
      <c r="A137" s="35">
        <f t="shared" si="3"/>
        <v>45217</v>
      </c>
      <c r="B137" s="36">
        <f>SUMIFS(СВЦЭМ!$D$39:$D$782,СВЦЭМ!$A$39:$A$782,$A137,СВЦЭМ!$B$39:$B$782,B$119)+'СЕТ СН'!$I$11+СВЦЭМ!$D$10+'СЕТ СН'!$I$5-'СЕТ СН'!$I$21</f>
        <v>5632.5489227899998</v>
      </c>
      <c r="C137" s="36">
        <f>SUMIFS(СВЦЭМ!$D$39:$D$782,СВЦЭМ!$A$39:$A$782,$A137,СВЦЭМ!$B$39:$B$782,C$119)+'СЕТ СН'!$I$11+СВЦЭМ!$D$10+'СЕТ СН'!$I$5-'СЕТ СН'!$I$21</f>
        <v>5684.4975168399997</v>
      </c>
      <c r="D137" s="36">
        <f>SUMIFS(СВЦЭМ!$D$39:$D$782,СВЦЭМ!$A$39:$A$782,$A137,СВЦЭМ!$B$39:$B$782,D$119)+'СЕТ СН'!$I$11+СВЦЭМ!$D$10+'СЕТ СН'!$I$5-'СЕТ СН'!$I$21</f>
        <v>5752.7647499300001</v>
      </c>
      <c r="E137" s="36">
        <f>SUMIFS(СВЦЭМ!$D$39:$D$782,СВЦЭМ!$A$39:$A$782,$A137,СВЦЭМ!$B$39:$B$782,E$119)+'СЕТ СН'!$I$11+СВЦЭМ!$D$10+'СЕТ СН'!$I$5-'СЕТ СН'!$I$21</f>
        <v>5751.2767787400007</v>
      </c>
      <c r="F137" s="36">
        <f>SUMIFS(СВЦЭМ!$D$39:$D$782,СВЦЭМ!$A$39:$A$782,$A137,СВЦЭМ!$B$39:$B$782,F$119)+'СЕТ СН'!$I$11+СВЦЭМ!$D$10+'СЕТ СН'!$I$5-'СЕТ СН'!$I$21</f>
        <v>5748.5287406799998</v>
      </c>
      <c r="G137" s="36">
        <f>SUMIFS(СВЦЭМ!$D$39:$D$782,СВЦЭМ!$A$39:$A$782,$A137,СВЦЭМ!$B$39:$B$782,G$119)+'СЕТ СН'!$I$11+СВЦЭМ!$D$10+'СЕТ СН'!$I$5-'СЕТ СН'!$I$21</f>
        <v>5736.6712133300007</v>
      </c>
      <c r="H137" s="36">
        <f>SUMIFS(СВЦЭМ!$D$39:$D$782,СВЦЭМ!$A$39:$A$782,$A137,СВЦЭМ!$B$39:$B$782,H$119)+'СЕТ СН'!$I$11+СВЦЭМ!$D$10+'СЕТ СН'!$I$5-'СЕТ СН'!$I$21</f>
        <v>5647.3721282900005</v>
      </c>
      <c r="I137" s="36">
        <f>SUMIFS(СВЦЭМ!$D$39:$D$782,СВЦЭМ!$A$39:$A$782,$A137,СВЦЭМ!$B$39:$B$782,I$119)+'СЕТ СН'!$I$11+СВЦЭМ!$D$10+'СЕТ СН'!$I$5-'СЕТ СН'!$I$21</f>
        <v>5569.1279345100002</v>
      </c>
      <c r="J137" s="36">
        <f>SUMIFS(СВЦЭМ!$D$39:$D$782,СВЦЭМ!$A$39:$A$782,$A137,СВЦЭМ!$B$39:$B$782,J$119)+'СЕТ СН'!$I$11+СВЦЭМ!$D$10+'СЕТ СН'!$I$5-'СЕТ СН'!$I$21</f>
        <v>5520.5276145400003</v>
      </c>
      <c r="K137" s="36">
        <f>SUMIFS(СВЦЭМ!$D$39:$D$782,СВЦЭМ!$A$39:$A$782,$A137,СВЦЭМ!$B$39:$B$782,K$119)+'СЕТ СН'!$I$11+СВЦЭМ!$D$10+'СЕТ СН'!$I$5-'СЕТ СН'!$I$21</f>
        <v>5423.3955225700001</v>
      </c>
      <c r="L137" s="36">
        <f>SUMIFS(СВЦЭМ!$D$39:$D$782,СВЦЭМ!$A$39:$A$782,$A137,СВЦЭМ!$B$39:$B$782,L$119)+'СЕТ СН'!$I$11+СВЦЭМ!$D$10+'СЕТ СН'!$I$5-'СЕТ СН'!$I$21</f>
        <v>5434.1946634699998</v>
      </c>
      <c r="M137" s="36">
        <f>SUMIFS(СВЦЭМ!$D$39:$D$782,СВЦЭМ!$A$39:$A$782,$A137,СВЦЭМ!$B$39:$B$782,M$119)+'СЕТ СН'!$I$11+СВЦЭМ!$D$10+'СЕТ СН'!$I$5-'СЕТ СН'!$I$21</f>
        <v>5448.0939912499998</v>
      </c>
      <c r="N137" s="36">
        <f>SUMIFS(СВЦЭМ!$D$39:$D$782,СВЦЭМ!$A$39:$A$782,$A137,СВЦЭМ!$B$39:$B$782,N$119)+'СЕТ СН'!$I$11+СВЦЭМ!$D$10+'СЕТ СН'!$I$5-'СЕТ СН'!$I$21</f>
        <v>5468.5347462500004</v>
      </c>
      <c r="O137" s="36">
        <f>SUMIFS(СВЦЭМ!$D$39:$D$782,СВЦЭМ!$A$39:$A$782,$A137,СВЦЭМ!$B$39:$B$782,O$119)+'СЕТ СН'!$I$11+СВЦЭМ!$D$10+'СЕТ СН'!$I$5-'СЕТ СН'!$I$21</f>
        <v>5476.2887119400002</v>
      </c>
      <c r="P137" s="36">
        <f>SUMIFS(СВЦЭМ!$D$39:$D$782,СВЦЭМ!$A$39:$A$782,$A137,СВЦЭМ!$B$39:$B$782,P$119)+'СЕТ СН'!$I$11+СВЦЭМ!$D$10+'СЕТ СН'!$I$5-'СЕТ СН'!$I$21</f>
        <v>5489.7869897800001</v>
      </c>
      <c r="Q137" s="36">
        <f>SUMIFS(СВЦЭМ!$D$39:$D$782,СВЦЭМ!$A$39:$A$782,$A137,СВЦЭМ!$B$39:$B$782,Q$119)+'СЕТ СН'!$I$11+СВЦЭМ!$D$10+'СЕТ СН'!$I$5-'СЕТ СН'!$I$21</f>
        <v>5455.0177161000001</v>
      </c>
      <c r="R137" s="36">
        <f>SUMIFS(СВЦЭМ!$D$39:$D$782,СВЦЭМ!$A$39:$A$782,$A137,СВЦЭМ!$B$39:$B$782,R$119)+'СЕТ СН'!$I$11+СВЦЭМ!$D$10+'СЕТ СН'!$I$5-'СЕТ СН'!$I$21</f>
        <v>5465.4736695800002</v>
      </c>
      <c r="S137" s="36">
        <f>SUMIFS(СВЦЭМ!$D$39:$D$782,СВЦЭМ!$A$39:$A$782,$A137,СВЦЭМ!$B$39:$B$782,S$119)+'СЕТ СН'!$I$11+СВЦЭМ!$D$10+'СЕТ СН'!$I$5-'СЕТ СН'!$I$21</f>
        <v>5470.3579895100002</v>
      </c>
      <c r="T137" s="36">
        <f>SUMIFS(СВЦЭМ!$D$39:$D$782,СВЦЭМ!$A$39:$A$782,$A137,СВЦЭМ!$B$39:$B$782,T$119)+'СЕТ СН'!$I$11+СВЦЭМ!$D$10+'СЕТ СН'!$I$5-'СЕТ СН'!$I$21</f>
        <v>5490.8459998500002</v>
      </c>
      <c r="U137" s="36">
        <f>SUMIFS(СВЦЭМ!$D$39:$D$782,СВЦЭМ!$A$39:$A$782,$A137,СВЦЭМ!$B$39:$B$782,U$119)+'СЕТ СН'!$I$11+СВЦЭМ!$D$10+'СЕТ СН'!$I$5-'СЕТ СН'!$I$21</f>
        <v>5445.24910576</v>
      </c>
      <c r="V137" s="36">
        <f>SUMIFS(СВЦЭМ!$D$39:$D$782,СВЦЭМ!$A$39:$A$782,$A137,СВЦЭМ!$B$39:$B$782,V$119)+'СЕТ СН'!$I$11+СВЦЭМ!$D$10+'СЕТ СН'!$I$5-'СЕТ СН'!$I$21</f>
        <v>5453.5840652100005</v>
      </c>
      <c r="W137" s="36">
        <f>SUMIFS(СВЦЭМ!$D$39:$D$782,СВЦЭМ!$A$39:$A$782,$A137,СВЦЭМ!$B$39:$B$782,W$119)+'СЕТ СН'!$I$11+СВЦЭМ!$D$10+'СЕТ СН'!$I$5-'СЕТ СН'!$I$21</f>
        <v>5479.9203122500003</v>
      </c>
      <c r="X137" s="36">
        <f>SUMIFS(СВЦЭМ!$D$39:$D$782,СВЦЭМ!$A$39:$A$782,$A137,СВЦЭМ!$B$39:$B$782,X$119)+'СЕТ СН'!$I$11+СВЦЭМ!$D$10+'СЕТ СН'!$I$5-'СЕТ СН'!$I$21</f>
        <v>5533.2333675999998</v>
      </c>
      <c r="Y137" s="36">
        <f>SUMIFS(СВЦЭМ!$D$39:$D$782,СВЦЭМ!$A$39:$A$782,$A137,СВЦЭМ!$B$39:$B$782,Y$119)+'СЕТ СН'!$I$11+СВЦЭМ!$D$10+'СЕТ СН'!$I$5-'СЕТ СН'!$I$21</f>
        <v>5572.4855722499997</v>
      </c>
    </row>
    <row r="138" spans="1:25" ht="15.75" x14ac:dyDescent="0.2">
      <c r="A138" s="35">
        <f t="shared" si="3"/>
        <v>45218</v>
      </c>
      <c r="B138" s="36">
        <f>SUMIFS(СВЦЭМ!$D$39:$D$782,СВЦЭМ!$A$39:$A$782,$A138,СВЦЭМ!$B$39:$B$782,B$119)+'СЕТ СН'!$I$11+СВЦЭМ!$D$10+'СЕТ СН'!$I$5-'СЕТ СН'!$I$21</f>
        <v>5592.39772447</v>
      </c>
      <c r="C138" s="36">
        <f>SUMIFS(СВЦЭМ!$D$39:$D$782,СВЦЭМ!$A$39:$A$782,$A138,СВЦЭМ!$B$39:$B$782,C$119)+'СЕТ СН'!$I$11+СВЦЭМ!$D$10+'СЕТ СН'!$I$5-'СЕТ СН'!$I$21</f>
        <v>5645.4041754</v>
      </c>
      <c r="D138" s="36">
        <f>SUMIFS(СВЦЭМ!$D$39:$D$782,СВЦЭМ!$A$39:$A$782,$A138,СВЦЭМ!$B$39:$B$782,D$119)+'СЕТ СН'!$I$11+СВЦЭМ!$D$10+'СЕТ СН'!$I$5-'СЕТ СН'!$I$21</f>
        <v>5701.8869293200005</v>
      </c>
      <c r="E138" s="36">
        <f>SUMIFS(СВЦЭМ!$D$39:$D$782,СВЦЭМ!$A$39:$A$782,$A138,СВЦЭМ!$B$39:$B$782,E$119)+'СЕТ СН'!$I$11+СВЦЭМ!$D$10+'СЕТ СН'!$I$5-'СЕТ СН'!$I$21</f>
        <v>5666.7261792600002</v>
      </c>
      <c r="F138" s="36">
        <f>SUMIFS(СВЦЭМ!$D$39:$D$782,СВЦЭМ!$A$39:$A$782,$A138,СВЦЭМ!$B$39:$B$782,F$119)+'СЕТ СН'!$I$11+СВЦЭМ!$D$10+'СЕТ СН'!$I$5-'СЕТ СН'!$I$21</f>
        <v>5659.1612299099997</v>
      </c>
      <c r="G138" s="36">
        <f>SUMIFS(СВЦЭМ!$D$39:$D$782,СВЦЭМ!$A$39:$A$782,$A138,СВЦЭМ!$B$39:$B$782,G$119)+'СЕТ СН'!$I$11+СВЦЭМ!$D$10+'СЕТ СН'!$I$5-'СЕТ СН'!$I$21</f>
        <v>5683.3705933399997</v>
      </c>
      <c r="H138" s="36">
        <f>SUMIFS(СВЦЭМ!$D$39:$D$782,СВЦЭМ!$A$39:$A$782,$A138,СВЦЭМ!$B$39:$B$782,H$119)+'СЕТ СН'!$I$11+СВЦЭМ!$D$10+'СЕТ СН'!$I$5-'СЕТ СН'!$I$21</f>
        <v>5603.2920784200005</v>
      </c>
      <c r="I138" s="36">
        <f>SUMIFS(СВЦЭМ!$D$39:$D$782,СВЦЭМ!$A$39:$A$782,$A138,СВЦЭМ!$B$39:$B$782,I$119)+'СЕТ СН'!$I$11+СВЦЭМ!$D$10+'СЕТ СН'!$I$5-'СЕТ СН'!$I$21</f>
        <v>5529.3508419899999</v>
      </c>
      <c r="J138" s="36">
        <f>SUMIFS(СВЦЭМ!$D$39:$D$782,СВЦЭМ!$A$39:$A$782,$A138,СВЦЭМ!$B$39:$B$782,J$119)+'СЕТ СН'!$I$11+СВЦЭМ!$D$10+'СЕТ СН'!$I$5-'СЕТ СН'!$I$21</f>
        <v>5470.4977989899999</v>
      </c>
      <c r="K138" s="36">
        <f>SUMIFS(СВЦЭМ!$D$39:$D$782,СВЦЭМ!$A$39:$A$782,$A138,СВЦЭМ!$B$39:$B$782,K$119)+'СЕТ СН'!$I$11+СВЦЭМ!$D$10+'СЕТ СН'!$I$5-'СЕТ СН'!$I$21</f>
        <v>5375.0851630699999</v>
      </c>
      <c r="L138" s="36">
        <f>SUMIFS(СВЦЭМ!$D$39:$D$782,СВЦЭМ!$A$39:$A$782,$A138,СВЦЭМ!$B$39:$B$782,L$119)+'СЕТ СН'!$I$11+СВЦЭМ!$D$10+'СЕТ СН'!$I$5-'СЕТ СН'!$I$21</f>
        <v>5373.8405371900008</v>
      </c>
      <c r="M138" s="36">
        <f>SUMIFS(СВЦЭМ!$D$39:$D$782,СВЦЭМ!$A$39:$A$782,$A138,СВЦЭМ!$B$39:$B$782,M$119)+'СЕТ СН'!$I$11+СВЦЭМ!$D$10+'СЕТ СН'!$I$5-'СЕТ СН'!$I$21</f>
        <v>5396.7884727700002</v>
      </c>
      <c r="N138" s="36">
        <f>SUMIFS(СВЦЭМ!$D$39:$D$782,СВЦЭМ!$A$39:$A$782,$A138,СВЦЭМ!$B$39:$B$782,N$119)+'СЕТ СН'!$I$11+СВЦЭМ!$D$10+'СЕТ СН'!$I$5-'СЕТ СН'!$I$21</f>
        <v>5411.7227771500002</v>
      </c>
      <c r="O138" s="36">
        <f>SUMIFS(СВЦЭМ!$D$39:$D$782,СВЦЭМ!$A$39:$A$782,$A138,СВЦЭМ!$B$39:$B$782,O$119)+'СЕТ СН'!$I$11+СВЦЭМ!$D$10+'СЕТ СН'!$I$5-'СЕТ СН'!$I$21</f>
        <v>5430.9937557800004</v>
      </c>
      <c r="P138" s="36">
        <f>SUMIFS(СВЦЭМ!$D$39:$D$782,СВЦЭМ!$A$39:$A$782,$A138,СВЦЭМ!$B$39:$B$782,P$119)+'СЕТ СН'!$I$11+СВЦЭМ!$D$10+'СЕТ СН'!$I$5-'СЕТ СН'!$I$21</f>
        <v>5462.69572075</v>
      </c>
      <c r="Q138" s="36">
        <f>SUMIFS(СВЦЭМ!$D$39:$D$782,СВЦЭМ!$A$39:$A$782,$A138,СВЦЭМ!$B$39:$B$782,Q$119)+'СЕТ СН'!$I$11+СВЦЭМ!$D$10+'СЕТ СН'!$I$5-'СЕТ СН'!$I$21</f>
        <v>5479.8771270500001</v>
      </c>
      <c r="R138" s="36">
        <f>SUMIFS(СВЦЭМ!$D$39:$D$782,СВЦЭМ!$A$39:$A$782,$A138,СВЦЭМ!$B$39:$B$782,R$119)+'СЕТ СН'!$I$11+СВЦЭМ!$D$10+'СЕТ СН'!$I$5-'СЕТ СН'!$I$21</f>
        <v>5490.68274389</v>
      </c>
      <c r="S138" s="36">
        <f>SUMIFS(СВЦЭМ!$D$39:$D$782,СВЦЭМ!$A$39:$A$782,$A138,СВЦЭМ!$B$39:$B$782,S$119)+'СЕТ СН'!$I$11+СВЦЭМ!$D$10+'СЕТ СН'!$I$5-'СЕТ СН'!$I$21</f>
        <v>5483.1351615900003</v>
      </c>
      <c r="T138" s="36">
        <f>SUMIFS(СВЦЭМ!$D$39:$D$782,СВЦЭМ!$A$39:$A$782,$A138,СВЦЭМ!$B$39:$B$782,T$119)+'СЕТ СН'!$I$11+СВЦЭМ!$D$10+'СЕТ СН'!$I$5-'СЕТ СН'!$I$21</f>
        <v>5481.75504826</v>
      </c>
      <c r="U138" s="36">
        <f>SUMIFS(СВЦЭМ!$D$39:$D$782,СВЦЭМ!$A$39:$A$782,$A138,СВЦЭМ!$B$39:$B$782,U$119)+'СЕТ СН'!$I$11+СВЦЭМ!$D$10+'СЕТ СН'!$I$5-'СЕТ СН'!$I$21</f>
        <v>5431.6834643500006</v>
      </c>
      <c r="V138" s="36">
        <f>SUMIFS(СВЦЭМ!$D$39:$D$782,СВЦЭМ!$A$39:$A$782,$A138,СВЦЭМ!$B$39:$B$782,V$119)+'СЕТ СН'!$I$11+СВЦЭМ!$D$10+'СЕТ СН'!$I$5-'СЕТ СН'!$I$21</f>
        <v>5439.8046774100003</v>
      </c>
      <c r="W138" s="36">
        <f>SUMIFS(СВЦЭМ!$D$39:$D$782,СВЦЭМ!$A$39:$A$782,$A138,СВЦЭМ!$B$39:$B$782,W$119)+'СЕТ СН'!$I$11+СВЦЭМ!$D$10+'СЕТ СН'!$I$5-'СЕТ СН'!$I$21</f>
        <v>5462.8534728600007</v>
      </c>
      <c r="X138" s="36">
        <f>SUMIFS(СВЦЭМ!$D$39:$D$782,СВЦЭМ!$A$39:$A$782,$A138,СВЦЭМ!$B$39:$B$782,X$119)+'СЕТ СН'!$I$11+СВЦЭМ!$D$10+'СЕТ СН'!$I$5-'СЕТ СН'!$I$21</f>
        <v>5522.5262232200002</v>
      </c>
      <c r="Y138" s="36">
        <f>SUMIFS(СВЦЭМ!$D$39:$D$782,СВЦЭМ!$A$39:$A$782,$A138,СВЦЭМ!$B$39:$B$782,Y$119)+'СЕТ СН'!$I$11+СВЦЭМ!$D$10+'СЕТ СН'!$I$5-'СЕТ СН'!$I$21</f>
        <v>5590.7940865700002</v>
      </c>
    </row>
    <row r="139" spans="1:25" ht="15.75" x14ac:dyDescent="0.2">
      <c r="A139" s="35">
        <f t="shared" si="3"/>
        <v>45219</v>
      </c>
      <c r="B139" s="36">
        <f>SUMIFS(СВЦЭМ!$D$39:$D$782,СВЦЭМ!$A$39:$A$782,$A139,СВЦЭМ!$B$39:$B$782,B$119)+'СЕТ СН'!$I$11+СВЦЭМ!$D$10+'СЕТ СН'!$I$5-'СЕТ СН'!$I$21</f>
        <v>5630.7404111300002</v>
      </c>
      <c r="C139" s="36">
        <f>SUMIFS(СВЦЭМ!$D$39:$D$782,СВЦЭМ!$A$39:$A$782,$A139,СВЦЭМ!$B$39:$B$782,C$119)+'СЕТ СН'!$I$11+СВЦЭМ!$D$10+'СЕТ СН'!$I$5-'СЕТ СН'!$I$21</f>
        <v>5701.6336346600001</v>
      </c>
      <c r="D139" s="36">
        <f>SUMIFS(СВЦЭМ!$D$39:$D$782,СВЦЭМ!$A$39:$A$782,$A139,СВЦЭМ!$B$39:$B$782,D$119)+'СЕТ СН'!$I$11+СВЦЭМ!$D$10+'СЕТ СН'!$I$5-'СЕТ СН'!$I$21</f>
        <v>5748.7497017799997</v>
      </c>
      <c r="E139" s="36">
        <f>SUMIFS(СВЦЭМ!$D$39:$D$782,СВЦЭМ!$A$39:$A$782,$A139,СВЦЭМ!$B$39:$B$782,E$119)+'СЕТ СН'!$I$11+СВЦЭМ!$D$10+'СЕТ СН'!$I$5-'СЕТ СН'!$I$21</f>
        <v>5724.0042818500006</v>
      </c>
      <c r="F139" s="36">
        <f>SUMIFS(СВЦЭМ!$D$39:$D$782,СВЦЭМ!$A$39:$A$782,$A139,СВЦЭМ!$B$39:$B$782,F$119)+'СЕТ СН'!$I$11+СВЦЭМ!$D$10+'СЕТ СН'!$I$5-'СЕТ СН'!$I$21</f>
        <v>5723.9280672300001</v>
      </c>
      <c r="G139" s="36">
        <f>SUMIFS(СВЦЭМ!$D$39:$D$782,СВЦЭМ!$A$39:$A$782,$A139,СВЦЭМ!$B$39:$B$782,G$119)+'СЕТ СН'!$I$11+СВЦЭМ!$D$10+'СЕТ СН'!$I$5-'СЕТ СН'!$I$21</f>
        <v>5725.3269507800005</v>
      </c>
      <c r="H139" s="36">
        <f>SUMIFS(СВЦЭМ!$D$39:$D$782,СВЦЭМ!$A$39:$A$782,$A139,СВЦЭМ!$B$39:$B$782,H$119)+'СЕТ СН'!$I$11+СВЦЭМ!$D$10+'СЕТ СН'!$I$5-'СЕТ СН'!$I$21</f>
        <v>5644.2844417900005</v>
      </c>
      <c r="I139" s="36">
        <f>SUMIFS(СВЦЭМ!$D$39:$D$782,СВЦЭМ!$A$39:$A$782,$A139,СВЦЭМ!$B$39:$B$782,I$119)+'СЕТ СН'!$I$11+СВЦЭМ!$D$10+'СЕТ СН'!$I$5-'СЕТ СН'!$I$21</f>
        <v>5563.6941728399997</v>
      </c>
      <c r="J139" s="36">
        <f>SUMIFS(СВЦЭМ!$D$39:$D$782,СВЦЭМ!$A$39:$A$782,$A139,СВЦЭМ!$B$39:$B$782,J$119)+'СЕТ СН'!$I$11+СВЦЭМ!$D$10+'СЕТ СН'!$I$5-'СЕТ СН'!$I$21</f>
        <v>5495.2489451000001</v>
      </c>
      <c r="K139" s="36">
        <f>SUMIFS(СВЦЭМ!$D$39:$D$782,СВЦЭМ!$A$39:$A$782,$A139,СВЦЭМ!$B$39:$B$782,K$119)+'СЕТ СН'!$I$11+СВЦЭМ!$D$10+'СЕТ СН'!$I$5-'СЕТ СН'!$I$21</f>
        <v>5471.55146805</v>
      </c>
      <c r="L139" s="36">
        <f>SUMIFS(СВЦЭМ!$D$39:$D$782,СВЦЭМ!$A$39:$A$782,$A139,СВЦЭМ!$B$39:$B$782,L$119)+'СЕТ СН'!$I$11+СВЦЭМ!$D$10+'СЕТ СН'!$I$5-'СЕТ СН'!$I$21</f>
        <v>5451.9495134300005</v>
      </c>
      <c r="M139" s="36">
        <f>SUMIFS(СВЦЭМ!$D$39:$D$782,СВЦЭМ!$A$39:$A$782,$A139,СВЦЭМ!$B$39:$B$782,M$119)+'СЕТ СН'!$I$11+СВЦЭМ!$D$10+'СЕТ СН'!$I$5-'СЕТ СН'!$I$21</f>
        <v>5466.9087078400007</v>
      </c>
      <c r="N139" s="36">
        <f>SUMIFS(СВЦЭМ!$D$39:$D$782,СВЦЭМ!$A$39:$A$782,$A139,СВЦЭМ!$B$39:$B$782,N$119)+'СЕТ СН'!$I$11+СВЦЭМ!$D$10+'СЕТ СН'!$I$5-'СЕТ СН'!$I$21</f>
        <v>5484.9581369000007</v>
      </c>
      <c r="O139" s="36">
        <f>SUMIFS(СВЦЭМ!$D$39:$D$782,СВЦЭМ!$A$39:$A$782,$A139,СВЦЭМ!$B$39:$B$782,O$119)+'СЕТ СН'!$I$11+СВЦЭМ!$D$10+'СЕТ СН'!$I$5-'СЕТ СН'!$I$21</f>
        <v>5477.1973954800005</v>
      </c>
      <c r="P139" s="36">
        <f>SUMIFS(СВЦЭМ!$D$39:$D$782,СВЦЭМ!$A$39:$A$782,$A139,СВЦЭМ!$B$39:$B$782,P$119)+'СЕТ СН'!$I$11+СВЦЭМ!$D$10+'СЕТ СН'!$I$5-'СЕТ СН'!$I$21</f>
        <v>5524.6839836100007</v>
      </c>
      <c r="Q139" s="36">
        <f>SUMIFS(СВЦЭМ!$D$39:$D$782,СВЦЭМ!$A$39:$A$782,$A139,СВЦЭМ!$B$39:$B$782,Q$119)+'СЕТ СН'!$I$11+СВЦЭМ!$D$10+'СЕТ СН'!$I$5-'СЕТ СН'!$I$21</f>
        <v>5498.5410764500002</v>
      </c>
      <c r="R139" s="36">
        <f>SUMIFS(СВЦЭМ!$D$39:$D$782,СВЦЭМ!$A$39:$A$782,$A139,СВЦЭМ!$B$39:$B$782,R$119)+'СЕТ СН'!$I$11+СВЦЭМ!$D$10+'СЕТ СН'!$I$5-'СЕТ СН'!$I$21</f>
        <v>5530.3566948500002</v>
      </c>
      <c r="S139" s="36">
        <f>SUMIFS(СВЦЭМ!$D$39:$D$782,СВЦЭМ!$A$39:$A$782,$A139,СВЦЭМ!$B$39:$B$782,S$119)+'СЕТ СН'!$I$11+СВЦЭМ!$D$10+'СЕТ СН'!$I$5-'СЕТ СН'!$I$21</f>
        <v>5538.4231236699998</v>
      </c>
      <c r="T139" s="36">
        <f>SUMIFS(СВЦЭМ!$D$39:$D$782,СВЦЭМ!$A$39:$A$782,$A139,СВЦЭМ!$B$39:$B$782,T$119)+'СЕТ СН'!$I$11+СВЦЭМ!$D$10+'СЕТ СН'!$I$5-'СЕТ СН'!$I$21</f>
        <v>5466.7995607000003</v>
      </c>
      <c r="U139" s="36">
        <f>SUMIFS(СВЦЭМ!$D$39:$D$782,СВЦЭМ!$A$39:$A$782,$A139,СВЦЭМ!$B$39:$B$782,U$119)+'СЕТ СН'!$I$11+СВЦЭМ!$D$10+'СЕТ СН'!$I$5-'СЕТ СН'!$I$21</f>
        <v>5428.9075881099998</v>
      </c>
      <c r="V139" s="36">
        <f>SUMIFS(СВЦЭМ!$D$39:$D$782,СВЦЭМ!$A$39:$A$782,$A139,СВЦЭМ!$B$39:$B$782,V$119)+'СЕТ СН'!$I$11+СВЦЭМ!$D$10+'СЕТ СН'!$I$5-'СЕТ СН'!$I$21</f>
        <v>5450.5222253900001</v>
      </c>
      <c r="W139" s="36">
        <f>SUMIFS(СВЦЭМ!$D$39:$D$782,СВЦЭМ!$A$39:$A$782,$A139,СВЦЭМ!$B$39:$B$782,W$119)+'СЕТ СН'!$I$11+СВЦЭМ!$D$10+'СЕТ СН'!$I$5-'СЕТ СН'!$I$21</f>
        <v>5486.9276263900001</v>
      </c>
      <c r="X139" s="36">
        <f>SUMIFS(СВЦЭМ!$D$39:$D$782,СВЦЭМ!$A$39:$A$782,$A139,СВЦЭМ!$B$39:$B$782,X$119)+'СЕТ СН'!$I$11+СВЦЭМ!$D$10+'СЕТ СН'!$I$5-'СЕТ СН'!$I$21</f>
        <v>5544.6378051700003</v>
      </c>
      <c r="Y139" s="36">
        <f>SUMIFS(СВЦЭМ!$D$39:$D$782,СВЦЭМ!$A$39:$A$782,$A139,СВЦЭМ!$B$39:$B$782,Y$119)+'СЕТ СН'!$I$11+СВЦЭМ!$D$10+'СЕТ СН'!$I$5-'СЕТ СН'!$I$21</f>
        <v>5545.9942518400003</v>
      </c>
    </row>
    <row r="140" spans="1:25" ht="15.75" x14ac:dyDescent="0.2">
      <c r="A140" s="35">
        <f t="shared" si="3"/>
        <v>45220</v>
      </c>
      <c r="B140" s="36">
        <f>SUMIFS(СВЦЭМ!$D$39:$D$782,СВЦЭМ!$A$39:$A$782,$A140,СВЦЭМ!$B$39:$B$782,B$119)+'СЕТ СН'!$I$11+СВЦЭМ!$D$10+'СЕТ СН'!$I$5-'СЕТ СН'!$I$21</f>
        <v>5597.3462213600005</v>
      </c>
      <c r="C140" s="36">
        <f>SUMIFS(СВЦЭМ!$D$39:$D$782,СВЦЭМ!$A$39:$A$782,$A140,СВЦЭМ!$B$39:$B$782,C$119)+'СЕТ СН'!$I$11+СВЦЭМ!$D$10+'СЕТ СН'!$I$5-'СЕТ СН'!$I$21</f>
        <v>5627.4648934500001</v>
      </c>
      <c r="D140" s="36">
        <f>SUMIFS(СВЦЭМ!$D$39:$D$782,СВЦЭМ!$A$39:$A$782,$A140,СВЦЭМ!$B$39:$B$782,D$119)+'СЕТ СН'!$I$11+СВЦЭМ!$D$10+'СЕТ СН'!$I$5-'СЕТ СН'!$I$21</f>
        <v>5678.5614029799999</v>
      </c>
      <c r="E140" s="36">
        <f>SUMIFS(СВЦЭМ!$D$39:$D$782,СВЦЭМ!$A$39:$A$782,$A140,СВЦЭМ!$B$39:$B$782,E$119)+'СЕТ СН'!$I$11+СВЦЭМ!$D$10+'СЕТ СН'!$I$5-'СЕТ СН'!$I$21</f>
        <v>5677.4255182699999</v>
      </c>
      <c r="F140" s="36">
        <f>SUMIFS(СВЦЭМ!$D$39:$D$782,СВЦЭМ!$A$39:$A$782,$A140,СВЦЭМ!$B$39:$B$782,F$119)+'СЕТ СН'!$I$11+СВЦЭМ!$D$10+'СЕТ СН'!$I$5-'СЕТ СН'!$I$21</f>
        <v>5681.1939524300005</v>
      </c>
      <c r="G140" s="36">
        <f>SUMIFS(СВЦЭМ!$D$39:$D$782,СВЦЭМ!$A$39:$A$782,$A140,СВЦЭМ!$B$39:$B$782,G$119)+'СЕТ СН'!$I$11+СВЦЭМ!$D$10+'СЕТ СН'!$I$5-'СЕТ СН'!$I$21</f>
        <v>5652.4539055100004</v>
      </c>
      <c r="H140" s="36">
        <f>SUMIFS(СВЦЭМ!$D$39:$D$782,СВЦЭМ!$A$39:$A$782,$A140,СВЦЭМ!$B$39:$B$782,H$119)+'СЕТ СН'!$I$11+СВЦЭМ!$D$10+'СЕТ СН'!$I$5-'СЕТ СН'!$I$21</f>
        <v>5622.0430939400003</v>
      </c>
      <c r="I140" s="36">
        <f>SUMIFS(СВЦЭМ!$D$39:$D$782,СВЦЭМ!$A$39:$A$782,$A140,СВЦЭМ!$B$39:$B$782,I$119)+'СЕТ СН'!$I$11+СВЦЭМ!$D$10+'СЕТ СН'!$I$5-'СЕТ СН'!$I$21</f>
        <v>5542.1067032299998</v>
      </c>
      <c r="J140" s="36">
        <f>SUMIFS(СВЦЭМ!$D$39:$D$782,СВЦЭМ!$A$39:$A$782,$A140,СВЦЭМ!$B$39:$B$782,J$119)+'СЕТ СН'!$I$11+СВЦЭМ!$D$10+'СЕТ СН'!$I$5-'СЕТ СН'!$I$21</f>
        <v>5495.0875616100002</v>
      </c>
      <c r="K140" s="36">
        <f>SUMIFS(СВЦЭМ!$D$39:$D$782,СВЦЭМ!$A$39:$A$782,$A140,СВЦЭМ!$B$39:$B$782,K$119)+'СЕТ СН'!$I$11+СВЦЭМ!$D$10+'СЕТ СН'!$I$5-'СЕТ СН'!$I$21</f>
        <v>5441.4768583800005</v>
      </c>
      <c r="L140" s="36">
        <f>SUMIFS(СВЦЭМ!$D$39:$D$782,СВЦЭМ!$A$39:$A$782,$A140,СВЦЭМ!$B$39:$B$782,L$119)+'СЕТ СН'!$I$11+СВЦЭМ!$D$10+'СЕТ СН'!$I$5-'СЕТ СН'!$I$21</f>
        <v>5414.79293856</v>
      </c>
      <c r="M140" s="36">
        <f>SUMIFS(СВЦЭМ!$D$39:$D$782,СВЦЭМ!$A$39:$A$782,$A140,СВЦЭМ!$B$39:$B$782,M$119)+'СЕТ СН'!$I$11+СВЦЭМ!$D$10+'СЕТ СН'!$I$5-'СЕТ СН'!$I$21</f>
        <v>5422.1608222900004</v>
      </c>
      <c r="N140" s="36">
        <f>SUMIFS(СВЦЭМ!$D$39:$D$782,СВЦЭМ!$A$39:$A$782,$A140,СВЦЭМ!$B$39:$B$782,N$119)+'СЕТ СН'!$I$11+СВЦЭМ!$D$10+'СЕТ СН'!$I$5-'СЕТ СН'!$I$21</f>
        <v>5414.5276618799999</v>
      </c>
      <c r="O140" s="36">
        <f>SUMIFS(СВЦЭМ!$D$39:$D$782,СВЦЭМ!$A$39:$A$782,$A140,СВЦЭМ!$B$39:$B$782,O$119)+'СЕТ СН'!$I$11+СВЦЭМ!$D$10+'СЕТ СН'!$I$5-'СЕТ СН'!$I$21</f>
        <v>5432.1607332100002</v>
      </c>
      <c r="P140" s="36">
        <f>SUMIFS(СВЦЭМ!$D$39:$D$782,СВЦЭМ!$A$39:$A$782,$A140,СВЦЭМ!$B$39:$B$782,P$119)+'СЕТ СН'!$I$11+СВЦЭМ!$D$10+'СЕТ СН'!$I$5-'СЕТ СН'!$I$21</f>
        <v>5465.3486434900005</v>
      </c>
      <c r="Q140" s="36">
        <f>SUMIFS(СВЦЭМ!$D$39:$D$782,СВЦЭМ!$A$39:$A$782,$A140,СВЦЭМ!$B$39:$B$782,Q$119)+'СЕТ СН'!$I$11+СВЦЭМ!$D$10+'СЕТ СН'!$I$5-'СЕТ СН'!$I$21</f>
        <v>5447.4500208200006</v>
      </c>
      <c r="R140" s="36">
        <f>SUMIFS(СВЦЭМ!$D$39:$D$782,СВЦЭМ!$A$39:$A$782,$A140,СВЦЭМ!$B$39:$B$782,R$119)+'СЕТ СН'!$I$11+СВЦЭМ!$D$10+'СЕТ СН'!$I$5-'СЕТ СН'!$I$21</f>
        <v>5452.0825822799998</v>
      </c>
      <c r="S140" s="36">
        <f>SUMIFS(СВЦЭМ!$D$39:$D$782,СВЦЭМ!$A$39:$A$782,$A140,СВЦЭМ!$B$39:$B$782,S$119)+'СЕТ СН'!$I$11+СВЦЭМ!$D$10+'СЕТ СН'!$I$5-'СЕТ СН'!$I$21</f>
        <v>5455.9013463800002</v>
      </c>
      <c r="T140" s="36">
        <f>SUMIFS(СВЦЭМ!$D$39:$D$782,СВЦЭМ!$A$39:$A$782,$A140,СВЦЭМ!$B$39:$B$782,T$119)+'СЕТ СН'!$I$11+СВЦЭМ!$D$10+'СЕТ СН'!$I$5-'СЕТ СН'!$I$21</f>
        <v>5407.0927503800003</v>
      </c>
      <c r="U140" s="36">
        <f>SUMIFS(СВЦЭМ!$D$39:$D$782,СВЦЭМ!$A$39:$A$782,$A140,СВЦЭМ!$B$39:$B$782,U$119)+'СЕТ СН'!$I$11+СВЦЭМ!$D$10+'СЕТ СН'!$I$5-'СЕТ СН'!$I$21</f>
        <v>5365.3135417499998</v>
      </c>
      <c r="V140" s="36">
        <f>SUMIFS(СВЦЭМ!$D$39:$D$782,СВЦЭМ!$A$39:$A$782,$A140,СВЦЭМ!$B$39:$B$782,V$119)+'СЕТ СН'!$I$11+СВЦЭМ!$D$10+'СЕТ СН'!$I$5-'СЕТ СН'!$I$21</f>
        <v>5375.2681592900008</v>
      </c>
      <c r="W140" s="36">
        <f>SUMIFS(СВЦЭМ!$D$39:$D$782,СВЦЭМ!$A$39:$A$782,$A140,СВЦЭМ!$B$39:$B$782,W$119)+'СЕТ СН'!$I$11+СВЦЭМ!$D$10+'СЕТ СН'!$I$5-'СЕТ СН'!$I$21</f>
        <v>5403.5325335300004</v>
      </c>
      <c r="X140" s="36">
        <f>SUMIFS(СВЦЭМ!$D$39:$D$782,СВЦЭМ!$A$39:$A$782,$A140,СВЦЭМ!$B$39:$B$782,X$119)+'СЕТ СН'!$I$11+СВЦЭМ!$D$10+'СЕТ СН'!$I$5-'СЕТ СН'!$I$21</f>
        <v>5447.91295868</v>
      </c>
      <c r="Y140" s="36">
        <f>SUMIFS(СВЦЭМ!$D$39:$D$782,СВЦЭМ!$A$39:$A$782,$A140,СВЦЭМ!$B$39:$B$782,Y$119)+'СЕТ СН'!$I$11+СВЦЭМ!$D$10+'СЕТ СН'!$I$5-'СЕТ СН'!$I$21</f>
        <v>5491.0821971700007</v>
      </c>
    </row>
    <row r="141" spans="1:25" ht="15.75" x14ac:dyDescent="0.2">
      <c r="A141" s="35">
        <f t="shared" si="3"/>
        <v>45221</v>
      </c>
      <c r="B141" s="36">
        <f>SUMIFS(СВЦЭМ!$D$39:$D$782,СВЦЭМ!$A$39:$A$782,$A141,СВЦЭМ!$B$39:$B$782,B$119)+'СЕТ СН'!$I$11+СВЦЭМ!$D$10+'СЕТ СН'!$I$5-'СЕТ СН'!$I$21</f>
        <v>5571.8889838200002</v>
      </c>
      <c r="C141" s="36">
        <f>SUMIFS(СВЦЭМ!$D$39:$D$782,СВЦЭМ!$A$39:$A$782,$A141,СВЦЭМ!$B$39:$B$782,C$119)+'СЕТ СН'!$I$11+СВЦЭМ!$D$10+'СЕТ СН'!$I$5-'СЕТ СН'!$I$21</f>
        <v>5633.4533015100005</v>
      </c>
      <c r="D141" s="36">
        <f>SUMIFS(СВЦЭМ!$D$39:$D$782,СВЦЭМ!$A$39:$A$782,$A141,СВЦЭМ!$B$39:$B$782,D$119)+'СЕТ СН'!$I$11+СВЦЭМ!$D$10+'СЕТ СН'!$I$5-'СЕТ СН'!$I$21</f>
        <v>5664.6990246100004</v>
      </c>
      <c r="E141" s="36">
        <f>SUMIFS(СВЦЭМ!$D$39:$D$782,СВЦЭМ!$A$39:$A$782,$A141,СВЦЭМ!$B$39:$B$782,E$119)+'СЕТ СН'!$I$11+СВЦЭМ!$D$10+'СЕТ СН'!$I$5-'СЕТ СН'!$I$21</f>
        <v>5668.1529755000001</v>
      </c>
      <c r="F141" s="36">
        <f>SUMIFS(СВЦЭМ!$D$39:$D$782,СВЦЭМ!$A$39:$A$782,$A141,СВЦЭМ!$B$39:$B$782,F$119)+'СЕТ СН'!$I$11+СВЦЭМ!$D$10+'СЕТ СН'!$I$5-'СЕТ СН'!$I$21</f>
        <v>5660.2144150599997</v>
      </c>
      <c r="G141" s="36">
        <f>SUMIFS(СВЦЭМ!$D$39:$D$782,СВЦЭМ!$A$39:$A$782,$A141,СВЦЭМ!$B$39:$B$782,G$119)+'СЕТ СН'!$I$11+СВЦЭМ!$D$10+'СЕТ СН'!$I$5-'СЕТ СН'!$I$21</f>
        <v>5662.5976129400005</v>
      </c>
      <c r="H141" s="36">
        <f>SUMIFS(СВЦЭМ!$D$39:$D$782,СВЦЭМ!$A$39:$A$782,$A141,СВЦЭМ!$B$39:$B$782,H$119)+'СЕТ СН'!$I$11+СВЦЭМ!$D$10+'СЕТ СН'!$I$5-'СЕТ СН'!$I$21</f>
        <v>5631.5754729099999</v>
      </c>
      <c r="I141" s="36">
        <f>SUMIFS(СВЦЭМ!$D$39:$D$782,СВЦЭМ!$A$39:$A$782,$A141,СВЦЭМ!$B$39:$B$782,I$119)+'СЕТ СН'!$I$11+СВЦЭМ!$D$10+'СЕТ СН'!$I$5-'СЕТ СН'!$I$21</f>
        <v>5607.6758461600002</v>
      </c>
      <c r="J141" s="36">
        <f>SUMIFS(СВЦЭМ!$D$39:$D$782,СВЦЭМ!$A$39:$A$782,$A141,СВЦЭМ!$B$39:$B$782,J$119)+'СЕТ СН'!$I$11+СВЦЭМ!$D$10+'СЕТ СН'!$I$5-'СЕТ СН'!$I$21</f>
        <v>5508.3501948400008</v>
      </c>
      <c r="K141" s="36">
        <f>SUMIFS(СВЦЭМ!$D$39:$D$782,СВЦЭМ!$A$39:$A$782,$A141,СВЦЭМ!$B$39:$B$782,K$119)+'СЕТ СН'!$I$11+СВЦЭМ!$D$10+'СЕТ СН'!$I$5-'СЕТ СН'!$I$21</f>
        <v>5432.3783021700001</v>
      </c>
      <c r="L141" s="36">
        <f>SUMIFS(СВЦЭМ!$D$39:$D$782,СВЦЭМ!$A$39:$A$782,$A141,СВЦЭМ!$B$39:$B$782,L$119)+'СЕТ СН'!$I$11+СВЦЭМ!$D$10+'СЕТ СН'!$I$5-'СЕТ СН'!$I$21</f>
        <v>5414.3457896899999</v>
      </c>
      <c r="M141" s="36">
        <f>SUMIFS(СВЦЭМ!$D$39:$D$782,СВЦЭМ!$A$39:$A$782,$A141,СВЦЭМ!$B$39:$B$782,M$119)+'СЕТ СН'!$I$11+СВЦЭМ!$D$10+'СЕТ СН'!$I$5-'СЕТ СН'!$I$21</f>
        <v>5417.31798695</v>
      </c>
      <c r="N141" s="36">
        <f>SUMIFS(СВЦЭМ!$D$39:$D$782,СВЦЭМ!$A$39:$A$782,$A141,СВЦЭМ!$B$39:$B$782,N$119)+'СЕТ СН'!$I$11+СВЦЭМ!$D$10+'СЕТ СН'!$I$5-'СЕТ СН'!$I$21</f>
        <v>5413.0782431000007</v>
      </c>
      <c r="O141" s="36">
        <f>SUMIFS(СВЦЭМ!$D$39:$D$782,СВЦЭМ!$A$39:$A$782,$A141,СВЦЭМ!$B$39:$B$782,O$119)+'СЕТ СН'!$I$11+СВЦЭМ!$D$10+'СЕТ СН'!$I$5-'СЕТ СН'!$I$21</f>
        <v>5434.4694645400004</v>
      </c>
      <c r="P141" s="36">
        <f>SUMIFS(СВЦЭМ!$D$39:$D$782,СВЦЭМ!$A$39:$A$782,$A141,СВЦЭМ!$B$39:$B$782,P$119)+'СЕТ СН'!$I$11+СВЦЭМ!$D$10+'СЕТ СН'!$I$5-'СЕТ СН'!$I$21</f>
        <v>5462.2865723600007</v>
      </c>
      <c r="Q141" s="36">
        <f>SUMIFS(СВЦЭМ!$D$39:$D$782,СВЦЭМ!$A$39:$A$782,$A141,СВЦЭМ!$B$39:$B$782,Q$119)+'СЕТ СН'!$I$11+СВЦЭМ!$D$10+'СЕТ СН'!$I$5-'СЕТ СН'!$I$21</f>
        <v>5446.8751061000003</v>
      </c>
      <c r="R141" s="36">
        <f>SUMIFS(СВЦЭМ!$D$39:$D$782,СВЦЭМ!$A$39:$A$782,$A141,СВЦЭМ!$B$39:$B$782,R$119)+'СЕТ СН'!$I$11+СВЦЭМ!$D$10+'СЕТ СН'!$I$5-'СЕТ СН'!$I$21</f>
        <v>5448.7825225699999</v>
      </c>
      <c r="S141" s="36">
        <f>SUMIFS(СВЦЭМ!$D$39:$D$782,СВЦЭМ!$A$39:$A$782,$A141,СВЦЭМ!$B$39:$B$782,S$119)+'СЕТ СН'!$I$11+СВЦЭМ!$D$10+'СЕТ СН'!$I$5-'СЕТ СН'!$I$21</f>
        <v>5444.3721715600004</v>
      </c>
      <c r="T141" s="36">
        <f>SUMIFS(СВЦЭМ!$D$39:$D$782,СВЦЭМ!$A$39:$A$782,$A141,СВЦЭМ!$B$39:$B$782,T$119)+'СЕТ СН'!$I$11+СВЦЭМ!$D$10+'СЕТ СН'!$I$5-'СЕТ СН'!$I$21</f>
        <v>5395.0278209200005</v>
      </c>
      <c r="U141" s="36">
        <f>SUMIFS(СВЦЭМ!$D$39:$D$782,СВЦЭМ!$A$39:$A$782,$A141,СВЦЭМ!$B$39:$B$782,U$119)+'СЕТ СН'!$I$11+СВЦЭМ!$D$10+'СЕТ СН'!$I$5-'СЕТ СН'!$I$21</f>
        <v>5349.3351975000005</v>
      </c>
      <c r="V141" s="36">
        <f>SUMIFS(СВЦЭМ!$D$39:$D$782,СВЦЭМ!$A$39:$A$782,$A141,СВЦЭМ!$B$39:$B$782,V$119)+'СЕТ СН'!$I$11+СВЦЭМ!$D$10+'СЕТ СН'!$I$5-'СЕТ СН'!$I$21</f>
        <v>5366.2517373299997</v>
      </c>
      <c r="W141" s="36">
        <f>SUMIFS(СВЦЭМ!$D$39:$D$782,СВЦЭМ!$A$39:$A$782,$A141,СВЦЭМ!$B$39:$B$782,W$119)+'СЕТ СН'!$I$11+СВЦЭМ!$D$10+'СЕТ СН'!$I$5-'СЕТ СН'!$I$21</f>
        <v>5392.0201011600002</v>
      </c>
      <c r="X141" s="36">
        <f>SUMIFS(СВЦЭМ!$D$39:$D$782,СВЦЭМ!$A$39:$A$782,$A141,СВЦЭМ!$B$39:$B$782,X$119)+'СЕТ СН'!$I$11+СВЦЭМ!$D$10+'СЕТ СН'!$I$5-'СЕТ СН'!$I$21</f>
        <v>5447.9589014800003</v>
      </c>
      <c r="Y141" s="36">
        <f>SUMIFS(СВЦЭМ!$D$39:$D$782,СВЦЭМ!$A$39:$A$782,$A141,СВЦЭМ!$B$39:$B$782,Y$119)+'СЕТ СН'!$I$11+СВЦЭМ!$D$10+'СЕТ СН'!$I$5-'СЕТ СН'!$I$21</f>
        <v>5511.1726942400001</v>
      </c>
    </row>
    <row r="142" spans="1:25" ht="15.75" x14ac:dyDescent="0.2">
      <c r="A142" s="35">
        <f t="shared" si="3"/>
        <v>45222</v>
      </c>
      <c r="B142" s="36">
        <f>SUMIFS(СВЦЭМ!$D$39:$D$782,СВЦЭМ!$A$39:$A$782,$A142,СВЦЭМ!$B$39:$B$782,B$119)+'СЕТ СН'!$I$11+СВЦЭМ!$D$10+'СЕТ СН'!$I$5-'СЕТ СН'!$I$21</f>
        <v>5624.5489016600004</v>
      </c>
      <c r="C142" s="36">
        <f>SUMIFS(СВЦЭМ!$D$39:$D$782,СВЦЭМ!$A$39:$A$782,$A142,СВЦЭМ!$B$39:$B$782,C$119)+'СЕТ СН'!$I$11+СВЦЭМ!$D$10+'СЕТ СН'!$I$5-'СЕТ СН'!$I$21</f>
        <v>5684.9169069700001</v>
      </c>
      <c r="D142" s="36">
        <f>SUMIFS(СВЦЭМ!$D$39:$D$782,СВЦЭМ!$A$39:$A$782,$A142,СВЦЭМ!$B$39:$B$782,D$119)+'СЕТ СН'!$I$11+СВЦЭМ!$D$10+'СЕТ СН'!$I$5-'СЕТ СН'!$I$21</f>
        <v>5743.7246039000001</v>
      </c>
      <c r="E142" s="36">
        <f>SUMIFS(СВЦЭМ!$D$39:$D$782,СВЦЭМ!$A$39:$A$782,$A142,СВЦЭМ!$B$39:$B$782,E$119)+'СЕТ СН'!$I$11+СВЦЭМ!$D$10+'СЕТ СН'!$I$5-'СЕТ СН'!$I$21</f>
        <v>5778.3591977800006</v>
      </c>
      <c r="F142" s="36">
        <f>SUMIFS(СВЦЭМ!$D$39:$D$782,СВЦЭМ!$A$39:$A$782,$A142,СВЦЭМ!$B$39:$B$782,F$119)+'СЕТ СН'!$I$11+СВЦЭМ!$D$10+'СЕТ СН'!$I$5-'СЕТ СН'!$I$21</f>
        <v>5762.8119890200005</v>
      </c>
      <c r="G142" s="36">
        <f>SUMIFS(СВЦЭМ!$D$39:$D$782,СВЦЭМ!$A$39:$A$782,$A142,СВЦЭМ!$B$39:$B$782,G$119)+'СЕТ СН'!$I$11+СВЦЭМ!$D$10+'СЕТ СН'!$I$5-'СЕТ СН'!$I$21</f>
        <v>5703.5578044600006</v>
      </c>
      <c r="H142" s="36">
        <f>SUMIFS(СВЦЭМ!$D$39:$D$782,СВЦЭМ!$A$39:$A$782,$A142,СВЦЭМ!$B$39:$B$782,H$119)+'СЕТ СН'!$I$11+СВЦЭМ!$D$10+'СЕТ СН'!$I$5-'СЕТ СН'!$I$21</f>
        <v>5604.3271778200005</v>
      </c>
      <c r="I142" s="36">
        <f>SUMIFS(СВЦЭМ!$D$39:$D$782,СВЦЭМ!$A$39:$A$782,$A142,СВЦЭМ!$B$39:$B$782,I$119)+'СЕТ СН'!$I$11+СВЦЭМ!$D$10+'СЕТ СН'!$I$5-'СЕТ СН'!$I$21</f>
        <v>5527.0636934800004</v>
      </c>
      <c r="J142" s="36">
        <f>SUMIFS(СВЦЭМ!$D$39:$D$782,СВЦЭМ!$A$39:$A$782,$A142,СВЦЭМ!$B$39:$B$782,J$119)+'СЕТ СН'!$I$11+СВЦЭМ!$D$10+'СЕТ СН'!$I$5-'СЕТ СН'!$I$21</f>
        <v>5477.5564849800003</v>
      </c>
      <c r="K142" s="36">
        <f>SUMIFS(СВЦЭМ!$D$39:$D$782,СВЦЭМ!$A$39:$A$782,$A142,СВЦЭМ!$B$39:$B$782,K$119)+'СЕТ СН'!$I$11+СВЦЭМ!$D$10+'СЕТ СН'!$I$5-'СЕТ СН'!$I$21</f>
        <v>5433.85051828</v>
      </c>
      <c r="L142" s="36">
        <f>SUMIFS(СВЦЭМ!$D$39:$D$782,СВЦЭМ!$A$39:$A$782,$A142,СВЦЭМ!$B$39:$B$782,L$119)+'СЕТ СН'!$I$11+СВЦЭМ!$D$10+'СЕТ СН'!$I$5-'СЕТ СН'!$I$21</f>
        <v>5377.7139788100003</v>
      </c>
      <c r="M142" s="36">
        <f>SUMIFS(СВЦЭМ!$D$39:$D$782,СВЦЭМ!$A$39:$A$782,$A142,СВЦЭМ!$B$39:$B$782,M$119)+'СЕТ СН'!$I$11+СВЦЭМ!$D$10+'СЕТ СН'!$I$5-'СЕТ СН'!$I$21</f>
        <v>5386.0308153599999</v>
      </c>
      <c r="N142" s="36">
        <f>SUMIFS(СВЦЭМ!$D$39:$D$782,СВЦЭМ!$A$39:$A$782,$A142,СВЦЭМ!$B$39:$B$782,N$119)+'СЕТ СН'!$I$11+СВЦЭМ!$D$10+'СЕТ СН'!$I$5-'СЕТ СН'!$I$21</f>
        <v>5383.61818339</v>
      </c>
      <c r="O142" s="36">
        <f>SUMIFS(СВЦЭМ!$D$39:$D$782,СВЦЭМ!$A$39:$A$782,$A142,СВЦЭМ!$B$39:$B$782,O$119)+'СЕТ СН'!$I$11+СВЦЭМ!$D$10+'СЕТ СН'!$I$5-'СЕТ СН'!$I$21</f>
        <v>5396.7367924800001</v>
      </c>
      <c r="P142" s="36">
        <f>SUMIFS(СВЦЭМ!$D$39:$D$782,СВЦЭМ!$A$39:$A$782,$A142,СВЦЭМ!$B$39:$B$782,P$119)+'СЕТ СН'!$I$11+СВЦЭМ!$D$10+'СЕТ СН'!$I$5-'СЕТ СН'!$I$21</f>
        <v>5436.1661900700001</v>
      </c>
      <c r="Q142" s="36">
        <f>SUMIFS(СВЦЭМ!$D$39:$D$782,СВЦЭМ!$A$39:$A$782,$A142,СВЦЭМ!$B$39:$B$782,Q$119)+'СЕТ СН'!$I$11+СВЦЭМ!$D$10+'СЕТ СН'!$I$5-'СЕТ СН'!$I$21</f>
        <v>5429.2028330499998</v>
      </c>
      <c r="R142" s="36">
        <f>SUMIFS(СВЦЭМ!$D$39:$D$782,СВЦЭМ!$A$39:$A$782,$A142,СВЦЭМ!$B$39:$B$782,R$119)+'СЕТ СН'!$I$11+СВЦЭМ!$D$10+'СЕТ СН'!$I$5-'СЕТ СН'!$I$21</f>
        <v>5462.2958714599999</v>
      </c>
      <c r="S142" s="36">
        <f>SUMIFS(СВЦЭМ!$D$39:$D$782,СВЦЭМ!$A$39:$A$782,$A142,СВЦЭМ!$B$39:$B$782,S$119)+'СЕТ СН'!$I$11+СВЦЭМ!$D$10+'СЕТ СН'!$I$5-'СЕТ СН'!$I$21</f>
        <v>5458.46718848</v>
      </c>
      <c r="T142" s="36">
        <f>SUMIFS(СВЦЭМ!$D$39:$D$782,СВЦЭМ!$A$39:$A$782,$A142,СВЦЭМ!$B$39:$B$782,T$119)+'СЕТ СН'!$I$11+СВЦЭМ!$D$10+'СЕТ СН'!$I$5-'СЕТ СН'!$I$21</f>
        <v>5388.98815569</v>
      </c>
      <c r="U142" s="36">
        <f>SUMIFS(СВЦЭМ!$D$39:$D$782,СВЦЭМ!$A$39:$A$782,$A142,СВЦЭМ!$B$39:$B$782,U$119)+'СЕТ СН'!$I$11+СВЦЭМ!$D$10+'СЕТ СН'!$I$5-'СЕТ СН'!$I$21</f>
        <v>5352.8447847000007</v>
      </c>
      <c r="V142" s="36">
        <f>SUMIFS(СВЦЭМ!$D$39:$D$782,СВЦЭМ!$A$39:$A$782,$A142,СВЦЭМ!$B$39:$B$782,V$119)+'СЕТ СН'!$I$11+СВЦЭМ!$D$10+'СЕТ СН'!$I$5-'СЕТ СН'!$I$21</f>
        <v>5373.7816787900001</v>
      </c>
      <c r="W142" s="36">
        <f>SUMIFS(СВЦЭМ!$D$39:$D$782,СВЦЭМ!$A$39:$A$782,$A142,СВЦЭМ!$B$39:$B$782,W$119)+'СЕТ СН'!$I$11+СВЦЭМ!$D$10+'СЕТ СН'!$I$5-'СЕТ СН'!$I$21</f>
        <v>5391.2386982999997</v>
      </c>
      <c r="X142" s="36">
        <f>SUMIFS(СВЦЭМ!$D$39:$D$782,СВЦЭМ!$A$39:$A$782,$A142,СВЦЭМ!$B$39:$B$782,X$119)+'СЕТ СН'!$I$11+СВЦЭМ!$D$10+'СЕТ СН'!$I$5-'СЕТ СН'!$I$21</f>
        <v>5453.9543747900007</v>
      </c>
      <c r="Y142" s="36">
        <f>SUMIFS(СВЦЭМ!$D$39:$D$782,СВЦЭМ!$A$39:$A$782,$A142,СВЦЭМ!$B$39:$B$782,Y$119)+'СЕТ СН'!$I$11+СВЦЭМ!$D$10+'СЕТ СН'!$I$5-'СЕТ СН'!$I$21</f>
        <v>5503.7856339</v>
      </c>
    </row>
    <row r="143" spans="1:25" ht="15.75" x14ac:dyDescent="0.2">
      <c r="A143" s="35">
        <f t="shared" si="3"/>
        <v>45223</v>
      </c>
      <c r="B143" s="36">
        <f>SUMIFS(СВЦЭМ!$D$39:$D$782,СВЦЭМ!$A$39:$A$782,$A143,СВЦЭМ!$B$39:$B$782,B$119)+'СЕТ СН'!$I$11+СВЦЭМ!$D$10+'СЕТ СН'!$I$5-'СЕТ СН'!$I$21</f>
        <v>5607.2067079600001</v>
      </c>
      <c r="C143" s="36">
        <f>SUMIFS(СВЦЭМ!$D$39:$D$782,СВЦЭМ!$A$39:$A$782,$A143,СВЦЭМ!$B$39:$B$782,C$119)+'СЕТ СН'!$I$11+СВЦЭМ!$D$10+'СЕТ СН'!$I$5-'СЕТ СН'!$I$21</f>
        <v>5669.6472610199999</v>
      </c>
      <c r="D143" s="36">
        <f>SUMIFS(СВЦЭМ!$D$39:$D$782,СВЦЭМ!$A$39:$A$782,$A143,СВЦЭМ!$B$39:$B$782,D$119)+'СЕТ СН'!$I$11+СВЦЭМ!$D$10+'СЕТ СН'!$I$5-'СЕТ СН'!$I$21</f>
        <v>5740.4113190000007</v>
      </c>
      <c r="E143" s="36">
        <f>SUMIFS(СВЦЭМ!$D$39:$D$782,СВЦЭМ!$A$39:$A$782,$A143,СВЦЭМ!$B$39:$B$782,E$119)+'СЕТ СН'!$I$11+СВЦЭМ!$D$10+'СЕТ СН'!$I$5-'СЕТ СН'!$I$21</f>
        <v>5739.2102981900007</v>
      </c>
      <c r="F143" s="36">
        <f>SUMIFS(СВЦЭМ!$D$39:$D$782,СВЦЭМ!$A$39:$A$782,$A143,СВЦЭМ!$B$39:$B$782,F$119)+'СЕТ СН'!$I$11+СВЦЭМ!$D$10+'СЕТ СН'!$I$5-'СЕТ СН'!$I$21</f>
        <v>5699.5199304100006</v>
      </c>
      <c r="G143" s="36">
        <f>SUMIFS(СВЦЭМ!$D$39:$D$782,СВЦЭМ!$A$39:$A$782,$A143,СВЦЭМ!$B$39:$B$782,G$119)+'СЕТ СН'!$I$11+СВЦЭМ!$D$10+'СЕТ СН'!$I$5-'СЕТ СН'!$I$21</f>
        <v>5655.0737548400002</v>
      </c>
      <c r="H143" s="36">
        <f>SUMIFS(СВЦЭМ!$D$39:$D$782,СВЦЭМ!$A$39:$A$782,$A143,СВЦЭМ!$B$39:$B$782,H$119)+'СЕТ СН'!$I$11+СВЦЭМ!$D$10+'СЕТ СН'!$I$5-'СЕТ СН'!$I$21</f>
        <v>5621.4255047799998</v>
      </c>
      <c r="I143" s="36">
        <f>SUMIFS(СВЦЭМ!$D$39:$D$782,СВЦЭМ!$A$39:$A$782,$A143,СВЦЭМ!$B$39:$B$782,I$119)+'СЕТ СН'!$I$11+СВЦЭМ!$D$10+'СЕТ СН'!$I$5-'СЕТ СН'!$I$21</f>
        <v>5552.3217189900006</v>
      </c>
      <c r="J143" s="36">
        <f>SUMIFS(СВЦЭМ!$D$39:$D$782,СВЦЭМ!$A$39:$A$782,$A143,СВЦЭМ!$B$39:$B$782,J$119)+'СЕТ СН'!$I$11+СВЦЭМ!$D$10+'СЕТ СН'!$I$5-'СЕТ СН'!$I$21</f>
        <v>5517.5786526100001</v>
      </c>
      <c r="K143" s="36">
        <f>SUMIFS(СВЦЭМ!$D$39:$D$782,СВЦЭМ!$A$39:$A$782,$A143,СВЦЭМ!$B$39:$B$782,K$119)+'СЕТ СН'!$I$11+СВЦЭМ!$D$10+'СЕТ СН'!$I$5-'СЕТ СН'!$I$21</f>
        <v>5465.6106316400001</v>
      </c>
      <c r="L143" s="36">
        <f>SUMIFS(СВЦЭМ!$D$39:$D$782,СВЦЭМ!$A$39:$A$782,$A143,СВЦЭМ!$B$39:$B$782,L$119)+'СЕТ СН'!$I$11+СВЦЭМ!$D$10+'СЕТ СН'!$I$5-'СЕТ СН'!$I$21</f>
        <v>5455.7289436000001</v>
      </c>
      <c r="M143" s="36">
        <f>SUMIFS(СВЦЭМ!$D$39:$D$782,СВЦЭМ!$A$39:$A$782,$A143,СВЦЭМ!$B$39:$B$782,M$119)+'СЕТ СН'!$I$11+СВЦЭМ!$D$10+'СЕТ СН'!$I$5-'СЕТ СН'!$I$21</f>
        <v>5466.4194779700001</v>
      </c>
      <c r="N143" s="36">
        <f>SUMIFS(СВЦЭМ!$D$39:$D$782,СВЦЭМ!$A$39:$A$782,$A143,СВЦЭМ!$B$39:$B$782,N$119)+'СЕТ СН'!$I$11+СВЦЭМ!$D$10+'СЕТ СН'!$I$5-'СЕТ СН'!$I$21</f>
        <v>5456.7486199300001</v>
      </c>
      <c r="O143" s="36">
        <f>SUMIFS(СВЦЭМ!$D$39:$D$782,СВЦЭМ!$A$39:$A$782,$A143,СВЦЭМ!$B$39:$B$782,O$119)+'СЕТ СН'!$I$11+СВЦЭМ!$D$10+'СЕТ СН'!$I$5-'СЕТ СН'!$I$21</f>
        <v>5469.3652090699998</v>
      </c>
      <c r="P143" s="36">
        <f>SUMIFS(СВЦЭМ!$D$39:$D$782,СВЦЭМ!$A$39:$A$782,$A143,СВЦЭМ!$B$39:$B$782,P$119)+'СЕТ СН'!$I$11+СВЦЭМ!$D$10+'СЕТ СН'!$I$5-'СЕТ СН'!$I$21</f>
        <v>5506.0410419100008</v>
      </c>
      <c r="Q143" s="36">
        <f>SUMIFS(СВЦЭМ!$D$39:$D$782,СВЦЭМ!$A$39:$A$782,$A143,СВЦЭМ!$B$39:$B$782,Q$119)+'СЕТ СН'!$I$11+СВЦЭМ!$D$10+'СЕТ СН'!$I$5-'СЕТ СН'!$I$21</f>
        <v>5494.1925627600003</v>
      </c>
      <c r="R143" s="36">
        <f>SUMIFS(СВЦЭМ!$D$39:$D$782,СВЦЭМ!$A$39:$A$782,$A143,СВЦЭМ!$B$39:$B$782,R$119)+'СЕТ СН'!$I$11+СВЦЭМ!$D$10+'СЕТ СН'!$I$5-'СЕТ СН'!$I$21</f>
        <v>5507.7515904900001</v>
      </c>
      <c r="S143" s="36">
        <f>SUMIFS(СВЦЭМ!$D$39:$D$782,СВЦЭМ!$A$39:$A$782,$A143,СВЦЭМ!$B$39:$B$782,S$119)+'СЕТ СН'!$I$11+СВЦЭМ!$D$10+'СЕТ СН'!$I$5-'СЕТ СН'!$I$21</f>
        <v>5491.7481596100006</v>
      </c>
      <c r="T143" s="36">
        <f>SUMIFS(СВЦЭМ!$D$39:$D$782,СВЦЭМ!$A$39:$A$782,$A143,СВЦЭМ!$B$39:$B$782,T$119)+'СЕТ СН'!$I$11+СВЦЭМ!$D$10+'СЕТ СН'!$I$5-'СЕТ СН'!$I$21</f>
        <v>5422.4642297099999</v>
      </c>
      <c r="U143" s="36">
        <f>SUMIFS(СВЦЭМ!$D$39:$D$782,СВЦЭМ!$A$39:$A$782,$A143,СВЦЭМ!$B$39:$B$782,U$119)+'СЕТ СН'!$I$11+СВЦЭМ!$D$10+'СЕТ СН'!$I$5-'СЕТ СН'!$I$21</f>
        <v>5405.3511020900005</v>
      </c>
      <c r="V143" s="36">
        <f>SUMIFS(СВЦЭМ!$D$39:$D$782,СВЦЭМ!$A$39:$A$782,$A143,СВЦЭМ!$B$39:$B$782,V$119)+'СЕТ СН'!$I$11+СВЦЭМ!$D$10+'СЕТ СН'!$I$5-'СЕТ СН'!$I$21</f>
        <v>5415.8884080799999</v>
      </c>
      <c r="W143" s="36">
        <f>SUMIFS(СВЦЭМ!$D$39:$D$782,СВЦЭМ!$A$39:$A$782,$A143,СВЦЭМ!$B$39:$B$782,W$119)+'СЕТ СН'!$I$11+СВЦЭМ!$D$10+'СЕТ СН'!$I$5-'СЕТ СН'!$I$21</f>
        <v>5422.3488357400001</v>
      </c>
      <c r="X143" s="36">
        <f>SUMIFS(СВЦЭМ!$D$39:$D$782,СВЦЭМ!$A$39:$A$782,$A143,СВЦЭМ!$B$39:$B$782,X$119)+'СЕТ СН'!$I$11+СВЦЭМ!$D$10+'СЕТ СН'!$I$5-'СЕТ СН'!$I$21</f>
        <v>5476.5941500500003</v>
      </c>
      <c r="Y143" s="36">
        <f>SUMIFS(СВЦЭМ!$D$39:$D$782,СВЦЭМ!$A$39:$A$782,$A143,СВЦЭМ!$B$39:$B$782,Y$119)+'СЕТ СН'!$I$11+СВЦЭМ!$D$10+'СЕТ СН'!$I$5-'СЕТ СН'!$I$21</f>
        <v>5527.5479928499999</v>
      </c>
    </row>
    <row r="144" spans="1:25" ht="15.75" x14ac:dyDescent="0.2">
      <c r="A144" s="35">
        <f t="shared" si="3"/>
        <v>45224</v>
      </c>
      <c r="B144" s="36">
        <f>SUMIFS(СВЦЭМ!$D$39:$D$782,СВЦЭМ!$A$39:$A$782,$A144,СВЦЭМ!$B$39:$B$782,B$119)+'СЕТ СН'!$I$11+СВЦЭМ!$D$10+'СЕТ СН'!$I$5-'СЕТ СН'!$I$21</f>
        <v>5492.9875959000001</v>
      </c>
      <c r="C144" s="36">
        <f>SUMIFS(СВЦЭМ!$D$39:$D$782,СВЦЭМ!$A$39:$A$782,$A144,СВЦЭМ!$B$39:$B$782,C$119)+'СЕТ СН'!$I$11+СВЦЭМ!$D$10+'СЕТ СН'!$I$5-'СЕТ СН'!$I$21</f>
        <v>5543.4401398700002</v>
      </c>
      <c r="D144" s="36">
        <f>SUMIFS(СВЦЭМ!$D$39:$D$782,СВЦЭМ!$A$39:$A$782,$A144,СВЦЭМ!$B$39:$B$782,D$119)+'СЕТ СН'!$I$11+СВЦЭМ!$D$10+'СЕТ СН'!$I$5-'СЕТ СН'!$I$21</f>
        <v>5609.5177472000005</v>
      </c>
      <c r="E144" s="36">
        <f>SUMIFS(СВЦЭМ!$D$39:$D$782,СВЦЭМ!$A$39:$A$782,$A144,СВЦЭМ!$B$39:$B$782,E$119)+'СЕТ СН'!$I$11+СВЦЭМ!$D$10+'СЕТ СН'!$I$5-'СЕТ СН'!$I$21</f>
        <v>5605.4280171</v>
      </c>
      <c r="F144" s="36">
        <f>SUMIFS(СВЦЭМ!$D$39:$D$782,СВЦЭМ!$A$39:$A$782,$A144,СВЦЭМ!$B$39:$B$782,F$119)+'СЕТ СН'!$I$11+СВЦЭМ!$D$10+'СЕТ СН'!$I$5-'СЕТ СН'!$I$21</f>
        <v>5605.2801250100001</v>
      </c>
      <c r="G144" s="36">
        <f>SUMIFS(СВЦЭМ!$D$39:$D$782,СВЦЭМ!$A$39:$A$782,$A144,СВЦЭМ!$B$39:$B$782,G$119)+'СЕТ СН'!$I$11+СВЦЭМ!$D$10+'СЕТ СН'!$I$5-'СЕТ СН'!$I$21</f>
        <v>5594.9033238000002</v>
      </c>
      <c r="H144" s="36">
        <f>SUMIFS(СВЦЭМ!$D$39:$D$782,СВЦЭМ!$A$39:$A$782,$A144,СВЦЭМ!$B$39:$B$782,H$119)+'СЕТ СН'!$I$11+СВЦЭМ!$D$10+'СЕТ СН'!$I$5-'СЕТ СН'!$I$21</f>
        <v>5514.5627205999999</v>
      </c>
      <c r="I144" s="36">
        <f>SUMIFS(СВЦЭМ!$D$39:$D$782,СВЦЭМ!$A$39:$A$782,$A144,СВЦЭМ!$B$39:$B$782,I$119)+'СЕТ СН'!$I$11+СВЦЭМ!$D$10+'СЕТ СН'!$I$5-'СЕТ СН'!$I$21</f>
        <v>5427.4648509300005</v>
      </c>
      <c r="J144" s="36">
        <f>SUMIFS(СВЦЭМ!$D$39:$D$782,СВЦЭМ!$A$39:$A$782,$A144,СВЦЭМ!$B$39:$B$782,J$119)+'СЕТ СН'!$I$11+СВЦЭМ!$D$10+'СЕТ СН'!$I$5-'СЕТ СН'!$I$21</f>
        <v>5375.0553749000001</v>
      </c>
      <c r="K144" s="36">
        <f>SUMIFS(СВЦЭМ!$D$39:$D$782,СВЦЭМ!$A$39:$A$782,$A144,СВЦЭМ!$B$39:$B$782,K$119)+'СЕТ СН'!$I$11+СВЦЭМ!$D$10+'СЕТ СН'!$I$5-'СЕТ СН'!$I$21</f>
        <v>5336.4189423799999</v>
      </c>
      <c r="L144" s="36">
        <f>SUMIFS(СВЦЭМ!$D$39:$D$782,СВЦЭМ!$A$39:$A$782,$A144,СВЦЭМ!$B$39:$B$782,L$119)+'СЕТ СН'!$I$11+СВЦЭМ!$D$10+'СЕТ СН'!$I$5-'СЕТ СН'!$I$21</f>
        <v>5338.2386525300008</v>
      </c>
      <c r="M144" s="36">
        <f>SUMIFS(СВЦЭМ!$D$39:$D$782,СВЦЭМ!$A$39:$A$782,$A144,СВЦЭМ!$B$39:$B$782,M$119)+'СЕТ СН'!$I$11+СВЦЭМ!$D$10+'СЕТ СН'!$I$5-'СЕТ СН'!$I$21</f>
        <v>5344.7383107100004</v>
      </c>
      <c r="N144" s="36">
        <f>SUMIFS(СВЦЭМ!$D$39:$D$782,СВЦЭМ!$A$39:$A$782,$A144,СВЦЭМ!$B$39:$B$782,N$119)+'СЕТ СН'!$I$11+СВЦЭМ!$D$10+'СЕТ СН'!$I$5-'СЕТ СН'!$I$21</f>
        <v>5364.3231364500007</v>
      </c>
      <c r="O144" s="36">
        <f>SUMIFS(СВЦЭМ!$D$39:$D$782,СВЦЭМ!$A$39:$A$782,$A144,СВЦЭМ!$B$39:$B$782,O$119)+'СЕТ СН'!$I$11+СВЦЭМ!$D$10+'СЕТ СН'!$I$5-'СЕТ СН'!$I$21</f>
        <v>5378.4441696200001</v>
      </c>
      <c r="P144" s="36">
        <f>SUMIFS(СВЦЭМ!$D$39:$D$782,СВЦЭМ!$A$39:$A$782,$A144,СВЦЭМ!$B$39:$B$782,P$119)+'СЕТ СН'!$I$11+СВЦЭМ!$D$10+'СЕТ СН'!$I$5-'СЕТ СН'!$I$21</f>
        <v>5389.6524357100006</v>
      </c>
      <c r="Q144" s="36">
        <f>SUMIFS(СВЦЭМ!$D$39:$D$782,СВЦЭМ!$A$39:$A$782,$A144,СВЦЭМ!$B$39:$B$782,Q$119)+'СЕТ СН'!$I$11+СВЦЭМ!$D$10+'СЕТ СН'!$I$5-'СЕТ СН'!$I$21</f>
        <v>5397.6336855099999</v>
      </c>
      <c r="R144" s="36">
        <f>SUMIFS(СВЦЭМ!$D$39:$D$782,СВЦЭМ!$A$39:$A$782,$A144,СВЦЭМ!$B$39:$B$782,R$119)+'СЕТ СН'!$I$11+СВЦЭМ!$D$10+'СЕТ СН'!$I$5-'СЕТ СН'!$I$21</f>
        <v>5414.0051116100003</v>
      </c>
      <c r="S144" s="36">
        <f>SUMIFS(СВЦЭМ!$D$39:$D$782,СВЦЭМ!$A$39:$A$782,$A144,СВЦЭМ!$B$39:$B$782,S$119)+'СЕТ СН'!$I$11+СВЦЭМ!$D$10+'СЕТ СН'!$I$5-'СЕТ СН'!$I$21</f>
        <v>5378.9649533199999</v>
      </c>
      <c r="T144" s="36">
        <f>SUMIFS(СВЦЭМ!$D$39:$D$782,СВЦЭМ!$A$39:$A$782,$A144,СВЦЭМ!$B$39:$B$782,T$119)+'СЕТ СН'!$I$11+СВЦЭМ!$D$10+'СЕТ СН'!$I$5-'СЕТ СН'!$I$21</f>
        <v>5314.8492335700003</v>
      </c>
      <c r="U144" s="36">
        <f>SUMIFS(СВЦЭМ!$D$39:$D$782,СВЦЭМ!$A$39:$A$782,$A144,СВЦЭМ!$B$39:$B$782,U$119)+'СЕТ СН'!$I$11+СВЦЭМ!$D$10+'СЕТ СН'!$I$5-'СЕТ СН'!$I$21</f>
        <v>5287.7307915900001</v>
      </c>
      <c r="V144" s="36">
        <f>SUMIFS(СВЦЭМ!$D$39:$D$782,СВЦЭМ!$A$39:$A$782,$A144,СВЦЭМ!$B$39:$B$782,V$119)+'СЕТ СН'!$I$11+СВЦЭМ!$D$10+'СЕТ СН'!$I$5-'СЕТ СН'!$I$21</f>
        <v>5306.9272707199998</v>
      </c>
      <c r="W144" s="36">
        <f>SUMIFS(СВЦЭМ!$D$39:$D$782,СВЦЭМ!$A$39:$A$782,$A144,СВЦЭМ!$B$39:$B$782,W$119)+'СЕТ СН'!$I$11+СВЦЭМ!$D$10+'СЕТ СН'!$I$5-'СЕТ СН'!$I$21</f>
        <v>5321.3388650699999</v>
      </c>
      <c r="X144" s="36">
        <f>SUMIFS(СВЦЭМ!$D$39:$D$782,СВЦЭМ!$A$39:$A$782,$A144,СВЦЭМ!$B$39:$B$782,X$119)+'СЕТ СН'!$I$11+СВЦЭМ!$D$10+'СЕТ СН'!$I$5-'СЕТ СН'!$I$21</f>
        <v>5378.3800445300003</v>
      </c>
      <c r="Y144" s="36">
        <f>SUMIFS(СВЦЭМ!$D$39:$D$782,СВЦЭМ!$A$39:$A$782,$A144,СВЦЭМ!$B$39:$B$782,Y$119)+'СЕТ СН'!$I$11+СВЦЭМ!$D$10+'СЕТ СН'!$I$5-'СЕТ СН'!$I$21</f>
        <v>5450.4886302699997</v>
      </c>
    </row>
    <row r="145" spans="1:27" ht="15.75" x14ac:dyDescent="0.2">
      <c r="A145" s="35">
        <f t="shared" si="3"/>
        <v>45225</v>
      </c>
      <c r="B145" s="36">
        <f>SUMIFS(СВЦЭМ!$D$39:$D$782,СВЦЭМ!$A$39:$A$782,$A145,СВЦЭМ!$B$39:$B$782,B$119)+'СЕТ СН'!$I$11+СВЦЭМ!$D$10+'СЕТ СН'!$I$5-'СЕТ СН'!$I$21</f>
        <v>5516.5495454800002</v>
      </c>
      <c r="C145" s="36">
        <f>SUMIFS(СВЦЭМ!$D$39:$D$782,СВЦЭМ!$A$39:$A$782,$A145,СВЦЭМ!$B$39:$B$782,C$119)+'СЕТ СН'!$I$11+СВЦЭМ!$D$10+'СЕТ СН'!$I$5-'СЕТ СН'!$I$21</f>
        <v>5572.86907531</v>
      </c>
      <c r="D145" s="36">
        <f>SUMIFS(СВЦЭМ!$D$39:$D$782,СВЦЭМ!$A$39:$A$782,$A145,СВЦЭМ!$B$39:$B$782,D$119)+'СЕТ СН'!$I$11+СВЦЭМ!$D$10+'СЕТ СН'!$I$5-'СЕТ СН'!$I$21</f>
        <v>5619.57468195</v>
      </c>
      <c r="E145" s="36">
        <f>SUMIFS(СВЦЭМ!$D$39:$D$782,СВЦЭМ!$A$39:$A$782,$A145,СВЦЭМ!$B$39:$B$782,E$119)+'СЕТ СН'!$I$11+СВЦЭМ!$D$10+'СЕТ СН'!$I$5-'СЕТ СН'!$I$21</f>
        <v>5618.1222841700001</v>
      </c>
      <c r="F145" s="36">
        <f>SUMIFS(СВЦЭМ!$D$39:$D$782,СВЦЭМ!$A$39:$A$782,$A145,СВЦЭМ!$B$39:$B$782,F$119)+'СЕТ СН'!$I$11+СВЦЭМ!$D$10+'СЕТ СН'!$I$5-'СЕТ СН'!$I$21</f>
        <v>5609.6611659200007</v>
      </c>
      <c r="G145" s="36">
        <f>SUMIFS(СВЦЭМ!$D$39:$D$782,СВЦЭМ!$A$39:$A$782,$A145,СВЦЭМ!$B$39:$B$782,G$119)+'СЕТ СН'!$I$11+СВЦЭМ!$D$10+'СЕТ СН'!$I$5-'СЕТ СН'!$I$21</f>
        <v>5590.25175562</v>
      </c>
      <c r="H145" s="36">
        <f>SUMIFS(СВЦЭМ!$D$39:$D$782,СВЦЭМ!$A$39:$A$782,$A145,СВЦЭМ!$B$39:$B$782,H$119)+'СЕТ СН'!$I$11+СВЦЭМ!$D$10+'СЕТ СН'!$I$5-'СЕТ СН'!$I$21</f>
        <v>5517.3644918800001</v>
      </c>
      <c r="I145" s="36">
        <f>SUMIFS(СВЦЭМ!$D$39:$D$782,СВЦЭМ!$A$39:$A$782,$A145,СВЦЭМ!$B$39:$B$782,I$119)+'СЕТ СН'!$I$11+СВЦЭМ!$D$10+'СЕТ СН'!$I$5-'СЕТ СН'!$I$21</f>
        <v>5477.54324722</v>
      </c>
      <c r="J145" s="36">
        <f>SUMIFS(СВЦЭМ!$D$39:$D$782,СВЦЭМ!$A$39:$A$782,$A145,СВЦЭМ!$B$39:$B$782,J$119)+'СЕТ СН'!$I$11+СВЦЭМ!$D$10+'СЕТ СН'!$I$5-'СЕТ СН'!$I$21</f>
        <v>5421.7503571400002</v>
      </c>
      <c r="K145" s="36">
        <f>SUMIFS(СВЦЭМ!$D$39:$D$782,СВЦЭМ!$A$39:$A$782,$A145,СВЦЭМ!$B$39:$B$782,K$119)+'СЕТ СН'!$I$11+СВЦЭМ!$D$10+'СЕТ СН'!$I$5-'СЕТ СН'!$I$21</f>
        <v>5386.33179346</v>
      </c>
      <c r="L145" s="36">
        <f>SUMIFS(СВЦЭМ!$D$39:$D$782,СВЦЭМ!$A$39:$A$782,$A145,СВЦЭМ!$B$39:$B$782,L$119)+'СЕТ СН'!$I$11+СВЦЭМ!$D$10+'СЕТ СН'!$I$5-'СЕТ СН'!$I$21</f>
        <v>5395.7087517700002</v>
      </c>
      <c r="M145" s="36">
        <f>SUMIFS(СВЦЭМ!$D$39:$D$782,СВЦЭМ!$A$39:$A$782,$A145,СВЦЭМ!$B$39:$B$782,M$119)+'СЕТ СН'!$I$11+СВЦЭМ!$D$10+'СЕТ СН'!$I$5-'СЕТ СН'!$I$21</f>
        <v>5402.0724025100008</v>
      </c>
      <c r="N145" s="36">
        <f>SUMIFS(СВЦЭМ!$D$39:$D$782,СВЦЭМ!$A$39:$A$782,$A145,СВЦЭМ!$B$39:$B$782,N$119)+'СЕТ СН'!$I$11+СВЦЭМ!$D$10+'СЕТ СН'!$I$5-'СЕТ СН'!$I$21</f>
        <v>5416.0675225300001</v>
      </c>
      <c r="O145" s="36">
        <f>SUMIFS(СВЦЭМ!$D$39:$D$782,СВЦЭМ!$A$39:$A$782,$A145,СВЦЭМ!$B$39:$B$782,O$119)+'СЕТ СН'!$I$11+СВЦЭМ!$D$10+'СЕТ СН'!$I$5-'СЕТ СН'!$I$21</f>
        <v>5432.5099626800002</v>
      </c>
      <c r="P145" s="36">
        <f>SUMIFS(СВЦЭМ!$D$39:$D$782,СВЦЭМ!$A$39:$A$782,$A145,СВЦЭМ!$B$39:$B$782,P$119)+'СЕТ СН'!$I$11+СВЦЭМ!$D$10+'СЕТ СН'!$I$5-'СЕТ СН'!$I$21</f>
        <v>5441.4506575600008</v>
      </c>
      <c r="Q145" s="36">
        <f>SUMIFS(СВЦЭМ!$D$39:$D$782,СВЦЭМ!$A$39:$A$782,$A145,СВЦЭМ!$B$39:$B$782,Q$119)+'СЕТ СН'!$I$11+СВЦЭМ!$D$10+'СЕТ СН'!$I$5-'СЕТ СН'!$I$21</f>
        <v>5461.1577512900003</v>
      </c>
      <c r="R145" s="36">
        <f>SUMIFS(СВЦЭМ!$D$39:$D$782,СВЦЭМ!$A$39:$A$782,$A145,СВЦЭМ!$B$39:$B$782,R$119)+'СЕТ СН'!$I$11+СВЦЭМ!$D$10+'СЕТ СН'!$I$5-'СЕТ СН'!$I$21</f>
        <v>5482.6482249700002</v>
      </c>
      <c r="S145" s="36">
        <f>SUMIFS(СВЦЭМ!$D$39:$D$782,СВЦЭМ!$A$39:$A$782,$A145,СВЦЭМ!$B$39:$B$782,S$119)+'СЕТ СН'!$I$11+СВЦЭМ!$D$10+'СЕТ СН'!$I$5-'СЕТ СН'!$I$21</f>
        <v>5455.8103323100004</v>
      </c>
      <c r="T145" s="36">
        <f>SUMIFS(СВЦЭМ!$D$39:$D$782,СВЦЭМ!$A$39:$A$782,$A145,СВЦЭМ!$B$39:$B$782,T$119)+'СЕТ СН'!$I$11+СВЦЭМ!$D$10+'СЕТ СН'!$I$5-'СЕТ СН'!$I$21</f>
        <v>5391.2426501200007</v>
      </c>
      <c r="U145" s="36">
        <f>SUMIFS(СВЦЭМ!$D$39:$D$782,СВЦЭМ!$A$39:$A$782,$A145,СВЦЭМ!$B$39:$B$782,U$119)+'СЕТ СН'!$I$11+СВЦЭМ!$D$10+'СЕТ СН'!$I$5-'СЕТ СН'!$I$21</f>
        <v>5365.0432365900006</v>
      </c>
      <c r="V145" s="36">
        <f>SUMIFS(СВЦЭМ!$D$39:$D$782,СВЦЭМ!$A$39:$A$782,$A145,СВЦЭМ!$B$39:$B$782,V$119)+'СЕТ СН'!$I$11+СВЦЭМ!$D$10+'СЕТ СН'!$I$5-'СЕТ СН'!$I$21</f>
        <v>5376.8964887399998</v>
      </c>
      <c r="W145" s="36">
        <f>SUMIFS(СВЦЭМ!$D$39:$D$782,СВЦЭМ!$A$39:$A$782,$A145,СВЦЭМ!$B$39:$B$782,W$119)+'СЕТ СН'!$I$11+СВЦЭМ!$D$10+'СЕТ СН'!$I$5-'СЕТ СН'!$I$21</f>
        <v>5395.7252295899998</v>
      </c>
      <c r="X145" s="36">
        <f>SUMIFS(СВЦЭМ!$D$39:$D$782,СВЦЭМ!$A$39:$A$782,$A145,СВЦЭМ!$B$39:$B$782,X$119)+'СЕТ СН'!$I$11+СВЦЭМ!$D$10+'СЕТ СН'!$I$5-'СЕТ СН'!$I$21</f>
        <v>5460.7133774200001</v>
      </c>
      <c r="Y145" s="36">
        <f>SUMIFS(СВЦЭМ!$D$39:$D$782,СВЦЭМ!$A$39:$A$782,$A145,СВЦЭМ!$B$39:$B$782,Y$119)+'СЕТ СН'!$I$11+СВЦЭМ!$D$10+'СЕТ СН'!$I$5-'СЕТ СН'!$I$21</f>
        <v>5519.5324320300006</v>
      </c>
    </row>
    <row r="146" spans="1:27" ht="15.75" x14ac:dyDescent="0.2">
      <c r="A146" s="35">
        <f t="shared" si="3"/>
        <v>45226</v>
      </c>
      <c r="B146" s="36">
        <f>SUMIFS(СВЦЭМ!$D$39:$D$782,СВЦЭМ!$A$39:$A$782,$A146,СВЦЭМ!$B$39:$B$782,B$119)+'СЕТ СН'!$I$11+СВЦЭМ!$D$10+'СЕТ СН'!$I$5-'СЕТ СН'!$I$21</f>
        <v>5563.6964777900002</v>
      </c>
      <c r="C146" s="36">
        <f>SUMIFS(СВЦЭМ!$D$39:$D$782,СВЦЭМ!$A$39:$A$782,$A146,СВЦЭМ!$B$39:$B$782,C$119)+'СЕТ СН'!$I$11+СВЦЭМ!$D$10+'СЕТ СН'!$I$5-'СЕТ СН'!$I$21</f>
        <v>5628.3372352200004</v>
      </c>
      <c r="D146" s="36">
        <f>SUMIFS(СВЦЭМ!$D$39:$D$782,СВЦЭМ!$A$39:$A$782,$A146,СВЦЭМ!$B$39:$B$782,D$119)+'СЕТ СН'!$I$11+СВЦЭМ!$D$10+'СЕТ СН'!$I$5-'СЕТ СН'!$I$21</f>
        <v>5671.7900838599999</v>
      </c>
      <c r="E146" s="36">
        <f>SUMIFS(СВЦЭМ!$D$39:$D$782,СВЦЭМ!$A$39:$A$782,$A146,СВЦЭМ!$B$39:$B$782,E$119)+'СЕТ СН'!$I$11+СВЦЭМ!$D$10+'СЕТ СН'!$I$5-'СЕТ СН'!$I$21</f>
        <v>5682.5297445300002</v>
      </c>
      <c r="F146" s="36">
        <f>SUMIFS(СВЦЭМ!$D$39:$D$782,СВЦЭМ!$A$39:$A$782,$A146,СВЦЭМ!$B$39:$B$782,F$119)+'СЕТ СН'!$I$11+СВЦЭМ!$D$10+'СЕТ СН'!$I$5-'СЕТ СН'!$I$21</f>
        <v>5691.5112111400003</v>
      </c>
      <c r="G146" s="36">
        <f>SUMIFS(СВЦЭМ!$D$39:$D$782,СВЦЭМ!$A$39:$A$782,$A146,СВЦЭМ!$B$39:$B$782,G$119)+'СЕТ СН'!$I$11+СВЦЭМ!$D$10+'СЕТ СН'!$I$5-'СЕТ СН'!$I$21</f>
        <v>5666.9578819200005</v>
      </c>
      <c r="H146" s="36">
        <f>SUMIFS(СВЦЭМ!$D$39:$D$782,СВЦЭМ!$A$39:$A$782,$A146,СВЦЭМ!$B$39:$B$782,H$119)+'СЕТ СН'!$I$11+СВЦЭМ!$D$10+'СЕТ СН'!$I$5-'СЕТ СН'!$I$21</f>
        <v>5588.3497483000001</v>
      </c>
      <c r="I146" s="36">
        <f>SUMIFS(СВЦЭМ!$D$39:$D$782,СВЦЭМ!$A$39:$A$782,$A146,СВЦЭМ!$B$39:$B$782,I$119)+'СЕТ СН'!$I$11+СВЦЭМ!$D$10+'СЕТ СН'!$I$5-'СЕТ СН'!$I$21</f>
        <v>5479.97252235</v>
      </c>
      <c r="J146" s="36">
        <f>SUMIFS(СВЦЭМ!$D$39:$D$782,СВЦЭМ!$A$39:$A$782,$A146,СВЦЭМ!$B$39:$B$782,J$119)+'СЕТ СН'!$I$11+СВЦЭМ!$D$10+'СЕТ СН'!$I$5-'СЕТ СН'!$I$21</f>
        <v>5414.7712456500003</v>
      </c>
      <c r="K146" s="36">
        <f>SUMIFS(СВЦЭМ!$D$39:$D$782,СВЦЭМ!$A$39:$A$782,$A146,СВЦЭМ!$B$39:$B$782,K$119)+'СЕТ СН'!$I$11+СВЦЭМ!$D$10+'СЕТ СН'!$I$5-'СЕТ СН'!$I$21</f>
        <v>5382.2306571900008</v>
      </c>
      <c r="L146" s="36">
        <f>SUMIFS(СВЦЭМ!$D$39:$D$782,СВЦЭМ!$A$39:$A$782,$A146,СВЦЭМ!$B$39:$B$782,L$119)+'СЕТ СН'!$I$11+СВЦЭМ!$D$10+'СЕТ СН'!$I$5-'СЕТ СН'!$I$21</f>
        <v>5382.5947563400005</v>
      </c>
      <c r="M146" s="36">
        <f>SUMIFS(СВЦЭМ!$D$39:$D$782,СВЦЭМ!$A$39:$A$782,$A146,СВЦЭМ!$B$39:$B$782,M$119)+'СЕТ СН'!$I$11+СВЦЭМ!$D$10+'СЕТ СН'!$I$5-'СЕТ СН'!$I$21</f>
        <v>5398.0753904100002</v>
      </c>
      <c r="N146" s="36">
        <f>SUMIFS(СВЦЭМ!$D$39:$D$782,СВЦЭМ!$A$39:$A$782,$A146,СВЦЭМ!$B$39:$B$782,N$119)+'СЕТ СН'!$I$11+СВЦЭМ!$D$10+'СЕТ СН'!$I$5-'СЕТ СН'!$I$21</f>
        <v>5437.8970553400004</v>
      </c>
      <c r="O146" s="36">
        <f>SUMIFS(СВЦЭМ!$D$39:$D$782,СВЦЭМ!$A$39:$A$782,$A146,СВЦЭМ!$B$39:$B$782,O$119)+'СЕТ СН'!$I$11+СВЦЭМ!$D$10+'СЕТ СН'!$I$5-'СЕТ СН'!$I$21</f>
        <v>5457.6046036000007</v>
      </c>
      <c r="P146" s="36">
        <f>SUMIFS(СВЦЭМ!$D$39:$D$782,СВЦЭМ!$A$39:$A$782,$A146,СВЦЭМ!$B$39:$B$782,P$119)+'СЕТ СН'!$I$11+СВЦЭМ!$D$10+'СЕТ СН'!$I$5-'СЕТ СН'!$I$21</f>
        <v>5485.57512468</v>
      </c>
      <c r="Q146" s="36">
        <f>SUMIFS(СВЦЭМ!$D$39:$D$782,СВЦЭМ!$A$39:$A$782,$A146,СВЦЭМ!$B$39:$B$782,Q$119)+'СЕТ СН'!$I$11+СВЦЭМ!$D$10+'СЕТ СН'!$I$5-'СЕТ СН'!$I$21</f>
        <v>5494.6099587099998</v>
      </c>
      <c r="R146" s="36">
        <f>SUMIFS(СВЦЭМ!$D$39:$D$782,СВЦЭМ!$A$39:$A$782,$A146,СВЦЭМ!$B$39:$B$782,R$119)+'СЕТ СН'!$I$11+СВЦЭМ!$D$10+'СЕТ СН'!$I$5-'СЕТ СН'!$I$21</f>
        <v>5501.8636827500004</v>
      </c>
      <c r="S146" s="36">
        <f>SUMIFS(СВЦЭМ!$D$39:$D$782,СВЦЭМ!$A$39:$A$782,$A146,СВЦЭМ!$B$39:$B$782,S$119)+'СЕТ СН'!$I$11+СВЦЭМ!$D$10+'СЕТ СН'!$I$5-'СЕТ СН'!$I$21</f>
        <v>5477.4230882700003</v>
      </c>
      <c r="T146" s="36">
        <f>SUMIFS(СВЦЭМ!$D$39:$D$782,СВЦЭМ!$A$39:$A$782,$A146,СВЦЭМ!$B$39:$B$782,T$119)+'СЕТ СН'!$I$11+СВЦЭМ!$D$10+'СЕТ СН'!$I$5-'СЕТ СН'!$I$21</f>
        <v>5399.8457822099999</v>
      </c>
      <c r="U146" s="36">
        <f>SUMIFS(СВЦЭМ!$D$39:$D$782,СВЦЭМ!$A$39:$A$782,$A146,СВЦЭМ!$B$39:$B$782,U$119)+'СЕТ СН'!$I$11+СВЦЭМ!$D$10+'СЕТ СН'!$I$5-'СЕТ СН'!$I$21</f>
        <v>5367.6969700200007</v>
      </c>
      <c r="V146" s="36">
        <f>SUMIFS(СВЦЭМ!$D$39:$D$782,СВЦЭМ!$A$39:$A$782,$A146,СВЦЭМ!$B$39:$B$782,V$119)+'СЕТ СН'!$I$11+СВЦЭМ!$D$10+'СЕТ СН'!$I$5-'СЕТ СН'!$I$21</f>
        <v>5392.81754284</v>
      </c>
      <c r="W146" s="36">
        <f>SUMIFS(СВЦЭМ!$D$39:$D$782,СВЦЭМ!$A$39:$A$782,$A146,СВЦЭМ!$B$39:$B$782,W$119)+'СЕТ СН'!$I$11+СВЦЭМ!$D$10+'СЕТ СН'!$I$5-'СЕТ СН'!$I$21</f>
        <v>5412.7639428399998</v>
      </c>
      <c r="X146" s="36">
        <f>SUMIFS(СВЦЭМ!$D$39:$D$782,СВЦЭМ!$A$39:$A$782,$A146,СВЦЭМ!$B$39:$B$782,X$119)+'СЕТ СН'!$I$11+СВЦЭМ!$D$10+'СЕТ СН'!$I$5-'СЕТ СН'!$I$21</f>
        <v>5473.1694158200007</v>
      </c>
      <c r="Y146" s="36">
        <f>SUMIFS(СВЦЭМ!$D$39:$D$782,СВЦЭМ!$A$39:$A$782,$A146,СВЦЭМ!$B$39:$B$782,Y$119)+'СЕТ СН'!$I$11+СВЦЭМ!$D$10+'СЕТ СН'!$I$5-'СЕТ СН'!$I$21</f>
        <v>5581.1220201900005</v>
      </c>
    </row>
    <row r="147" spans="1:27" ht="15.75" x14ac:dyDescent="0.2">
      <c r="A147" s="35">
        <f t="shared" si="3"/>
        <v>45227</v>
      </c>
      <c r="B147" s="36">
        <f>SUMIFS(СВЦЭМ!$D$39:$D$782,СВЦЭМ!$A$39:$A$782,$A147,СВЦЭМ!$B$39:$B$782,B$119)+'СЕТ СН'!$I$11+СВЦЭМ!$D$10+'СЕТ СН'!$I$5-'СЕТ СН'!$I$21</f>
        <v>5608.6067780200001</v>
      </c>
      <c r="C147" s="36">
        <f>SUMIFS(СВЦЭМ!$D$39:$D$782,СВЦЭМ!$A$39:$A$782,$A147,СВЦЭМ!$B$39:$B$782,C$119)+'СЕТ СН'!$I$11+СВЦЭМ!$D$10+'СЕТ СН'!$I$5-'СЕТ СН'!$I$21</f>
        <v>5574.2447082300005</v>
      </c>
      <c r="D147" s="36">
        <f>SUMIFS(СВЦЭМ!$D$39:$D$782,СВЦЭМ!$A$39:$A$782,$A147,СВЦЭМ!$B$39:$B$782,D$119)+'СЕТ СН'!$I$11+СВЦЭМ!$D$10+'СЕТ СН'!$I$5-'СЕТ СН'!$I$21</f>
        <v>5627.4209019200007</v>
      </c>
      <c r="E147" s="36">
        <f>SUMIFS(СВЦЭМ!$D$39:$D$782,СВЦЭМ!$A$39:$A$782,$A147,СВЦЭМ!$B$39:$B$782,E$119)+'СЕТ СН'!$I$11+СВЦЭМ!$D$10+'СЕТ СН'!$I$5-'СЕТ СН'!$I$21</f>
        <v>5631.2764146999998</v>
      </c>
      <c r="F147" s="36">
        <f>SUMIFS(СВЦЭМ!$D$39:$D$782,СВЦЭМ!$A$39:$A$782,$A147,СВЦЭМ!$B$39:$B$782,F$119)+'СЕТ СН'!$I$11+СВЦЭМ!$D$10+'СЕТ СН'!$I$5-'СЕТ СН'!$I$21</f>
        <v>5632.6243370400007</v>
      </c>
      <c r="G147" s="36">
        <f>SUMIFS(СВЦЭМ!$D$39:$D$782,СВЦЭМ!$A$39:$A$782,$A147,СВЦЭМ!$B$39:$B$782,G$119)+'СЕТ СН'!$I$11+СВЦЭМ!$D$10+'СЕТ СН'!$I$5-'СЕТ СН'!$I$21</f>
        <v>5626.5186542700003</v>
      </c>
      <c r="H147" s="36">
        <f>SUMIFS(СВЦЭМ!$D$39:$D$782,СВЦЭМ!$A$39:$A$782,$A147,СВЦЭМ!$B$39:$B$782,H$119)+'СЕТ СН'!$I$11+СВЦЭМ!$D$10+'СЕТ СН'!$I$5-'СЕТ СН'!$I$21</f>
        <v>5608.8299959699998</v>
      </c>
      <c r="I147" s="36">
        <f>SUMIFS(СВЦЭМ!$D$39:$D$782,СВЦЭМ!$A$39:$A$782,$A147,СВЦЭМ!$B$39:$B$782,I$119)+'СЕТ СН'!$I$11+СВЦЭМ!$D$10+'СЕТ СН'!$I$5-'СЕТ СН'!$I$21</f>
        <v>5562.9863205000001</v>
      </c>
      <c r="J147" s="36">
        <f>SUMIFS(СВЦЭМ!$D$39:$D$782,СВЦЭМ!$A$39:$A$782,$A147,СВЦЭМ!$B$39:$B$782,J$119)+'СЕТ СН'!$I$11+СВЦЭМ!$D$10+'СЕТ СН'!$I$5-'СЕТ СН'!$I$21</f>
        <v>5504.1641588900002</v>
      </c>
      <c r="K147" s="36">
        <f>SUMIFS(СВЦЭМ!$D$39:$D$782,СВЦЭМ!$A$39:$A$782,$A147,СВЦЭМ!$B$39:$B$782,K$119)+'СЕТ СН'!$I$11+СВЦЭМ!$D$10+'СЕТ СН'!$I$5-'СЕТ СН'!$I$21</f>
        <v>5428.0622213400002</v>
      </c>
      <c r="L147" s="36">
        <f>SUMIFS(СВЦЭМ!$D$39:$D$782,СВЦЭМ!$A$39:$A$782,$A147,СВЦЭМ!$B$39:$B$782,L$119)+'СЕТ СН'!$I$11+СВЦЭМ!$D$10+'СЕТ СН'!$I$5-'СЕТ СН'!$I$21</f>
        <v>5404.2850138900003</v>
      </c>
      <c r="M147" s="36">
        <f>SUMIFS(СВЦЭМ!$D$39:$D$782,СВЦЭМ!$A$39:$A$782,$A147,СВЦЭМ!$B$39:$B$782,M$119)+'СЕТ СН'!$I$11+СВЦЭМ!$D$10+'СЕТ СН'!$I$5-'СЕТ СН'!$I$21</f>
        <v>5406.2551187400004</v>
      </c>
      <c r="N147" s="36">
        <f>SUMIFS(СВЦЭМ!$D$39:$D$782,СВЦЭМ!$A$39:$A$782,$A147,СВЦЭМ!$B$39:$B$782,N$119)+'СЕТ СН'!$I$11+СВЦЭМ!$D$10+'СЕТ СН'!$I$5-'СЕТ СН'!$I$21</f>
        <v>5427.9333223900003</v>
      </c>
      <c r="O147" s="36">
        <f>SUMIFS(СВЦЭМ!$D$39:$D$782,СВЦЭМ!$A$39:$A$782,$A147,СВЦЭМ!$B$39:$B$782,O$119)+'СЕТ СН'!$I$11+СВЦЭМ!$D$10+'СЕТ СН'!$I$5-'СЕТ СН'!$I$21</f>
        <v>5439.9265570699999</v>
      </c>
      <c r="P147" s="36">
        <f>SUMIFS(СВЦЭМ!$D$39:$D$782,СВЦЭМ!$A$39:$A$782,$A147,СВЦЭМ!$B$39:$B$782,P$119)+'СЕТ СН'!$I$11+СВЦЭМ!$D$10+'СЕТ СН'!$I$5-'СЕТ СН'!$I$21</f>
        <v>5454.5132115100005</v>
      </c>
      <c r="Q147" s="36">
        <f>SUMIFS(СВЦЭМ!$D$39:$D$782,СВЦЭМ!$A$39:$A$782,$A147,СВЦЭМ!$B$39:$B$782,Q$119)+'СЕТ СН'!$I$11+СВЦЭМ!$D$10+'СЕТ СН'!$I$5-'СЕТ СН'!$I$21</f>
        <v>5467.3962143900008</v>
      </c>
      <c r="R147" s="36">
        <f>SUMIFS(СВЦЭМ!$D$39:$D$782,СВЦЭМ!$A$39:$A$782,$A147,СВЦЭМ!$B$39:$B$782,R$119)+'СЕТ СН'!$I$11+СВЦЭМ!$D$10+'СЕТ СН'!$I$5-'СЕТ СН'!$I$21</f>
        <v>5461.8038415000001</v>
      </c>
      <c r="S147" s="36">
        <f>SUMIFS(СВЦЭМ!$D$39:$D$782,СВЦЭМ!$A$39:$A$782,$A147,СВЦЭМ!$B$39:$B$782,S$119)+'СЕТ СН'!$I$11+СВЦЭМ!$D$10+'СЕТ СН'!$I$5-'СЕТ СН'!$I$21</f>
        <v>5460.2688508800002</v>
      </c>
      <c r="T147" s="36">
        <f>SUMIFS(СВЦЭМ!$D$39:$D$782,СВЦЭМ!$A$39:$A$782,$A147,СВЦЭМ!$B$39:$B$782,T$119)+'СЕТ СН'!$I$11+СВЦЭМ!$D$10+'СЕТ СН'!$I$5-'СЕТ СН'!$I$21</f>
        <v>5396.2601046600003</v>
      </c>
      <c r="U147" s="36">
        <f>SUMIFS(СВЦЭМ!$D$39:$D$782,СВЦЭМ!$A$39:$A$782,$A147,СВЦЭМ!$B$39:$B$782,U$119)+'СЕТ СН'!$I$11+СВЦЭМ!$D$10+'СЕТ СН'!$I$5-'СЕТ СН'!$I$21</f>
        <v>5372.27521308</v>
      </c>
      <c r="V147" s="36">
        <f>SUMIFS(СВЦЭМ!$D$39:$D$782,СВЦЭМ!$A$39:$A$782,$A147,СВЦЭМ!$B$39:$B$782,V$119)+'СЕТ СН'!$I$11+СВЦЭМ!$D$10+'СЕТ СН'!$I$5-'СЕТ СН'!$I$21</f>
        <v>5393.1681327100005</v>
      </c>
      <c r="W147" s="36">
        <f>SUMIFS(СВЦЭМ!$D$39:$D$782,СВЦЭМ!$A$39:$A$782,$A147,СВЦЭМ!$B$39:$B$782,W$119)+'СЕТ СН'!$I$11+СВЦЭМ!$D$10+'СЕТ СН'!$I$5-'СЕТ СН'!$I$21</f>
        <v>5415.7669241399999</v>
      </c>
      <c r="X147" s="36">
        <f>SUMIFS(СВЦЭМ!$D$39:$D$782,СВЦЭМ!$A$39:$A$782,$A147,СВЦЭМ!$B$39:$B$782,X$119)+'СЕТ СН'!$I$11+СВЦЭМ!$D$10+'СЕТ СН'!$I$5-'СЕТ СН'!$I$21</f>
        <v>5449.2456498700003</v>
      </c>
      <c r="Y147" s="36">
        <f>SUMIFS(СВЦЭМ!$D$39:$D$782,СВЦЭМ!$A$39:$A$782,$A147,СВЦЭМ!$B$39:$B$782,Y$119)+'СЕТ СН'!$I$11+СВЦЭМ!$D$10+'СЕТ СН'!$I$5-'СЕТ СН'!$I$21</f>
        <v>5504.4714352200008</v>
      </c>
    </row>
    <row r="148" spans="1:27" ht="15.75" x14ac:dyDescent="0.2">
      <c r="A148" s="35">
        <f t="shared" si="3"/>
        <v>45228</v>
      </c>
      <c r="B148" s="36">
        <f>SUMIFS(СВЦЭМ!$D$39:$D$782,СВЦЭМ!$A$39:$A$782,$A148,СВЦЭМ!$B$39:$B$782,B$119)+'СЕТ СН'!$I$11+СВЦЭМ!$D$10+'СЕТ СН'!$I$5-'СЕТ СН'!$I$21</f>
        <v>5496.0715911799998</v>
      </c>
      <c r="C148" s="36">
        <f>SUMIFS(СВЦЭМ!$D$39:$D$782,СВЦЭМ!$A$39:$A$782,$A148,СВЦЭМ!$B$39:$B$782,C$119)+'СЕТ СН'!$I$11+СВЦЭМ!$D$10+'СЕТ СН'!$I$5-'СЕТ СН'!$I$21</f>
        <v>5544.01937223</v>
      </c>
      <c r="D148" s="36">
        <f>SUMIFS(СВЦЭМ!$D$39:$D$782,СВЦЭМ!$A$39:$A$782,$A148,СВЦЭМ!$B$39:$B$782,D$119)+'СЕТ СН'!$I$11+СВЦЭМ!$D$10+'СЕТ СН'!$I$5-'СЕТ СН'!$I$21</f>
        <v>5601.3727500000005</v>
      </c>
      <c r="E148" s="36">
        <f>SUMIFS(СВЦЭМ!$D$39:$D$782,СВЦЭМ!$A$39:$A$782,$A148,СВЦЭМ!$B$39:$B$782,E$119)+'СЕТ СН'!$I$11+СВЦЭМ!$D$10+'СЕТ СН'!$I$5-'СЕТ СН'!$I$21</f>
        <v>5602.8656786400006</v>
      </c>
      <c r="F148" s="36">
        <f>SUMIFS(СВЦЭМ!$D$39:$D$782,СВЦЭМ!$A$39:$A$782,$A148,СВЦЭМ!$B$39:$B$782,F$119)+'СЕТ СН'!$I$11+СВЦЭМ!$D$10+'СЕТ СН'!$I$5-'СЕТ СН'!$I$21</f>
        <v>5605.2576554300003</v>
      </c>
      <c r="G148" s="36">
        <f>SUMIFS(СВЦЭМ!$D$39:$D$782,СВЦЭМ!$A$39:$A$782,$A148,СВЦЭМ!$B$39:$B$782,G$119)+'СЕТ СН'!$I$11+СВЦЭМ!$D$10+'СЕТ СН'!$I$5-'СЕТ СН'!$I$21</f>
        <v>5603.1534563000005</v>
      </c>
      <c r="H148" s="36">
        <f>SUMIFS(СВЦЭМ!$D$39:$D$782,СВЦЭМ!$A$39:$A$782,$A148,СВЦЭМ!$B$39:$B$782,H$119)+'СЕТ СН'!$I$11+СВЦЭМ!$D$10+'СЕТ СН'!$I$5-'СЕТ СН'!$I$21</f>
        <v>5587.1750244800005</v>
      </c>
      <c r="I148" s="36">
        <f>SUMIFS(СВЦЭМ!$D$39:$D$782,СВЦЭМ!$A$39:$A$782,$A148,СВЦЭМ!$B$39:$B$782,I$119)+'СЕТ СН'!$I$11+СВЦЭМ!$D$10+'СЕТ СН'!$I$5-'СЕТ СН'!$I$21</f>
        <v>5561.2668132600002</v>
      </c>
      <c r="J148" s="36">
        <f>SUMIFS(СВЦЭМ!$D$39:$D$782,СВЦЭМ!$A$39:$A$782,$A148,СВЦЭМ!$B$39:$B$782,J$119)+'СЕТ СН'!$I$11+СВЦЭМ!$D$10+'СЕТ СН'!$I$5-'СЕТ СН'!$I$21</f>
        <v>5553.8733268599999</v>
      </c>
      <c r="K148" s="36">
        <f>SUMIFS(СВЦЭМ!$D$39:$D$782,СВЦЭМ!$A$39:$A$782,$A148,СВЦЭМ!$B$39:$B$782,K$119)+'СЕТ СН'!$I$11+СВЦЭМ!$D$10+'СЕТ СН'!$I$5-'СЕТ СН'!$I$21</f>
        <v>5481.9701731499999</v>
      </c>
      <c r="L148" s="36">
        <f>SUMIFS(СВЦЭМ!$D$39:$D$782,СВЦЭМ!$A$39:$A$782,$A148,СВЦЭМ!$B$39:$B$782,L$119)+'СЕТ СН'!$I$11+СВЦЭМ!$D$10+'СЕТ СН'!$I$5-'СЕТ СН'!$I$21</f>
        <v>5454.0323896500004</v>
      </c>
      <c r="M148" s="36">
        <f>SUMIFS(СВЦЭМ!$D$39:$D$782,СВЦЭМ!$A$39:$A$782,$A148,СВЦЭМ!$B$39:$B$782,M$119)+'СЕТ СН'!$I$11+СВЦЭМ!$D$10+'СЕТ СН'!$I$5-'СЕТ СН'!$I$21</f>
        <v>5456.1254616700007</v>
      </c>
      <c r="N148" s="36">
        <f>SUMIFS(СВЦЭМ!$D$39:$D$782,СВЦЭМ!$A$39:$A$782,$A148,СВЦЭМ!$B$39:$B$782,N$119)+'СЕТ СН'!$I$11+СВЦЭМ!$D$10+'СЕТ СН'!$I$5-'СЕТ СН'!$I$21</f>
        <v>5465.2011269200002</v>
      </c>
      <c r="O148" s="36">
        <f>SUMIFS(СВЦЭМ!$D$39:$D$782,СВЦЭМ!$A$39:$A$782,$A148,СВЦЭМ!$B$39:$B$782,O$119)+'СЕТ СН'!$I$11+СВЦЭМ!$D$10+'СЕТ СН'!$I$5-'СЕТ СН'!$I$21</f>
        <v>5481.0519385699999</v>
      </c>
      <c r="P148" s="36">
        <f>SUMIFS(СВЦЭМ!$D$39:$D$782,СВЦЭМ!$A$39:$A$782,$A148,СВЦЭМ!$B$39:$B$782,P$119)+'СЕТ СН'!$I$11+СВЦЭМ!$D$10+'СЕТ СН'!$I$5-'СЕТ СН'!$I$21</f>
        <v>5497.7841280000002</v>
      </c>
      <c r="Q148" s="36">
        <f>SUMIFS(СВЦЭМ!$D$39:$D$782,СВЦЭМ!$A$39:$A$782,$A148,СВЦЭМ!$B$39:$B$782,Q$119)+'СЕТ СН'!$I$11+СВЦЭМ!$D$10+'СЕТ СН'!$I$5-'СЕТ СН'!$I$21</f>
        <v>5512.5608293000005</v>
      </c>
      <c r="R148" s="36">
        <f>SUMIFS(СВЦЭМ!$D$39:$D$782,СВЦЭМ!$A$39:$A$782,$A148,СВЦЭМ!$B$39:$B$782,R$119)+'СЕТ СН'!$I$11+СВЦЭМ!$D$10+'СЕТ СН'!$I$5-'СЕТ СН'!$I$21</f>
        <v>5503.1153531600003</v>
      </c>
      <c r="S148" s="36">
        <f>SUMIFS(СВЦЭМ!$D$39:$D$782,СВЦЭМ!$A$39:$A$782,$A148,СВЦЭМ!$B$39:$B$782,S$119)+'СЕТ СН'!$I$11+СВЦЭМ!$D$10+'СЕТ СН'!$I$5-'СЕТ СН'!$I$21</f>
        <v>5484.3198389999998</v>
      </c>
      <c r="T148" s="36">
        <f>SUMIFS(СВЦЭМ!$D$39:$D$782,СВЦЭМ!$A$39:$A$782,$A148,СВЦЭМ!$B$39:$B$782,T$119)+'СЕТ СН'!$I$11+СВЦЭМ!$D$10+'СЕТ СН'!$I$5-'СЕТ СН'!$I$21</f>
        <v>5417.5074400600006</v>
      </c>
      <c r="U148" s="36">
        <f>SUMIFS(СВЦЭМ!$D$39:$D$782,СВЦЭМ!$A$39:$A$782,$A148,СВЦЭМ!$B$39:$B$782,U$119)+'СЕТ СН'!$I$11+СВЦЭМ!$D$10+'СЕТ СН'!$I$5-'СЕТ СН'!$I$21</f>
        <v>5390.6613814400007</v>
      </c>
      <c r="V148" s="36">
        <f>SUMIFS(СВЦЭМ!$D$39:$D$782,СВЦЭМ!$A$39:$A$782,$A148,СВЦЭМ!$B$39:$B$782,V$119)+'СЕТ СН'!$I$11+СВЦЭМ!$D$10+'СЕТ СН'!$I$5-'СЕТ СН'!$I$21</f>
        <v>5408.0631034300004</v>
      </c>
      <c r="W148" s="36">
        <f>SUMIFS(СВЦЭМ!$D$39:$D$782,СВЦЭМ!$A$39:$A$782,$A148,СВЦЭМ!$B$39:$B$782,W$119)+'СЕТ СН'!$I$11+СВЦЭМ!$D$10+'СЕТ СН'!$I$5-'СЕТ СН'!$I$21</f>
        <v>5430.11518996</v>
      </c>
      <c r="X148" s="36">
        <f>SUMIFS(СВЦЭМ!$D$39:$D$782,СВЦЭМ!$A$39:$A$782,$A148,СВЦЭМ!$B$39:$B$782,X$119)+'СЕТ СН'!$I$11+СВЦЭМ!$D$10+'СЕТ СН'!$I$5-'СЕТ СН'!$I$21</f>
        <v>5468.7952097200005</v>
      </c>
      <c r="Y148" s="36">
        <f>SUMIFS(СВЦЭМ!$D$39:$D$782,СВЦЭМ!$A$39:$A$782,$A148,СВЦЭМ!$B$39:$B$782,Y$119)+'СЕТ СН'!$I$11+СВЦЭМ!$D$10+'СЕТ СН'!$I$5-'СЕТ СН'!$I$21</f>
        <v>5534.9644067400004</v>
      </c>
    </row>
    <row r="149" spans="1:27" ht="15.75" x14ac:dyDescent="0.2">
      <c r="A149" s="35">
        <f t="shared" si="3"/>
        <v>45229</v>
      </c>
      <c r="B149" s="36">
        <f>SUMIFS(СВЦЭМ!$D$39:$D$782,СВЦЭМ!$A$39:$A$782,$A149,СВЦЭМ!$B$39:$B$782,B$119)+'СЕТ СН'!$I$11+СВЦЭМ!$D$10+'СЕТ СН'!$I$5-'СЕТ СН'!$I$21</f>
        <v>5468.11457556</v>
      </c>
      <c r="C149" s="36">
        <f>SUMIFS(СВЦЭМ!$D$39:$D$782,СВЦЭМ!$A$39:$A$782,$A149,СВЦЭМ!$B$39:$B$782,C$119)+'СЕТ СН'!$I$11+СВЦЭМ!$D$10+'СЕТ СН'!$I$5-'СЕТ СН'!$I$21</f>
        <v>5529.6125462500004</v>
      </c>
      <c r="D149" s="36">
        <f>SUMIFS(СВЦЭМ!$D$39:$D$782,СВЦЭМ!$A$39:$A$782,$A149,СВЦЭМ!$B$39:$B$782,D$119)+'СЕТ СН'!$I$11+СВЦЭМ!$D$10+'СЕТ СН'!$I$5-'СЕТ СН'!$I$21</f>
        <v>5566.5057661400006</v>
      </c>
      <c r="E149" s="36">
        <f>SUMIFS(СВЦЭМ!$D$39:$D$782,СВЦЭМ!$A$39:$A$782,$A149,СВЦЭМ!$B$39:$B$782,E$119)+'СЕТ СН'!$I$11+СВЦЭМ!$D$10+'СЕТ СН'!$I$5-'СЕТ СН'!$I$21</f>
        <v>5564.0550691400003</v>
      </c>
      <c r="F149" s="36">
        <f>SUMIFS(СВЦЭМ!$D$39:$D$782,СВЦЭМ!$A$39:$A$782,$A149,СВЦЭМ!$B$39:$B$782,F$119)+'СЕТ СН'!$I$11+СВЦЭМ!$D$10+'СЕТ СН'!$I$5-'СЕТ СН'!$I$21</f>
        <v>5559.9062527799997</v>
      </c>
      <c r="G149" s="36">
        <f>SUMIFS(СВЦЭМ!$D$39:$D$782,СВЦЭМ!$A$39:$A$782,$A149,СВЦЭМ!$B$39:$B$782,G$119)+'СЕТ СН'!$I$11+СВЦЭМ!$D$10+'СЕТ СН'!$I$5-'СЕТ СН'!$I$21</f>
        <v>5583.6444334000007</v>
      </c>
      <c r="H149" s="36">
        <f>SUMIFS(СВЦЭМ!$D$39:$D$782,СВЦЭМ!$A$39:$A$782,$A149,СВЦЭМ!$B$39:$B$782,H$119)+'СЕТ СН'!$I$11+СВЦЭМ!$D$10+'СЕТ СН'!$I$5-'СЕТ СН'!$I$21</f>
        <v>5621.9491252300004</v>
      </c>
      <c r="I149" s="36">
        <f>SUMIFS(СВЦЭМ!$D$39:$D$782,СВЦЭМ!$A$39:$A$782,$A149,СВЦЭМ!$B$39:$B$782,I$119)+'СЕТ СН'!$I$11+СВЦЭМ!$D$10+'СЕТ СН'!$I$5-'СЕТ СН'!$I$21</f>
        <v>5562.8431032200006</v>
      </c>
      <c r="J149" s="36">
        <f>SUMIFS(СВЦЭМ!$D$39:$D$782,СВЦЭМ!$A$39:$A$782,$A149,СВЦЭМ!$B$39:$B$782,J$119)+'СЕТ СН'!$I$11+СВЦЭМ!$D$10+'СЕТ СН'!$I$5-'СЕТ СН'!$I$21</f>
        <v>5560.7230944399998</v>
      </c>
      <c r="K149" s="36">
        <f>SUMIFS(СВЦЭМ!$D$39:$D$782,СВЦЭМ!$A$39:$A$782,$A149,СВЦЭМ!$B$39:$B$782,K$119)+'СЕТ СН'!$I$11+СВЦЭМ!$D$10+'СЕТ СН'!$I$5-'СЕТ СН'!$I$21</f>
        <v>5532.9251233499999</v>
      </c>
      <c r="L149" s="36">
        <f>SUMIFS(СВЦЭМ!$D$39:$D$782,СВЦЭМ!$A$39:$A$782,$A149,СВЦЭМ!$B$39:$B$782,L$119)+'СЕТ СН'!$I$11+СВЦЭМ!$D$10+'СЕТ СН'!$I$5-'СЕТ СН'!$I$21</f>
        <v>5530.1838257700001</v>
      </c>
      <c r="M149" s="36">
        <f>SUMIFS(СВЦЭМ!$D$39:$D$782,СВЦЭМ!$A$39:$A$782,$A149,СВЦЭМ!$B$39:$B$782,M$119)+'СЕТ СН'!$I$11+СВЦЭМ!$D$10+'СЕТ СН'!$I$5-'СЕТ СН'!$I$21</f>
        <v>5544.9772926100004</v>
      </c>
      <c r="N149" s="36">
        <f>SUMIFS(СВЦЭМ!$D$39:$D$782,СВЦЭМ!$A$39:$A$782,$A149,СВЦЭМ!$B$39:$B$782,N$119)+'СЕТ СН'!$I$11+СВЦЭМ!$D$10+'СЕТ СН'!$I$5-'СЕТ СН'!$I$21</f>
        <v>5566.9309974300004</v>
      </c>
      <c r="O149" s="36">
        <f>SUMIFS(СВЦЭМ!$D$39:$D$782,СВЦЭМ!$A$39:$A$782,$A149,СВЦЭМ!$B$39:$B$782,O$119)+'СЕТ СН'!$I$11+СВЦЭМ!$D$10+'СЕТ СН'!$I$5-'СЕТ СН'!$I$21</f>
        <v>5586.81486313</v>
      </c>
      <c r="P149" s="36">
        <f>SUMIFS(СВЦЭМ!$D$39:$D$782,СВЦЭМ!$A$39:$A$782,$A149,СВЦЭМ!$B$39:$B$782,P$119)+'СЕТ СН'!$I$11+СВЦЭМ!$D$10+'СЕТ СН'!$I$5-'СЕТ СН'!$I$21</f>
        <v>5599.7755493000004</v>
      </c>
      <c r="Q149" s="36">
        <f>SUMIFS(СВЦЭМ!$D$39:$D$782,СВЦЭМ!$A$39:$A$782,$A149,СВЦЭМ!$B$39:$B$782,Q$119)+'СЕТ СН'!$I$11+СВЦЭМ!$D$10+'СЕТ СН'!$I$5-'СЕТ СН'!$I$21</f>
        <v>5614.8954618799999</v>
      </c>
      <c r="R149" s="36">
        <f>SUMIFS(СВЦЭМ!$D$39:$D$782,СВЦЭМ!$A$39:$A$782,$A149,СВЦЭМ!$B$39:$B$782,R$119)+'СЕТ СН'!$I$11+СВЦЭМ!$D$10+'СЕТ СН'!$I$5-'СЕТ СН'!$I$21</f>
        <v>5605.1523910599999</v>
      </c>
      <c r="S149" s="36">
        <f>SUMIFS(СВЦЭМ!$D$39:$D$782,СВЦЭМ!$A$39:$A$782,$A149,СВЦЭМ!$B$39:$B$782,S$119)+'СЕТ СН'!$I$11+СВЦЭМ!$D$10+'СЕТ СН'!$I$5-'СЕТ СН'!$I$21</f>
        <v>5563.5044785800001</v>
      </c>
      <c r="T149" s="36">
        <f>SUMIFS(СВЦЭМ!$D$39:$D$782,СВЦЭМ!$A$39:$A$782,$A149,СВЦЭМ!$B$39:$B$782,T$119)+'СЕТ СН'!$I$11+СВЦЭМ!$D$10+'СЕТ СН'!$I$5-'СЕТ СН'!$I$21</f>
        <v>5513.202655</v>
      </c>
      <c r="U149" s="36">
        <f>SUMIFS(СВЦЭМ!$D$39:$D$782,СВЦЭМ!$A$39:$A$782,$A149,СВЦЭМ!$B$39:$B$782,U$119)+'СЕТ СН'!$I$11+СВЦЭМ!$D$10+'СЕТ СН'!$I$5-'СЕТ СН'!$I$21</f>
        <v>5479.5003591499999</v>
      </c>
      <c r="V149" s="36">
        <f>SUMIFS(СВЦЭМ!$D$39:$D$782,СВЦЭМ!$A$39:$A$782,$A149,СВЦЭМ!$B$39:$B$782,V$119)+'СЕТ СН'!$I$11+СВЦЭМ!$D$10+'СЕТ СН'!$I$5-'СЕТ СН'!$I$21</f>
        <v>5506.8645606299997</v>
      </c>
      <c r="W149" s="36">
        <f>SUMIFS(СВЦЭМ!$D$39:$D$782,СВЦЭМ!$A$39:$A$782,$A149,СВЦЭМ!$B$39:$B$782,W$119)+'СЕТ СН'!$I$11+СВЦЭМ!$D$10+'СЕТ СН'!$I$5-'СЕТ СН'!$I$21</f>
        <v>5522.8545512300007</v>
      </c>
      <c r="X149" s="36">
        <f>SUMIFS(СВЦЭМ!$D$39:$D$782,СВЦЭМ!$A$39:$A$782,$A149,СВЦЭМ!$B$39:$B$782,X$119)+'СЕТ СН'!$I$11+СВЦЭМ!$D$10+'СЕТ СН'!$I$5-'СЕТ СН'!$I$21</f>
        <v>5584.1494794400005</v>
      </c>
      <c r="Y149" s="36">
        <f>SUMIFS(СВЦЭМ!$D$39:$D$782,СВЦЭМ!$A$39:$A$782,$A149,СВЦЭМ!$B$39:$B$782,Y$119)+'СЕТ СН'!$I$11+СВЦЭМ!$D$10+'СЕТ СН'!$I$5-'СЕТ СН'!$I$21</f>
        <v>5639.4085177200004</v>
      </c>
    </row>
    <row r="150" spans="1:27" ht="15.75" x14ac:dyDescent="0.2">
      <c r="A150" s="35">
        <f t="shared" si="3"/>
        <v>45230</v>
      </c>
      <c r="B150" s="36">
        <f>SUMIFS(СВЦЭМ!$D$39:$D$782,СВЦЭМ!$A$39:$A$782,$A150,СВЦЭМ!$B$39:$B$782,B$119)+'СЕТ СН'!$I$11+СВЦЭМ!$D$10+'СЕТ СН'!$I$5-'СЕТ СН'!$I$21</f>
        <v>5689.1990078100007</v>
      </c>
      <c r="C150" s="36">
        <f>SUMIFS(СВЦЭМ!$D$39:$D$782,СВЦЭМ!$A$39:$A$782,$A150,СВЦЭМ!$B$39:$B$782,C$119)+'СЕТ СН'!$I$11+СВЦЭМ!$D$10+'СЕТ СН'!$I$5-'СЕТ СН'!$I$21</f>
        <v>5750.3315816100003</v>
      </c>
      <c r="D150" s="36">
        <f>SUMIFS(СВЦЭМ!$D$39:$D$782,СВЦЭМ!$A$39:$A$782,$A150,СВЦЭМ!$B$39:$B$782,D$119)+'СЕТ СН'!$I$11+СВЦЭМ!$D$10+'СЕТ СН'!$I$5-'СЕТ СН'!$I$21</f>
        <v>5810.7069676199999</v>
      </c>
      <c r="E150" s="36">
        <f>SUMIFS(СВЦЭМ!$D$39:$D$782,СВЦЭМ!$A$39:$A$782,$A150,СВЦЭМ!$B$39:$B$782,E$119)+'СЕТ СН'!$I$11+СВЦЭМ!$D$10+'СЕТ СН'!$I$5-'СЕТ СН'!$I$21</f>
        <v>5821.1147373200001</v>
      </c>
      <c r="F150" s="36">
        <f>SUMIFS(СВЦЭМ!$D$39:$D$782,СВЦЭМ!$A$39:$A$782,$A150,СВЦЭМ!$B$39:$B$782,F$119)+'СЕТ СН'!$I$11+СВЦЭМ!$D$10+'СЕТ СН'!$I$5-'СЕТ СН'!$I$21</f>
        <v>5821.8283879400005</v>
      </c>
      <c r="G150" s="36">
        <f>SUMIFS(СВЦЭМ!$D$39:$D$782,СВЦЭМ!$A$39:$A$782,$A150,СВЦЭМ!$B$39:$B$782,G$119)+'СЕТ СН'!$I$11+СВЦЭМ!$D$10+'СЕТ СН'!$I$5-'СЕТ СН'!$I$21</f>
        <v>5805.7132131100007</v>
      </c>
      <c r="H150" s="36">
        <f>SUMIFS(СВЦЭМ!$D$39:$D$782,СВЦЭМ!$A$39:$A$782,$A150,СВЦЭМ!$B$39:$B$782,H$119)+'СЕТ СН'!$I$11+СВЦЭМ!$D$10+'СЕТ СН'!$I$5-'СЕТ СН'!$I$21</f>
        <v>5722.0398468000003</v>
      </c>
      <c r="I150" s="36">
        <f>SUMIFS(СВЦЭМ!$D$39:$D$782,СВЦЭМ!$A$39:$A$782,$A150,СВЦЭМ!$B$39:$B$782,I$119)+'СЕТ СН'!$I$11+СВЦЭМ!$D$10+'СЕТ СН'!$I$5-'СЕТ СН'!$I$21</f>
        <v>5639.3437075600004</v>
      </c>
      <c r="J150" s="36">
        <f>SUMIFS(СВЦЭМ!$D$39:$D$782,СВЦЭМ!$A$39:$A$782,$A150,СВЦЭМ!$B$39:$B$782,J$119)+'СЕТ СН'!$I$11+СВЦЭМ!$D$10+'СЕТ СН'!$I$5-'СЕТ СН'!$I$21</f>
        <v>5592.4783899399999</v>
      </c>
      <c r="K150" s="36">
        <f>SUMIFS(СВЦЭМ!$D$39:$D$782,СВЦЭМ!$A$39:$A$782,$A150,СВЦЭМ!$B$39:$B$782,K$119)+'СЕТ СН'!$I$11+СВЦЭМ!$D$10+'СЕТ СН'!$I$5-'СЕТ СН'!$I$21</f>
        <v>5575.9502171000004</v>
      </c>
      <c r="L150" s="36">
        <f>SUMIFS(СВЦЭМ!$D$39:$D$782,СВЦЭМ!$A$39:$A$782,$A150,СВЦЭМ!$B$39:$B$782,L$119)+'СЕТ СН'!$I$11+СВЦЭМ!$D$10+'СЕТ СН'!$I$5-'СЕТ СН'!$I$21</f>
        <v>5545.6381273799998</v>
      </c>
      <c r="M150" s="36">
        <f>SUMIFS(СВЦЭМ!$D$39:$D$782,СВЦЭМ!$A$39:$A$782,$A150,СВЦЭМ!$B$39:$B$782,M$119)+'СЕТ СН'!$I$11+СВЦЭМ!$D$10+'СЕТ СН'!$I$5-'СЕТ СН'!$I$21</f>
        <v>5567.1610809200001</v>
      </c>
      <c r="N150" s="36">
        <f>SUMIFS(СВЦЭМ!$D$39:$D$782,СВЦЭМ!$A$39:$A$782,$A150,СВЦЭМ!$B$39:$B$782,N$119)+'СЕТ СН'!$I$11+СВЦЭМ!$D$10+'СЕТ СН'!$I$5-'СЕТ СН'!$I$21</f>
        <v>5588.1679978700004</v>
      </c>
      <c r="O150" s="36">
        <f>SUMIFS(СВЦЭМ!$D$39:$D$782,СВЦЭМ!$A$39:$A$782,$A150,СВЦЭМ!$B$39:$B$782,O$119)+'СЕТ СН'!$I$11+СВЦЭМ!$D$10+'СЕТ СН'!$I$5-'СЕТ СН'!$I$21</f>
        <v>5603.6778369900003</v>
      </c>
      <c r="P150" s="36">
        <f>SUMIFS(СВЦЭМ!$D$39:$D$782,СВЦЭМ!$A$39:$A$782,$A150,СВЦЭМ!$B$39:$B$782,P$119)+'СЕТ СН'!$I$11+СВЦЭМ!$D$10+'СЕТ СН'!$I$5-'СЕТ СН'!$I$21</f>
        <v>5613.7904913900002</v>
      </c>
      <c r="Q150" s="36">
        <f>SUMIFS(СВЦЭМ!$D$39:$D$782,СВЦЭМ!$A$39:$A$782,$A150,СВЦЭМ!$B$39:$B$782,Q$119)+'СЕТ СН'!$I$11+СВЦЭМ!$D$10+'СЕТ СН'!$I$5-'СЕТ СН'!$I$21</f>
        <v>5626.19669144</v>
      </c>
      <c r="R150" s="36">
        <f>SUMIFS(СВЦЭМ!$D$39:$D$782,СВЦЭМ!$A$39:$A$782,$A150,СВЦЭМ!$B$39:$B$782,R$119)+'СЕТ СН'!$I$11+СВЦЭМ!$D$10+'СЕТ СН'!$I$5-'СЕТ СН'!$I$21</f>
        <v>5623.22507159</v>
      </c>
      <c r="S150" s="36">
        <f>SUMIFS(СВЦЭМ!$D$39:$D$782,СВЦЭМ!$A$39:$A$782,$A150,СВЦЭМ!$B$39:$B$782,S$119)+'СЕТ СН'!$I$11+СВЦЭМ!$D$10+'СЕТ СН'!$I$5-'СЕТ СН'!$I$21</f>
        <v>5597.3638203800001</v>
      </c>
      <c r="T150" s="36">
        <f>SUMIFS(СВЦЭМ!$D$39:$D$782,СВЦЭМ!$A$39:$A$782,$A150,СВЦЭМ!$B$39:$B$782,T$119)+'СЕТ СН'!$I$11+СВЦЭМ!$D$10+'СЕТ СН'!$I$5-'СЕТ СН'!$I$21</f>
        <v>5534.2360663500003</v>
      </c>
      <c r="U150" s="36">
        <f>SUMIFS(СВЦЭМ!$D$39:$D$782,СВЦЭМ!$A$39:$A$782,$A150,СВЦЭМ!$B$39:$B$782,U$119)+'СЕТ СН'!$I$11+СВЦЭМ!$D$10+'СЕТ СН'!$I$5-'СЕТ СН'!$I$21</f>
        <v>5511.7635728300002</v>
      </c>
      <c r="V150" s="36">
        <f>SUMIFS(СВЦЭМ!$D$39:$D$782,СВЦЭМ!$A$39:$A$782,$A150,СВЦЭМ!$B$39:$B$782,V$119)+'СЕТ СН'!$I$11+СВЦЭМ!$D$10+'СЕТ СН'!$I$5-'СЕТ СН'!$I$21</f>
        <v>5534.0423215400006</v>
      </c>
      <c r="W150" s="36">
        <f>SUMIFS(СВЦЭМ!$D$39:$D$782,СВЦЭМ!$A$39:$A$782,$A150,СВЦЭМ!$B$39:$B$782,W$119)+'СЕТ СН'!$I$11+СВЦЭМ!$D$10+'СЕТ СН'!$I$5-'СЕТ СН'!$I$21</f>
        <v>5540.7788252200007</v>
      </c>
      <c r="X150" s="36">
        <f>SUMIFS(СВЦЭМ!$D$39:$D$782,СВЦЭМ!$A$39:$A$782,$A150,СВЦЭМ!$B$39:$B$782,X$119)+'СЕТ СН'!$I$11+СВЦЭМ!$D$10+'СЕТ СН'!$I$5-'СЕТ СН'!$I$21</f>
        <v>5601.9183095300004</v>
      </c>
      <c r="Y150" s="36">
        <f>SUMIFS(СВЦЭМ!$D$39:$D$782,СВЦЭМ!$A$39:$A$782,$A150,СВЦЭМ!$B$39:$B$782,Y$119)+'СЕТ СН'!$I$11+СВЦЭМ!$D$10+'СЕТ СН'!$I$5-'СЕТ СН'!$I$21</f>
        <v>5618.0593170000002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01.10.2023</v>
      </c>
      <c r="B156" s="36">
        <f>SUMIFS(СВЦЭМ!$E$39:$E$782,СВЦЭМ!$A$39:$A$782,$A156,СВЦЭМ!$B$39:$B$782,B$155)+'СЕТ СН'!$F$12</f>
        <v>175.14088787</v>
      </c>
      <c r="C156" s="36">
        <f>SUMIFS(СВЦЭМ!$E$39:$E$782,СВЦЭМ!$A$39:$A$782,$A156,СВЦЭМ!$B$39:$B$782,C$155)+'СЕТ СН'!$F$12</f>
        <v>181.388655</v>
      </c>
      <c r="D156" s="36">
        <f>SUMIFS(СВЦЭМ!$E$39:$E$782,СВЦЭМ!$A$39:$A$782,$A156,СВЦЭМ!$B$39:$B$782,D$155)+'СЕТ СН'!$F$12</f>
        <v>189.19745922000001</v>
      </c>
      <c r="E156" s="36">
        <f>SUMIFS(СВЦЭМ!$E$39:$E$782,СВЦЭМ!$A$39:$A$782,$A156,СВЦЭМ!$B$39:$B$782,E$155)+'СЕТ СН'!$F$12</f>
        <v>188.08277734999999</v>
      </c>
      <c r="F156" s="36">
        <f>SUMIFS(СВЦЭМ!$E$39:$E$782,СВЦЭМ!$A$39:$A$782,$A156,СВЦЭМ!$B$39:$B$782,F$155)+'СЕТ СН'!$F$12</f>
        <v>187.63755259000001</v>
      </c>
      <c r="G156" s="36">
        <f>SUMIFS(СВЦЭМ!$E$39:$E$782,СВЦЭМ!$A$39:$A$782,$A156,СВЦЭМ!$B$39:$B$782,G$155)+'СЕТ СН'!$F$12</f>
        <v>188.14081605999999</v>
      </c>
      <c r="H156" s="36">
        <f>SUMIFS(СВЦЭМ!$E$39:$E$782,СВЦЭМ!$A$39:$A$782,$A156,СВЦЭМ!$B$39:$B$782,H$155)+'СЕТ СН'!$F$12</f>
        <v>183.53111214</v>
      </c>
      <c r="I156" s="36">
        <f>SUMIFS(СВЦЭМ!$E$39:$E$782,СВЦЭМ!$A$39:$A$782,$A156,СВЦЭМ!$B$39:$B$782,I$155)+'СЕТ СН'!$F$12</f>
        <v>182.02165346999999</v>
      </c>
      <c r="J156" s="36">
        <f>SUMIFS(СВЦЭМ!$E$39:$E$782,СВЦЭМ!$A$39:$A$782,$A156,СВЦЭМ!$B$39:$B$782,J$155)+'СЕТ СН'!$F$12</f>
        <v>180.35213899999999</v>
      </c>
      <c r="K156" s="36">
        <f>SUMIFS(СВЦЭМ!$E$39:$E$782,СВЦЭМ!$A$39:$A$782,$A156,СВЦЭМ!$B$39:$B$782,K$155)+'СЕТ СН'!$F$12</f>
        <v>177.27248716</v>
      </c>
      <c r="L156" s="36">
        <f>SUMIFS(СВЦЭМ!$E$39:$E$782,СВЦЭМ!$A$39:$A$782,$A156,СВЦЭМ!$B$39:$B$782,L$155)+'СЕТ СН'!$F$12</f>
        <v>169.57634894</v>
      </c>
      <c r="M156" s="36">
        <f>SUMIFS(СВЦЭМ!$E$39:$E$782,СВЦЭМ!$A$39:$A$782,$A156,СВЦЭМ!$B$39:$B$782,M$155)+'СЕТ СН'!$F$12</f>
        <v>169.47315329</v>
      </c>
      <c r="N156" s="36">
        <f>SUMIFS(СВЦЭМ!$E$39:$E$782,СВЦЭМ!$A$39:$A$782,$A156,СВЦЭМ!$B$39:$B$782,N$155)+'СЕТ СН'!$F$12</f>
        <v>166.05432918</v>
      </c>
      <c r="O156" s="36">
        <f>SUMIFS(СВЦЭМ!$E$39:$E$782,СВЦЭМ!$A$39:$A$782,$A156,СВЦЭМ!$B$39:$B$782,O$155)+'СЕТ СН'!$F$12</f>
        <v>169.84073566000001</v>
      </c>
      <c r="P156" s="36">
        <f>SUMIFS(СВЦЭМ!$E$39:$E$782,СВЦЭМ!$A$39:$A$782,$A156,СВЦЭМ!$B$39:$B$782,P$155)+'СЕТ СН'!$F$12</f>
        <v>175.06802607</v>
      </c>
      <c r="Q156" s="36">
        <f>SUMIFS(СВЦЭМ!$E$39:$E$782,СВЦЭМ!$A$39:$A$782,$A156,СВЦЭМ!$B$39:$B$782,Q$155)+'СЕТ СН'!$F$12</f>
        <v>172.29812061999999</v>
      </c>
      <c r="R156" s="36">
        <f>SUMIFS(СВЦЭМ!$E$39:$E$782,СВЦЭМ!$A$39:$A$782,$A156,СВЦЭМ!$B$39:$B$782,R$155)+'СЕТ СН'!$F$12</f>
        <v>172.10003917</v>
      </c>
      <c r="S156" s="36">
        <f>SUMIFS(СВЦЭМ!$E$39:$E$782,СВЦЭМ!$A$39:$A$782,$A156,СВЦЭМ!$B$39:$B$782,S$155)+'СЕТ СН'!$F$12</f>
        <v>173.22845358999999</v>
      </c>
      <c r="T156" s="36">
        <f>SUMIFS(СВЦЭМ!$E$39:$E$782,СВЦЭМ!$A$39:$A$782,$A156,СВЦЭМ!$B$39:$B$782,T$155)+'СЕТ СН'!$F$12</f>
        <v>169.17621975</v>
      </c>
      <c r="U156" s="36">
        <f>SUMIFS(СВЦЭМ!$E$39:$E$782,СВЦЭМ!$A$39:$A$782,$A156,СВЦЭМ!$B$39:$B$782,U$155)+'СЕТ СН'!$F$12</f>
        <v>161.57550233000001</v>
      </c>
      <c r="V156" s="36">
        <f>SUMIFS(СВЦЭМ!$E$39:$E$782,СВЦЭМ!$A$39:$A$782,$A156,СВЦЭМ!$B$39:$B$782,V$155)+'СЕТ СН'!$F$12</f>
        <v>160.55212094999999</v>
      </c>
      <c r="W156" s="36">
        <f>SUMIFS(СВЦЭМ!$E$39:$E$782,СВЦЭМ!$A$39:$A$782,$A156,СВЦЭМ!$B$39:$B$782,W$155)+'СЕТ СН'!$F$12</f>
        <v>162.26516035</v>
      </c>
      <c r="X156" s="36">
        <f>SUMIFS(СВЦЭМ!$E$39:$E$782,СВЦЭМ!$A$39:$A$782,$A156,СВЦЭМ!$B$39:$B$782,X$155)+'СЕТ СН'!$F$12</f>
        <v>171.66385768999999</v>
      </c>
      <c r="Y156" s="36">
        <f>SUMIFS(СВЦЭМ!$E$39:$E$782,СВЦЭМ!$A$39:$A$782,$A156,СВЦЭМ!$B$39:$B$782,Y$155)+'СЕТ СН'!$F$12</f>
        <v>180.55533227999999</v>
      </c>
      <c r="AA156" s="45"/>
    </row>
    <row r="157" spans="1:27" ht="15.75" x14ac:dyDescent="0.2">
      <c r="A157" s="35">
        <f>A156+1</f>
        <v>45201</v>
      </c>
      <c r="B157" s="36">
        <f>SUMIFS(СВЦЭМ!$E$39:$E$782,СВЦЭМ!$A$39:$A$782,$A157,СВЦЭМ!$B$39:$B$782,B$155)+'СЕТ СН'!$F$12</f>
        <v>185.30113385999999</v>
      </c>
      <c r="C157" s="36">
        <f>SUMIFS(СВЦЭМ!$E$39:$E$782,СВЦЭМ!$A$39:$A$782,$A157,СВЦЭМ!$B$39:$B$782,C$155)+'СЕТ СН'!$F$12</f>
        <v>194.69301231</v>
      </c>
      <c r="D157" s="36">
        <f>SUMIFS(СВЦЭМ!$E$39:$E$782,СВЦЭМ!$A$39:$A$782,$A157,СВЦЭМ!$B$39:$B$782,D$155)+'СЕТ СН'!$F$12</f>
        <v>202.29590686</v>
      </c>
      <c r="E157" s="36">
        <f>SUMIFS(СВЦЭМ!$E$39:$E$782,СВЦЭМ!$A$39:$A$782,$A157,СВЦЭМ!$B$39:$B$782,E$155)+'СЕТ СН'!$F$12</f>
        <v>197.05280809999999</v>
      </c>
      <c r="F157" s="36">
        <f>SUMIFS(СВЦЭМ!$E$39:$E$782,СВЦЭМ!$A$39:$A$782,$A157,СВЦЭМ!$B$39:$B$782,F$155)+'СЕТ СН'!$F$12</f>
        <v>198.10068407</v>
      </c>
      <c r="G157" s="36">
        <f>SUMIFS(СВЦЭМ!$E$39:$E$782,СВЦЭМ!$A$39:$A$782,$A157,СВЦЭМ!$B$39:$B$782,G$155)+'СЕТ СН'!$F$12</f>
        <v>197.61687472</v>
      </c>
      <c r="H157" s="36">
        <f>SUMIFS(СВЦЭМ!$E$39:$E$782,СВЦЭМ!$A$39:$A$782,$A157,СВЦЭМ!$B$39:$B$782,H$155)+'СЕТ СН'!$F$12</f>
        <v>189.15097840000001</v>
      </c>
      <c r="I157" s="36">
        <f>SUMIFS(СВЦЭМ!$E$39:$E$782,СВЦЭМ!$A$39:$A$782,$A157,СВЦЭМ!$B$39:$B$782,I$155)+'СЕТ СН'!$F$12</f>
        <v>174.24161083999999</v>
      </c>
      <c r="J157" s="36">
        <f>SUMIFS(СВЦЭМ!$E$39:$E$782,СВЦЭМ!$A$39:$A$782,$A157,СВЦЭМ!$B$39:$B$782,J$155)+'СЕТ СН'!$F$12</f>
        <v>169.54380363000001</v>
      </c>
      <c r="K157" s="36">
        <f>SUMIFS(СВЦЭМ!$E$39:$E$782,СВЦЭМ!$A$39:$A$782,$A157,СВЦЭМ!$B$39:$B$782,K$155)+'СЕТ СН'!$F$12</f>
        <v>165.01526512000001</v>
      </c>
      <c r="L157" s="36">
        <f>SUMIFS(СВЦЭМ!$E$39:$E$782,СВЦЭМ!$A$39:$A$782,$A157,СВЦЭМ!$B$39:$B$782,L$155)+'СЕТ СН'!$F$12</f>
        <v>163.30531525999999</v>
      </c>
      <c r="M157" s="36">
        <f>SUMIFS(СВЦЭМ!$E$39:$E$782,СВЦЭМ!$A$39:$A$782,$A157,СВЦЭМ!$B$39:$B$782,M$155)+'СЕТ СН'!$F$12</f>
        <v>164.54978475999999</v>
      </c>
      <c r="N157" s="36">
        <f>SUMIFS(СВЦЭМ!$E$39:$E$782,СВЦЭМ!$A$39:$A$782,$A157,СВЦЭМ!$B$39:$B$782,N$155)+'СЕТ СН'!$F$12</f>
        <v>163.43238360999999</v>
      </c>
      <c r="O157" s="36">
        <f>SUMIFS(СВЦЭМ!$E$39:$E$782,СВЦЭМ!$A$39:$A$782,$A157,СВЦЭМ!$B$39:$B$782,O$155)+'СЕТ СН'!$F$12</f>
        <v>163.61757286</v>
      </c>
      <c r="P157" s="36">
        <f>SUMIFS(СВЦЭМ!$E$39:$E$782,СВЦЭМ!$A$39:$A$782,$A157,СВЦЭМ!$B$39:$B$782,P$155)+'СЕТ СН'!$F$12</f>
        <v>172.79149638999999</v>
      </c>
      <c r="Q157" s="36">
        <f>SUMIFS(СВЦЭМ!$E$39:$E$782,СВЦЭМ!$A$39:$A$782,$A157,СВЦЭМ!$B$39:$B$782,Q$155)+'СЕТ СН'!$F$12</f>
        <v>172.30677446000001</v>
      </c>
      <c r="R157" s="36">
        <f>SUMIFS(СВЦЭМ!$E$39:$E$782,СВЦЭМ!$A$39:$A$782,$A157,СВЦЭМ!$B$39:$B$782,R$155)+'СЕТ СН'!$F$12</f>
        <v>173.25474391</v>
      </c>
      <c r="S157" s="36">
        <f>SUMIFS(СВЦЭМ!$E$39:$E$782,СВЦЭМ!$A$39:$A$782,$A157,СВЦЭМ!$B$39:$B$782,S$155)+'СЕТ СН'!$F$12</f>
        <v>173.20030717</v>
      </c>
      <c r="T157" s="36">
        <f>SUMIFS(СВЦЭМ!$E$39:$E$782,СВЦЭМ!$A$39:$A$782,$A157,СВЦЭМ!$B$39:$B$782,T$155)+'СЕТ СН'!$F$12</f>
        <v>171.03200199</v>
      </c>
      <c r="U157" s="36">
        <f>SUMIFS(СВЦЭМ!$E$39:$E$782,СВЦЭМ!$A$39:$A$782,$A157,СВЦЭМ!$B$39:$B$782,U$155)+'СЕТ СН'!$F$12</f>
        <v>164.18827400999999</v>
      </c>
      <c r="V157" s="36">
        <f>SUMIFS(СВЦЭМ!$E$39:$E$782,СВЦЭМ!$A$39:$A$782,$A157,СВЦЭМ!$B$39:$B$782,V$155)+'СЕТ СН'!$F$12</f>
        <v>163.23797019</v>
      </c>
      <c r="W157" s="36">
        <f>SUMIFS(СВЦЭМ!$E$39:$E$782,СВЦЭМ!$A$39:$A$782,$A157,СВЦЭМ!$B$39:$B$782,W$155)+'СЕТ СН'!$F$12</f>
        <v>165.66573015</v>
      </c>
      <c r="X157" s="36">
        <f>SUMIFS(СВЦЭМ!$E$39:$E$782,СВЦЭМ!$A$39:$A$782,$A157,СВЦЭМ!$B$39:$B$782,X$155)+'СЕТ СН'!$F$12</f>
        <v>173.31033837000001</v>
      </c>
      <c r="Y157" s="36">
        <f>SUMIFS(СВЦЭМ!$E$39:$E$782,СВЦЭМ!$A$39:$A$782,$A157,СВЦЭМ!$B$39:$B$782,Y$155)+'СЕТ СН'!$F$12</f>
        <v>183.24098115000001</v>
      </c>
    </row>
    <row r="158" spans="1:27" ht="15.75" x14ac:dyDescent="0.2">
      <c r="A158" s="35">
        <f t="shared" ref="A158:A186" si="4">A157+1</f>
        <v>45202</v>
      </c>
      <c r="B158" s="36">
        <f>SUMIFS(СВЦЭМ!$E$39:$E$782,СВЦЭМ!$A$39:$A$782,$A158,СВЦЭМ!$B$39:$B$782,B$155)+'СЕТ СН'!$F$12</f>
        <v>184.62830285000001</v>
      </c>
      <c r="C158" s="36">
        <f>SUMIFS(СВЦЭМ!$E$39:$E$782,СВЦЭМ!$A$39:$A$782,$A158,СВЦЭМ!$B$39:$B$782,C$155)+'СЕТ СН'!$F$12</f>
        <v>193.95546572999999</v>
      </c>
      <c r="D158" s="36">
        <f>SUMIFS(СВЦЭМ!$E$39:$E$782,СВЦЭМ!$A$39:$A$782,$A158,СВЦЭМ!$B$39:$B$782,D$155)+'СЕТ СН'!$F$12</f>
        <v>202.91123572000001</v>
      </c>
      <c r="E158" s="36">
        <f>SUMIFS(СВЦЭМ!$E$39:$E$782,СВЦЭМ!$A$39:$A$782,$A158,СВЦЭМ!$B$39:$B$782,E$155)+'СЕТ СН'!$F$12</f>
        <v>201.35963573000001</v>
      </c>
      <c r="F158" s="36">
        <f>SUMIFS(СВЦЭМ!$E$39:$E$782,СВЦЭМ!$A$39:$A$782,$A158,СВЦЭМ!$B$39:$B$782,F$155)+'СЕТ СН'!$F$12</f>
        <v>200.80092603</v>
      </c>
      <c r="G158" s="36">
        <f>SUMIFS(СВЦЭМ!$E$39:$E$782,СВЦЭМ!$A$39:$A$782,$A158,СВЦЭМ!$B$39:$B$782,G$155)+'СЕТ СН'!$F$12</f>
        <v>200.30952328999999</v>
      </c>
      <c r="H158" s="36">
        <f>SUMIFS(СВЦЭМ!$E$39:$E$782,СВЦЭМ!$A$39:$A$782,$A158,СВЦЭМ!$B$39:$B$782,H$155)+'СЕТ СН'!$F$12</f>
        <v>189.50594889000001</v>
      </c>
      <c r="I158" s="36">
        <f>SUMIFS(СВЦЭМ!$E$39:$E$782,СВЦЭМ!$A$39:$A$782,$A158,СВЦЭМ!$B$39:$B$782,I$155)+'СЕТ СН'!$F$12</f>
        <v>180.97228007000001</v>
      </c>
      <c r="J158" s="36">
        <f>SUMIFS(СВЦЭМ!$E$39:$E$782,СВЦЭМ!$A$39:$A$782,$A158,СВЦЭМ!$B$39:$B$782,J$155)+'СЕТ СН'!$F$12</f>
        <v>174.13676373999999</v>
      </c>
      <c r="K158" s="36">
        <f>SUMIFS(СВЦЭМ!$E$39:$E$782,СВЦЭМ!$A$39:$A$782,$A158,СВЦЭМ!$B$39:$B$782,K$155)+'СЕТ СН'!$F$12</f>
        <v>167.99589657000001</v>
      </c>
      <c r="L158" s="36">
        <f>SUMIFS(СВЦЭМ!$E$39:$E$782,СВЦЭМ!$A$39:$A$782,$A158,СВЦЭМ!$B$39:$B$782,L$155)+'СЕТ СН'!$F$12</f>
        <v>166.20059248000001</v>
      </c>
      <c r="M158" s="36">
        <f>SUMIFS(СВЦЭМ!$E$39:$E$782,СВЦЭМ!$A$39:$A$782,$A158,СВЦЭМ!$B$39:$B$782,M$155)+'СЕТ СН'!$F$12</f>
        <v>166.60790843999999</v>
      </c>
      <c r="N158" s="36">
        <f>SUMIFS(СВЦЭМ!$E$39:$E$782,СВЦЭМ!$A$39:$A$782,$A158,СВЦЭМ!$B$39:$B$782,N$155)+'СЕТ СН'!$F$12</f>
        <v>163.35978602</v>
      </c>
      <c r="O158" s="36">
        <f>SUMIFS(СВЦЭМ!$E$39:$E$782,СВЦЭМ!$A$39:$A$782,$A158,СВЦЭМ!$B$39:$B$782,O$155)+'СЕТ СН'!$F$12</f>
        <v>164.40800515000001</v>
      </c>
      <c r="P158" s="36">
        <f>SUMIFS(СВЦЭМ!$E$39:$E$782,СВЦЭМ!$A$39:$A$782,$A158,СВЦЭМ!$B$39:$B$782,P$155)+'СЕТ СН'!$F$12</f>
        <v>168.68550106999999</v>
      </c>
      <c r="Q158" s="36">
        <f>SUMIFS(СВЦЭМ!$E$39:$E$782,СВЦЭМ!$A$39:$A$782,$A158,СВЦЭМ!$B$39:$B$782,Q$155)+'СЕТ СН'!$F$12</f>
        <v>167.88753575000001</v>
      </c>
      <c r="R158" s="36">
        <f>SUMIFS(СВЦЭМ!$E$39:$E$782,СВЦЭМ!$A$39:$A$782,$A158,СВЦЭМ!$B$39:$B$782,R$155)+'СЕТ СН'!$F$12</f>
        <v>168.90250225</v>
      </c>
      <c r="S158" s="36">
        <f>SUMIFS(СВЦЭМ!$E$39:$E$782,СВЦЭМ!$A$39:$A$782,$A158,СВЦЭМ!$B$39:$B$782,S$155)+'СЕТ СН'!$F$12</f>
        <v>169.03414803000001</v>
      </c>
      <c r="T158" s="36">
        <f>SUMIFS(СВЦЭМ!$E$39:$E$782,СВЦЭМ!$A$39:$A$782,$A158,СВЦЭМ!$B$39:$B$782,T$155)+'СЕТ СН'!$F$12</f>
        <v>166.78295600000001</v>
      </c>
      <c r="U158" s="36">
        <f>SUMIFS(СВЦЭМ!$E$39:$E$782,СВЦЭМ!$A$39:$A$782,$A158,СВЦЭМ!$B$39:$B$782,U$155)+'СЕТ СН'!$F$12</f>
        <v>161.84557100999999</v>
      </c>
      <c r="V158" s="36">
        <f>SUMIFS(СВЦЭМ!$E$39:$E$782,СВЦЭМ!$A$39:$A$782,$A158,СВЦЭМ!$B$39:$B$782,V$155)+'СЕТ СН'!$F$12</f>
        <v>161.14519412999999</v>
      </c>
      <c r="W158" s="36">
        <f>SUMIFS(СВЦЭМ!$E$39:$E$782,СВЦЭМ!$A$39:$A$782,$A158,СВЦЭМ!$B$39:$B$782,W$155)+'СЕТ СН'!$F$12</f>
        <v>164.74691195</v>
      </c>
      <c r="X158" s="36">
        <f>SUMIFS(СВЦЭМ!$E$39:$E$782,СВЦЭМ!$A$39:$A$782,$A158,СВЦЭМ!$B$39:$B$782,X$155)+'СЕТ СН'!$F$12</f>
        <v>171.31929713</v>
      </c>
      <c r="Y158" s="36">
        <f>SUMIFS(СВЦЭМ!$E$39:$E$782,СВЦЭМ!$A$39:$A$782,$A158,СВЦЭМ!$B$39:$B$782,Y$155)+'СЕТ СН'!$F$12</f>
        <v>181.83700188</v>
      </c>
    </row>
    <row r="159" spans="1:27" ht="15.75" x14ac:dyDescent="0.2">
      <c r="A159" s="35">
        <f t="shared" si="4"/>
        <v>45203</v>
      </c>
      <c r="B159" s="36">
        <f>SUMIFS(СВЦЭМ!$E$39:$E$782,СВЦЭМ!$A$39:$A$782,$A159,СВЦЭМ!$B$39:$B$782,B$155)+'СЕТ СН'!$F$12</f>
        <v>170.45837605</v>
      </c>
      <c r="C159" s="36">
        <f>SUMIFS(СВЦЭМ!$E$39:$E$782,СВЦЭМ!$A$39:$A$782,$A159,СВЦЭМ!$B$39:$B$782,C$155)+'СЕТ СН'!$F$12</f>
        <v>179.32232214999999</v>
      </c>
      <c r="D159" s="36">
        <f>SUMIFS(СВЦЭМ!$E$39:$E$782,СВЦЭМ!$A$39:$A$782,$A159,СВЦЭМ!$B$39:$B$782,D$155)+'СЕТ СН'!$F$12</f>
        <v>188.99960992999999</v>
      </c>
      <c r="E159" s="36">
        <f>SUMIFS(СВЦЭМ!$E$39:$E$782,СВЦЭМ!$A$39:$A$782,$A159,СВЦЭМ!$B$39:$B$782,E$155)+'СЕТ СН'!$F$12</f>
        <v>189.15981522999999</v>
      </c>
      <c r="F159" s="36">
        <f>SUMIFS(СВЦЭМ!$E$39:$E$782,СВЦЭМ!$A$39:$A$782,$A159,СВЦЭМ!$B$39:$B$782,F$155)+'СЕТ СН'!$F$12</f>
        <v>188.20639645</v>
      </c>
      <c r="G159" s="36">
        <f>SUMIFS(СВЦЭМ!$E$39:$E$782,СВЦЭМ!$A$39:$A$782,$A159,СВЦЭМ!$B$39:$B$782,G$155)+'СЕТ СН'!$F$12</f>
        <v>185.83926094</v>
      </c>
      <c r="H159" s="36">
        <f>SUMIFS(СВЦЭМ!$E$39:$E$782,СВЦЭМ!$A$39:$A$782,$A159,СВЦЭМ!$B$39:$B$782,H$155)+'СЕТ СН'!$F$12</f>
        <v>175.28944869</v>
      </c>
      <c r="I159" s="36">
        <f>SUMIFS(СВЦЭМ!$E$39:$E$782,СВЦЭМ!$A$39:$A$782,$A159,СВЦЭМ!$B$39:$B$782,I$155)+'СЕТ СН'!$F$12</f>
        <v>163.01293102</v>
      </c>
      <c r="J159" s="36">
        <f>SUMIFS(СВЦЭМ!$E$39:$E$782,СВЦЭМ!$A$39:$A$782,$A159,СВЦЭМ!$B$39:$B$782,J$155)+'СЕТ СН'!$F$12</f>
        <v>159.53495464</v>
      </c>
      <c r="K159" s="36">
        <f>SUMIFS(СВЦЭМ!$E$39:$E$782,СВЦЭМ!$A$39:$A$782,$A159,СВЦЭМ!$B$39:$B$782,K$155)+'СЕТ СН'!$F$12</f>
        <v>154.03960748</v>
      </c>
      <c r="L159" s="36">
        <f>SUMIFS(СВЦЭМ!$E$39:$E$782,СВЦЭМ!$A$39:$A$782,$A159,СВЦЭМ!$B$39:$B$782,L$155)+'СЕТ СН'!$F$12</f>
        <v>152.51989512</v>
      </c>
      <c r="M159" s="36">
        <f>SUMIFS(СВЦЭМ!$E$39:$E$782,СВЦЭМ!$A$39:$A$782,$A159,СВЦЭМ!$B$39:$B$782,M$155)+'СЕТ СН'!$F$12</f>
        <v>153.31633586999999</v>
      </c>
      <c r="N159" s="36">
        <f>SUMIFS(СВЦЭМ!$E$39:$E$782,СВЦЭМ!$A$39:$A$782,$A159,СВЦЭМ!$B$39:$B$782,N$155)+'СЕТ СН'!$F$12</f>
        <v>151.64060506000001</v>
      </c>
      <c r="O159" s="36">
        <f>SUMIFS(СВЦЭМ!$E$39:$E$782,СВЦЭМ!$A$39:$A$782,$A159,СВЦЭМ!$B$39:$B$782,O$155)+'СЕТ СН'!$F$12</f>
        <v>152.72504855</v>
      </c>
      <c r="P159" s="36">
        <f>SUMIFS(СВЦЭМ!$E$39:$E$782,СВЦЭМ!$A$39:$A$782,$A159,СВЦЭМ!$B$39:$B$782,P$155)+'СЕТ СН'!$F$12</f>
        <v>156.66493165</v>
      </c>
      <c r="Q159" s="36">
        <f>SUMIFS(СВЦЭМ!$E$39:$E$782,СВЦЭМ!$A$39:$A$782,$A159,СВЦЭМ!$B$39:$B$782,Q$155)+'СЕТ СН'!$F$12</f>
        <v>155.09937957</v>
      </c>
      <c r="R159" s="36">
        <f>SUMIFS(СВЦЭМ!$E$39:$E$782,СВЦЭМ!$A$39:$A$782,$A159,СВЦЭМ!$B$39:$B$782,R$155)+'СЕТ СН'!$F$12</f>
        <v>154.74965123999999</v>
      </c>
      <c r="S159" s="36">
        <f>SUMIFS(СВЦЭМ!$E$39:$E$782,СВЦЭМ!$A$39:$A$782,$A159,СВЦЭМ!$B$39:$B$782,S$155)+'СЕТ СН'!$F$12</f>
        <v>155.67906697000001</v>
      </c>
      <c r="T159" s="36">
        <f>SUMIFS(СВЦЭМ!$E$39:$E$782,СВЦЭМ!$A$39:$A$782,$A159,СВЦЭМ!$B$39:$B$782,T$155)+'СЕТ СН'!$F$12</f>
        <v>153.01513234999999</v>
      </c>
      <c r="U159" s="36">
        <f>SUMIFS(СВЦЭМ!$E$39:$E$782,СВЦЭМ!$A$39:$A$782,$A159,СВЦЭМ!$B$39:$B$782,U$155)+'СЕТ СН'!$F$12</f>
        <v>147.47885715999999</v>
      </c>
      <c r="V159" s="36">
        <f>SUMIFS(СВЦЭМ!$E$39:$E$782,СВЦЭМ!$A$39:$A$782,$A159,СВЦЭМ!$B$39:$B$782,V$155)+'СЕТ СН'!$F$12</f>
        <v>146.26895127</v>
      </c>
      <c r="W159" s="36">
        <f>SUMIFS(СВЦЭМ!$E$39:$E$782,СВЦЭМ!$A$39:$A$782,$A159,СВЦЭМ!$B$39:$B$782,W$155)+'СЕТ СН'!$F$12</f>
        <v>149.27495755000001</v>
      </c>
      <c r="X159" s="36">
        <f>SUMIFS(СВЦЭМ!$E$39:$E$782,СВЦЭМ!$A$39:$A$782,$A159,СВЦЭМ!$B$39:$B$782,X$155)+'СЕТ СН'!$F$12</f>
        <v>156.3634461</v>
      </c>
      <c r="Y159" s="36">
        <f>SUMIFS(СВЦЭМ!$E$39:$E$782,СВЦЭМ!$A$39:$A$782,$A159,СВЦЭМ!$B$39:$B$782,Y$155)+'СЕТ СН'!$F$12</f>
        <v>165.85004038</v>
      </c>
    </row>
    <row r="160" spans="1:27" ht="15.75" x14ac:dyDescent="0.2">
      <c r="A160" s="35">
        <f t="shared" si="4"/>
        <v>45204</v>
      </c>
      <c r="B160" s="36">
        <f>SUMIFS(СВЦЭМ!$E$39:$E$782,СВЦЭМ!$A$39:$A$782,$A160,СВЦЭМ!$B$39:$B$782,B$155)+'СЕТ СН'!$F$12</f>
        <v>175.16307717999999</v>
      </c>
      <c r="C160" s="36">
        <f>SUMIFS(СВЦЭМ!$E$39:$E$782,СВЦЭМ!$A$39:$A$782,$A160,СВЦЭМ!$B$39:$B$782,C$155)+'СЕТ СН'!$F$12</f>
        <v>182.69071851999999</v>
      </c>
      <c r="D160" s="36">
        <f>SUMIFS(СВЦЭМ!$E$39:$E$782,СВЦЭМ!$A$39:$A$782,$A160,СВЦЭМ!$B$39:$B$782,D$155)+'СЕТ СН'!$F$12</f>
        <v>190.38619258</v>
      </c>
      <c r="E160" s="36">
        <f>SUMIFS(СВЦЭМ!$E$39:$E$782,СВЦЭМ!$A$39:$A$782,$A160,СВЦЭМ!$B$39:$B$782,E$155)+'СЕТ СН'!$F$12</f>
        <v>188.66620459000001</v>
      </c>
      <c r="F160" s="36">
        <f>SUMIFS(СВЦЭМ!$E$39:$E$782,СВЦЭМ!$A$39:$A$782,$A160,СВЦЭМ!$B$39:$B$782,F$155)+'СЕТ СН'!$F$12</f>
        <v>188.41506425</v>
      </c>
      <c r="G160" s="36">
        <f>SUMIFS(СВЦЭМ!$E$39:$E$782,СВЦЭМ!$A$39:$A$782,$A160,СВЦЭМ!$B$39:$B$782,G$155)+'СЕТ СН'!$F$12</f>
        <v>188.55773826000001</v>
      </c>
      <c r="H160" s="36">
        <f>SUMIFS(СВЦЭМ!$E$39:$E$782,СВЦЭМ!$A$39:$A$782,$A160,СВЦЭМ!$B$39:$B$782,H$155)+'СЕТ СН'!$F$12</f>
        <v>179.58932465999999</v>
      </c>
      <c r="I160" s="36">
        <f>SUMIFS(СВЦЭМ!$E$39:$E$782,СВЦЭМ!$A$39:$A$782,$A160,СВЦЭМ!$B$39:$B$782,I$155)+'СЕТ СН'!$F$12</f>
        <v>170.70853743000001</v>
      </c>
      <c r="J160" s="36">
        <f>SUMIFS(СВЦЭМ!$E$39:$E$782,СВЦЭМ!$A$39:$A$782,$A160,СВЦЭМ!$B$39:$B$782,J$155)+'СЕТ СН'!$F$12</f>
        <v>164.17310049</v>
      </c>
      <c r="K160" s="36">
        <f>SUMIFS(СВЦЭМ!$E$39:$E$782,СВЦЭМ!$A$39:$A$782,$A160,СВЦЭМ!$B$39:$B$782,K$155)+'СЕТ СН'!$F$12</f>
        <v>160.76852309</v>
      </c>
      <c r="L160" s="36">
        <f>SUMIFS(СВЦЭМ!$E$39:$E$782,СВЦЭМ!$A$39:$A$782,$A160,СВЦЭМ!$B$39:$B$782,L$155)+'СЕТ СН'!$F$12</f>
        <v>160.57950063000001</v>
      </c>
      <c r="M160" s="36">
        <f>SUMIFS(СВЦЭМ!$E$39:$E$782,СВЦЭМ!$A$39:$A$782,$A160,СВЦЭМ!$B$39:$B$782,M$155)+'СЕТ СН'!$F$12</f>
        <v>160.98017082000001</v>
      </c>
      <c r="N160" s="36">
        <f>SUMIFS(СВЦЭМ!$E$39:$E$782,СВЦЭМ!$A$39:$A$782,$A160,СВЦЭМ!$B$39:$B$782,N$155)+'СЕТ СН'!$F$12</f>
        <v>159.06986792999999</v>
      </c>
      <c r="O160" s="36">
        <f>SUMIFS(СВЦЭМ!$E$39:$E$782,СВЦЭМ!$A$39:$A$782,$A160,СВЦЭМ!$B$39:$B$782,O$155)+'СЕТ СН'!$F$12</f>
        <v>164.24505241</v>
      </c>
      <c r="P160" s="36">
        <f>SUMIFS(СВЦЭМ!$E$39:$E$782,СВЦЭМ!$A$39:$A$782,$A160,СВЦЭМ!$B$39:$B$782,P$155)+'СЕТ СН'!$F$12</f>
        <v>167.41906994999999</v>
      </c>
      <c r="Q160" s="36">
        <f>SUMIFS(СВЦЭМ!$E$39:$E$782,СВЦЭМ!$A$39:$A$782,$A160,СВЦЭМ!$B$39:$B$782,Q$155)+'СЕТ СН'!$F$12</f>
        <v>167.36579946000001</v>
      </c>
      <c r="R160" s="36">
        <f>SUMIFS(СВЦЭМ!$E$39:$E$782,СВЦЭМ!$A$39:$A$782,$A160,СВЦЭМ!$B$39:$B$782,R$155)+'СЕТ СН'!$F$12</f>
        <v>166.46078953</v>
      </c>
      <c r="S160" s="36">
        <f>SUMIFS(СВЦЭМ!$E$39:$E$782,СВЦЭМ!$A$39:$A$782,$A160,СВЦЭМ!$B$39:$B$782,S$155)+'СЕТ СН'!$F$12</f>
        <v>166.86251912</v>
      </c>
      <c r="T160" s="36">
        <f>SUMIFS(СВЦЭМ!$E$39:$E$782,СВЦЭМ!$A$39:$A$782,$A160,СВЦЭМ!$B$39:$B$782,T$155)+'СЕТ СН'!$F$12</f>
        <v>166.29188449</v>
      </c>
      <c r="U160" s="36">
        <f>SUMIFS(СВЦЭМ!$E$39:$E$782,СВЦЭМ!$A$39:$A$782,$A160,СВЦЭМ!$B$39:$B$782,U$155)+'СЕТ СН'!$F$12</f>
        <v>159.42079781000001</v>
      </c>
      <c r="V160" s="36">
        <f>SUMIFS(СВЦЭМ!$E$39:$E$782,СВЦЭМ!$A$39:$A$782,$A160,СВЦЭМ!$B$39:$B$782,V$155)+'СЕТ СН'!$F$12</f>
        <v>160.34639691999999</v>
      </c>
      <c r="W160" s="36">
        <f>SUMIFS(СВЦЭМ!$E$39:$E$782,СВЦЭМ!$A$39:$A$782,$A160,СВЦЭМ!$B$39:$B$782,W$155)+'СЕТ СН'!$F$12</f>
        <v>159.23657309000001</v>
      </c>
      <c r="X160" s="36">
        <f>SUMIFS(СВЦЭМ!$E$39:$E$782,СВЦЭМ!$A$39:$A$782,$A160,СВЦЭМ!$B$39:$B$782,X$155)+'СЕТ СН'!$F$12</f>
        <v>165.4800592</v>
      </c>
      <c r="Y160" s="36">
        <f>SUMIFS(СВЦЭМ!$E$39:$E$782,СВЦЭМ!$A$39:$A$782,$A160,СВЦЭМ!$B$39:$B$782,Y$155)+'СЕТ СН'!$F$12</f>
        <v>171.81864883</v>
      </c>
    </row>
    <row r="161" spans="1:25" ht="15.75" x14ac:dyDescent="0.2">
      <c r="A161" s="35">
        <f t="shared" si="4"/>
        <v>45205</v>
      </c>
      <c r="B161" s="36">
        <f>SUMIFS(СВЦЭМ!$E$39:$E$782,СВЦЭМ!$A$39:$A$782,$A161,СВЦЭМ!$B$39:$B$782,B$155)+'СЕТ СН'!$F$12</f>
        <v>167.0885772</v>
      </c>
      <c r="C161" s="36">
        <f>SUMIFS(СВЦЭМ!$E$39:$E$782,СВЦЭМ!$A$39:$A$782,$A161,СВЦЭМ!$B$39:$B$782,C$155)+'СЕТ СН'!$F$12</f>
        <v>169.60282871000001</v>
      </c>
      <c r="D161" s="36">
        <f>SUMIFS(СВЦЭМ!$E$39:$E$782,СВЦЭМ!$A$39:$A$782,$A161,СВЦЭМ!$B$39:$B$782,D$155)+'СЕТ СН'!$F$12</f>
        <v>177.13410635</v>
      </c>
      <c r="E161" s="36">
        <f>SUMIFS(СВЦЭМ!$E$39:$E$782,СВЦЭМ!$A$39:$A$782,$A161,СВЦЭМ!$B$39:$B$782,E$155)+'СЕТ СН'!$F$12</f>
        <v>177.20324689</v>
      </c>
      <c r="F161" s="36">
        <f>SUMIFS(СВЦЭМ!$E$39:$E$782,СВЦЭМ!$A$39:$A$782,$A161,СВЦЭМ!$B$39:$B$782,F$155)+'СЕТ СН'!$F$12</f>
        <v>177.17074310999999</v>
      </c>
      <c r="G161" s="36">
        <f>SUMIFS(СВЦЭМ!$E$39:$E$782,СВЦЭМ!$A$39:$A$782,$A161,СВЦЭМ!$B$39:$B$782,G$155)+'СЕТ СН'!$F$12</f>
        <v>175.95831638000001</v>
      </c>
      <c r="H161" s="36">
        <f>SUMIFS(СВЦЭМ!$E$39:$E$782,СВЦЭМ!$A$39:$A$782,$A161,СВЦЭМ!$B$39:$B$782,H$155)+'СЕТ СН'!$F$12</f>
        <v>166.65310696</v>
      </c>
      <c r="I161" s="36">
        <f>SUMIFS(СВЦЭМ!$E$39:$E$782,СВЦЭМ!$A$39:$A$782,$A161,СВЦЭМ!$B$39:$B$782,I$155)+'СЕТ СН'!$F$12</f>
        <v>153.80450099000001</v>
      </c>
      <c r="J161" s="36">
        <f>SUMIFS(СВЦЭМ!$E$39:$E$782,СВЦЭМ!$A$39:$A$782,$A161,СВЦЭМ!$B$39:$B$782,J$155)+'СЕТ СН'!$F$12</f>
        <v>150.94688324000001</v>
      </c>
      <c r="K161" s="36">
        <f>SUMIFS(СВЦЭМ!$E$39:$E$782,СВЦЭМ!$A$39:$A$782,$A161,СВЦЭМ!$B$39:$B$782,K$155)+'СЕТ СН'!$F$12</f>
        <v>147.70209061</v>
      </c>
      <c r="L161" s="36">
        <f>SUMIFS(СВЦЭМ!$E$39:$E$782,СВЦЭМ!$A$39:$A$782,$A161,СВЦЭМ!$B$39:$B$782,L$155)+'СЕТ СН'!$F$12</f>
        <v>146.94005404999999</v>
      </c>
      <c r="M161" s="36">
        <f>SUMIFS(СВЦЭМ!$E$39:$E$782,СВЦЭМ!$A$39:$A$782,$A161,СВЦЭМ!$B$39:$B$782,M$155)+'СЕТ СН'!$F$12</f>
        <v>148.77930024</v>
      </c>
      <c r="N161" s="36">
        <f>SUMIFS(СВЦЭМ!$E$39:$E$782,СВЦЭМ!$A$39:$A$782,$A161,СВЦЭМ!$B$39:$B$782,N$155)+'СЕТ СН'!$F$12</f>
        <v>148.01316384</v>
      </c>
      <c r="O161" s="36">
        <f>SUMIFS(СВЦЭМ!$E$39:$E$782,СВЦЭМ!$A$39:$A$782,$A161,СВЦЭМ!$B$39:$B$782,O$155)+'СЕТ СН'!$F$12</f>
        <v>148.46646462999999</v>
      </c>
      <c r="P161" s="36">
        <f>SUMIFS(СВЦЭМ!$E$39:$E$782,СВЦЭМ!$A$39:$A$782,$A161,СВЦЭМ!$B$39:$B$782,P$155)+'СЕТ СН'!$F$12</f>
        <v>151.75393971</v>
      </c>
      <c r="Q161" s="36">
        <f>SUMIFS(СВЦЭМ!$E$39:$E$782,СВЦЭМ!$A$39:$A$782,$A161,СВЦЭМ!$B$39:$B$782,Q$155)+'СЕТ СН'!$F$12</f>
        <v>152.94547431999999</v>
      </c>
      <c r="R161" s="36">
        <f>SUMIFS(СВЦЭМ!$E$39:$E$782,СВЦЭМ!$A$39:$A$782,$A161,СВЦЭМ!$B$39:$B$782,R$155)+'СЕТ СН'!$F$12</f>
        <v>153.49971962999999</v>
      </c>
      <c r="S161" s="36">
        <f>SUMIFS(СВЦЭМ!$E$39:$E$782,СВЦЭМ!$A$39:$A$782,$A161,СВЦЭМ!$B$39:$B$782,S$155)+'СЕТ СН'!$F$12</f>
        <v>154.65626943000001</v>
      </c>
      <c r="T161" s="36">
        <f>SUMIFS(СВЦЭМ!$E$39:$E$782,СВЦЭМ!$A$39:$A$782,$A161,СВЦЭМ!$B$39:$B$782,T$155)+'СЕТ СН'!$F$12</f>
        <v>151.40516457999999</v>
      </c>
      <c r="U161" s="36">
        <f>SUMIFS(СВЦЭМ!$E$39:$E$782,СВЦЭМ!$A$39:$A$782,$A161,СВЦЭМ!$B$39:$B$782,U$155)+'СЕТ СН'!$F$12</f>
        <v>145.81185894999999</v>
      </c>
      <c r="V161" s="36">
        <f>SUMIFS(СВЦЭМ!$E$39:$E$782,СВЦЭМ!$A$39:$A$782,$A161,СВЦЭМ!$B$39:$B$782,V$155)+'СЕТ СН'!$F$12</f>
        <v>146.56857396000001</v>
      </c>
      <c r="W161" s="36">
        <f>SUMIFS(СВЦЭМ!$E$39:$E$782,СВЦЭМ!$A$39:$A$782,$A161,СВЦЭМ!$B$39:$B$782,W$155)+'СЕТ СН'!$F$12</f>
        <v>148.37641069</v>
      </c>
      <c r="X161" s="36">
        <f>SUMIFS(СВЦЭМ!$E$39:$E$782,СВЦЭМ!$A$39:$A$782,$A161,СВЦЭМ!$B$39:$B$782,X$155)+'СЕТ СН'!$F$12</f>
        <v>155.06629602999999</v>
      </c>
      <c r="Y161" s="36">
        <f>SUMIFS(СВЦЭМ!$E$39:$E$782,СВЦЭМ!$A$39:$A$782,$A161,СВЦЭМ!$B$39:$B$782,Y$155)+'СЕТ СН'!$F$12</f>
        <v>166.89438734999999</v>
      </c>
    </row>
    <row r="162" spans="1:25" ht="15.75" x14ac:dyDescent="0.2">
      <c r="A162" s="35">
        <f t="shared" si="4"/>
        <v>45206</v>
      </c>
      <c r="B162" s="36">
        <f>SUMIFS(СВЦЭМ!$E$39:$E$782,СВЦЭМ!$A$39:$A$782,$A162,СВЦЭМ!$B$39:$B$782,B$155)+'СЕТ СН'!$F$12</f>
        <v>163.28289681999999</v>
      </c>
      <c r="C162" s="36">
        <f>SUMIFS(СВЦЭМ!$E$39:$E$782,СВЦЭМ!$A$39:$A$782,$A162,СВЦЭМ!$B$39:$B$782,C$155)+'СЕТ СН'!$F$12</f>
        <v>168.63535161999999</v>
      </c>
      <c r="D162" s="36">
        <f>SUMIFS(СВЦЭМ!$E$39:$E$782,СВЦЭМ!$A$39:$A$782,$A162,СВЦЭМ!$B$39:$B$782,D$155)+'СЕТ СН'!$F$12</f>
        <v>175.01993539</v>
      </c>
      <c r="E162" s="36">
        <f>SUMIFS(СВЦЭМ!$E$39:$E$782,СВЦЭМ!$A$39:$A$782,$A162,СВЦЭМ!$B$39:$B$782,E$155)+'СЕТ СН'!$F$12</f>
        <v>174.78235051999999</v>
      </c>
      <c r="F162" s="36">
        <f>SUMIFS(СВЦЭМ!$E$39:$E$782,СВЦЭМ!$A$39:$A$782,$A162,СВЦЭМ!$B$39:$B$782,F$155)+'СЕТ СН'!$F$12</f>
        <v>174.19667107999999</v>
      </c>
      <c r="G162" s="36">
        <f>SUMIFS(СВЦЭМ!$E$39:$E$782,СВЦЭМ!$A$39:$A$782,$A162,СВЦЭМ!$B$39:$B$782,G$155)+'СЕТ СН'!$F$12</f>
        <v>174.15491503999999</v>
      </c>
      <c r="H162" s="36">
        <f>SUMIFS(СВЦЭМ!$E$39:$E$782,СВЦЭМ!$A$39:$A$782,$A162,СВЦЭМ!$B$39:$B$782,H$155)+'СЕТ СН'!$F$12</f>
        <v>171.15211564000001</v>
      </c>
      <c r="I162" s="36">
        <f>SUMIFS(СВЦЭМ!$E$39:$E$782,СВЦЭМ!$A$39:$A$782,$A162,СВЦЭМ!$B$39:$B$782,I$155)+'СЕТ СН'!$F$12</f>
        <v>163.80589968999999</v>
      </c>
      <c r="J162" s="36">
        <f>SUMIFS(СВЦЭМ!$E$39:$E$782,СВЦЭМ!$A$39:$A$782,$A162,СВЦЭМ!$B$39:$B$782,J$155)+'СЕТ СН'!$F$12</f>
        <v>155.53214861000001</v>
      </c>
      <c r="K162" s="36">
        <f>SUMIFS(СВЦЭМ!$E$39:$E$782,СВЦЭМ!$A$39:$A$782,$A162,СВЦЭМ!$B$39:$B$782,K$155)+'СЕТ СН'!$F$12</f>
        <v>147.39860229000001</v>
      </c>
      <c r="L162" s="36">
        <f>SUMIFS(СВЦЭМ!$E$39:$E$782,СВЦЭМ!$A$39:$A$782,$A162,СВЦЭМ!$B$39:$B$782,L$155)+'СЕТ СН'!$F$12</f>
        <v>145.2859042</v>
      </c>
      <c r="M162" s="36">
        <f>SUMIFS(СВЦЭМ!$E$39:$E$782,СВЦЭМ!$A$39:$A$782,$A162,СВЦЭМ!$B$39:$B$782,M$155)+'СЕТ СН'!$F$12</f>
        <v>144.88410059</v>
      </c>
      <c r="N162" s="36">
        <f>SUMIFS(СВЦЭМ!$E$39:$E$782,СВЦЭМ!$A$39:$A$782,$A162,СВЦЭМ!$B$39:$B$782,N$155)+'СЕТ СН'!$F$12</f>
        <v>147.03765433000001</v>
      </c>
      <c r="O162" s="36">
        <f>SUMIFS(СВЦЭМ!$E$39:$E$782,СВЦЭМ!$A$39:$A$782,$A162,СВЦЭМ!$B$39:$B$782,O$155)+'СЕТ СН'!$F$12</f>
        <v>144.41895736999999</v>
      </c>
      <c r="P162" s="36">
        <f>SUMIFS(СВЦЭМ!$E$39:$E$782,СВЦЭМ!$A$39:$A$782,$A162,СВЦЭМ!$B$39:$B$782,P$155)+'СЕТ СН'!$F$12</f>
        <v>147.82607583000001</v>
      </c>
      <c r="Q162" s="36">
        <f>SUMIFS(СВЦЭМ!$E$39:$E$782,СВЦЭМ!$A$39:$A$782,$A162,СВЦЭМ!$B$39:$B$782,Q$155)+'СЕТ СН'!$F$12</f>
        <v>145.72554761000001</v>
      </c>
      <c r="R162" s="36">
        <f>SUMIFS(СВЦЭМ!$E$39:$E$782,СВЦЭМ!$A$39:$A$782,$A162,СВЦЭМ!$B$39:$B$782,R$155)+'СЕТ СН'!$F$12</f>
        <v>146.68802986</v>
      </c>
      <c r="S162" s="36">
        <f>SUMIFS(СВЦЭМ!$E$39:$E$782,СВЦЭМ!$A$39:$A$782,$A162,СВЦЭМ!$B$39:$B$782,S$155)+'СЕТ СН'!$F$12</f>
        <v>147.86874836999999</v>
      </c>
      <c r="T162" s="36">
        <f>SUMIFS(СВЦЭМ!$E$39:$E$782,СВЦЭМ!$A$39:$A$782,$A162,СВЦЭМ!$B$39:$B$782,T$155)+'СЕТ СН'!$F$12</f>
        <v>149.14759520999999</v>
      </c>
      <c r="U162" s="36">
        <f>SUMIFS(СВЦЭМ!$E$39:$E$782,СВЦЭМ!$A$39:$A$782,$A162,СВЦЭМ!$B$39:$B$782,U$155)+'СЕТ СН'!$F$12</f>
        <v>144.63204406</v>
      </c>
      <c r="V162" s="36">
        <f>SUMIFS(СВЦЭМ!$E$39:$E$782,СВЦЭМ!$A$39:$A$782,$A162,СВЦЭМ!$B$39:$B$782,V$155)+'СЕТ СН'!$F$12</f>
        <v>145.37085740000001</v>
      </c>
      <c r="W162" s="36">
        <f>SUMIFS(СВЦЭМ!$E$39:$E$782,СВЦЭМ!$A$39:$A$782,$A162,СВЦЭМ!$B$39:$B$782,W$155)+'СЕТ СН'!$F$12</f>
        <v>143.88384644000001</v>
      </c>
      <c r="X162" s="36">
        <f>SUMIFS(СВЦЭМ!$E$39:$E$782,СВЦЭМ!$A$39:$A$782,$A162,СВЦЭМ!$B$39:$B$782,X$155)+'СЕТ СН'!$F$12</f>
        <v>149.03490493000001</v>
      </c>
      <c r="Y162" s="36">
        <f>SUMIFS(СВЦЭМ!$E$39:$E$782,СВЦЭМ!$A$39:$A$782,$A162,СВЦЭМ!$B$39:$B$782,Y$155)+'СЕТ СН'!$F$12</f>
        <v>159.19047079000001</v>
      </c>
    </row>
    <row r="163" spans="1:25" ht="15.75" x14ac:dyDescent="0.2">
      <c r="A163" s="35">
        <f t="shared" si="4"/>
        <v>45207</v>
      </c>
      <c r="B163" s="36">
        <f>SUMIFS(СВЦЭМ!$E$39:$E$782,СВЦЭМ!$A$39:$A$782,$A163,СВЦЭМ!$B$39:$B$782,B$155)+'СЕТ СН'!$F$12</f>
        <v>164.99655579</v>
      </c>
      <c r="C163" s="36">
        <f>SUMIFS(СВЦЭМ!$E$39:$E$782,СВЦЭМ!$A$39:$A$782,$A163,СВЦЭМ!$B$39:$B$782,C$155)+'СЕТ СН'!$F$12</f>
        <v>171.77051152999999</v>
      </c>
      <c r="D163" s="36">
        <f>SUMIFS(СВЦЭМ!$E$39:$E$782,СВЦЭМ!$A$39:$A$782,$A163,СВЦЭМ!$B$39:$B$782,D$155)+'СЕТ СН'!$F$12</f>
        <v>179.13704315999999</v>
      </c>
      <c r="E163" s="36">
        <f>SUMIFS(СВЦЭМ!$E$39:$E$782,СВЦЭМ!$A$39:$A$782,$A163,СВЦЭМ!$B$39:$B$782,E$155)+'СЕТ СН'!$F$12</f>
        <v>178.71392417999999</v>
      </c>
      <c r="F163" s="36">
        <f>SUMIFS(СВЦЭМ!$E$39:$E$782,СВЦЭМ!$A$39:$A$782,$A163,СВЦЭМ!$B$39:$B$782,F$155)+'СЕТ СН'!$F$12</f>
        <v>179.16966919000001</v>
      </c>
      <c r="G163" s="36">
        <f>SUMIFS(СВЦЭМ!$E$39:$E$782,СВЦЭМ!$A$39:$A$782,$A163,СВЦЭМ!$B$39:$B$782,G$155)+'СЕТ СН'!$F$12</f>
        <v>181.0985742</v>
      </c>
      <c r="H163" s="36">
        <f>SUMIFS(СВЦЭМ!$E$39:$E$782,СВЦЭМ!$A$39:$A$782,$A163,СВЦЭМ!$B$39:$B$782,H$155)+'СЕТ СН'!$F$12</f>
        <v>178.00777758000001</v>
      </c>
      <c r="I163" s="36">
        <f>SUMIFS(СВЦЭМ!$E$39:$E$782,СВЦЭМ!$A$39:$A$782,$A163,СВЦЭМ!$B$39:$B$782,I$155)+'СЕТ СН'!$F$12</f>
        <v>173.41391326999999</v>
      </c>
      <c r="J163" s="36">
        <f>SUMIFS(СВЦЭМ!$E$39:$E$782,СВЦЭМ!$A$39:$A$782,$A163,СВЦЭМ!$B$39:$B$782,J$155)+'СЕТ СН'!$F$12</f>
        <v>165.64187290999999</v>
      </c>
      <c r="K163" s="36">
        <f>SUMIFS(СВЦЭМ!$E$39:$E$782,СВЦЭМ!$A$39:$A$782,$A163,СВЦЭМ!$B$39:$B$782,K$155)+'СЕТ СН'!$F$12</f>
        <v>156.23908018</v>
      </c>
      <c r="L163" s="36">
        <f>SUMIFS(СВЦЭМ!$E$39:$E$782,СВЦЭМ!$A$39:$A$782,$A163,СВЦЭМ!$B$39:$B$782,L$155)+'СЕТ СН'!$F$12</f>
        <v>146.91162138000001</v>
      </c>
      <c r="M163" s="36">
        <f>SUMIFS(СВЦЭМ!$E$39:$E$782,СВЦЭМ!$A$39:$A$782,$A163,СВЦЭМ!$B$39:$B$782,M$155)+'СЕТ СН'!$F$12</f>
        <v>146.07591250999999</v>
      </c>
      <c r="N163" s="36">
        <f>SUMIFS(СВЦЭМ!$E$39:$E$782,СВЦЭМ!$A$39:$A$782,$A163,СВЦЭМ!$B$39:$B$782,N$155)+'СЕТ СН'!$F$12</f>
        <v>142.68336646</v>
      </c>
      <c r="O163" s="36">
        <f>SUMIFS(СВЦЭМ!$E$39:$E$782,СВЦЭМ!$A$39:$A$782,$A163,СВЦЭМ!$B$39:$B$782,O$155)+'СЕТ СН'!$F$12</f>
        <v>145.40281626000001</v>
      </c>
      <c r="P163" s="36">
        <f>SUMIFS(СВЦЭМ!$E$39:$E$782,СВЦЭМ!$A$39:$A$782,$A163,СВЦЭМ!$B$39:$B$782,P$155)+'СЕТ СН'!$F$12</f>
        <v>149.82945616000001</v>
      </c>
      <c r="Q163" s="36">
        <f>SUMIFS(СВЦЭМ!$E$39:$E$782,СВЦЭМ!$A$39:$A$782,$A163,СВЦЭМ!$B$39:$B$782,Q$155)+'СЕТ СН'!$F$12</f>
        <v>154.41326952</v>
      </c>
      <c r="R163" s="36">
        <f>SUMIFS(СВЦЭМ!$E$39:$E$782,СВЦЭМ!$A$39:$A$782,$A163,СВЦЭМ!$B$39:$B$782,R$155)+'СЕТ СН'!$F$12</f>
        <v>153.67044873</v>
      </c>
      <c r="S163" s="36">
        <f>SUMIFS(СВЦЭМ!$E$39:$E$782,СВЦЭМ!$A$39:$A$782,$A163,СВЦЭМ!$B$39:$B$782,S$155)+'СЕТ СН'!$F$12</f>
        <v>154.38334712</v>
      </c>
      <c r="T163" s="36">
        <f>SUMIFS(СВЦЭМ!$E$39:$E$782,СВЦЭМ!$A$39:$A$782,$A163,СВЦЭМ!$B$39:$B$782,T$155)+'СЕТ СН'!$F$12</f>
        <v>150.68830904000001</v>
      </c>
      <c r="U163" s="36">
        <f>SUMIFS(СВЦЭМ!$E$39:$E$782,СВЦЭМ!$A$39:$A$782,$A163,СВЦЭМ!$B$39:$B$782,U$155)+'СЕТ СН'!$F$12</f>
        <v>144.72416147999999</v>
      </c>
      <c r="V163" s="36">
        <f>SUMIFS(СВЦЭМ!$E$39:$E$782,СВЦЭМ!$A$39:$A$782,$A163,СВЦЭМ!$B$39:$B$782,V$155)+'СЕТ СН'!$F$12</f>
        <v>145.01278411000001</v>
      </c>
      <c r="W163" s="36">
        <f>SUMIFS(СВЦЭМ!$E$39:$E$782,СВЦЭМ!$A$39:$A$782,$A163,СВЦЭМ!$B$39:$B$782,W$155)+'СЕТ СН'!$F$12</f>
        <v>146.99556156</v>
      </c>
      <c r="X163" s="36">
        <f>SUMIFS(СВЦЭМ!$E$39:$E$782,СВЦЭМ!$A$39:$A$782,$A163,СВЦЭМ!$B$39:$B$782,X$155)+'СЕТ СН'!$F$12</f>
        <v>151.92025845000001</v>
      </c>
      <c r="Y163" s="36">
        <f>SUMIFS(СВЦЭМ!$E$39:$E$782,СВЦЭМ!$A$39:$A$782,$A163,СВЦЭМ!$B$39:$B$782,Y$155)+'СЕТ СН'!$F$12</f>
        <v>166.5347539</v>
      </c>
    </row>
    <row r="164" spans="1:25" ht="15.75" x14ac:dyDescent="0.2">
      <c r="A164" s="35">
        <f t="shared" si="4"/>
        <v>45208</v>
      </c>
      <c r="B164" s="36">
        <f>SUMIFS(СВЦЭМ!$E$39:$E$782,СВЦЭМ!$A$39:$A$782,$A164,СВЦЭМ!$B$39:$B$782,B$155)+'СЕТ СН'!$F$12</f>
        <v>174.04807858999999</v>
      </c>
      <c r="C164" s="36">
        <f>SUMIFS(СВЦЭМ!$E$39:$E$782,СВЦЭМ!$A$39:$A$782,$A164,СВЦЭМ!$B$39:$B$782,C$155)+'СЕТ СН'!$F$12</f>
        <v>185.41274028000001</v>
      </c>
      <c r="D164" s="36">
        <f>SUMIFS(СВЦЭМ!$E$39:$E$782,СВЦЭМ!$A$39:$A$782,$A164,СВЦЭМ!$B$39:$B$782,D$155)+'СЕТ СН'!$F$12</f>
        <v>195.04710972999999</v>
      </c>
      <c r="E164" s="36">
        <f>SUMIFS(СВЦЭМ!$E$39:$E$782,СВЦЭМ!$A$39:$A$782,$A164,СВЦЭМ!$B$39:$B$782,E$155)+'СЕТ СН'!$F$12</f>
        <v>207.31490934000001</v>
      </c>
      <c r="F164" s="36">
        <f>SUMIFS(СВЦЭМ!$E$39:$E$782,СВЦЭМ!$A$39:$A$782,$A164,СВЦЭМ!$B$39:$B$782,F$155)+'СЕТ СН'!$F$12</f>
        <v>203.48729517000001</v>
      </c>
      <c r="G164" s="36">
        <f>SUMIFS(СВЦЭМ!$E$39:$E$782,СВЦЭМ!$A$39:$A$782,$A164,СВЦЭМ!$B$39:$B$782,G$155)+'СЕТ СН'!$F$12</f>
        <v>201.97476198999999</v>
      </c>
      <c r="H164" s="36">
        <f>SUMIFS(СВЦЭМ!$E$39:$E$782,СВЦЭМ!$A$39:$A$782,$A164,СВЦЭМ!$B$39:$B$782,H$155)+'СЕТ СН'!$F$12</f>
        <v>190.38299445000001</v>
      </c>
      <c r="I164" s="36">
        <f>SUMIFS(СВЦЭМ!$E$39:$E$782,СВЦЭМ!$A$39:$A$782,$A164,СВЦЭМ!$B$39:$B$782,I$155)+'СЕТ СН'!$F$12</f>
        <v>174.74120994</v>
      </c>
      <c r="J164" s="36">
        <f>SUMIFS(СВЦЭМ!$E$39:$E$782,СВЦЭМ!$A$39:$A$782,$A164,СВЦЭМ!$B$39:$B$782,J$155)+'СЕТ СН'!$F$12</f>
        <v>167.36582326999999</v>
      </c>
      <c r="K164" s="36">
        <f>SUMIFS(СВЦЭМ!$E$39:$E$782,СВЦЭМ!$A$39:$A$782,$A164,СВЦЭМ!$B$39:$B$782,K$155)+'СЕТ СН'!$F$12</f>
        <v>163.15607706</v>
      </c>
      <c r="L164" s="36">
        <f>SUMIFS(СВЦЭМ!$E$39:$E$782,СВЦЭМ!$A$39:$A$782,$A164,СВЦЭМ!$B$39:$B$782,L$155)+'СЕТ СН'!$F$12</f>
        <v>161.49926934999999</v>
      </c>
      <c r="M164" s="36">
        <f>SUMIFS(СВЦЭМ!$E$39:$E$782,СВЦЭМ!$A$39:$A$782,$A164,СВЦЭМ!$B$39:$B$782,M$155)+'СЕТ СН'!$F$12</f>
        <v>163.37518711999999</v>
      </c>
      <c r="N164" s="36">
        <f>SUMIFS(СВЦЭМ!$E$39:$E$782,СВЦЭМ!$A$39:$A$782,$A164,СВЦЭМ!$B$39:$B$782,N$155)+'СЕТ СН'!$F$12</f>
        <v>162.07232425000001</v>
      </c>
      <c r="O164" s="36">
        <f>SUMIFS(СВЦЭМ!$E$39:$E$782,СВЦЭМ!$A$39:$A$782,$A164,СВЦЭМ!$B$39:$B$782,O$155)+'СЕТ СН'!$F$12</f>
        <v>161.202338</v>
      </c>
      <c r="P164" s="36">
        <f>SUMIFS(СВЦЭМ!$E$39:$E$782,СВЦЭМ!$A$39:$A$782,$A164,СВЦЭМ!$B$39:$B$782,P$155)+'СЕТ СН'!$F$12</f>
        <v>166.54906449000001</v>
      </c>
      <c r="Q164" s="36">
        <f>SUMIFS(СВЦЭМ!$E$39:$E$782,СВЦЭМ!$A$39:$A$782,$A164,СВЦЭМ!$B$39:$B$782,Q$155)+'СЕТ СН'!$F$12</f>
        <v>163.90341479</v>
      </c>
      <c r="R164" s="36">
        <f>SUMIFS(СВЦЭМ!$E$39:$E$782,СВЦЭМ!$A$39:$A$782,$A164,СВЦЭМ!$B$39:$B$782,R$155)+'СЕТ СН'!$F$12</f>
        <v>163.92979904000001</v>
      </c>
      <c r="S164" s="36">
        <f>SUMIFS(СВЦЭМ!$E$39:$E$782,СВЦЭМ!$A$39:$A$782,$A164,СВЦЭМ!$B$39:$B$782,S$155)+'СЕТ СН'!$F$12</f>
        <v>166.09308050000001</v>
      </c>
      <c r="T164" s="36">
        <f>SUMIFS(СВЦЭМ!$E$39:$E$782,СВЦЭМ!$A$39:$A$782,$A164,СВЦЭМ!$B$39:$B$782,T$155)+'СЕТ СН'!$F$12</f>
        <v>162.71641833000001</v>
      </c>
      <c r="U164" s="36">
        <f>SUMIFS(СВЦЭМ!$E$39:$E$782,СВЦЭМ!$A$39:$A$782,$A164,СВЦЭМ!$B$39:$B$782,U$155)+'СЕТ СН'!$F$12</f>
        <v>156.96494586</v>
      </c>
      <c r="V164" s="36">
        <f>SUMIFS(СВЦЭМ!$E$39:$E$782,СВЦЭМ!$A$39:$A$782,$A164,СВЦЭМ!$B$39:$B$782,V$155)+'СЕТ СН'!$F$12</f>
        <v>157.39887407000001</v>
      </c>
      <c r="W164" s="36">
        <f>SUMIFS(СВЦЭМ!$E$39:$E$782,СВЦЭМ!$A$39:$A$782,$A164,СВЦЭМ!$B$39:$B$782,W$155)+'СЕТ СН'!$F$12</f>
        <v>159.37430914000001</v>
      </c>
      <c r="X164" s="36">
        <f>SUMIFS(СВЦЭМ!$E$39:$E$782,СВЦЭМ!$A$39:$A$782,$A164,СВЦЭМ!$B$39:$B$782,X$155)+'СЕТ СН'!$F$12</f>
        <v>167.08200493000001</v>
      </c>
      <c r="Y164" s="36">
        <f>SUMIFS(СВЦЭМ!$E$39:$E$782,СВЦЭМ!$A$39:$A$782,$A164,СВЦЭМ!$B$39:$B$782,Y$155)+'СЕТ СН'!$F$12</f>
        <v>173.84062603999999</v>
      </c>
    </row>
    <row r="165" spans="1:25" ht="15.75" x14ac:dyDescent="0.2">
      <c r="A165" s="35">
        <f t="shared" si="4"/>
        <v>45209</v>
      </c>
      <c r="B165" s="36">
        <f>SUMIFS(СВЦЭМ!$E$39:$E$782,СВЦЭМ!$A$39:$A$782,$A165,СВЦЭМ!$B$39:$B$782,B$155)+'СЕТ СН'!$F$12</f>
        <v>181.25055004999999</v>
      </c>
      <c r="C165" s="36">
        <f>SUMIFS(СВЦЭМ!$E$39:$E$782,СВЦЭМ!$A$39:$A$782,$A165,СВЦЭМ!$B$39:$B$782,C$155)+'СЕТ СН'!$F$12</f>
        <v>187.21798461</v>
      </c>
      <c r="D165" s="36">
        <f>SUMIFS(СВЦЭМ!$E$39:$E$782,СВЦЭМ!$A$39:$A$782,$A165,СВЦЭМ!$B$39:$B$782,D$155)+'СЕТ СН'!$F$12</f>
        <v>194.67776451</v>
      </c>
      <c r="E165" s="36">
        <f>SUMIFS(СВЦЭМ!$E$39:$E$782,СВЦЭМ!$A$39:$A$782,$A165,СВЦЭМ!$B$39:$B$782,E$155)+'СЕТ СН'!$F$12</f>
        <v>193.13888890999999</v>
      </c>
      <c r="F165" s="36">
        <f>SUMIFS(СВЦЭМ!$E$39:$E$782,СВЦЭМ!$A$39:$A$782,$A165,СВЦЭМ!$B$39:$B$782,F$155)+'СЕТ СН'!$F$12</f>
        <v>193.46189145</v>
      </c>
      <c r="G165" s="36">
        <f>SUMIFS(СВЦЭМ!$E$39:$E$782,СВЦЭМ!$A$39:$A$782,$A165,СВЦЭМ!$B$39:$B$782,G$155)+'СЕТ СН'!$F$12</f>
        <v>191.10859535</v>
      </c>
      <c r="H165" s="36">
        <f>SUMIFS(СВЦЭМ!$E$39:$E$782,СВЦЭМ!$A$39:$A$782,$A165,СВЦЭМ!$B$39:$B$782,H$155)+'СЕТ СН'!$F$12</f>
        <v>183.95822122000001</v>
      </c>
      <c r="I165" s="36">
        <f>SUMIFS(СВЦЭМ!$E$39:$E$782,СВЦЭМ!$A$39:$A$782,$A165,СВЦЭМ!$B$39:$B$782,I$155)+'СЕТ СН'!$F$12</f>
        <v>175.88695711</v>
      </c>
      <c r="J165" s="36">
        <f>SUMIFS(СВЦЭМ!$E$39:$E$782,СВЦЭМ!$A$39:$A$782,$A165,СВЦЭМ!$B$39:$B$782,J$155)+'СЕТ СН'!$F$12</f>
        <v>168.46132768000001</v>
      </c>
      <c r="K165" s="36">
        <f>SUMIFS(СВЦЭМ!$E$39:$E$782,СВЦЭМ!$A$39:$A$782,$A165,СВЦЭМ!$B$39:$B$782,K$155)+'СЕТ СН'!$F$12</f>
        <v>162.22004029999999</v>
      </c>
      <c r="L165" s="36">
        <f>SUMIFS(СВЦЭМ!$E$39:$E$782,СВЦЭМ!$A$39:$A$782,$A165,СВЦЭМ!$B$39:$B$782,L$155)+'СЕТ СН'!$F$12</f>
        <v>161.58318872000001</v>
      </c>
      <c r="M165" s="36">
        <f>SUMIFS(СВЦЭМ!$E$39:$E$782,СВЦЭМ!$A$39:$A$782,$A165,СВЦЭМ!$B$39:$B$782,M$155)+'СЕТ СН'!$F$12</f>
        <v>163.22856651000001</v>
      </c>
      <c r="N165" s="36">
        <f>SUMIFS(СВЦЭМ!$E$39:$E$782,СВЦЭМ!$A$39:$A$782,$A165,СВЦЭМ!$B$39:$B$782,N$155)+'СЕТ СН'!$F$12</f>
        <v>162.77630744999999</v>
      </c>
      <c r="O165" s="36">
        <f>SUMIFS(СВЦЭМ!$E$39:$E$782,СВЦЭМ!$A$39:$A$782,$A165,СВЦЭМ!$B$39:$B$782,O$155)+'СЕТ СН'!$F$12</f>
        <v>164.79736869999999</v>
      </c>
      <c r="P165" s="36">
        <f>SUMIFS(СВЦЭМ!$E$39:$E$782,СВЦЭМ!$A$39:$A$782,$A165,СВЦЭМ!$B$39:$B$782,P$155)+'СЕТ СН'!$F$12</f>
        <v>168.14471258</v>
      </c>
      <c r="Q165" s="36">
        <f>SUMIFS(СВЦЭМ!$E$39:$E$782,СВЦЭМ!$A$39:$A$782,$A165,СВЦЭМ!$B$39:$B$782,Q$155)+'СЕТ СН'!$F$12</f>
        <v>166.77311105999999</v>
      </c>
      <c r="R165" s="36">
        <f>SUMIFS(СВЦЭМ!$E$39:$E$782,СВЦЭМ!$A$39:$A$782,$A165,СВЦЭМ!$B$39:$B$782,R$155)+'СЕТ СН'!$F$12</f>
        <v>167.03798485999999</v>
      </c>
      <c r="S165" s="36">
        <f>SUMIFS(СВЦЭМ!$E$39:$E$782,СВЦЭМ!$A$39:$A$782,$A165,СВЦЭМ!$B$39:$B$782,S$155)+'СЕТ СН'!$F$12</f>
        <v>166.38844742000001</v>
      </c>
      <c r="T165" s="36">
        <f>SUMIFS(СВЦЭМ!$E$39:$E$782,СВЦЭМ!$A$39:$A$782,$A165,СВЦЭМ!$B$39:$B$782,T$155)+'СЕТ СН'!$F$12</f>
        <v>163.63093193</v>
      </c>
      <c r="U165" s="36">
        <f>SUMIFS(СВЦЭМ!$E$39:$E$782,СВЦЭМ!$A$39:$A$782,$A165,СВЦЭМ!$B$39:$B$782,U$155)+'СЕТ СН'!$F$12</f>
        <v>157.83355238999999</v>
      </c>
      <c r="V165" s="36">
        <f>SUMIFS(СВЦЭМ!$E$39:$E$782,СВЦЭМ!$A$39:$A$782,$A165,СВЦЭМ!$B$39:$B$782,V$155)+'СЕТ СН'!$F$12</f>
        <v>157.13369344</v>
      </c>
      <c r="W165" s="36">
        <f>SUMIFS(СВЦЭМ!$E$39:$E$782,СВЦЭМ!$A$39:$A$782,$A165,СВЦЭМ!$B$39:$B$782,W$155)+'СЕТ СН'!$F$12</f>
        <v>159.37858287</v>
      </c>
      <c r="X165" s="36">
        <f>SUMIFS(СВЦЭМ!$E$39:$E$782,СВЦЭМ!$A$39:$A$782,$A165,СВЦЭМ!$B$39:$B$782,X$155)+'СЕТ СН'!$F$12</f>
        <v>167.37694259</v>
      </c>
      <c r="Y165" s="36">
        <f>SUMIFS(СВЦЭМ!$E$39:$E$782,СВЦЭМ!$A$39:$A$782,$A165,СВЦЭМ!$B$39:$B$782,Y$155)+'СЕТ СН'!$F$12</f>
        <v>175.88077308999999</v>
      </c>
    </row>
    <row r="166" spans="1:25" ht="15.75" x14ac:dyDescent="0.2">
      <c r="A166" s="35">
        <f t="shared" si="4"/>
        <v>45210</v>
      </c>
      <c r="B166" s="36">
        <f>SUMIFS(СВЦЭМ!$E$39:$E$782,СВЦЭМ!$A$39:$A$782,$A166,СВЦЭМ!$B$39:$B$782,B$155)+'СЕТ СН'!$F$12</f>
        <v>179.89694299000001</v>
      </c>
      <c r="C166" s="36">
        <f>SUMIFS(СВЦЭМ!$E$39:$E$782,СВЦЭМ!$A$39:$A$782,$A166,СВЦЭМ!$B$39:$B$782,C$155)+'СЕТ СН'!$F$12</f>
        <v>186.67484349</v>
      </c>
      <c r="D166" s="36">
        <f>SUMIFS(СВЦЭМ!$E$39:$E$782,СВЦЭМ!$A$39:$A$782,$A166,СВЦЭМ!$B$39:$B$782,D$155)+'СЕТ СН'!$F$12</f>
        <v>192.78178144</v>
      </c>
      <c r="E166" s="36">
        <f>SUMIFS(СВЦЭМ!$E$39:$E$782,СВЦЭМ!$A$39:$A$782,$A166,СВЦЭМ!$B$39:$B$782,E$155)+'СЕТ СН'!$F$12</f>
        <v>192.69143647999999</v>
      </c>
      <c r="F166" s="36">
        <f>SUMIFS(СВЦЭМ!$E$39:$E$782,СВЦЭМ!$A$39:$A$782,$A166,СВЦЭМ!$B$39:$B$782,F$155)+'СЕТ СН'!$F$12</f>
        <v>191.61975644</v>
      </c>
      <c r="G166" s="36">
        <f>SUMIFS(СВЦЭМ!$E$39:$E$782,СВЦЭМ!$A$39:$A$782,$A166,СВЦЭМ!$B$39:$B$782,G$155)+'СЕТ СН'!$F$12</f>
        <v>191.51557997</v>
      </c>
      <c r="H166" s="36">
        <f>SUMIFS(СВЦЭМ!$E$39:$E$782,СВЦЭМ!$A$39:$A$782,$A166,СВЦЭМ!$B$39:$B$782,H$155)+'СЕТ СН'!$F$12</f>
        <v>182.18078363999999</v>
      </c>
      <c r="I166" s="36">
        <f>SUMIFS(СВЦЭМ!$E$39:$E$782,СВЦЭМ!$A$39:$A$782,$A166,СВЦЭМ!$B$39:$B$782,I$155)+'СЕТ СН'!$F$12</f>
        <v>172.47427199000001</v>
      </c>
      <c r="J166" s="36">
        <f>SUMIFS(СВЦЭМ!$E$39:$E$782,СВЦЭМ!$A$39:$A$782,$A166,СВЦЭМ!$B$39:$B$782,J$155)+'СЕТ СН'!$F$12</f>
        <v>167.02432858</v>
      </c>
      <c r="K166" s="36">
        <f>SUMIFS(СВЦЭМ!$E$39:$E$782,СВЦЭМ!$A$39:$A$782,$A166,СВЦЭМ!$B$39:$B$782,K$155)+'СЕТ СН'!$F$12</f>
        <v>162.80995687999999</v>
      </c>
      <c r="L166" s="36">
        <f>SUMIFS(СВЦЭМ!$E$39:$E$782,СВЦЭМ!$A$39:$A$782,$A166,СВЦЭМ!$B$39:$B$782,L$155)+'СЕТ СН'!$F$12</f>
        <v>163.68360480000001</v>
      </c>
      <c r="M166" s="36">
        <f>SUMIFS(СВЦЭМ!$E$39:$E$782,СВЦЭМ!$A$39:$A$782,$A166,СВЦЭМ!$B$39:$B$782,M$155)+'СЕТ СН'!$F$12</f>
        <v>163.47256358999999</v>
      </c>
      <c r="N166" s="36">
        <f>SUMIFS(СВЦЭМ!$E$39:$E$782,СВЦЭМ!$A$39:$A$782,$A166,СВЦЭМ!$B$39:$B$782,N$155)+'СЕТ СН'!$F$12</f>
        <v>163.53356918</v>
      </c>
      <c r="O166" s="36">
        <f>SUMIFS(СВЦЭМ!$E$39:$E$782,СВЦЭМ!$A$39:$A$782,$A166,СВЦЭМ!$B$39:$B$782,O$155)+'СЕТ СН'!$F$12</f>
        <v>164.41831973999999</v>
      </c>
      <c r="P166" s="36">
        <f>SUMIFS(СВЦЭМ!$E$39:$E$782,СВЦЭМ!$A$39:$A$782,$A166,СВЦЭМ!$B$39:$B$782,P$155)+'СЕТ СН'!$F$12</f>
        <v>168.61470249000001</v>
      </c>
      <c r="Q166" s="36">
        <f>SUMIFS(СВЦЭМ!$E$39:$E$782,СВЦЭМ!$A$39:$A$782,$A166,СВЦЭМ!$B$39:$B$782,Q$155)+'СЕТ СН'!$F$12</f>
        <v>167.44066423000001</v>
      </c>
      <c r="R166" s="36">
        <f>SUMIFS(СВЦЭМ!$E$39:$E$782,СВЦЭМ!$A$39:$A$782,$A166,СВЦЭМ!$B$39:$B$782,R$155)+'СЕТ СН'!$F$12</f>
        <v>167.55510996000001</v>
      </c>
      <c r="S166" s="36">
        <f>SUMIFS(СВЦЭМ!$E$39:$E$782,СВЦЭМ!$A$39:$A$782,$A166,СВЦЭМ!$B$39:$B$782,S$155)+'СЕТ СН'!$F$12</f>
        <v>168.16122082999999</v>
      </c>
      <c r="T166" s="36">
        <f>SUMIFS(СВЦЭМ!$E$39:$E$782,СВЦЭМ!$A$39:$A$782,$A166,СВЦЭМ!$B$39:$B$782,T$155)+'СЕТ СН'!$F$12</f>
        <v>164.91959697999999</v>
      </c>
      <c r="U166" s="36">
        <f>SUMIFS(СВЦЭМ!$E$39:$E$782,СВЦЭМ!$A$39:$A$782,$A166,СВЦЭМ!$B$39:$B$782,U$155)+'СЕТ СН'!$F$12</f>
        <v>158.79722029999999</v>
      </c>
      <c r="V166" s="36">
        <f>SUMIFS(СВЦЭМ!$E$39:$E$782,СВЦЭМ!$A$39:$A$782,$A166,СВЦЭМ!$B$39:$B$782,V$155)+'СЕТ СН'!$F$12</f>
        <v>158.23329394999999</v>
      </c>
      <c r="W166" s="36">
        <f>SUMIFS(СВЦЭМ!$E$39:$E$782,СВЦЭМ!$A$39:$A$782,$A166,СВЦЭМ!$B$39:$B$782,W$155)+'СЕТ СН'!$F$12</f>
        <v>159.72608868</v>
      </c>
      <c r="X166" s="36">
        <f>SUMIFS(СВЦЭМ!$E$39:$E$782,СВЦЭМ!$A$39:$A$782,$A166,СВЦЭМ!$B$39:$B$782,X$155)+'СЕТ СН'!$F$12</f>
        <v>167.33970427</v>
      </c>
      <c r="Y166" s="36">
        <f>SUMIFS(СВЦЭМ!$E$39:$E$782,СВЦЭМ!$A$39:$A$782,$A166,СВЦЭМ!$B$39:$B$782,Y$155)+'СЕТ СН'!$F$12</f>
        <v>175.75667114999999</v>
      </c>
    </row>
    <row r="167" spans="1:25" ht="15.75" x14ac:dyDescent="0.2">
      <c r="A167" s="35">
        <f t="shared" si="4"/>
        <v>45211</v>
      </c>
      <c r="B167" s="36">
        <f>SUMIFS(СВЦЭМ!$E$39:$E$782,СВЦЭМ!$A$39:$A$782,$A167,СВЦЭМ!$B$39:$B$782,B$155)+'СЕТ СН'!$F$12</f>
        <v>182.19497102</v>
      </c>
      <c r="C167" s="36">
        <f>SUMIFS(СВЦЭМ!$E$39:$E$782,СВЦЭМ!$A$39:$A$782,$A167,СВЦЭМ!$B$39:$B$782,C$155)+'СЕТ СН'!$F$12</f>
        <v>188.57393074000001</v>
      </c>
      <c r="D167" s="36">
        <f>SUMIFS(СВЦЭМ!$E$39:$E$782,СВЦЭМ!$A$39:$A$782,$A167,СВЦЭМ!$B$39:$B$782,D$155)+'СЕТ СН'!$F$12</f>
        <v>195.11953020000001</v>
      </c>
      <c r="E167" s="36">
        <f>SUMIFS(СВЦЭМ!$E$39:$E$782,СВЦЭМ!$A$39:$A$782,$A167,СВЦЭМ!$B$39:$B$782,E$155)+'СЕТ СН'!$F$12</f>
        <v>194.72851069000001</v>
      </c>
      <c r="F167" s="36">
        <f>SUMIFS(СВЦЭМ!$E$39:$E$782,СВЦЭМ!$A$39:$A$782,$A167,СВЦЭМ!$B$39:$B$782,F$155)+'СЕТ СН'!$F$12</f>
        <v>194.20334861000001</v>
      </c>
      <c r="G167" s="36">
        <f>SUMIFS(СВЦЭМ!$E$39:$E$782,СВЦЭМ!$A$39:$A$782,$A167,СВЦЭМ!$B$39:$B$782,G$155)+'СЕТ СН'!$F$12</f>
        <v>192.84198147999999</v>
      </c>
      <c r="H167" s="36">
        <f>SUMIFS(СВЦЭМ!$E$39:$E$782,СВЦЭМ!$A$39:$A$782,$A167,СВЦЭМ!$B$39:$B$782,H$155)+'СЕТ СН'!$F$12</f>
        <v>183.54415363999999</v>
      </c>
      <c r="I167" s="36">
        <f>SUMIFS(СВЦЭМ!$E$39:$E$782,СВЦЭМ!$A$39:$A$782,$A167,СВЦЭМ!$B$39:$B$782,I$155)+'СЕТ СН'!$F$12</f>
        <v>173.60905460999999</v>
      </c>
      <c r="J167" s="36">
        <f>SUMIFS(СВЦЭМ!$E$39:$E$782,СВЦЭМ!$A$39:$A$782,$A167,СВЦЭМ!$B$39:$B$782,J$155)+'СЕТ СН'!$F$12</f>
        <v>170.44046987999999</v>
      </c>
      <c r="K167" s="36">
        <f>SUMIFS(СВЦЭМ!$E$39:$E$782,СВЦЭМ!$A$39:$A$782,$A167,СВЦЭМ!$B$39:$B$782,K$155)+'СЕТ СН'!$F$12</f>
        <v>165.95341513</v>
      </c>
      <c r="L167" s="36">
        <f>SUMIFS(СВЦЭМ!$E$39:$E$782,СВЦЭМ!$A$39:$A$782,$A167,СВЦЭМ!$B$39:$B$782,L$155)+'СЕТ СН'!$F$12</f>
        <v>166.13453977</v>
      </c>
      <c r="M167" s="36">
        <f>SUMIFS(СВЦЭМ!$E$39:$E$782,СВЦЭМ!$A$39:$A$782,$A167,СВЦЭМ!$B$39:$B$782,M$155)+'СЕТ СН'!$F$12</f>
        <v>166.85518267</v>
      </c>
      <c r="N167" s="36">
        <f>SUMIFS(СВЦЭМ!$E$39:$E$782,СВЦЭМ!$A$39:$A$782,$A167,СВЦЭМ!$B$39:$B$782,N$155)+'СЕТ СН'!$F$12</f>
        <v>167.23817894000001</v>
      </c>
      <c r="O167" s="36">
        <f>SUMIFS(СВЦЭМ!$E$39:$E$782,СВЦЭМ!$A$39:$A$782,$A167,СВЦЭМ!$B$39:$B$782,O$155)+'СЕТ СН'!$F$12</f>
        <v>170.47507816000001</v>
      </c>
      <c r="P167" s="36">
        <f>SUMIFS(СВЦЭМ!$E$39:$E$782,СВЦЭМ!$A$39:$A$782,$A167,СВЦЭМ!$B$39:$B$782,P$155)+'СЕТ СН'!$F$12</f>
        <v>173.58440607</v>
      </c>
      <c r="Q167" s="36">
        <f>SUMIFS(СВЦЭМ!$E$39:$E$782,СВЦЭМ!$A$39:$A$782,$A167,СВЦЭМ!$B$39:$B$782,Q$155)+'СЕТ СН'!$F$12</f>
        <v>171.98946047999999</v>
      </c>
      <c r="R167" s="36">
        <f>SUMIFS(СВЦЭМ!$E$39:$E$782,СВЦЭМ!$A$39:$A$782,$A167,СВЦЭМ!$B$39:$B$782,R$155)+'СЕТ СН'!$F$12</f>
        <v>173.21052054</v>
      </c>
      <c r="S167" s="36">
        <f>SUMIFS(СВЦЭМ!$E$39:$E$782,СВЦЭМ!$A$39:$A$782,$A167,СВЦЭМ!$B$39:$B$782,S$155)+'СЕТ СН'!$F$12</f>
        <v>173.09556024</v>
      </c>
      <c r="T167" s="36">
        <f>SUMIFS(СВЦЭМ!$E$39:$E$782,СВЦЭМ!$A$39:$A$782,$A167,СВЦЭМ!$B$39:$B$782,T$155)+'СЕТ СН'!$F$12</f>
        <v>168.05693887999999</v>
      </c>
      <c r="U167" s="36">
        <f>SUMIFS(СВЦЭМ!$E$39:$E$782,СВЦЭМ!$A$39:$A$782,$A167,СВЦЭМ!$B$39:$B$782,U$155)+'СЕТ СН'!$F$12</f>
        <v>161.33946825000001</v>
      </c>
      <c r="V167" s="36">
        <f>SUMIFS(СВЦЭМ!$E$39:$E$782,СВЦЭМ!$A$39:$A$782,$A167,СВЦЭМ!$B$39:$B$782,V$155)+'СЕТ СН'!$F$12</f>
        <v>160.40432457</v>
      </c>
      <c r="W167" s="36">
        <f>SUMIFS(СВЦЭМ!$E$39:$E$782,СВЦЭМ!$A$39:$A$782,$A167,СВЦЭМ!$B$39:$B$782,W$155)+'СЕТ СН'!$F$12</f>
        <v>162.62063964999999</v>
      </c>
      <c r="X167" s="36">
        <f>SUMIFS(СВЦЭМ!$E$39:$E$782,СВЦЭМ!$A$39:$A$782,$A167,СВЦЭМ!$B$39:$B$782,X$155)+'СЕТ СН'!$F$12</f>
        <v>169.60884218000001</v>
      </c>
      <c r="Y167" s="36">
        <f>SUMIFS(СВЦЭМ!$E$39:$E$782,СВЦЭМ!$A$39:$A$782,$A167,СВЦЭМ!$B$39:$B$782,Y$155)+'СЕТ СН'!$F$12</f>
        <v>176.08223366000001</v>
      </c>
    </row>
    <row r="168" spans="1:25" ht="15.75" x14ac:dyDescent="0.2">
      <c r="A168" s="35">
        <f t="shared" si="4"/>
        <v>45212</v>
      </c>
      <c r="B168" s="36">
        <f>SUMIFS(СВЦЭМ!$E$39:$E$782,СВЦЭМ!$A$39:$A$782,$A168,СВЦЭМ!$B$39:$B$782,B$155)+'СЕТ СН'!$F$12</f>
        <v>176.88128868000001</v>
      </c>
      <c r="C168" s="36">
        <f>SUMIFS(СВЦЭМ!$E$39:$E$782,СВЦЭМ!$A$39:$A$782,$A168,СВЦЭМ!$B$39:$B$782,C$155)+'СЕТ СН'!$F$12</f>
        <v>180.45368941999999</v>
      </c>
      <c r="D168" s="36">
        <f>SUMIFS(СВЦЭМ!$E$39:$E$782,СВЦЭМ!$A$39:$A$782,$A168,СВЦЭМ!$B$39:$B$782,D$155)+'СЕТ СН'!$F$12</f>
        <v>187.45019450999999</v>
      </c>
      <c r="E168" s="36">
        <f>SUMIFS(СВЦЭМ!$E$39:$E$782,СВЦЭМ!$A$39:$A$782,$A168,СВЦЭМ!$B$39:$B$782,E$155)+'СЕТ СН'!$F$12</f>
        <v>188.08181633000001</v>
      </c>
      <c r="F168" s="36">
        <f>SUMIFS(СВЦЭМ!$E$39:$E$782,СВЦЭМ!$A$39:$A$782,$A168,СВЦЭМ!$B$39:$B$782,F$155)+'СЕТ СН'!$F$12</f>
        <v>187.892968</v>
      </c>
      <c r="G168" s="36">
        <f>SUMIFS(СВЦЭМ!$E$39:$E$782,СВЦЭМ!$A$39:$A$782,$A168,СВЦЭМ!$B$39:$B$782,G$155)+'СЕТ СН'!$F$12</f>
        <v>185.98894494999999</v>
      </c>
      <c r="H168" s="36">
        <f>SUMIFS(СВЦЭМ!$E$39:$E$782,СВЦЭМ!$A$39:$A$782,$A168,СВЦЭМ!$B$39:$B$782,H$155)+'СЕТ СН'!$F$12</f>
        <v>175.94298982000001</v>
      </c>
      <c r="I168" s="36">
        <f>SUMIFS(СВЦЭМ!$E$39:$E$782,СВЦЭМ!$A$39:$A$782,$A168,СВЦЭМ!$B$39:$B$782,I$155)+'СЕТ СН'!$F$12</f>
        <v>165.42381976999999</v>
      </c>
      <c r="J168" s="36">
        <f>SUMIFS(СВЦЭМ!$E$39:$E$782,СВЦЭМ!$A$39:$A$782,$A168,СВЦЭМ!$B$39:$B$782,J$155)+'СЕТ СН'!$F$12</f>
        <v>162.70951647000001</v>
      </c>
      <c r="K168" s="36">
        <f>SUMIFS(СВЦЭМ!$E$39:$E$782,СВЦЭМ!$A$39:$A$782,$A168,СВЦЭМ!$B$39:$B$782,K$155)+'СЕТ СН'!$F$12</f>
        <v>159.87883314999999</v>
      </c>
      <c r="L168" s="36">
        <f>SUMIFS(СВЦЭМ!$E$39:$E$782,СВЦЭМ!$A$39:$A$782,$A168,СВЦЭМ!$B$39:$B$782,L$155)+'СЕТ СН'!$F$12</f>
        <v>161.07737434000001</v>
      </c>
      <c r="M168" s="36">
        <f>SUMIFS(СВЦЭМ!$E$39:$E$782,СВЦЭМ!$A$39:$A$782,$A168,СВЦЭМ!$B$39:$B$782,M$155)+'СЕТ СН'!$F$12</f>
        <v>159.49522529000001</v>
      </c>
      <c r="N168" s="36">
        <f>SUMIFS(СВЦЭМ!$E$39:$E$782,СВЦЭМ!$A$39:$A$782,$A168,СВЦЭМ!$B$39:$B$782,N$155)+'СЕТ СН'!$F$12</f>
        <v>160.77436585000001</v>
      </c>
      <c r="O168" s="36">
        <f>SUMIFS(СВЦЭМ!$E$39:$E$782,СВЦЭМ!$A$39:$A$782,$A168,СВЦЭМ!$B$39:$B$782,O$155)+'СЕТ СН'!$F$12</f>
        <v>162.82872015000001</v>
      </c>
      <c r="P168" s="36">
        <f>SUMIFS(СВЦЭМ!$E$39:$E$782,СВЦЭМ!$A$39:$A$782,$A168,СВЦЭМ!$B$39:$B$782,P$155)+'СЕТ СН'!$F$12</f>
        <v>168.54962279</v>
      </c>
      <c r="Q168" s="36">
        <f>SUMIFS(СВЦЭМ!$E$39:$E$782,СВЦЭМ!$A$39:$A$782,$A168,СВЦЭМ!$B$39:$B$782,Q$155)+'СЕТ СН'!$F$12</f>
        <v>167.63276707</v>
      </c>
      <c r="R168" s="36">
        <f>SUMIFS(СВЦЭМ!$E$39:$E$782,СВЦЭМ!$A$39:$A$782,$A168,СВЦЭМ!$B$39:$B$782,R$155)+'СЕТ СН'!$F$12</f>
        <v>168.05581559999999</v>
      </c>
      <c r="S168" s="36">
        <f>SUMIFS(СВЦЭМ!$E$39:$E$782,СВЦЭМ!$A$39:$A$782,$A168,СВЦЭМ!$B$39:$B$782,S$155)+'СЕТ СН'!$F$12</f>
        <v>169.30909492000001</v>
      </c>
      <c r="T168" s="36">
        <f>SUMIFS(СВЦЭМ!$E$39:$E$782,СВЦЭМ!$A$39:$A$782,$A168,СВЦЭМ!$B$39:$B$782,T$155)+'СЕТ СН'!$F$12</f>
        <v>165.0606459</v>
      </c>
      <c r="U168" s="36">
        <f>SUMIFS(СВЦЭМ!$E$39:$E$782,СВЦЭМ!$A$39:$A$782,$A168,СВЦЭМ!$B$39:$B$782,U$155)+'СЕТ СН'!$F$12</f>
        <v>155.13119710999999</v>
      </c>
      <c r="V168" s="36">
        <f>SUMIFS(СВЦЭМ!$E$39:$E$782,СВЦЭМ!$A$39:$A$782,$A168,СВЦЭМ!$B$39:$B$782,V$155)+'СЕТ СН'!$F$12</f>
        <v>154.01359312</v>
      </c>
      <c r="W168" s="36">
        <f>SUMIFS(СВЦЭМ!$E$39:$E$782,СВЦЭМ!$A$39:$A$782,$A168,СВЦЭМ!$B$39:$B$782,W$155)+'СЕТ СН'!$F$12</f>
        <v>155.16262882999999</v>
      </c>
      <c r="X168" s="36">
        <f>SUMIFS(СВЦЭМ!$E$39:$E$782,СВЦЭМ!$A$39:$A$782,$A168,СВЦЭМ!$B$39:$B$782,X$155)+'СЕТ СН'!$F$12</f>
        <v>162.45806755999999</v>
      </c>
      <c r="Y168" s="36">
        <f>SUMIFS(СВЦЭМ!$E$39:$E$782,СВЦЭМ!$A$39:$A$782,$A168,СВЦЭМ!$B$39:$B$782,Y$155)+'СЕТ СН'!$F$12</f>
        <v>177.39746578</v>
      </c>
    </row>
    <row r="169" spans="1:25" ht="15.75" x14ac:dyDescent="0.2">
      <c r="A169" s="35">
        <f t="shared" si="4"/>
        <v>45213</v>
      </c>
      <c r="B169" s="36">
        <f>SUMIFS(СВЦЭМ!$E$39:$E$782,СВЦЭМ!$A$39:$A$782,$A169,СВЦЭМ!$B$39:$B$782,B$155)+'СЕТ СН'!$F$12</f>
        <v>159.76672475000001</v>
      </c>
      <c r="C169" s="36">
        <f>SUMIFS(СВЦЭМ!$E$39:$E$782,СВЦЭМ!$A$39:$A$782,$A169,СВЦЭМ!$B$39:$B$782,C$155)+'СЕТ СН'!$F$12</f>
        <v>164.02294610000001</v>
      </c>
      <c r="D169" s="36">
        <f>SUMIFS(СВЦЭМ!$E$39:$E$782,СВЦЭМ!$A$39:$A$782,$A169,СВЦЭМ!$B$39:$B$782,D$155)+'СЕТ СН'!$F$12</f>
        <v>169.35594617000001</v>
      </c>
      <c r="E169" s="36">
        <f>SUMIFS(СВЦЭМ!$E$39:$E$782,СВЦЭМ!$A$39:$A$782,$A169,СВЦЭМ!$B$39:$B$782,E$155)+'СЕТ СН'!$F$12</f>
        <v>171.53650852000001</v>
      </c>
      <c r="F169" s="36">
        <f>SUMIFS(СВЦЭМ!$E$39:$E$782,СВЦЭМ!$A$39:$A$782,$A169,СВЦЭМ!$B$39:$B$782,F$155)+'СЕТ СН'!$F$12</f>
        <v>171.30387557</v>
      </c>
      <c r="G169" s="36">
        <f>SUMIFS(СВЦЭМ!$E$39:$E$782,СВЦЭМ!$A$39:$A$782,$A169,СВЦЭМ!$B$39:$B$782,G$155)+'СЕТ СН'!$F$12</f>
        <v>168.77671072000001</v>
      </c>
      <c r="H169" s="36">
        <f>SUMIFS(СВЦЭМ!$E$39:$E$782,СВЦЭМ!$A$39:$A$782,$A169,СВЦЭМ!$B$39:$B$782,H$155)+'СЕТ СН'!$F$12</f>
        <v>164.24226336999999</v>
      </c>
      <c r="I169" s="36">
        <f>SUMIFS(СВЦЭМ!$E$39:$E$782,СВЦЭМ!$A$39:$A$782,$A169,СВЦЭМ!$B$39:$B$782,I$155)+'СЕТ СН'!$F$12</f>
        <v>157.39592257999999</v>
      </c>
      <c r="J169" s="36">
        <f>SUMIFS(СВЦЭМ!$E$39:$E$782,СВЦЭМ!$A$39:$A$782,$A169,СВЦЭМ!$B$39:$B$782,J$155)+'СЕТ СН'!$F$12</f>
        <v>152.26346181</v>
      </c>
      <c r="K169" s="36">
        <f>SUMIFS(СВЦЭМ!$E$39:$E$782,СВЦЭМ!$A$39:$A$782,$A169,СВЦЭМ!$B$39:$B$782,K$155)+'СЕТ СН'!$F$12</f>
        <v>150.65316178</v>
      </c>
      <c r="L169" s="36">
        <f>SUMIFS(СВЦЭМ!$E$39:$E$782,СВЦЭМ!$A$39:$A$782,$A169,СВЦЭМ!$B$39:$B$782,L$155)+'СЕТ СН'!$F$12</f>
        <v>146.88313119</v>
      </c>
      <c r="M169" s="36">
        <f>SUMIFS(СВЦЭМ!$E$39:$E$782,СВЦЭМ!$A$39:$A$782,$A169,СВЦЭМ!$B$39:$B$782,M$155)+'СЕТ СН'!$F$12</f>
        <v>147.21326388</v>
      </c>
      <c r="N169" s="36">
        <f>SUMIFS(СВЦЭМ!$E$39:$E$782,СВЦЭМ!$A$39:$A$782,$A169,СВЦЭМ!$B$39:$B$782,N$155)+'СЕТ СН'!$F$12</f>
        <v>145.59763921000001</v>
      </c>
      <c r="O169" s="36">
        <f>SUMIFS(СВЦЭМ!$E$39:$E$782,СВЦЭМ!$A$39:$A$782,$A169,СВЦЭМ!$B$39:$B$782,O$155)+'СЕТ СН'!$F$12</f>
        <v>148.63526741999999</v>
      </c>
      <c r="P169" s="36">
        <f>SUMIFS(СВЦЭМ!$E$39:$E$782,СВЦЭМ!$A$39:$A$782,$A169,СВЦЭМ!$B$39:$B$782,P$155)+'СЕТ СН'!$F$12</f>
        <v>152.34392607999999</v>
      </c>
      <c r="Q169" s="36">
        <f>SUMIFS(СВЦЭМ!$E$39:$E$782,СВЦЭМ!$A$39:$A$782,$A169,СВЦЭМ!$B$39:$B$782,Q$155)+'СЕТ СН'!$F$12</f>
        <v>152.5085388</v>
      </c>
      <c r="R169" s="36">
        <f>SUMIFS(СВЦЭМ!$E$39:$E$782,СВЦЭМ!$A$39:$A$782,$A169,СВЦЭМ!$B$39:$B$782,R$155)+'СЕТ СН'!$F$12</f>
        <v>152.19422577</v>
      </c>
      <c r="S169" s="36">
        <f>SUMIFS(СВЦЭМ!$E$39:$E$782,СВЦЭМ!$A$39:$A$782,$A169,СВЦЭМ!$B$39:$B$782,S$155)+'СЕТ СН'!$F$12</f>
        <v>151.27924633000001</v>
      </c>
      <c r="T169" s="36">
        <f>SUMIFS(СВЦЭМ!$E$39:$E$782,СВЦЭМ!$A$39:$A$782,$A169,СВЦЭМ!$B$39:$B$782,T$155)+'СЕТ СН'!$F$12</f>
        <v>147.03444643</v>
      </c>
      <c r="U169" s="36">
        <f>SUMIFS(СВЦЭМ!$E$39:$E$782,СВЦЭМ!$A$39:$A$782,$A169,СВЦЭМ!$B$39:$B$782,U$155)+'СЕТ СН'!$F$12</f>
        <v>144.74334966999999</v>
      </c>
      <c r="V169" s="36">
        <f>SUMIFS(СВЦЭМ!$E$39:$E$782,СВЦЭМ!$A$39:$A$782,$A169,СВЦЭМ!$B$39:$B$782,V$155)+'СЕТ СН'!$F$12</f>
        <v>144.53181942000001</v>
      </c>
      <c r="W169" s="36">
        <f>SUMIFS(СВЦЭМ!$E$39:$E$782,СВЦЭМ!$A$39:$A$782,$A169,СВЦЭМ!$B$39:$B$782,W$155)+'СЕТ СН'!$F$12</f>
        <v>146.92686087000001</v>
      </c>
      <c r="X169" s="36">
        <f>SUMIFS(СВЦЭМ!$E$39:$E$782,СВЦЭМ!$A$39:$A$782,$A169,СВЦЭМ!$B$39:$B$782,X$155)+'СЕТ СН'!$F$12</f>
        <v>153.00575863</v>
      </c>
      <c r="Y169" s="36">
        <f>SUMIFS(СВЦЭМ!$E$39:$E$782,СВЦЭМ!$A$39:$A$782,$A169,СВЦЭМ!$B$39:$B$782,Y$155)+'СЕТ СН'!$F$12</f>
        <v>157.85962341999999</v>
      </c>
    </row>
    <row r="170" spans="1:25" ht="15.75" x14ac:dyDescent="0.2">
      <c r="A170" s="35">
        <f t="shared" si="4"/>
        <v>45214</v>
      </c>
      <c r="B170" s="36">
        <f>SUMIFS(СВЦЭМ!$E$39:$E$782,СВЦЭМ!$A$39:$A$782,$A170,СВЦЭМ!$B$39:$B$782,B$155)+'СЕТ СН'!$F$12</f>
        <v>166.77785356000001</v>
      </c>
      <c r="C170" s="36">
        <f>SUMIFS(СВЦЭМ!$E$39:$E$782,СВЦЭМ!$A$39:$A$782,$A170,СВЦЭМ!$B$39:$B$782,C$155)+'СЕТ СН'!$F$12</f>
        <v>173.29814193999999</v>
      </c>
      <c r="D170" s="36">
        <f>SUMIFS(СВЦЭМ!$E$39:$E$782,СВЦЭМ!$A$39:$A$782,$A170,СВЦЭМ!$B$39:$B$782,D$155)+'СЕТ СН'!$F$12</f>
        <v>177.33092812999999</v>
      </c>
      <c r="E170" s="36">
        <f>SUMIFS(СВЦЭМ!$E$39:$E$782,СВЦЭМ!$A$39:$A$782,$A170,СВЦЭМ!$B$39:$B$782,E$155)+'СЕТ СН'!$F$12</f>
        <v>176.67672282999999</v>
      </c>
      <c r="F170" s="36">
        <f>SUMIFS(СВЦЭМ!$E$39:$E$782,СВЦЭМ!$A$39:$A$782,$A170,СВЦЭМ!$B$39:$B$782,F$155)+'СЕТ СН'!$F$12</f>
        <v>177.11509047000001</v>
      </c>
      <c r="G170" s="36">
        <f>SUMIFS(СВЦЭМ!$E$39:$E$782,СВЦЭМ!$A$39:$A$782,$A170,СВЦЭМ!$B$39:$B$782,G$155)+'СЕТ СН'!$F$12</f>
        <v>177.92699236999999</v>
      </c>
      <c r="H170" s="36">
        <f>SUMIFS(СВЦЭМ!$E$39:$E$782,СВЦЭМ!$A$39:$A$782,$A170,СВЦЭМ!$B$39:$B$782,H$155)+'СЕТ СН'!$F$12</f>
        <v>173.27941809999999</v>
      </c>
      <c r="I170" s="36">
        <f>SUMIFS(СВЦЭМ!$E$39:$E$782,СВЦЭМ!$A$39:$A$782,$A170,СВЦЭМ!$B$39:$B$782,I$155)+'СЕТ СН'!$F$12</f>
        <v>169.86007986000001</v>
      </c>
      <c r="J170" s="36">
        <f>SUMIFS(СВЦЭМ!$E$39:$E$782,СВЦЭМ!$A$39:$A$782,$A170,СВЦЭМ!$B$39:$B$782,J$155)+'СЕТ СН'!$F$12</f>
        <v>162.48027392</v>
      </c>
      <c r="K170" s="36">
        <f>SUMIFS(СВЦЭМ!$E$39:$E$782,СВЦЭМ!$A$39:$A$782,$A170,СВЦЭМ!$B$39:$B$782,K$155)+'СЕТ СН'!$F$12</f>
        <v>155.34676386000001</v>
      </c>
      <c r="L170" s="36">
        <f>SUMIFS(СВЦЭМ!$E$39:$E$782,СВЦЭМ!$A$39:$A$782,$A170,СВЦЭМ!$B$39:$B$782,L$155)+'СЕТ СН'!$F$12</f>
        <v>153.16799832000001</v>
      </c>
      <c r="M170" s="36">
        <f>SUMIFS(СВЦЭМ!$E$39:$E$782,СВЦЭМ!$A$39:$A$782,$A170,СВЦЭМ!$B$39:$B$782,M$155)+'СЕТ СН'!$F$12</f>
        <v>153.76743954</v>
      </c>
      <c r="N170" s="36">
        <f>SUMIFS(СВЦЭМ!$E$39:$E$782,СВЦЭМ!$A$39:$A$782,$A170,СВЦЭМ!$B$39:$B$782,N$155)+'СЕТ СН'!$F$12</f>
        <v>151.12583257</v>
      </c>
      <c r="O170" s="36">
        <f>SUMIFS(СВЦЭМ!$E$39:$E$782,СВЦЭМ!$A$39:$A$782,$A170,СВЦЭМ!$B$39:$B$782,O$155)+'СЕТ СН'!$F$12</f>
        <v>154.65573452000001</v>
      </c>
      <c r="P170" s="36">
        <f>SUMIFS(СВЦЭМ!$E$39:$E$782,СВЦЭМ!$A$39:$A$782,$A170,СВЦЭМ!$B$39:$B$782,P$155)+'СЕТ СН'!$F$12</f>
        <v>156.71965610999999</v>
      </c>
      <c r="Q170" s="36">
        <f>SUMIFS(СВЦЭМ!$E$39:$E$782,СВЦЭМ!$A$39:$A$782,$A170,СВЦЭМ!$B$39:$B$782,Q$155)+'СЕТ СН'!$F$12</f>
        <v>156.131744</v>
      </c>
      <c r="R170" s="36">
        <f>SUMIFS(СВЦЭМ!$E$39:$E$782,СВЦЭМ!$A$39:$A$782,$A170,СВЦЭМ!$B$39:$B$782,R$155)+'СЕТ СН'!$F$12</f>
        <v>156.38673707999999</v>
      </c>
      <c r="S170" s="36">
        <f>SUMIFS(СВЦЭМ!$E$39:$E$782,СВЦЭМ!$A$39:$A$782,$A170,СВЦЭМ!$B$39:$B$782,S$155)+'СЕТ СН'!$F$12</f>
        <v>156.42585098000001</v>
      </c>
      <c r="T170" s="36">
        <f>SUMIFS(СВЦЭМ!$E$39:$E$782,СВЦЭМ!$A$39:$A$782,$A170,СВЦЭМ!$B$39:$B$782,T$155)+'СЕТ СН'!$F$12</f>
        <v>152.63284576000001</v>
      </c>
      <c r="U170" s="36">
        <f>SUMIFS(СВЦЭМ!$E$39:$E$782,СВЦЭМ!$A$39:$A$782,$A170,СВЦЭМ!$B$39:$B$782,U$155)+'СЕТ СН'!$F$12</f>
        <v>146.25405172000001</v>
      </c>
      <c r="V170" s="36">
        <f>SUMIFS(СВЦЭМ!$E$39:$E$782,СВЦЭМ!$A$39:$A$782,$A170,СВЦЭМ!$B$39:$B$782,V$155)+'СЕТ СН'!$F$12</f>
        <v>146.20227409</v>
      </c>
      <c r="W170" s="36">
        <f>SUMIFS(СВЦЭМ!$E$39:$E$782,СВЦЭМ!$A$39:$A$782,$A170,СВЦЭМ!$B$39:$B$782,W$155)+'СЕТ СН'!$F$12</f>
        <v>147.84504387000001</v>
      </c>
      <c r="X170" s="36">
        <f>SUMIFS(СВЦЭМ!$E$39:$E$782,СВЦЭМ!$A$39:$A$782,$A170,СВЦЭМ!$B$39:$B$782,X$155)+'СЕТ СН'!$F$12</f>
        <v>153.91439811000001</v>
      </c>
      <c r="Y170" s="36">
        <f>SUMIFS(СВЦЭМ!$E$39:$E$782,СВЦЭМ!$A$39:$A$782,$A170,СВЦЭМ!$B$39:$B$782,Y$155)+'СЕТ СН'!$F$12</f>
        <v>162.19493853</v>
      </c>
    </row>
    <row r="171" spans="1:25" ht="15.75" x14ac:dyDescent="0.2">
      <c r="A171" s="35">
        <f t="shared" si="4"/>
        <v>45215</v>
      </c>
      <c r="B171" s="36">
        <f>SUMIFS(СВЦЭМ!$E$39:$E$782,СВЦЭМ!$A$39:$A$782,$A171,СВЦЭМ!$B$39:$B$782,B$155)+'СЕТ СН'!$F$12</f>
        <v>168.03020842000001</v>
      </c>
      <c r="C171" s="36">
        <f>SUMIFS(СВЦЭМ!$E$39:$E$782,СВЦЭМ!$A$39:$A$782,$A171,СВЦЭМ!$B$39:$B$782,C$155)+'СЕТ СН'!$F$12</f>
        <v>176.03442124</v>
      </c>
      <c r="D171" s="36">
        <f>SUMIFS(СВЦЭМ!$E$39:$E$782,СВЦЭМ!$A$39:$A$782,$A171,СВЦЭМ!$B$39:$B$782,D$155)+'СЕТ СН'!$F$12</f>
        <v>184.12851617999999</v>
      </c>
      <c r="E171" s="36">
        <f>SUMIFS(СВЦЭМ!$E$39:$E$782,СВЦЭМ!$A$39:$A$782,$A171,СВЦЭМ!$B$39:$B$782,E$155)+'СЕТ СН'!$F$12</f>
        <v>187.26938006</v>
      </c>
      <c r="F171" s="36">
        <f>SUMIFS(СВЦЭМ!$E$39:$E$782,СВЦЭМ!$A$39:$A$782,$A171,СВЦЭМ!$B$39:$B$782,F$155)+'СЕТ СН'!$F$12</f>
        <v>187.35274937</v>
      </c>
      <c r="G171" s="36">
        <f>SUMIFS(СВЦЭМ!$E$39:$E$782,СВЦЭМ!$A$39:$A$782,$A171,СВЦЭМ!$B$39:$B$782,G$155)+'СЕТ СН'!$F$12</f>
        <v>186.66362402999999</v>
      </c>
      <c r="H171" s="36">
        <f>SUMIFS(СВЦЭМ!$E$39:$E$782,СВЦЭМ!$A$39:$A$782,$A171,СВЦЭМ!$B$39:$B$782,H$155)+'СЕТ СН'!$F$12</f>
        <v>177.2428883</v>
      </c>
      <c r="I171" s="36">
        <f>SUMIFS(СВЦЭМ!$E$39:$E$782,СВЦЭМ!$A$39:$A$782,$A171,СВЦЭМ!$B$39:$B$782,I$155)+'СЕТ СН'!$F$12</f>
        <v>168.88314341</v>
      </c>
      <c r="J171" s="36">
        <f>SUMIFS(СВЦЭМ!$E$39:$E$782,СВЦЭМ!$A$39:$A$782,$A171,СВЦЭМ!$B$39:$B$782,J$155)+'СЕТ СН'!$F$12</f>
        <v>164.20402786</v>
      </c>
      <c r="K171" s="36">
        <f>SUMIFS(СВЦЭМ!$E$39:$E$782,СВЦЭМ!$A$39:$A$782,$A171,СВЦЭМ!$B$39:$B$782,K$155)+'СЕТ СН'!$F$12</f>
        <v>161.32697127</v>
      </c>
      <c r="L171" s="36">
        <f>SUMIFS(СВЦЭМ!$E$39:$E$782,СВЦЭМ!$A$39:$A$782,$A171,СВЦЭМ!$B$39:$B$782,L$155)+'СЕТ СН'!$F$12</f>
        <v>161.15415146999999</v>
      </c>
      <c r="M171" s="36">
        <f>SUMIFS(СВЦЭМ!$E$39:$E$782,СВЦЭМ!$A$39:$A$782,$A171,СВЦЭМ!$B$39:$B$782,M$155)+'СЕТ СН'!$F$12</f>
        <v>161.67107406</v>
      </c>
      <c r="N171" s="36">
        <f>SUMIFS(СВЦЭМ!$E$39:$E$782,СВЦЭМ!$A$39:$A$782,$A171,СВЦЭМ!$B$39:$B$782,N$155)+'СЕТ СН'!$F$12</f>
        <v>161.33002784999999</v>
      </c>
      <c r="O171" s="36">
        <f>SUMIFS(СВЦЭМ!$E$39:$E$782,СВЦЭМ!$A$39:$A$782,$A171,СВЦЭМ!$B$39:$B$782,O$155)+'СЕТ СН'!$F$12</f>
        <v>162.44255663999999</v>
      </c>
      <c r="P171" s="36">
        <f>SUMIFS(СВЦЭМ!$E$39:$E$782,СВЦЭМ!$A$39:$A$782,$A171,СВЦЭМ!$B$39:$B$782,P$155)+'СЕТ СН'!$F$12</f>
        <v>165.26472022999999</v>
      </c>
      <c r="Q171" s="36">
        <f>SUMIFS(СВЦЭМ!$E$39:$E$782,СВЦЭМ!$A$39:$A$782,$A171,СВЦЭМ!$B$39:$B$782,Q$155)+'СЕТ СН'!$F$12</f>
        <v>163.43610271</v>
      </c>
      <c r="R171" s="36">
        <f>SUMIFS(СВЦЭМ!$E$39:$E$782,СВЦЭМ!$A$39:$A$782,$A171,СВЦЭМ!$B$39:$B$782,R$155)+'СЕТ СН'!$F$12</f>
        <v>163.69382954</v>
      </c>
      <c r="S171" s="36">
        <f>SUMIFS(СВЦЭМ!$E$39:$E$782,СВЦЭМ!$A$39:$A$782,$A171,СВЦЭМ!$B$39:$B$782,S$155)+'СЕТ СН'!$F$12</f>
        <v>164.88113508999999</v>
      </c>
      <c r="T171" s="36">
        <f>SUMIFS(СВЦЭМ!$E$39:$E$782,СВЦЭМ!$A$39:$A$782,$A171,СВЦЭМ!$B$39:$B$782,T$155)+'СЕТ СН'!$F$12</f>
        <v>160.43911041999999</v>
      </c>
      <c r="U171" s="36">
        <f>SUMIFS(СВЦЭМ!$E$39:$E$782,СВЦЭМ!$A$39:$A$782,$A171,СВЦЭМ!$B$39:$B$782,U$155)+'СЕТ СН'!$F$12</f>
        <v>154.73336964999999</v>
      </c>
      <c r="V171" s="36">
        <f>SUMIFS(СВЦЭМ!$E$39:$E$782,СВЦЭМ!$A$39:$A$782,$A171,СВЦЭМ!$B$39:$B$782,V$155)+'СЕТ СН'!$F$12</f>
        <v>157.01802104999999</v>
      </c>
      <c r="W171" s="36">
        <f>SUMIFS(СВЦЭМ!$E$39:$E$782,СВЦЭМ!$A$39:$A$782,$A171,СВЦЭМ!$B$39:$B$782,W$155)+'СЕТ СН'!$F$12</f>
        <v>158.99672361</v>
      </c>
      <c r="X171" s="36">
        <f>SUMIFS(СВЦЭМ!$E$39:$E$782,СВЦЭМ!$A$39:$A$782,$A171,СВЦЭМ!$B$39:$B$782,X$155)+'СЕТ СН'!$F$12</f>
        <v>163.54283939999999</v>
      </c>
      <c r="Y171" s="36">
        <f>SUMIFS(СВЦЭМ!$E$39:$E$782,СВЦЭМ!$A$39:$A$782,$A171,СВЦЭМ!$B$39:$B$782,Y$155)+'СЕТ СН'!$F$12</f>
        <v>170.05472140000001</v>
      </c>
    </row>
    <row r="172" spans="1:25" ht="15.75" x14ac:dyDescent="0.2">
      <c r="A172" s="35">
        <f t="shared" si="4"/>
        <v>45216</v>
      </c>
      <c r="B172" s="36">
        <f>SUMIFS(СВЦЭМ!$E$39:$E$782,СВЦЭМ!$A$39:$A$782,$A172,СВЦЭМ!$B$39:$B$782,B$155)+'СЕТ СН'!$F$12</f>
        <v>183.55136911</v>
      </c>
      <c r="C172" s="36">
        <f>SUMIFS(СВЦЭМ!$E$39:$E$782,СВЦЭМ!$A$39:$A$782,$A172,СВЦЭМ!$B$39:$B$782,C$155)+'СЕТ СН'!$F$12</f>
        <v>189.75010641</v>
      </c>
      <c r="D172" s="36">
        <f>SUMIFS(СВЦЭМ!$E$39:$E$782,СВЦЭМ!$A$39:$A$782,$A172,СВЦЭМ!$B$39:$B$782,D$155)+'СЕТ СН'!$F$12</f>
        <v>196.55954202999999</v>
      </c>
      <c r="E172" s="36">
        <f>SUMIFS(СВЦЭМ!$E$39:$E$782,СВЦЭМ!$A$39:$A$782,$A172,СВЦЭМ!$B$39:$B$782,E$155)+'СЕТ СН'!$F$12</f>
        <v>193.01125920999999</v>
      </c>
      <c r="F172" s="36">
        <f>SUMIFS(СВЦЭМ!$E$39:$E$782,СВЦЭМ!$A$39:$A$782,$A172,СВЦЭМ!$B$39:$B$782,F$155)+'СЕТ СН'!$F$12</f>
        <v>193.41129533</v>
      </c>
      <c r="G172" s="36">
        <f>SUMIFS(СВЦЭМ!$E$39:$E$782,СВЦЭМ!$A$39:$A$782,$A172,СВЦЭМ!$B$39:$B$782,G$155)+'СЕТ СН'!$F$12</f>
        <v>194.67186877</v>
      </c>
      <c r="H172" s="36">
        <f>SUMIFS(СВЦЭМ!$E$39:$E$782,СВЦЭМ!$A$39:$A$782,$A172,СВЦЭМ!$B$39:$B$782,H$155)+'СЕТ СН'!$F$12</f>
        <v>184.83373288999999</v>
      </c>
      <c r="I172" s="36">
        <f>SUMIFS(СВЦЭМ!$E$39:$E$782,СВЦЭМ!$A$39:$A$782,$A172,СВЦЭМ!$B$39:$B$782,I$155)+'СЕТ СН'!$F$12</f>
        <v>174.72306469</v>
      </c>
      <c r="J172" s="36">
        <f>SUMIFS(СВЦЭМ!$E$39:$E$782,СВЦЭМ!$A$39:$A$782,$A172,СВЦЭМ!$B$39:$B$782,J$155)+'СЕТ СН'!$F$12</f>
        <v>168.73681590999999</v>
      </c>
      <c r="K172" s="36">
        <f>SUMIFS(СВЦЭМ!$E$39:$E$782,СВЦЭМ!$A$39:$A$782,$A172,СВЦЭМ!$B$39:$B$782,K$155)+'СЕТ СН'!$F$12</f>
        <v>165.35252066000001</v>
      </c>
      <c r="L172" s="36">
        <f>SUMIFS(СВЦЭМ!$E$39:$E$782,СВЦЭМ!$A$39:$A$782,$A172,СВЦЭМ!$B$39:$B$782,L$155)+'СЕТ СН'!$F$12</f>
        <v>164.93356476</v>
      </c>
      <c r="M172" s="36">
        <f>SUMIFS(СВЦЭМ!$E$39:$E$782,СВЦЭМ!$A$39:$A$782,$A172,СВЦЭМ!$B$39:$B$782,M$155)+'СЕТ СН'!$F$12</f>
        <v>166.08035623000001</v>
      </c>
      <c r="N172" s="36">
        <f>SUMIFS(СВЦЭМ!$E$39:$E$782,СВЦЭМ!$A$39:$A$782,$A172,СВЦЭМ!$B$39:$B$782,N$155)+'СЕТ СН'!$F$12</f>
        <v>165.43091128</v>
      </c>
      <c r="O172" s="36">
        <f>SUMIFS(СВЦЭМ!$E$39:$E$782,СВЦЭМ!$A$39:$A$782,$A172,СВЦЭМ!$B$39:$B$782,O$155)+'СЕТ СН'!$F$12</f>
        <v>167.20248641000001</v>
      </c>
      <c r="P172" s="36">
        <f>SUMIFS(СВЦЭМ!$E$39:$E$782,СВЦЭМ!$A$39:$A$782,$A172,СВЦЭМ!$B$39:$B$782,P$155)+'СЕТ СН'!$F$12</f>
        <v>170.12053288999999</v>
      </c>
      <c r="Q172" s="36">
        <f>SUMIFS(СВЦЭМ!$E$39:$E$782,СВЦЭМ!$A$39:$A$782,$A172,СВЦЭМ!$B$39:$B$782,Q$155)+'СЕТ СН'!$F$12</f>
        <v>166.00997427999999</v>
      </c>
      <c r="R172" s="36">
        <f>SUMIFS(СВЦЭМ!$E$39:$E$782,СВЦЭМ!$A$39:$A$782,$A172,СВЦЭМ!$B$39:$B$782,R$155)+'СЕТ СН'!$F$12</f>
        <v>165.73195235</v>
      </c>
      <c r="S172" s="36">
        <f>SUMIFS(СВЦЭМ!$E$39:$E$782,СВЦЭМ!$A$39:$A$782,$A172,СВЦЭМ!$B$39:$B$782,S$155)+'СЕТ СН'!$F$12</f>
        <v>167.96419607999999</v>
      </c>
      <c r="T172" s="36">
        <f>SUMIFS(СВЦЭМ!$E$39:$E$782,СВЦЭМ!$A$39:$A$782,$A172,СВЦЭМ!$B$39:$B$782,T$155)+'СЕТ СН'!$F$12</f>
        <v>163.89565046000001</v>
      </c>
      <c r="U172" s="36">
        <f>SUMIFS(СВЦЭМ!$E$39:$E$782,СВЦЭМ!$A$39:$A$782,$A172,СВЦЭМ!$B$39:$B$782,U$155)+'СЕТ СН'!$F$12</f>
        <v>158.98011396999999</v>
      </c>
      <c r="V172" s="36">
        <f>SUMIFS(СВЦЭМ!$E$39:$E$782,СВЦЭМ!$A$39:$A$782,$A172,СВЦЭМ!$B$39:$B$782,V$155)+'СЕТ СН'!$F$12</f>
        <v>159.31753807999999</v>
      </c>
      <c r="W172" s="36">
        <f>SUMIFS(СВЦЭМ!$E$39:$E$782,СВЦЭМ!$A$39:$A$782,$A172,СВЦЭМ!$B$39:$B$782,W$155)+'СЕТ СН'!$F$12</f>
        <v>161.66189392000001</v>
      </c>
      <c r="X172" s="36">
        <f>SUMIFS(СВЦЭМ!$E$39:$E$782,СВЦЭМ!$A$39:$A$782,$A172,СВЦЭМ!$B$39:$B$782,X$155)+'СЕТ СН'!$F$12</f>
        <v>167.42168566000001</v>
      </c>
      <c r="Y172" s="36">
        <f>SUMIFS(СВЦЭМ!$E$39:$E$782,СВЦЭМ!$A$39:$A$782,$A172,СВЦЭМ!$B$39:$B$782,Y$155)+'СЕТ СН'!$F$12</f>
        <v>174.77615897999999</v>
      </c>
    </row>
    <row r="173" spans="1:25" ht="15.75" x14ac:dyDescent="0.2">
      <c r="A173" s="35">
        <f t="shared" si="4"/>
        <v>45217</v>
      </c>
      <c r="B173" s="36">
        <f>SUMIFS(СВЦЭМ!$E$39:$E$782,СВЦЭМ!$A$39:$A$782,$A173,СВЦЭМ!$B$39:$B$782,B$155)+'СЕТ СН'!$F$12</f>
        <v>184.84098555</v>
      </c>
      <c r="C173" s="36">
        <f>SUMIFS(СВЦЭМ!$E$39:$E$782,СВЦЭМ!$A$39:$A$782,$A173,СВЦЭМ!$B$39:$B$782,C$155)+'СЕТ СН'!$F$12</f>
        <v>190.37429875999999</v>
      </c>
      <c r="D173" s="36">
        <f>SUMIFS(СВЦЭМ!$E$39:$E$782,СВЦЭМ!$A$39:$A$782,$A173,СВЦЭМ!$B$39:$B$782,D$155)+'СЕТ СН'!$F$12</f>
        <v>197.64579454</v>
      </c>
      <c r="E173" s="36">
        <f>SUMIFS(СВЦЭМ!$E$39:$E$782,СВЦЭМ!$A$39:$A$782,$A173,СВЦЭМ!$B$39:$B$782,E$155)+'СЕТ СН'!$F$12</f>
        <v>197.48730304</v>
      </c>
      <c r="F173" s="36">
        <f>SUMIFS(СВЦЭМ!$E$39:$E$782,СВЦЭМ!$A$39:$A$782,$A173,СВЦЭМ!$B$39:$B$782,F$155)+'СЕТ СН'!$F$12</f>
        <v>197.1945953</v>
      </c>
      <c r="G173" s="36">
        <f>SUMIFS(СВЦЭМ!$E$39:$E$782,СВЦЭМ!$A$39:$A$782,$A173,СВЦЭМ!$B$39:$B$782,G$155)+'СЕТ СН'!$F$12</f>
        <v>195.93158879000001</v>
      </c>
      <c r="H173" s="36">
        <f>SUMIFS(СВЦЭМ!$E$39:$E$782,СВЦЭМ!$A$39:$A$782,$A173,СВЦЭМ!$B$39:$B$782,H$155)+'СЕТ СН'!$F$12</f>
        <v>186.41988176999999</v>
      </c>
      <c r="I173" s="36">
        <f>SUMIFS(СВЦЭМ!$E$39:$E$782,СВЦЭМ!$A$39:$A$782,$A173,СВЦЭМ!$B$39:$B$782,I$155)+'СЕТ СН'!$F$12</f>
        <v>178.08568833999999</v>
      </c>
      <c r="J173" s="36">
        <f>SUMIFS(СВЦЭМ!$E$39:$E$782,СВЦЭМ!$A$39:$A$782,$A173,СВЦЭМ!$B$39:$B$782,J$155)+'СЕТ СН'!$F$12</f>
        <v>172.90901711000001</v>
      </c>
      <c r="K173" s="36">
        <f>SUMIFS(СВЦЭМ!$E$39:$E$782,СВЦЭМ!$A$39:$A$782,$A173,СВЦЭМ!$B$39:$B$782,K$155)+'СЕТ СН'!$F$12</f>
        <v>162.56297604</v>
      </c>
      <c r="L173" s="36">
        <f>SUMIFS(СВЦЭМ!$E$39:$E$782,СВЦЭМ!$A$39:$A$782,$A173,СВЦЭМ!$B$39:$B$782,L$155)+'СЕТ СН'!$F$12</f>
        <v>163.71324834999999</v>
      </c>
      <c r="M173" s="36">
        <f>SUMIFS(СВЦЭМ!$E$39:$E$782,СВЦЭМ!$A$39:$A$782,$A173,СВЦЭМ!$B$39:$B$782,M$155)+'СЕТ СН'!$F$12</f>
        <v>165.19373758</v>
      </c>
      <c r="N173" s="36">
        <f>SUMIFS(СВЦЭМ!$E$39:$E$782,СВЦЭМ!$A$39:$A$782,$A173,СВЦЭМ!$B$39:$B$782,N$155)+'СЕТ СН'!$F$12</f>
        <v>167.37098803000001</v>
      </c>
      <c r="O173" s="36">
        <f>SUMIFS(СВЦЭМ!$E$39:$E$782,СВЦЭМ!$A$39:$A$782,$A173,СВЦЭМ!$B$39:$B$782,O$155)+'СЕТ СН'!$F$12</f>
        <v>168.19690298</v>
      </c>
      <c r="P173" s="36">
        <f>SUMIFS(СВЦЭМ!$E$39:$E$782,СВЦЭМ!$A$39:$A$782,$A173,СВЦЭМ!$B$39:$B$782,P$155)+'СЕТ СН'!$F$12</f>
        <v>169.63467431000001</v>
      </c>
      <c r="Q173" s="36">
        <f>SUMIFS(СВЦЭМ!$E$39:$E$782,СВЦЭМ!$A$39:$A$782,$A173,СВЦЭМ!$B$39:$B$782,Q$155)+'СЕТ СН'!$F$12</f>
        <v>165.93121929</v>
      </c>
      <c r="R173" s="36">
        <f>SUMIFS(СВЦЭМ!$E$39:$E$782,СВЦЭМ!$A$39:$A$782,$A173,СВЦЭМ!$B$39:$B$782,R$155)+'СЕТ СН'!$F$12</f>
        <v>167.04493693000001</v>
      </c>
      <c r="S173" s="36">
        <f>SUMIFS(СВЦЭМ!$E$39:$E$782,СВЦЭМ!$A$39:$A$782,$A173,СВЦЭМ!$B$39:$B$782,S$155)+'СЕТ СН'!$F$12</f>
        <v>167.56519109000001</v>
      </c>
      <c r="T173" s="36">
        <f>SUMIFS(СВЦЭМ!$E$39:$E$782,СВЦЭМ!$A$39:$A$782,$A173,СВЦЭМ!$B$39:$B$782,T$155)+'СЕТ СН'!$F$12</f>
        <v>169.74747493999999</v>
      </c>
      <c r="U173" s="36">
        <f>SUMIFS(СВЦЭМ!$E$39:$E$782,СВЦЭМ!$A$39:$A$782,$A173,СВЦЭМ!$B$39:$B$782,U$155)+'СЕТ СН'!$F$12</f>
        <v>164.89071412000001</v>
      </c>
      <c r="V173" s="36">
        <f>SUMIFS(СВЦЭМ!$E$39:$E$782,СВЦЭМ!$A$39:$A$782,$A173,СВЦЭМ!$B$39:$B$782,V$155)+'СЕТ СН'!$F$12</f>
        <v>165.77851372999999</v>
      </c>
      <c r="W173" s="36">
        <f>SUMIFS(СВЦЭМ!$E$39:$E$782,СВЦЭМ!$A$39:$A$782,$A173,СВЦЭМ!$B$39:$B$782,W$155)+'СЕТ СН'!$F$12</f>
        <v>168.58372349999999</v>
      </c>
      <c r="X173" s="36">
        <f>SUMIFS(СВЦЭМ!$E$39:$E$782,СВЦЭМ!$A$39:$A$782,$A173,СВЦЭМ!$B$39:$B$782,X$155)+'СЕТ СН'!$F$12</f>
        <v>174.26237252999999</v>
      </c>
      <c r="Y173" s="36">
        <f>SUMIFS(СВЦЭМ!$E$39:$E$782,СВЦЭМ!$A$39:$A$782,$A173,СВЦЭМ!$B$39:$B$782,Y$155)+'СЕТ СН'!$F$12</f>
        <v>178.44332768999999</v>
      </c>
    </row>
    <row r="174" spans="1:25" ht="15.75" x14ac:dyDescent="0.2">
      <c r="A174" s="35">
        <f t="shared" si="4"/>
        <v>45218</v>
      </c>
      <c r="B174" s="36">
        <f>SUMIFS(СВЦЭМ!$E$39:$E$782,СВЦЭМ!$A$39:$A$782,$A174,СВЦЭМ!$B$39:$B$782,B$155)+'СЕТ СН'!$F$12</f>
        <v>180.56427392000001</v>
      </c>
      <c r="C174" s="36">
        <f>SUMIFS(СВЦЭМ!$E$39:$E$782,СВЦЭМ!$A$39:$A$782,$A174,СВЦЭМ!$B$39:$B$782,C$155)+'СЕТ СН'!$F$12</f>
        <v>186.21026494</v>
      </c>
      <c r="D174" s="36">
        <f>SUMIFS(СВЦЭМ!$E$39:$E$782,СВЦЭМ!$A$39:$A$782,$A174,СВЦЭМ!$B$39:$B$782,D$155)+'СЕТ СН'!$F$12</f>
        <v>192.22653493999999</v>
      </c>
      <c r="E174" s="36">
        <f>SUMIFS(СВЦЭМ!$E$39:$E$782,СВЦЭМ!$A$39:$A$782,$A174,СВЦЭМ!$B$39:$B$782,E$155)+'СЕТ СН'!$F$12</f>
        <v>188.48138175</v>
      </c>
      <c r="F174" s="36">
        <f>SUMIFS(СВЦЭМ!$E$39:$E$782,СВЦЭМ!$A$39:$A$782,$A174,СВЦЭМ!$B$39:$B$782,F$155)+'СЕТ СН'!$F$12</f>
        <v>187.67559990000001</v>
      </c>
      <c r="G174" s="36">
        <f>SUMIFS(СВЦЭМ!$E$39:$E$782,СВЦЭМ!$A$39:$A$782,$A174,СВЦЭМ!$B$39:$B$782,G$155)+'СЕТ СН'!$F$12</f>
        <v>190.25426431</v>
      </c>
      <c r="H174" s="36">
        <f>SUMIFS(СВЦЭМ!$E$39:$E$782,СВЦЭМ!$A$39:$A$782,$A174,СВЦЭМ!$B$39:$B$782,H$155)+'СЕТ СН'!$F$12</f>
        <v>181.72468785999999</v>
      </c>
      <c r="I174" s="36">
        <f>SUMIFS(СВЦЭМ!$E$39:$E$782,СВЦЭМ!$A$39:$A$782,$A174,СВЦЭМ!$B$39:$B$782,I$155)+'СЕТ СН'!$F$12</f>
        <v>173.84882465999999</v>
      </c>
      <c r="J174" s="36">
        <f>SUMIFS(СВЦЭМ!$E$39:$E$782,СВЦЭМ!$A$39:$A$782,$A174,СВЦЭМ!$B$39:$B$782,J$155)+'СЕТ СН'!$F$12</f>
        <v>167.58008292</v>
      </c>
      <c r="K174" s="36">
        <f>SUMIFS(СВЦЭМ!$E$39:$E$782,СВЦЭМ!$A$39:$A$782,$A174,СВЦЭМ!$B$39:$B$782,K$155)+'СЕТ СН'!$F$12</f>
        <v>157.41719000000001</v>
      </c>
      <c r="L174" s="36">
        <f>SUMIFS(СВЦЭМ!$E$39:$E$782,СВЦЭМ!$A$39:$A$782,$A174,СВЦЭМ!$B$39:$B$782,L$155)+'СЕТ СН'!$F$12</f>
        <v>157.28461847</v>
      </c>
      <c r="M174" s="36">
        <f>SUMIFS(СВЦЭМ!$E$39:$E$782,СВЦЭМ!$A$39:$A$782,$A174,СВЦЭМ!$B$39:$B$782,M$155)+'СЕТ СН'!$F$12</f>
        <v>159.72892167000001</v>
      </c>
      <c r="N174" s="36">
        <f>SUMIFS(СВЦЭМ!$E$39:$E$782,СВЦЭМ!$A$39:$A$782,$A174,СВЦЭМ!$B$39:$B$782,N$155)+'СЕТ СН'!$F$12</f>
        <v>161.31965160999999</v>
      </c>
      <c r="O174" s="36">
        <f>SUMIFS(СВЦЭМ!$E$39:$E$782,СВЦЭМ!$A$39:$A$782,$A174,СВЦЭМ!$B$39:$B$782,O$155)+'СЕТ СН'!$F$12</f>
        <v>163.37230313000001</v>
      </c>
      <c r="P174" s="36">
        <f>SUMIFS(СВЦЭМ!$E$39:$E$782,СВЦЭМ!$A$39:$A$782,$A174,СВЦЭМ!$B$39:$B$782,P$155)+'СЕТ СН'!$F$12</f>
        <v>166.74904325</v>
      </c>
      <c r="Q174" s="36">
        <f>SUMIFS(СВЦЭМ!$E$39:$E$782,СВЦЭМ!$A$39:$A$782,$A174,СВЦЭМ!$B$39:$B$782,Q$155)+'СЕТ СН'!$F$12</f>
        <v>168.57912361999999</v>
      </c>
      <c r="R174" s="36">
        <f>SUMIFS(СВЦЭМ!$E$39:$E$782,СВЦЭМ!$A$39:$A$782,$A174,СВЦЭМ!$B$39:$B$782,R$155)+'СЕТ СН'!$F$12</f>
        <v>169.73008571</v>
      </c>
      <c r="S174" s="36">
        <f>SUMIFS(СВЦЭМ!$E$39:$E$782,СВЦЭМ!$A$39:$A$782,$A174,СВЦЭМ!$B$39:$B$782,S$155)+'СЕТ СН'!$F$12</f>
        <v>168.92615370999999</v>
      </c>
      <c r="T174" s="36">
        <f>SUMIFS(СВЦЭМ!$E$39:$E$782,СВЦЭМ!$A$39:$A$782,$A174,СВЦЭМ!$B$39:$B$782,T$155)+'СЕТ СН'!$F$12</f>
        <v>168.77915071000001</v>
      </c>
      <c r="U174" s="36">
        <f>SUMIFS(СВЦЭМ!$E$39:$E$782,СВЦЭМ!$A$39:$A$782,$A174,СВЦЭМ!$B$39:$B$782,U$155)+'СЕТ СН'!$F$12</f>
        <v>163.44576755</v>
      </c>
      <c r="V174" s="36">
        <f>SUMIFS(СВЦЭМ!$E$39:$E$782,СВЦЭМ!$A$39:$A$782,$A174,СВЦЭМ!$B$39:$B$782,V$155)+'СЕТ СН'!$F$12</f>
        <v>164.31079991999999</v>
      </c>
      <c r="W174" s="36">
        <f>SUMIFS(СВЦЭМ!$E$39:$E$782,СВЦЭМ!$A$39:$A$782,$A174,СВЦЭМ!$B$39:$B$782,W$155)+'СЕТ СН'!$F$12</f>
        <v>166.76584624</v>
      </c>
      <c r="X174" s="36">
        <f>SUMIFS(СВЦЭМ!$E$39:$E$782,СВЦЭМ!$A$39:$A$782,$A174,СВЦЭМ!$B$39:$B$782,X$155)+'СЕТ СН'!$F$12</f>
        <v>173.12189925000001</v>
      </c>
      <c r="Y174" s="36">
        <f>SUMIFS(СВЦЭМ!$E$39:$E$782,СВЦЭМ!$A$39:$A$782,$A174,СВЦЭМ!$B$39:$B$782,Y$155)+'СЕТ СН'!$F$12</f>
        <v>180.39346216000001</v>
      </c>
    </row>
    <row r="175" spans="1:25" ht="15.75" x14ac:dyDescent="0.2">
      <c r="A175" s="35">
        <f t="shared" si="4"/>
        <v>45219</v>
      </c>
      <c r="B175" s="36">
        <f>SUMIFS(СВЦЭМ!$E$39:$E$782,СВЦЭМ!$A$39:$A$782,$A175,СВЦЭМ!$B$39:$B$782,B$155)+'СЕТ СН'!$F$12</f>
        <v>184.64835162</v>
      </c>
      <c r="C175" s="36">
        <f>SUMIFS(СВЦЭМ!$E$39:$E$782,СВЦЭМ!$A$39:$A$782,$A175,СВЦЭМ!$B$39:$B$782,C$155)+'СЕТ СН'!$F$12</f>
        <v>192.19955522000001</v>
      </c>
      <c r="D175" s="36">
        <f>SUMIFS(СВЦЭМ!$E$39:$E$782,СВЦЭМ!$A$39:$A$782,$A175,СВЦЭМ!$B$39:$B$782,D$155)+'СЕТ СН'!$F$12</f>
        <v>197.21813101000001</v>
      </c>
      <c r="E175" s="36">
        <f>SUMIFS(СВЦЭМ!$E$39:$E$782,СВЦЭМ!$A$39:$A$782,$A175,СВЦЭМ!$B$39:$B$782,E$155)+'СЕТ СН'!$F$12</f>
        <v>194.58236846</v>
      </c>
      <c r="F175" s="36">
        <f>SUMIFS(СВЦЭМ!$E$39:$E$782,СВЦЭМ!$A$39:$A$782,$A175,СВЦЭМ!$B$39:$B$782,F$155)+'СЕТ СН'!$F$12</f>
        <v>194.57425043999999</v>
      </c>
      <c r="G175" s="36">
        <f>SUMIFS(СВЦЭМ!$E$39:$E$782,СВЦЭМ!$A$39:$A$782,$A175,СВЦЭМ!$B$39:$B$782,G$155)+'СЕТ СН'!$F$12</f>
        <v>194.72325276000001</v>
      </c>
      <c r="H175" s="36">
        <f>SUMIFS(СВЦЭМ!$E$39:$E$782,СВЦЭМ!$A$39:$A$782,$A175,СВЦЭМ!$B$39:$B$782,H$155)+'СЕТ СН'!$F$12</f>
        <v>186.09099631999999</v>
      </c>
      <c r="I175" s="36">
        <f>SUMIFS(СВЦЭМ!$E$39:$E$782,СВЦЭМ!$A$39:$A$782,$A175,СВЦЭМ!$B$39:$B$782,I$155)+'СЕТ СН'!$F$12</f>
        <v>177.50691030999999</v>
      </c>
      <c r="J175" s="36">
        <f>SUMIFS(СВЦЭМ!$E$39:$E$782,СВЦЭМ!$A$39:$A$782,$A175,СВЦЭМ!$B$39:$B$782,J$155)+'СЕТ СН'!$F$12</f>
        <v>170.2164554</v>
      </c>
      <c r="K175" s="36">
        <f>SUMIFS(СВЦЭМ!$E$39:$E$782,СВЦЭМ!$A$39:$A$782,$A175,СВЦЭМ!$B$39:$B$782,K$155)+'СЕТ СН'!$F$12</f>
        <v>167.69231464999999</v>
      </c>
      <c r="L175" s="36">
        <f>SUMIFS(СВЦЭМ!$E$39:$E$782,СВЦЭМ!$A$39:$A$782,$A175,СВЦЭМ!$B$39:$B$782,L$155)+'СЕТ СН'!$F$12</f>
        <v>165.60440917</v>
      </c>
      <c r="M175" s="36">
        <f>SUMIFS(СВЦЭМ!$E$39:$E$782,СВЦЭМ!$A$39:$A$782,$A175,СВЦЭМ!$B$39:$B$782,M$155)+'СЕТ СН'!$F$12</f>
        <v>167.19779027000001</v>
      </c>
      <c r="N175" s="36">
        <f>SUMIFS(СВЦЭМ!$E$39:$E$782,СВЦЭМ!$A$39:$A$782,$A175,СВЦЭМ!$B$39:$B$782,N$155)+'СЕТ СН'!$F$12</f>
        <v>169.12032823999999</v>
      </c>
      <c r="O175" s="36">
        <f>SUMIFS(СВЦЭМ!$E$39:$E$782,СВЦЭМ!$A$39:$A$782,$A175,СВЦЭМ!$B$39:$B$782,O$155)+'СЕТ СН'!$F$12</f>
        <v>168.29369156000001</v>
      </c>
      <c r="P175" s="36">
        <f>SUMIFS(СВЦЭМ!$E$39:$E$782,СВЦЭМ!$A$39:$A$782,$A175,СВЦЭМ!$B$39:$B$782,P$155)+'СЕТ СН'!$F$12</f>
        <v>173.35173345999999</v>
      </c>
      <c r="Q175" s="36">
        <f>SUMIFS(СВЦЭМ!$E$39:$E$782,СВЦЭМ!$A$39:$A$782,$A175,СВЦЭМ!$B$39:$B$782,Q$155)+'СЕТ СН'!$F$12</f>
        <v>170.56711731999999</v>
      </c>
      <c r="R175" s="36">
        <f>SUMIFS(СВЦЭМ!$E$39:$E$782,СВЦЭМ!$A$39:$A$782,$A175,СВЦЭМ!$B$39:$B$782,R$155)+'СЕТ СН'!$F$12</f>
        <v>173.95596325</v>
      </c>
      <c r="S175" s="36">
        <f>SUMIFS(СВЦЭМ!$E$39:$E$782,СВЦЭМ!$A$39:$A$782,$A175,СВЦЭМ!$B$39:$B$782,S$155)+'СЕТ СН'!$F$12</f>
        <v>174.81516027000001</v>
      </c>
      <c r="T175" s="36">
        <f>SUMIFS(СВЦЭМ!$E$39:$E$782,СВЦЭМ!$A$39:$A$782,$A175,СВЦЭМ!$B$39:$B$782,T$155)+'СЕТ СН'!$F$12</f>
        <v>167.18616445000001</v>
      </c>
      <c r="U175" s="36">
        <f>SUMIFS(СВЦЭМ!$E$39:$E$782,СВЦЭМ!$A$39:$A$782,$A175,СВЦЭМ!$B$39:$B$782,U$155)+'СЕТ СН'!$F$12</f>
        <v>163.15009463000001</v>
      </c>
      <c r="V175" s="36">
        <f>SUMIFS(СВЦЭМ!$E$39:$E$782,СВЦЭМ!$A$39:$A$782,$A175,СВЦЭМ!$B$39:$B$782,V$155)+'СЕТ СН'!$F$12</f>
        <v>165.45238135</v>
      </c>
      <c r="W175" s="36">
        <f>SUMIFS(СВЦЭМ!$E$39:$E$782,СВЦЭМ!$A$39:$A$782,$A175,СВЦЭМ!$B$39:$B$782,W$155)+'СЕТ СН'!$F$12</f>
        <v>169.33010873999999</v>
      </c>
      <c r="X175" s="36">
        <f>SUMIFS(СВЦЭМ!$E$39:$E$782,СВЦЭМ!$A$39:$A$782,$A175,СВЦЭМ!$B$39:$B$782,X$155)+'СЕТ СН'!$F$12</f>
        <v>175.47711810999999</v>
      </c>
      <c r="Y175" s="36">
        <f>SUMIFS(СВЦЭМ!$E$39:$E$782,СВЦЭМ!$A$39:$A$782,$A175,СВЦЭМ!$B$39:$B$782,Y$155)+'СЕТ СН'!$F$12</f>
        <v>175.62160025</v>
      </c>
    </row>
    <row r="176" spans="1:25" ht="15.75" x14ac:dyDescent="0.2">
      <c r="A176" s="35">
        <f t="shared" si="4"/>
        <v>45220</v>
      </c>
      <c r="B176" s="36">
        <f>SUMIFS(СВЦЭМ!$E$39:$E$782,СВЦЭМ!$A$39:$A$782,$A176,СВЦЭМ!$B$39:$B$782,B$155)+'СЕТ СН'!$F$12</f>
        <v>181.0913639</v>
      </c>
      <c r="C176" s="36">
        <f>SUMIFS(СВЦЭМ!$E$39:$E$782,СВЦЭМ!$A$39:$A$782,$A176,СВЦЭМ!$B$39:$B$782,C$155)+'СЕТ СН'!$F$12</f>
        <v>184.29945931</v>
      </c>
      <c r="D176" s="36">
        <f>SUMIFS(СВЦЭМ!$E$39:$E$782,СВЦЭМ!$A$39:$A$782,$A176,СВЦЭМ!$B$39:$B$782,D$155)+'СЕТ СН'!$F$12</f>
        <v>189.74201259</v>
      </c>
      <c r="E176" s="36">
        <f>SUMIFS(СВЦЭМ!$E$39:$E$782,СВЦЭМ!$A$39:$A$782,$A176,СВЦЭМ!$B$39:$B$782,E$155)+'СЕТ СН'!$F$12</f>
        <v>189.62102364</v>
      </c>
      <c r="F176" s="36">
        <f>SUMIFS(СВЦЭМ!$E$39:$E$782,СВЦЭМ!$A$39:$A$782,$A176,СВЦЭМ!$B$39:$B$782,F$155)+'СЕТ СН'!$F$12</f>
        <v>190.02241903999999</v>
      </c>
      <c r="G176" s="36">
        <f>SUMIFS(СВЦЭМ!$E$39:$E$782,СВЦЭМ!$A$39:$A$782,$A176,СВЦЭМ!$B$39:$B$782,G$155)+'СЕТ СН'!$F$12</f>
        <v>186.96116812</v>
      </c>
      <c r="H176" s="36">
        <f>SUMIFS(СВЦЭМ!$E$39:$E$782,СВЦЭМ!$A$39:$A$782,$A176,СВЦЭМ!$B$39:$B$782,H$155)+'СЕТ СН'!$F$12</f>
        <v>183.72195543000001</v>
      </c>
      <c r="I176" s="36">
        <f>SUMIFS(СВЦЭМ!$E$39:$E$782,СВЦЭМ!$A$39:$A$782,$A176,СВЦЭМ!$B$39:$B$782,I$155)+'СЕТ СН'!$F$12</f>
        <v>175.20751736</v>
      </c>
      <c r="J176" s="36">
        <f>SUMIFS(СВЦЭМ!$E$39:$E$782,СВЦЭМ!$A$39:$A$782,$A176,СВЦЭМ!$B$39:$B$782,J$155)+'СЕТ СН'!$F$12</f>
        <v>170.19926561</v>
      </c>
      <c r="K176" s="36">
        <f>SUMIFS(СВЦЭМ!$E$39:$E$782,СВЦЭМ!$A$39:$A$782,$A176,СВЦЭМ!$B$39:$B$782,K$155)+'СЕТ СН'!$F$12</f>
        <v>164.48891255999999</v>
      </c>
      <c r="L176" s="36">
        <f>SUMIFS(СВЦЭМ!$E$39:$E$782,СВЦЭМ!$A$39:$A$782,$A176,СВЦЭМ!$B$39:$B$782,L$155)+'СЕТ СН'!$F$12</f>
        <v>161.64667037000001</v>
      </c>
      <c r="M176" s="36">
        <f>SUMIFS(СВЦЭМ!$E$39:$E$782,СВЦЭМ!$A$39:$A$782,$A176,СВЦЭМ!$B$39:$B$782,M$155)+'СЕТ СН'!$F$12</f>
        <v>162.43146174</v>
      </c>
      <c r="N176" s="36">
        <f>SUMIFS(СВЦЭМ!$E$39:$E$782,СВЦЭМ!$A$39:$A$782,$A176,СВЦЭМ!$B$39:$B$782,N$155)+'СЕТ СН'!$F$12</f>
        <v>161.61841437999999</v>
      </c>
      <c r="O176" s="36">
        <f>SUMIFS(СВЦЭМ!$E$39:$E$782,СВЦЭМ!$A$39:$A$782,$A176,СВЦЭМ!$B$39:$B$782,O$155)+'СЕТ СН'!$F$12</f>
        <v>163.49660392999999</v>
      </c>
      <c r="P176" s="36">
        <f>SUMIFS(СВЦЭМ!$E$39:$E$782,СВЦЭМ!$A$39:$A$782,$A176,СВЦЭМ!$B$39:$B$782,P$155)+'СЕТ СН'!$F$12</f>
        <v>167.03161976000001</v>
      </c>
      <c r="Q176" s="36">
        <f>SUMIFS(СВЦЭМ!$E$39:$E$782,СВЦЭМ!$A$39:$A$782,$A176,СВЦЭМ!$B$39:$B$782,Q$155)+'СЕТ СН'!$F$12</f>
        <v>165.12514496</v>
      </c>
      <c r="R176" s="36">
        <f>SUMIFS(СВЦЭМ!$E$39:$E$782,СВЦЭМ!$A$39:$A$782,$A176,СВЦЭМ!$B$39:$B$782,R$155)+'СЕТ СН'!$F$12</f>
        <v>165.61858301999999</v>
      </c>
      <c r="S176" s="36">
        <f>SUMIFS(СВЦЭМ!$E$39:$E$782,СВЦЭМ!$A$39:$A$782,$A176,СВЦЭМ!$B$39:$B$782,S$155)+'СЕТ СН'!$F$12</f>
        <v>166.02533932</v>
      </c>
      <c r="T176" s="36">
        <f>SUMIFS(СВЦЭМ!$E$39:$E$782,СВЦЭМ!$A$39:$A$782,$A176,СВЦЭМ!$B$39:$B$782,T$155)+'СЕТ СН'!$F$12</f>
        <v>160.82648352999999</v>
      </c>
      <c r="U176" s="36">
        <f>SUMIFS(СВЦЭМ!$E$39:$E$782,СВЦЭМ!$A$39:$A$782,$A176,СВЦЭМ!$B$39:$B$782,U$155)+'СЕТ СН'!$F$12</f>
        <v>156.37636412000001</v>
      </c>
      <c r="V176" s="36">
        <f>SUMIFS(СВЦЭМ!$E$39:$E$782,СВЦЭМ!$A$39:$A$782,$A176,СВЦЭМ!$B$39:$B$782,V$155)+'СЕТ СН'!$F$12</f>
        <v>157.43668187</v>
      </c>
      <c r="W176" s="36">
        <f>SUMIFS(СВЦЭМ!$E$39:$E$782,СВЦЭМ!$A$39:$A$782,$A176,СВЦЭМ!$B$39:$B$782,W$155)+'СЕТ СН'!$F$12</f>
        <v>160.44726643999999</v>
      </c>
      <c r="X176" s="36">
        <f>SUMIFS(СВЦЭМ!$E$39:$E$782,СВЦЭМ!$A$39:$A$782,$A176,СВЦЭМ!$B$39:$B$782,X$155)+'СЕТ СН'!$F$12</f>
        <v>165.17445486</v>
      </c>
      <c r="Y176" s="36">
        <f>SUMIFS(СВЦЭМ!$E$39:$E$782,СВЦЭМ!$A$39:$A$782,$A176,СВЦЭМ!$B$39:$B$782,Y$155)+'СЕТ СН'!$F$12</f>
        <v>169.77263353999999</v>
      </c>
    </row>
    <row r="177" spans="1:27" ht="15.75" x14ac:dyDescent="0.2">
      <c r="A177" s="35">
        <f t="shared" si="4"/>
        <v>45221</v>
      </c>
      <c r="B177" s="36">
        <f>SUMIFS(СВЦЭМ!$E$39:$E$782,СВЦЭМ!$A$39:$A$782,$A177,СВЦЭМ!$B$39:$B$782,B$155)+'СЕТ СН'!$F$12</f>
        <v>178.37978197000001</v>
      </c>
      <c r="C177" s="36">
        <f>SUMIFS(СВЦЭМ!$E$39:$E$782,СВЦЭМ!$A$39:$A$782,$A177,СВЦЭМ!$B$39:$B$782,C$155)+'СЕТ СН'!$F$12</f>
        <v>184.93731560000001</v>
      </c>
      <c r="D177" s="36">
        <f>SUMIFS(СВЦЭМ!$E$39:$E$782,СВЦЭМ!$A$39:$A$782,$A177,СВЦЭМ!$B$39:$B$782,D$155)+'СЕТ СН'!$F$12</f>
        <v>188.26545904</v>
      </c>
      <c r="E177" s="36">
        <f>SUMIFS(СВЦЭМ!$E$39:$E$782,СВЦЭМ!$A$39:$A$782,$A177,СВЦЭМ!$B$39:$B$782,E$155)+'СЕТ СН'!$F$12</f>
        <v>188.63335719</v>
      </c>
      <c r="F177" s="36">
        <f>SUMIFS(СВЦЭМ!$E$39:$E$782,СВЦЭМ!$A$39:$A$782,$A177,СВЦЭМ!$B$39:$B$782,F$155)+'СЕТ СН'!$F$12</f>
        <v>187.78778009999999</v>
      </c>
      <c r="G177" s="36">
        <f>SUMIFS(СВЦЭМ!$E$39:$E$782,СВЦЭМ!$A$39:$A$782,$A177,СВЦЭМ!$B$39:$B$782,G$155)+'СЕТ СН'!$F$12</f>
        <v>188.04162682</v>
      </c>
      <c r="H177" s="36">
        <f>SUMIFS(СВЦЭМ!$E$39:$E$782,СВЦЭМ!$A$39:$A$782,$A177,СВЦЭМ!$B$39:$B$782,H$155)+'СЕТ СН'!$F$12</f>
        <v>184.73729836999999</v>
      </c>
      <c r="I177" s="36">
        <f>SUMIFS(СВЦЭМ!$E$39:$E$782,СВЦЭМ!$A$39:$A$782,$A177,СВЦЭМ!$B$39:$B$782,I$155)+'СЕТ СН'!$F$12</f>
        <v>182.19162562</v>
      </c>
      <c r="J177" s="36">
        <f>SUMIFS(СВЦЭМ!$E$39:$E$782,СВЦЭМ!$A$39:$A$782,$A177,СВЦЭМ!$B$39:$B$782,J$155)+'СЕТ СН'!$F$12</f>
        <v>171.61193721000001</v>
      </c>
      <c r="K177" s="36">
        <f>SUMIFS(СВЦЭМ!$E$39:$E$782,СВЦЭМ!$A$39:$A$782,$A177,СВЦЭМ!$B$39:$B$782,K$155)+'СЕТ СН'!$F$12</f>
        <v>163.51977832</v>
      </c>
      <c r="L177" s="36">
        <f>SUMIFS(СВЦЭМ!$E$39:$E$782,СВЦЭМ!$A$39:$A$782,$A177,СВЦЭМ!$B$39:$B$782,L$155)+'СЕТ СН'!$F$12</f>
        <v>161.59904223000001</v>
      </c>
      <c r="M177" s="36">
        <f>SUMIFS(СВЦЭМ!$E$39:$E$782,СВЦЭМ!$A$39:$A$782,$A177,СВЦЭМ!$B$39:$B$782,M$155)+'СЕТ СН'!$F$12</f>
        <v>161.91562632</v>
      </c>
      <c r="N177" s="36">
        <f>SUMIFS(СВЦЭМ!$E$39:$E$782,СВЦЭМ!$A$39:$A$782,$A177,СВЦЭМ!$B$39:$B$782,N$155)+'СЕТ СН'!$F$12</f>
        <v>161.46402929000001</v>
      </c>
      <c r="O177" s="36">
        <f>SUMIFS(СВЦЭМ!$E$39:$E$782,СВЦЭМ!$A$39:$A$782,$A177,СВЦЭМ!$B$39:$B$782,O$155)+'СЕТ СН'!$F$12</f>
        <v>163.74251882999999</v>
      </c>
      <c r="P177" s="36">
        <f>SUMIFS(СВЦЭМ!$E$39:$E$782,СВЦЭМ!$A$39:$A$782,$A177,СВЦЭМ!$B$39:$B$782,P$155)+'СЕТ СН'!$F$12</f>
        <v>166.70546274</v>
      </c>
      <c r="Q177" s="36">
        <f>SUMIFS(СВЦЭМ!$E$39:$E$782,СВЦЭМ!$A$39:$A$782,$A177,СВЦЭМ!$B$39:$B$782,Q$155)+'СЕТ СН'!$F$12</f>
        <v>165.06390782</v>
      </c>
      <c r="R177" s="36">
        <f>SUMIFS(СВЦЭМ!$E$39:$E$782,СВЦЭМ!$A$39:$A$782,$A177,СВЦЭМ!$B$39:$B$782,R$155)+'СЕТ СН'!$F$12</f>
        <v>165.26707661</v>
      </c>
      <c r="S177" s="36">
        <f>SUMIFS(СВЦЭМ!$E$39:$E$782,СВЦЭМ!$A$39:$A$782,$A177,СВЦЭМ!$B$39:$B$782,S$155)+'СЕТ СН'!$F$12</f>
        <v>164.79730733</v>
      </c>
      <c r="T177" s="36">
        <f>SUMIFS(СВЦЭМ!$E$39:$E$782,СВЦЭМ!$A$39:$A$782,$A177,СВЦЭМ!$B$39:$B$782,T$155)+'СЕТ СН'!$F$12</f>
        <v>159.54138555</v>
      </c>
      <c r="U177" s="36">
        <f>SUMIFS(СВЦЭМ!$E$39:$E$782,СВЦЭМ!$A$39:$A$782,$A177,СВЦЭМ!$B$39:$B$782,U$155)+'СЕТ СН'!$F$12</f>
        <v>154.6744281</v>
      </c>
      <c r="V177" s="36">
        <f>SUMIFS(СВЦЭМ!$E$39:$E$782,СВЦЭМ!$A$39:$A$782,$A177,СВЦЭМ!$B$39:$B$782,V$155)+'СЕТ СН'!$F$12</f>
        <v>156.47629617999999</v>
      </c>
      <c r="W177" s="36">
        <f>SUMIFS(СВЦЭМ!$E$39:$E$782,СВЦЭМ!$A$39:$A$782,$A177,СВЦЭМ!$B$39:$B$782,W$155)+'СЕТ СН'!$F$12</f>
        <v>159.22101777</v>
      </c>
      <c r="X177" s="36">
        <f>SUMIFS(СВЦЭМ!$E$39:$E$782,СВЦЭМ!$A$39:$A$782,$A177,СВЦЭМ!$B$39:$B$782,X$155)+'СЕТ СН'!$F$12</f>
        <v>165.17934847000001</v>
      </c>
      <c r="Y177" s="36">
        <f>SUMIFS(СВЦЭМ!$E$39:$E$782,СВЦЭМ!$A$39:$A$782,$A177,СВЦЭМ!$B$39:$B$782,Y$155)+'СЕТ СН'!$F$12</f>
        <v>171.91257621</v>
      </c>
    </row>
    <row r="178" spans="1:27" ht="15.75" x14ac:dyDescent="0.2">
      <c r="A178" s="35">
        <f t="shared" si="4"/>
        <v>45222</v>
      </c>
      <c r="B178" s="36">
        <f>SUMIFS(СВЦЭМ!$E$39:$E$782,СВЦЭМ!$A$39:$A$782,$A178,СВЦЭМ!$B$39:$B$782,B$155)+'СЕТ СН'!$F$12</f>
        <v>183.98886196000001</v>
      </c>
      <c r="C178" s="36">
        <f>SUMIFS(СВЦЭМ!$E$39:$E$782,СВЦЭМ!$A$39:$A$782,$A178,СВЦЭМ!$B$39:$B$782,C$155)+'СЕТ СН'!$F$12</f>
        <v>190.41897016999999</v>
      </c>
      <c r="D178" s="36">
        <f>SUMIFS(СВЦЭМ!$E$39:$E$782,СВЦЭМ!$A$39:$A$782,$A178,СВЦЭМ!$B$39:$B$782,D$155)+'СЕТ СН'!$F$12</f>
        <v>196.68288186999999</v>
      </c>
      <c r="E178" s="36">
        <f>SUMIFS(СВЦЭМ!$E$39:$E$782,СВЦЭМ!$A$39:$A$782,$A178,СВЦЭМ!$B$39:$B$782,E$155)+'СЕТ СН'!$F$12</f>
        <v>200.37199143999999</v>
      </c>
      <c r="F178" s="36">
        <f>SUMIFS(СВЦЭМ!$E$39:$E$782,СВЦЭМ!$A$39:$A$782,$A178,СВЦЭМ!$B$39:$B$782,F$155)+'СЕТ СН'!$F$12</f>
        <v>198.71597789</v>
      </c>
      <c r="G178" s="36">
        <f>SUMIFS(СВЦЭМ!$E$39:$E$782,СВЦЭМ!$A$39:$A$782,$A178,СВЦЭМ!$B$39:$B$782,G$155)+'СЕТ СН'!$F$12</f>
        <v>192.40450849000001</v>
      </c>
      <c r="H178" s="36">
        <f>SUMIFS(СВЦЭМ!$E$39:$E$782,СВЦЭМ!$A$39:$A$782,$A178,СВЦЭМ!$B$39:$B$782,H$155)+'СЕТ СН'!$F$12</f>
        <v>181.83494164999999</v>
      </c>
      <c r="I178" s="36">
        <f>SUMIFS(СВЦЭМ!$E$39:$E$782,СВЦЭМ!$A$39:$A$782,$A178,СВЦЭМ!$B$39:$B$782,I$155)+'СЕТ СН'!$F$12</f>
        <v>173.60520865999999</v>
      </c>
      <c r="J178" s="36">
        <f>SUMIFS(СВЦЭМ!$E$39:$E$782,СВЦЭМ!$A$39:$A$782,$A178,СВЦЭМ!$B$39:$B$782,J$155)+'СЕТ СН'!$F$12</f>
        <v>168.33194004000001</v>
      </c>
      <c r="K178" s="36">
        <f>SUMIFS(СВЦЭМ!$E$39:$E$782,СВЦЭМ!$A$39:$A$782,$A178,СВЦЭМ!$B$39:$B$782,K$155)+'СЕТ СН'!$F$12</f>
        <v>163.67659166999999</v>
      </c>
      <c r="L178" s="36">
        <f>SUMIFS(СВЦЭМ!$E$39:$E$782,СВЦЭМ!$A$39:$A$782,$A178,СВЦЭМ!$B$39:$B$782,L$155)+'СЕТ СН'!$F$12</f>
        <v>157.69719875000001</v>
      </c>
      <c r="M178" s="36">
        <f>SUMIFS(СВЦЭМ!$E$39:$E$782,СВЦЭМ!$A$39:$A$782,$A178,СВЦЭМ!$B$39:$B$782,M$155)+'СЕТ СН'!$F$12</f>
        <v>158.58306798999999</v>
      </c>
      <c r="N178" s="36">
        <f>SUMIFS(СВЦЭМ!$E$39:$E$782,СВЦЭМ!$A$39:$A$782,$A178,СВЦЭМ!$B$39:$B$782,N$155)+'СЕТ СН'!$F$12</f>
        <v>158.32608608999999</v>
      </c>
      <c r="O178" s="36">
        <f>SUMIFS(СВЦЭМ!$E$39:$E$782,СВЦЭМ!$A$39:$A$782,$A178,СВЦЭМ!$B$39:$B$782,O$155)+'СЕТ СН'!$F$12</f>
        <v>159.72341693999999</v>
      </c>
      <c r="P178" s="36">
        <f>SUMIFS(СВЦЭМ!$E$39:$E$782,СВЦЭМ!$A$39:$A$782,$A178,СВЦЭМ!$B$39:$B$782,P$155)+'СЕТ СН'!$F$12</f>
        <v>163.92324583999999</v>
      </c>
      <c r="Q178" s="36">
        <f>SUMIFS(СВЦЭМ!$E$39:$E$782,СВЦЭМ!$A$39:$A$782,$A178,СВЦЭМ!$B$39:$B$782,Q$155)+'СЕТ СН'!$F$12</f>
        <v>163.18154268999999</v>
      </c>
      <c r="R178" s="36">
        <f>SUMIFS(СВЦЭМ!$E$39:$E$782,СВЦЭМ!$A$39:$A$782,$A178,СВЦЭМ!$B$39:$B$782,R$155)+'СЕТ СН'!$F$12</f>
        <v>166.70645322999999</v>
      </c>
      <c r="S178" s="36">
        <f>SUMIFS(СВЦЭМ!$E$39:$E$782,СВЦЭМ!$A$39:$A$782,$A178,СВЦЭМ!$B$39:$B$782,S$155)+'СЕТ СН'!$F$12</f>
        <v>166.29864042</v>
      </c>
      <c r="T178" s="36">
        <f>SUMIFS(СВЦЭМ!$E$39:$E$782,СВЦЭМ!$A$39:$A$782,$A178,СВЦЭМ!$B$39:$B$782,T$155)+'СЕТ СН'!$F$12</f>
        <v>158.89806959000001</v>
      </c>
      <c r="U178" s="36">
        <f>SUMIFS(СВЦЭМ!$E$39:$E$782,СВЦЭМ!$A$39:$A$782,$A178,СВЦЭМ!$B$39:$B$782,U$155)+'СЕТ СН'!$F$12</f>
        <v>155.04825237</v>
      </c>
      <c r="V178" s="36">
        <f>SUMIFS(СВЦЭМ!$E$39:$E$782,СВЦЭМ!$A$39:$A$782,$A178,СВЦЭМ!$B$39:$B$782,V$155)+'СЕТ СН'!$F$12</f>
        <v>157.27834915</v>
      </c>
      <c r="W178" s="36">
        <f>SUMIFS(СВЦЭМ!$E$39:$E$782,СВЦЭМ!$A$39:$A$782,$A178,СВЦЭМ!$B$39:$B$782,W$155)+'СЕТ СН'!$F$12</f>
        <v>159.13778651000001</v>
      </c>
      <c r="X178" s="36">
        <f>SUMIFS(СВЦЭМ!$E$39:$E$782,СВЦЭМ!$A$39:$A$782,$A178,СВЦЭМ!$B$39:$B$782,X$155)+'СЕТ СН'!$F$12</f>
        <v>165.81795731</v>
      </c>
      <c r="Y178" s="36">
        <f>SUMIFS(СВЦЭМ!$E$39:$E$782,СВЦЭМ!$A$39:$A$782,$A178,СВЦЭМ!$B$39:$B$782,Y$155)+'СЕТ СН'!$F$12</f>
        <v>171.12574223999999</v>
      </c>
    </row>
    <row r="179" spans="1:27" ht="15.75" x14ac:dyDescent="0.2">
      <c r="A179" s="35">
        <f t="shared" si="4"/>
        <v>45223</v>
      </c>
      <c r="B179" s="36">
        <f>SUMIFS(СВЦЭМ!$E$39:$E$782,СВЦЭМ!$A$39:$A$782,$A179,СВЦЭМ!$B$39:$B$782,B$155)+'СЕТ СН'!$F$12</f>
        <v>182.14165528000001</v>
      </c>
      <c r="C179" s="36">
        <f>SUMIFS(СВЦЭМ!$E$39:$E$782,СВЦЭМ!$A$39:$A$782,$A179,СВЦЭМ!$B$39:$B$782,C$155)+'СЕТ СН'!$F$12</f>
        <v>188.79252127000001</v>
      </c>
      <c r="D179" s="36">
        <f>SUMIFS(СВЦЭМ!$E$39:$E$782,СВЦЭМ!$A$39:$A$782,$A179,СВЦЭМ!$B$39:$B$782,D$155)+'СЕТ СН'!$F$12</f>
        <v>196.32996677</v>
      </c>
      <c r="E179" s="36">
        <f>SUMIFS(СВЦЭМ!$E$39:$E$782,СВЦЭМ!$A$39:$A$782,$A179,СВЦЭМ!$B$39:$B$782,E$155)+'СЕТ СН'!$F$12</f>
        <v>196.20203984</v>
      </c>
      <c r="F179" s="36">
        <f>SUMIFS(СВЦЭМ!$E$39:$E$782,СВЦЭМ!$A$39:$A$782,$A179,СВЦЭМ!$B$39:$B$782,F$155)+'СЕТ СН'!$F$12</f>
        <v>191.97441366000001</v>
      </c>
      <c r="G179" s="36">
        <f>SUMIFS(СВЦЭМ!$E$39:$E$782,СВЦЭМ!$A$39:$A$782,$A179,СВЦЭМ!$B$39:$B$782,G$155)+'СЕТ СН'!$F$12</f>
        <v>187.24022181000001</v>
      </c>
      <c r="H179" s="36">
        <f>SUMIFS(СВЦЭМ!$E$39:$E$782,СВЦЭМ!$A$39:$A$782,$A179,СВЦЭМ!$B$39:$B$782,H$155)+'СЕТ СН'!$F$12</f>
        <v>183.65617280999999</v>
      </c>
      <c r="I179" s="36">
        <f>SUMIFS(СВЦЭМ!$E$39:$E$782,СВЦЭМ!$A$39:$A$782,$A179,СВЦЭМ!$B$39:$B$782,I$155)+'СЕТ СН'!$F$12</f>
        <v>176.29557148000001</v>
      </c>
      <c r="J179" s="36">
        <f>SUMIFS(СВЦЭМ!$E$39:$E$782,СВЦЭМ!$A$39:$A$782,$A179,СВЦЭМ!$B$39:$B$782,J$155)+'СЕТ СН'!$F$12</f>
        <v>172.59490794000001</v>
      </c>
      <c r="K179" s="36">
        <f>SUMIFS(СВЦЭМ!$E$39:$E$782,СВЦЭМ!$A$39:$A$782,$A179,СВЦЭМ!$B$39:$B$782,K$155)+'СЕТ СН'!$F$12</f>
        <v>167.05952547000001</v>
      </c>
      <c r="L179" s="36">
        <f>SUMIFS(СВЦЭМ!$E$39:$E$782,СВЦЭМ!$A$39:$A$782,$A179,СВЦЭМ!$B$39:$B$782,L$155)+'СЕТ СН'!$F$12</f>
        <v>166.00697581</v>
      </c>
      <c r="M179" s="36">
        <f>SUMIFS(СВЦЭМ!$E$39:$E$782,СВЦЭМ!$A$39:$A$782,$A179,СВЦЭМ!$B$39:$B$782,M$155)+'СЕТ СН'!$F$12</f>
        <v>167.14567987000001</v>
      </c>
      <c r="N179" s="36">
        <f>SUMIFS(СВЦЭМ!$E$39:$E$782,СВЦЭМ!$A$39:$A$782,$A179,СВЦЭМ!$B$39:$B$782,N$155)+'СЕТ СН'!$F$12</f>
        <v>166.11558679999999</v>
      </c>
      <c r="O179" s="36">
        <f>SUMIFS(СВЦЭМ!$E$39:$E$782,СВЦЭМ!$A$39:$A$782,$A179,СВЦЭМ!$B$39:$B$782,O$155)+'СЕТ СН'!$F$12</f>
        <v>167.45944491</v>
      </c>
      <c r="P179" s="36">
        <f>SUMIFS(СВЦЭМ!$E$39:$E$782,СВЦЭМ!$A$39:$A$782,$A179,СВЦЭМ!$B$39:$B$782,P$155)+'СЕТ СН'!$F$12</f>
        <v>171.36597739999999</v>
      </c>
      <c r="Q179" s="36">
        <f>SUMIFS(СВЦЭМ!$E$39:$E$782,СВЦЭМ!$A$39:$A$782,$A179,СВЦЭМ!$B$39:$B$782,Q$155)+'СЕТ СН'!$F$12</f>
        <v>170.10393465000001</v>
      </c>
      <c r="R179" s="36">
        <f>SUMIFS(СВЦЭМ!$E$39:$E$782,СВЦЭМ!$A$39:$A$782,$A179,СВЦЭМ!$B$39:$B$782,R$155)+'СЕТ СН'!$F$12</f>
        <v>171.54817677</v>
      </c>
      <c r="S179" s="36">
        <f>SUMIFS(СВЦЭМ!$E$39:$E$782,СВЦЭМ!$A$39:$A$782,$A179,СВЦЭМ!$B$39:$B$782,S$155)+'СЕТ СН'!$F$12</f>
        <v>169.84356864</v>
      </c>
      <c r="T179" s="36">
        <f>SUMIFS(СВЦЭМ!$E$39:$E$782,СВЦЭМ!$A$39:$A$782,$A179,СВЦЭМ!$B$39:$B$782,T$155)+'СЕТ СН'!$F$12</f>
        <v>162.46377923</v>
      </c>
      <c r="U179" s="36">
        <f>SUMIFS(СВЦЭМ!$E$39:$E$782,СВЦЭМ!$A$39:$A$782,$A179,СВЦЭМ!$B$39:$B$782,U$155)+'СЕТ СН'!$F$12</f>
        <v>160.64097157</v>
      </c>
      <c r="V179" s="36">
        <f>SUMIFS(СВЦЭМ!$E$39:$E$782,СВЦЭМ!$A$39:$A$782,$A179,СВЦЭМ!$B$39:$B$782,V$155)+'СЕТ СН'!$F$12</f>
        <v>161.76335449000001</v>
      </c>
      <c r="W179" s="36">
        <f>SUMIFS(СВЦЭМ!$E$39:$E$782,СВЦЭМ!$A$39:$A$782,$A179,СВЦЭМ!$B$39:$B$782,W$155)+'СЕТ СН'!$F$12</f>
        <v>162.45148802</v>
      </c>
      <c r="X179" s="36">
        <f>SUMIFS(СВЦЭМ!$E$39:$E$782,СВЦЭМ!$A$39:$A$782,$A179,СВЦЭМ!$B$39:$B$782,X$155)+'СЕТ СН'!$F$12</f>
        <v>168.22943677000001</v>
      </c>
      <c r="Y179" s="36">
        <f>SUMIFS(СВЦЭМ!$E$39:$E$782,СВЦЭМ!$A$39:$A$782,$A179,СВЦЭМ!$B$39:$B$782,Y$155)+'СЕТ СН'!$F$12</f>
        <v>173.65679388000001</v>
      </c>
    </row>
    <row r="180" spans="1:27" ht="15.75" x14ac:dyDescent="0.2">
      <c r="A180" s="35">
        <f t="shared" si="4"/>
        <v>45224</v>
      </c>
      <c r="B180" s="36">
        <f>SUMIFS(СВЦЭМ!$E$39:$E$782,СВЦЭМ!$A$39:$A$782,$A180,СВЦЭМ!$B$39:$B$782,B$155)+'СЕТ СН'!$F$12</f>
        <v>169.97558741</v>
      </c>
      <c r="C180" s="36">
        <f>SUMIFS(СВЦЭМ!$E$39:$E$782,СВЦЭМ!$A$39:$A$782,$A180,СВЦЭМ!$B$39:$B$782,C$155)+'СЕТ СН'!$F$12</f>
        <v>175.34954859000001</v>
      </c>
      <c r="D180" s="36">
        <f>SUMIFS(СВЦЭМ!$E$39:$E$782,СВЦЭМ!$A$39:$A$782,$A180,СВЦЭМ!$B$39:$B$782,D$155)+'СЕТ СН'!$F$12</f>
        <v>182.38781602</v>
      </c>
      <c r="E180" s="36">
        <f>SUMIFS(СВЦЭМ!$E$39:$E$782,СВЦЭМ!$A$39:$A$782,$A180,СВЦЭМ!$B$39:$B$782,E$155)+'СЕТ СН'!$F$12</f>
        <v>181.95219772999999</v>
      </c>
      <c r="F180" s="36">
        <f>SUMIFS(СВЦЭМ!$E$39:$E$782,СВЦЭМ!$A$39:$A$782,$A180,СВЦЭМ!$B$39:$B$782,F$155)+'СЕТ СН'!$F$12</f>
        <v>181.93644498</v>
      </c>
      <c r="G180" s="36">
        <f>SUMIFS(СВЦЭМ!$E$39:$E$782,СВЦЭМ!$A$39:$A$782,$A180,СВЦЭМ!$B$39:$B$782,G$155)+'СЕТ СН'!$F$12</f>
        <v>180.83115826</v>
      </c>
      <c r="H180" s="36">
        <f>SUMIFS(СВЦЭМ!$E$39:$E$782,СВЦЭМ!$A$39:$A$782,$A180,СВЦЭМ!$B$39:$B$782,H$155)+'СЕТ СН'!$F$12</f>
        <v>172.27366542999999</v>
      </c>
      <c r="I180" s="36">
        <f>SUMIFS(СВЦЭМ!$E$39:$E$782,СВЦЭМ!$A$39:$A$782,$A180,СВЦЭМ!$B$39:$B$782,I$155)+'СЕТ СН'!$F$12</f>
        <v>162.99642123999999</v>
      </c>
      <c r="J180" s="36">
        <f>SUMIFS(СВЦЭМ!$E$39:$E$782,СВЦЭМ!$A$39:$A$782,$A180,СВЦЭМ!$B$39:$B$782,J$155)+'СЕТ СН'!$F$12</f>
        <v>157.41401711</v>
      </c>
      <c r="K180" s="36">
        <f>SUMIFS(СВЦЭМ!$E$39:$E$782,СВЦЭМ!$A$39:$A$782,$A180,СВЦЭМ!$B$39:$B$782,K$155)+'СЕТ СН'!$F$12</f>
        <v>153.29865101999999</v>
      </c>
      <c r="L180" s="36">
        <f>SUMIFS(СВЦЭМ!$E$39:$E$782,СВЦЭМ!$A$39:$A$782,$A180,СВЦЭМ!$B$39:$B$782,L$155)+'СЕТ СН'!$F$12</f>
        <v>153.49247775000001</v>
      </c>
      <c r="M180" s="36">
        <f>SUMIFS(СВЦЭМ!$E$39:$E$782,СВЦЭМ!$A$39:$A$782,$A180,СВЦЭМ!$B$39:$B$782,M$155)+'СЕТ СН'!$F$12</f>
        <v>154.18478992999999</v>
      </c>
      <c r="N180" s="36">
        <f>SUMIFS(СВЦЭМ!$E$39:$E$782,СВЦЭМ!$A$39:$A$782,$A180,СВЦЭМ!$B$39:$B$782,N$155)+'СЕТ СН'!$F$12</f>
        <v>156.27087093</v>
      </c>
      <c r="O180" s="36">
        <f>SUMIFS(СВЦЭМ!$E$39:$E$782,СВЦЭМ!$A$39:$A$782,$A180,СВЦЭМ!$B$39:$B$782,O$155)+'СЕТ СН'!$F$12</f>
        <v>157.77497514999999</v>
      </c>
      <c r="P180" s="36">
        <f>SUMIFS(СВЦЭМ!$E$39:$E$782,СВЦЭМ!$A$39:$A$782,$A180,СВЦЭМ!$B$39:$B$782,P$155)+'СЕТ СН'!$F$12</f>
        <v>158.96882549</v>
      </c>
      <c r="Q180" s="36">
        <f>SUMIFS(СВЦЭМ!$E$39:$E$782,СВЦЭМ!$A$39:$A$782,$A180,СВЦЭМ!$B$39:$B$782,Q$155)+'СЕТ СН'!$F$12</f>
        <v>159.81894965000001</v>
      </c>
      <c r="R180" s="36">
        <f>SUMIFS(СВЦЭМ!$E$39:$E$782,СВЦЭМ!$A$39:$A$782,$A180,СВЦЭМ!$B$39:$B$782,R$155)+'СЕТ СН'!$F$12</f>
        <v>161.56275485</v>
      </c>
      <c r="S180" s="36">
        <f>SUMIFS(СВЦЭМ!$E$39:$E$782,СВЦЭМ!$A$39:$A$782,$A180,СВЦЭМ!$B$39:$B$782,S$155)+'СЕТ СН'!$F$12</f>
        <v>157.83044651</v>
      </c>
      <c r="T180" s="36">
        <f>SUMIFS(СВЦЭМ!$E$39:$E$782,СВЦЭМ!$A$39:$A$782,$A180,СВЦЭМ!$B$39:$B$782,T$155)+'СЕТ СН'!$F$12</f>
        <v>151.00114987000001</v>
      </c>
      <c r="U180" s="36">
        <f>SUMIFS(СВЦЭМ!$E$39:$E$782,СВЦЭМ!$A$39:$A$782,$A180,СВЦЭМ!$B$39:$B$782,U$155)+'СЕТ СН'!$F$12</f>
        <v>148.11262446999999</v>
      </c>
      <c r="V180" s="36">
        <f>SUMIFS(СВЦЭМ!$E$39:$E$782,СВЦЭМ!$A$39:$A$782,$A180,СВЦЭМ!$B$39:$B$782,V$155)+'СЕТ СН'!$F$12</f>
        <v>150.15734067</v>
      </c>
      <c r="W180" s="36">
        <f>SUMIFS(СВЦЭМ!$E$39:$E$782,СВЦЭМ!$A$39:$A$782,$A180,СВЦЭМ!$B$39:$B$782,W$155)+'СЕТ СН'!$F$12</f>
        <v>151.69239404999999</v>
      </c>
      <c r="X180" s="36">
        <f>SUMIFS(СВЦЭМ!$E$39:$E$782,СВЦЭМ!$A$39:$A$782,$A180,СВЦЭМ!$B$39:$B$782,X$155)+'СЕТ СН'!$F$12</f>
        <v>157.76814485</v>
      </c>
      <c r="Y180" s="36">
        <f>SUMIFS(СВЦЭМ!$E$39:$E$782,СВЦЭМ!$A$39:$A$782,$A180,СВЦЭМ!$B$39:$B$782,Y$155)+'СЕТ СН'!$F$12</f>
        <v>165.44880295999999</v>
      </c>
    </row>
    <row r="181" spans="1:27" ht="15.75" x14ac:dyDescent="0.2">
      <c r="A181" s="35">
        <f t="shared" si="4"/>
        <v>45225</v>
      </c>
      <c r="B181" s="36">
        <f>SUMIFS(СВЦЭМ!$E$39:$E$782,СВЦЭМ!$A$39:$A$782,$A181,СВЦЭМ!$B$39:$B$782,B$155)+'СЕТ СН'!$F$12</f>
        <v>172.48529242000001</v>
      </c>
      <c r="C181" s="36">
        <f>SUMIFS(СВЦЭМ!$E$39:$E$782,СВЦЭМ!$A$39:$A$782,$A181,СВЦЭМ!$B$39:$B$782,C$155)+'СЕТ СН'!$F$12</f>
        <v>178.48417658</v>
      </c>
      <c r="D181" s="36">
        <f>SUMIFS(СВЦЭМ!$E$39:$E$782,СВЦЭМ!$A$39:$A$782,$A181,СВЦЭМ!$B$39:$B$782,D$155)+'СЕТ СН'!$F$12</f>
        <v>183.45903211000001</v>
      </c>
      <c r="E181" s="36">
        <f>SUMIFS(СВЦЭМ!$E$39:$E$782,СВЦЭМ!$A$39:$A$782,$A181,СВЦЭМ!$B$39:$B$782,E$155)+'СЕТ СН'!$F$12</f>
        <v>183.30432972</v>
      </c>
      <c r="F181" s="36">
        <f>SUMIFS(СВЦЭМ!$E$39:$E$782,СВЦЭМ!$A$39:$A$782,$A181,СВЦЭМ!$B$39:$B$782,F$155)+'СЕТ СН'!$F$12</f>
        <v>182.40309228999999</v>
      </c>
      <c r="G181" s="36">
        <f>SUMIFS(СВЦЭМ!$E$39:$E$782,СВЦЭМ!$A$39:$A$782,$A181,СВЦЭМ!$B$39:$B$782,G$155)+'СЕТ СН'!$F$12</f>
        <v>180.33569568999999</v>
      </c>
      <c r="H181" s="36">
        <f>SUMIFS(СВЦЭМ!$E$39:$E$782,СВЦЭМ!$A$39:$A$782,$A181,СВЦЭМ!$B$39:$B$782,H$155)+'СЕТ СН'!$F$12</f>
        <v>172.57209657000001</v>
      </c>
      <c r="I181" s="36">
        <f>SUMIFS(СВЦЭМ!$E$39:$E$782,СВЦЭМ!$A$39:$A$782,$A181,СВЦЭМ!$B$39:$B$782,I$155)+'СЕТ СН'!$F$12</f>
        <v>168.33053002</v>
      </c>
      <c r="J181" s="36">
        <f>SUMIFS(СВЦЭМ!$E$39:$E$782,СВЦЭМ!$A$39:$A$782,$A181,СВЦЭМ!$B$39:$B$782,J$155)+'СЕТ СН'!$F$12</f>
        <v>162.38774097000001</v>
      </c>
      <c r="K181" s="36">
        <f>SUMIFS(СВЦЭМ!$E$39:$E$782,СВЦЭМ!$A$39:$A$782,$A181,СВЦЭМ!$B$39:$B$782,K$155)+'СЕТ СН'!$F$12</f>
        <v>158.61512672000001</v>
      </c>
      <c r="L181" s="36">
        <f>SUMIFS(СВЦЭМ!$E$39:$E$782,СВЦЭМ!$A$39:$A$782,$A181,СВЦЭМ!$B$39:$B$782,L$155)+'СЕТ СН'!$F$12</f>
        <v>159.61391501</v>
      </c>
      <c r="M181" s="36">
        <f>SUMIFS(СВЦЭМ!$E$39:$E$782,СВЦЭМ!$A$39:$A$782,$A181,СВЦЭМ!$B$39:$B$782,M$155)+'СЕТ СН'!$F$12</f>
        <v>160.29174033999999</v>
      </c>
      <c r="N181" s="36">
        <f>SUMIFS(СВЦЭМ!$E$39:$E$782,СВЦЭМ!$A$39:$A$782,$A181,СВЦЭМ!$B$39:$B$782,N$155)+'СЕТ СН'!$F$12</f>
        <v>161.78243289</v>
      </c>
      <c r="O181" s="36">
        <f>SUMIFS(СВЦЭМ!$E$39:$E$782,СВЦЭМ!$A$39:$A$782,$A181,СВЦЭМ!$B$39:$B$782,O$155)+'СЕТ СН'!$F$12</f>
        <v>163.53380215999999</v>
      </c>
      <c r="P181" s="36">
        <f>SUMIFS(СВЦЭМ!$E$39:$E$782,СВЦЭМ!$A$39:$A$782,$A181,СВЦЭМ!$B$39:$B$782,P$155)+'СЕТ СН'!$F$12</f>
        <v>164.48612177999999</v>
      </c>
      <c r="Q181" s="36">
        <f>SUMIFS(СВЦЭМ!$E$39:$E$782,СВЦЭМ!$A$39:$A$782,$A181,СВЦЭМ!$B$39:$B$782,Q$155)+'СЕТ СН'!$F$12</f>
        <v>166.58522617</v>
      </c>
      <c r="R181" s="36">
        <f>SUMIFS(СВЦЭМ!$E$39:$E$782,СВЦЭМ!$A$39:$A$782,$A181,СВЦЭМ!$B$39:$B$782,R$155)+'СЕТ СН'!$F$12</f>
        <v>168.87428757999999</v>
      </c>
      <c r="S181" s="36">
        <f>SUMIFS(СВЦЭМ!$E$39:$E$782,СВЦЭМ!$A$39:$A$782,$A181,СВЦЭМ!$B$39:$B$782,S$155)+'СЕТ СН'!$F$12</f>
        <v>166.01564493999999</v>
      </c>
      <c r="T181" s="36">
        <f>SUMIFS(СВЦЭМ!$E$39:$E$782,СВЦЭМ!$A$39:$A$782,$A181,СВЦЭМ!$B$39:$B$782,T$155)+'СЕТ СН'!$F$12</f>
        <v>159.13820744</v>
      </c>
      <c r="U181" s="36">
        <f>SUMIFS(СВЦЭМ!$E$39:$E$782,СВЦЭМ!$A$39:$A$782,$A181,СВЦЭМ!$B$39:$B$782,U$155)+'СЕТ СН'!$F$12</f>
        <v>156.34757252</v>
      </c>
      <c r="V181" s="36">
        <f>SUMIFS(СВЦЭМ!$E$39:$E$782,СВЦЭМ!$A$39:$A$782,$A181,СВЦЭМ!$B$39:$B$782,V$155)+'СЕТ СН'!$F$12</f>
        <v>157.61012366</v>
      </c>
      <c r="W181" s="36">
        <f>SUMIFS(СВЦЭМ!$E$39:$E$782,СВЦЭМ!$A$39:$A$782,$A181,СВЦЭМ!$B$39:$B$782,W$155)+'СЕТ СН'!$F$12</f>
        <v>159.61567015</v>
      </c>
      <c r="X181" s="36">
        <f>SUMIFS(СВЦЭМ!$E$39:$E$782,СВЦЭМ!$A$39:$A$782,$A181,СВЦЭМ!$B$39:$B$782,X$155)+'СЕТ СН'!$F$12</f>
        <v>166.53789361</v>
      </c>
      <c r="Y181" s="36">
        <f>SUMIFS(СВЦЭМ!$E$39:$E$782,СВЦЭМ!$A$39:$A$782,$A181,СВЦЭМ!$B$39:$B$782,Y$155)+'СЕТ СН'!$F$12</f>
        <v>172.80301507999999</v>
      </c>
    </row>
    <row r="182" spans="1:27" ht="15.75" x14ac:dyDescent="0.2">
      <c r="A182" s="35">
        <f t="shared" si="4"/>
        <v>45226</v>
      </c>
      <c r="B182" s="36">
        <f>SUMIFS(СВЦЭМ!$E$39:$E$782,СВЦЭМ!$A$39:$A$782,$A182,СВЦЭМ!$B$39:$B$782,B$155)+'СЕТ СН'!$F$12</f>
        <v>177.50715582000001</v>
      </c>
      <c r="C182" s="36">
        <f>SUMIFS(СВЦЭМ!$E$39:$E$782,СВЦЭМ!$A$39:$A$782,$A182,СВЦЭМ!$B$39:$B$782,C$155)+'СЕТ СН'!$F$12</f>
        <v>184.39237693999999</v>
      </c>
      <c r="D182" s="36">
        <f>SUMIFS(СВЦЭМ!$E$39:$E$782,СВЦЭМ!$A$39:$A$782,$A182,СВЦЭМ!$B$39:$B$782,D$155)+'СЕТ СН'!$F$12</f>
        <v>189.02076439999999</v>
      </c>
      <c r="E182" s="36">
        <f>SUMIFS(СВЦЭМ!$E$39:$E$782,СВЦЭМ!$A$39:$A$782,$A182,СВЦЭМ!$B$39:$B$782,E$155)+'СЕТ СН'!$F$12</f>
        <v>190.16470115999999</v>
      </c>
      <c r="F182" s="36">
        <f>SUMIFS(СВЦЭМ!$E$39:$E$782,СВЦЭМ!$A$39:$A$782,$A182,СВЦЭМ!$B$39:$B$782,F$155)+'СЕТ СН'!$F$12</f>
        <v>191.12136358000001</v>
      </c>
      <c r="G182" s="36">
        <f>SUMIFS(СВЦЭМ!$E$39:$E$782,СВЦЭМ!$A$39:$A$782,$A182,СВЦЭМ!$B$39:$B$782,G$155)+'СЕТ СН'!$F$12</f>
        <v>188.50606160000001</v>
      </c>
      <c r="H182" s="36">
        <f>SUMIFS(СВЦЭМ!$E$39:$E$782,СВЦЭМ!$A$39:$A$782,$A182,СВЦЭМ!$B$39:$B$782,H$155)+'СЕТ СН'!$F$12</f>
        <v>180.13310306</v>
      </c>
      <c r="I182" s="36">
        <f>SUMIFS(СВЦЭМ!$E$39:$E$782,СВЦЭМ!$A$39:$A$782,$A182,СВЦЭМ!$B$39:$B$782,I$155)+'СЕТ СН'!$F$12</f>
        <v>168.58928467000001</v>
      </c>
      <c r="J182" s="36">
        <f>SUMIFS(СВЦЭМ!$E$39:$E$782,СВЦЭМ!$A$39:$A$782,$A182,СВЦЭМ!$B$39:$B$782,J$155)+'СЕТ СН'!$F$12</f>
        <v>161.64435974</v>
      </c>
      <c r="K182" s="36">
        <f>SUMIFS(СВЦЭМ!$E$39:$E$782,СВЦЭМ!$A$39:$A$782,$A182,СВЦЭМ!$B$39:$B$782,K$155)+'СЕТ СН'!$F$12</f>
        <v>158.1782935</v>
      </c>
      <c r="L182" s="36">
        <f>SUMIFS(СВЦЭМ!$E$39:$E$782,СВЦЭМ!$A$39:$A$782,$A182,СВЦЭМ!$B$39:$B$782,L$155)+'СЕТ СН'!$F$12</f>
        <v>158.21707559000001</v>
      </c>
      <c r="M182" s="36">
        <f>SUMIFS(СВЦЭМ!$E$39:$E$782,СВЦЭМ!$A$39:$A$782,$A182,СВЦЭМ!$B$39:$B$782,M$155)+'СЕТ СН'!$F$12</f>
        <v>159.86599792000001</v>
      </c>
      <c r="N182" s="36">
        <f>SUMIFS(СВЦЭМ!$E$39:$E$782,СВЦЭМ!$A$39:$A$782,$A182,СВЦЭМ!$B$39:$B$782,N$155)+'СЕТ СН'!$F$12</f>
        <v>164.10760923999999</v>
      </c>
      <c r="O182" s="36">
        <f>SUMIFS(СВЦЭМ!$E$39:$E$782,СВЦЭМ!$A$39:$A$782,$A182,СВЦЭМ!$B$39:$B$782,O$155)+'СЕТ СН'!$F$12</f>
        <v>166.20676205000001</v>
      </c>
      <c r="P182" s="36">
        <f>SUMIFS(СВЦЭМ!$E$39:$E$782,СВЦЭМ!$A$39:$A$782,$A182,СВЦЭМ!$B$39:$B$782,P$155)+'СЕТ СН'!$F$12</f>
        <v>169.18604679000001</v>
      </c>
      <c r="Q182" s="36">
        <f>SUMIFS(СВЦЭМ!$E$39:$E$782,СВЦЭМ!$A$39:$A$782,$A182,СВЦЭМ!$B$39:$B$782,Q$155)+'СЕТ СН'!$F$12</f>
        <v>170.14839365</v>
      </c>
      <c r="R182" s="36">
        <f>SUMIFS(СВЦЭМ!$E$39:$E$782,СВЦЭМ!$A$39:$A$782,$A182,СВЦЭМ!$B$39:$B$782,R$155)+'СЕТ СН'!$F$12</f>
        <v>170.92102528999999</v>
      </c>
      <c r="S182" s="36">
        <f>SUMIFS(СВЦЭМ!$E$39:$E$782,СВЦЭМ!$A$39:$A$782,$A182,СВЦЭМ!$B$39:$B$782,S$155)+'СЕТ СН'!$F$12</f>
        <v>168.31773127</v>
      </c>
      <c r="T182" s="36">
        <f>SUMIFS(СВЦЭМ!$E$39:$E$782,СВЦЭМ!$A$39:$A$782,$A182,СВЦЭМ!$B$39:$B$782,T$155)+'СЕТ СН'!$F$12</f>
        <v>160.05457150000001</v>
      </c>
      <c r="U182" s="36">
        <f>SUMIFS(СВЦЭМ!$E$39:$E$782,СВЦЭМ!$A$39:$A$782,$A182,СВЦЭМ!$B$39:$B$782,U$155)+'СЕТ СН'!$F$12</f>
        <v>156.63023537999999</v>
      </c>
      <c r="V182" s="36">
        <f>SUMIFS(СВЦЭМ!$E$39:$E$782,СВЦЭМ!$A$39:$A$782,$A182,СВЦЭМ!$B$39:$B$782,V$155)+'СЕТ СН'!$F$12</f>
        <v>159.30595740999999</v>
      </c>
      <c r="W182" s="36">
        <f>SUMIFS(СВЦЭМ!$E$39:$E$782,СВЦЭМ!$A$39:$A$782,$A182,СВЦЭМ!$B$39:$B$782,W$155)+'СЕТ СН'!$F$12</f>
        <v>161.43055154999999</v>
      </c>
      <c r="X182" s="36">
        <f>SUMIFS(СВЦЭМ!$E$39:$E$782,СВЦЭМ!$A$39:$A$782,$A182,СВЦЭМ!$B$39:$B$782,X$155)+'СЕТ СН'!$F$12</f>
        <v>167.86465063</v>
      </c>
      <c r="Y182" s="36">
        <f>SUMIFS(СВЦЭМ!$E$39:$E$782,СВЦЭМ!$A$39:$A$782,$A182,СВЦЭМ!$B$39:$B$782,Y$155)+'СЕТ СН'!$F$12</f>
        <v>179.36324038999999</v>
      </c>
    </row>
    <row r="183" spans="1:27" ht="15.75" x14ac:dyDescent="0.2">
      <c r="A183" s="35">
        <f t="shared" si="4"/>
        <v>45227</v>
      </c>
      <c r="B183" s="36">
        <f>SUMIFS(СВЦЭМ!$E$39:$E$782,СВЦЭМ!$A$39:$A$782,$A183,СВЦЭМ!$B$39:$B$782,B$155)+'СЕТ СН'!$F$12</f>
        <v>182.29078397999999</v>
      </c>
      <c r="C183" s="36">
        <f>SUMIFS(СВЦЭМ!$E$39:$E$782,СВЦЭМ!$A$39:$A$782,$A183,СВЦЭМ!$B$39:$B$782,C$155)+'СЕТ СН'!$F$12</f>
        <v>178.63070235999999</v>
      </c>
      <c r="D183" s="36">
        <f>SUMIFS(СВЦЭМ!$E$39:$E$782,СВЦЭМ!$A$39:$A$782,$A183,СВЦЭМ!$B$39:$B$782,D$155)+'СЕТ СН'!$F$12</f>
        <v>184.29477353999999</v>
      </c>
      <c r="E183" s="36">
        <f>SUMIFS(СВЦЭМ!$E$39:$E$782,СВЦЭМ!$A$39:$A$782,$A183,СВЦЭМ!$B$39:$B$782,E$155)+'СЕТ СН'!$F$12</f>
        <v>184.70544412999999</v>
      </c>
      <c r="F183" s="36">
        <f>SUMIFS(СВЦЭМ!$E$39:$E$782,СВЦЭМ!$A$39:$A$782,$A183,СВЦЭМ!$B$39:$B$782,F$155)+'СЕТ СН'!$F$12</f>
        <v>184.84901830999999</v>
      </c>
      <c r="G183" s="36">
        <f>SUMIFS(СВЦЭМ!$E$39:$E$782,СВЦЭМ!$A$39:$A$782,$A183,СВЦЭМ!$B$39:$B$782,G$155)+'СЕТ СН'!$F$12</f>
        <v>184.19867048</v>
      </c>
      <c r="H183" s="36">
        <f>SUMIFS(СВЦЭМ!$E$39:$E$782,СВЦЭМ!$A$39:$A$782,$A183,СВЦЭМ!$B$39:$B$782,H$155)+'СЕТ СН'!$F$12</f>
        <v>182.31456008000001</v>
      </c>
      <c r="I183" s="36">
        <f>SUMIFS(СВЦЭМ!$E$39:$E$782,СВЦЭМ!$A$39:$A$782,$A183,СВЦЭМ!$B$39:$B$782,I$155)+'СЕТ СН'!$F$12</f>
        <v>177.43151330000001</v>
      </c>
      <c r="J183" s="36">
        <f>SUMIFS(СВЦЭМ!$E$39:$E$782,СВЦЭМ!$A$39:$A$782,$A183,СВЦЭМ!$B$39:$B$782,J$155)+'СЕТ СН'!$F$12</f>
        <v>171.16606089000001</v>
      </c>
      <c r="K183" s="36">
        <f>SUMIFS(СВЦЭМ!$E$39:$E$782,СВЦЭМ!$A$39:$A$782,$A183,СВЦЭМ!$B$39:$B$782,K$155)+'СЕТ СН'!$F$12</f>
        <v>163.06005024999999</v>
      </c>
      <c r="L183" s="36">
        <f>SUMIFS(СВЦЭМ!$E$39:$E$782,СВЦЭМ!$A$39:$A$782,$A183,СВЦЭМ!$B$39:$B$782,L$155)+'СЕТ СН'!$F$12</f>
        <v>160.52741700999999</v>
      </c>
      <c r="M183" s="36">
        <f>SUMIFS(СВЦЭМ!$E$39:$E$782,СВЦЭМ!$A$39:$A$782,$A183,СВЦЭМ!$B$39:$B$782,M$155)+'СЕТ СН'!$F$12</f>
        <v>160.73726306</v>
      </c>
      <c r="N183" s="36">
        <f>SUMIFS(СВЦЭМ!$E$39:$E$782,СВЦЭМ!$A$39:$A$782,$A183,СВЦЭМ!$B$39:$B$782,N$155)+'СЕТ СН'!$F$12</f>
        <v>163.04632054999999</v>
      </c>
      <c r="O183" s="36">
        <f>SUMIFS(СВЦЭМ!$E$39:$E$782,СВЦЭМ!$A$39:$A$782,$A183,СВЦЭМ!$B$39:$B$782,O$155)+'СЕТ СН'!$F$12</f>
        <v>164.32378195999999</v>
      </c>
      <c r="P183" s="36">
        <f>SUMIFS(СВЦЭМ!$E$39:$E$782,СВЦЭМ!$A$39:$A$782,$A183,СВЦЭМ!$B$39:$B$782,P$155)+'СЕТ СН'!$F$12</f>
        <v>165.87748189999999</v>
      </c>
      <c r="Q183" s="36">
        <f>SUMIFS(СВЦЭМ!$E$39:$E$782,СВЦЭМ!$A$39:$A$782,$A183,СВЦЭМ!$B$39:$B$782,Q$155)+'СЕТ СН'!$F$12</f>
        <v>167.24971711000001</v>
      </c>
      <c r="R183" s="36">
        <f>SUMIFS(СВЦЭМ!$E$39:$E$782,СВЦЭМ!$A$39:$A$782,$A183,СВЦЭМ!$B$39:$B$782,R$155)+'СЕТ СН'!$F$12</f>
        <v>166.65404458</v>
      </c>
      <c r="S183" s="36">
        <f>SUMIFS(СВЦЭМ!$E$39:$E$782,СВЦЭМ!$A$39:$A$782,$A183,СВЦЭМ!$B$39:$B$782,S$155)+'СЕТ СН'!$F$12</f>
        <v>166.49054479</v>
      </c>
      <c r="T183" s="36">
        <f>SUMIFS(СВЦЭМ!$E$39:$E$782,СВЦЭМ!$A$39:$A$782,$A183,СВЦЭМ!$B$39:$B$782,T$155)+'СЕТ СН'!$F$12</f>
        <v>159.67264245999999</v>
      </c>
      <c r="U183" s="36">
        <f>SUMIFS(СВЦЭМ!$E$39:$E$782,СВЦЭМ!$A$39:$A$782,$A183,СВЦЭМ!$B$39:$B$782,U$155)+'СЕТ СН'!$F$12</f>
        <v>157.11788770999999</v>
      </c>
      <c r="V183" s="36">
        <f>SUMIFS(СВЦЭМ!$E$39:$E$782,СВЦЭМ!$A$39:$A$782,$A183,СВЦЭМ!$B$39:$B$782,V$155)+'СЕТ СН'!$F$12</f>
        <v>159.34330054</v>
      </c>
      <c r="W183" s="36">
        <f>SUMIFS(СВЦЭМ!$E$39:$E$782,СВЦЭМ!$A$39:$A$782,$A183,СВЦЭМ!$B$39:$B$782,W$155)+'СЕТ СН'!$F$12</f>
        <v>161.7504146</v>
      </c>
      <c r="X183" s="36">
        <f>SUMIFS(СВЦЭМ!$E$39:$E$782,СВЦЭМ!$A$39:$A$782,$A183,СВЦЭМ!$B$39:$B$782,X$155)+'СЕТ СН'!$F$12</f>
        <v>165.31640669000001</v>
      </c>
      <c r="Y183" s="36">
        <f>SUMIFS(СВЦЭМ!$E$39:$E$782,СВЦЭМ!$A$39:$A$782,$A183,СВЦЭМ!$B$39:$B$782,Y$155)+'СЕТ СН'!$F$12</f>
        <v>171.19879048000001</v>
      </c>
    </row>
    <row r="184" spans="1:27" ht="15.75" x14ac:dyDescent="0.2">
      <c r="A184" s="35">
        <f t="shared" si="4"/>
        <v>45228</v>
      </c>
      <c r="B184" s="36">
        <f>SUMIFS(СВЦЭМ!$E$39:$E$782,СВЦЭМ!$A$39:$A$782,$A184,СВЦЭМ!$B$39:$B$782,B$155)+'СЕТ СН'!$F$12</f>
        <v>170.30407968</v>
      </c>
      <c r="C184" s="36">
        <f>SUMIFS(СВЦЭМ!$E$39:$E$782,СВЦЭМ!$A$39:$A$782,$A184,СВЦЭМ!$B$39:$B$782,C$155)+'СЕТ СН'!$F$12</f>
        <v>175.41124561999999</v>
      </c>
      <c r="D184" s="36">
        <f>SUMIFS(СВЦЭМ!$E$39:$E$782,СВЦЭМ!$A$39:$A$782,$A184,СВЦЭМ!$B$39:$B$782,D$155)+'СЕТ СН'!$F$12</f>
        <v>181.52025026999999</v>
      </c>
      <c r="E184" s="36">
        <f>SUMIFS(СВЦЭМ!$E$39:$E$782,СВЦЭМ!$A$39:$A$782,$A184,СВЦЭМ!$B$39:$B$782,E$155)+'СЕТ СН'!$F$12</f>
        <v>181.67926982</v>
      </c>
      <c r="F184" s="36">
        <f>SUMIFS(СВЦЭМ!$E$39:$E$782,СВЦЭМ!$A$39:$A$782,$A184,СВЦЭМ!$B$39:$B$782,F$155)+'СЕТ СН'!$F$12</f>
        <v>181.93405163</v>
      </c>
      <c r="G184" s="36">
        <f>SUMIFS(СВЦЭМ!$E$39:$E$782,СВЦЭМ!$A$39:$A$782,$A184,СВЦЭМ!$B$39:$B$782,G$155)+'СЕТ СН'!$F$12</f>
        <v>181.7099225</v>
      </c>
      <c r="H184" s="36">
        <f>SUMIFS(СВЦЭМ!$E$39:$E$782,СВЦЭМ!$A$39:$A$782,$A184,СВЦЭМ!$B$39:$B$782,H$155)+'СЕТ СН'!$F$12</f>
        <v>180.00797716</v>
      </c>
      <c r="I184" s="36">
        <f>SUMIFS(СВЦЭМ!$E$39:$E$782,СВЦЭМ!$A$39:$A$782,$A184,СВЦЭМ!$B$39:$B$782,I$155)+'СЕТ СН'!$F$12</f>
        <v>177.24835970000001</v>
      </c>
      <c r="J184" s="36">
        <f>SUMIFS(СВЦЭМ!$E$39:$E$782,СВЦЭМ!$A$39:$A$782,$A184,СВЦЭМ!$B$39:$B$782,J$155)+'СЕТ СН'!$F$12</f>
        <v>176.46084124999999</v>
      </c>
      <c r="K184" s="36">
        <f>SUMIFS(СВЦЭМ!$E$39:$E$782,СВЦЭМ!$A$39:$A$782,$A184,СВЦЭМ!$B$39:$B$782,K$155)+'СЕТ СН'!$F$12</f>
        <v>168.80206477999999</v>
      </c>
      <c r="L184" s="36">
        <f>SUMIFS(СВЦЭМ!$E$39:$E$782,СВЦЭМ!$A$39:$A$782,$A184,СВЦЭМ!$B$39:$B$782,L$155)+'СЕТ СН'!$F$12</f>
        <v>165.82626708000001</v>
      </c>
      <c r="M184" s="36">
        <f>SUMIFS(СВЦЭМ!$E$39:$E$782,СВЦЭМ!$A$39:$A$782,$A184,СВЦЭМ!$B$39:$B$782,M$155)+'СЕТ СН'!$F$12</f>
        <v>166.04921100000001</v>
      </c>
      <c r="N184" s="36">
        <f>SUMIFS(СВЦЭМ!$E$39:$E$782,СВЦЭМ!$A$39:$A$782,$A184,СВЦЭМ!$B$39:$B$782,N$155)+'СЕТ СН'!$F$12</f>
        <v>167.015907</v>
      </c>
      <c r="O184" s="36">
        <f>SUMIFS(СВЦЭМ!$E$39:$E$782,СВЦЭМ!$A$39:$A$782,$A184,СВЦЭМ!$B$39:$B$782,O$155)+'СЕТ СН'!$F$12</f>
        <v>168.70425886000001</v>
      </c>
      <c r="P184" s="36">
        <f>SUMIFS(СВЦЭМ!$E$39:$E$782,СВЦЭМ!$A$39:$A$782,$A184,СВЦЭМ!$B$39:$B$782,P$155)+'СЕТ СН'!$F$12</f>
        <v>170.48649083000001</v>
      </c>
      <c r="Q184" s="36">
        <f>SUMIFS(СВЦЭМ!$E$39:$E$782,СВЦЭМ!$A$39:$A$782,$A184,СВЦЭМ!$B$39:$B$782,Q$155)+'СЕТ СН'!$F$12</f>
        <v>172.06043364999999</v>
      </c>
      <c r="R184" s="36">
        <f>SUMIFS(СВЦЭМ!$E$39:$E$782,СВЦЭМ!$A$39:$A$782,$A184,СВЦЭМ!$B$39:$B$782,R$155)+'СЕТ СН'!$F$12</f>
        <v>171.05434717</v>
      </c>
      <c r="S184" s="36">
        <f>SUMIFS(СВЦЭМ!$E$39:$E$782,СВЦЭМ!$A$39:$A$782,$A184,СВЦЭМ!$B$39:$B$782,S$155)+'СЕТ СН'!$F$12</f>
        <v>169.05233982999999</v>
      </c>
      <c r="T184" s="36">
        <f>SUMIFS(СВЦЭМ!$E$39:$E$782,СВЦЭМ!$A$39:$A$782,$A184,СВЦЭМ!$B$39:$B$782,T$155)+'СЕТ СН'!$F$12</f>
        <v>161.93580595</v>
      </c>
      <c r="U184" s="36">
        <f>SUMIFS(СВЦЭМ!$E$39:$E$782,СВЦЭМ!$A$39:$A$782,$A184,СВЦЭМ!$B$39:$B$782,U$155)+'СЕТ СН'!$F$12</f>
        <v>159.07629351</v>
      </c>
      <c r="V184" s="36">
        <f>SUMIFS(СВЦЭМ!$E$39:$E$782,СВЦЭМ!$A$39:$A$782,$A184,СВЦЭМ!$B$39:$B$782,V$155)+'СЕТ СН'!$F$12</f>
        <v>160.92984085000001</v>
      </c>
      <c r="W184" s="36">
        <f>SUMIFS(СВЦЭМ!$E$39:$E$782,СВЦЭМ!$A$39:$A$782,$A184,СВЦЭМ!$B$39:$B$782,W$155)+'СЕТ СН'!$F$12</f>
        <v>163.27872253999999</v>
      </c>
      <c r="X184" s="36">
        <f>SUMIFS(СВЦЭМ!$E$39:$E$782,СВЦЭМ!$A$39:$A$782,$A184,СВЦЭМ!$B$39:$B$782,X$155)+'СЕТ СН'!$F$12</f>
        <v>167.39873134000001</v>
      </c>
      <c r="Y184" s="36">
        <f>SUMIFS(СВЦЭМ!$E$39:$E$782,СВЦЭМ!$A$39:$A$782,$A184,СВЦЭМ!$B$39:$B$782,Y$155)+'СЕТ СН'!$F$12</f>
        <v>174.44675444999999</v>
      </c>
    </row>
    <row r="185" spans="1:27" ht="15.75" x14ac:dyDescent="0.2">
      <c r="A185" s="35">
        <f t="shared" si="4"/>
        <v>45229</v>
      </c>
      <c r="B185" s="36">
        <f>SUMIFS(СВЦЭМ!$E$39:$E$782,СВЦЭМ!$A$39:$A$782,$A185,СВЦЭМ!$B$39:$B$782,B$155)+'СЕТ СН'!$F$12</f>
        <v>167.32623347000001</v>
      </c>
      <c r="C185" s="36">
        <f>SUMIFS(СВЦЭМ!$E$39:$E$782,СВЦЭМ!$A$39:$A$782,$A185,СВЦЭМ!$B$39:$B$782,C$155)+'СЕТ СН'!$F$12</f>
        <v>173.87670014</v>
      </c>
      <c r="D185" s="36">
        <f>SUMIFS(СВЦЭМ!$E$39:$E$782,СВЦЭМ!$A$39:$A$782,$A185,СВЦЭМ!$B$39:$B$782,D$155)+'СЕТ СН'!$F$12</f>
        <v>177.80638764</v>
      </c>
      <c r="E185" s="36">
        <f>SUMIFS(СВЦЭМ!$E$39:$E$782,СВЦЭМ!$A$39:$A$782,$A185,СВЦЭМ!$B$39:$B$782,E$155)+'СЕТ СН'!$F$12</f>
        <v>177.54535124</v>
      </c>
      <c r="F185" s="36">
        <f>SUMIFS(СВЦЭМ!$E$39:$E$782,СВЦЭМ!$A$39:$A$782,$A185,СВЦЭМ!$B$39:$B$782,F$155)+'СЕТ СН'!$F$12</f>
        <v>177.10343936999999</v>
      </c>
      <c r="G185" s="36">
        <f>SUMIFS(СВЦЭМ!$E$39:$E$782,СВЦЭМ!$A$39:$A$782,$A185,СВЦЭМ!$B$39:$B$782,G$155)+'СЕТ СН'!$F$12</f>
        <v>179.63191566</v>
      </c>
      <c r="H185" s="36">
        <f>SUMIFS(СВЦЭМ!$E$39:$E$782,СВЦЭМ!$A$39:$A$782,$A185,СВЦЭМ!$B$39:$B$782,H$155)+'СЕТ СН'!$F$12</f>
        <v>183.71194632999999</v>
      </c>
      <c r="I185" s="36">
        <f>SUMIFS(СВЦЭМ!$E$39:$E$782,СВЦЭМ!$A$39:$A$782,$A185,СВЦЭМ!$B$39:$B$782,I$155)+'СЕТ СН'!$F$12</f>
        <v>177.41625848999999</v>
      </c>
      <c r="J185" s="36">
        <f>SUMIFS(СВЦЭМ!$E$39:$E$782,СВЦЭМ!$A$39:$A$782,$A185,СВЦЭМ!$B$39:$B$782,J$155)+'СЕТ СН'!$F$12</f>
        <v>177.19044539000001</v>
      </c>
      <c r="K185" s="36">
        <f>SUMIFS(СВЦЭМ!$E$39:$E$782,СВЦЭМ!$A$39:$A$782,$A185,СВЦЭМ!$B$39:$B$782,K$155)+'СЕТ СН'!$F$12</f>
        <v>174.22953984</v>
      </c>
      <c r="L185" s="36">
        <f>SUMIFS(СВЦЭМ!$E$39:$E$782,СВЦЭМ!$A$39:$A$782,$A185,СВЦЭМ!$B$39:$B$782,L$155)+'СЕТ СН'!$F$12</f>
        <v>173.93755006999999</v>
      </c>
      <c r="M185" s="36">
        <f>SUMIFS(СВЦЭМ!$E$39:$E$782,СВЦЭМ!$A$39:$A$782,$A185,СВЦЭМ!$B$39:$B$782,M$155)+'СЕТ СН'!$F$12</f>
        <v>175.51327867000001</v>
      </c>
      <c r="N185" s="36">
        <f>SUMIFS(СВЦЭМ!$E$39:$E$782,СВЦЭМ!$A$39:$A$782,$A185,СВЦЭМ!$B$39:$B$782,N$155)+'СЕТ СН'!$F$12</f>
        <v>177.85168121999999</v>
      </c>
      <c r="O185" s="36">
        <f>SUMIFS(СВЦЭМ!$E$39:$E$782,СВЦЭМ!$A$39:$A$782,$A185,СВЦЭМ!$B$39:$B$782,O$155)+'СЕТ СН'!$F$12</f>
        <v>179.96961451000001</v>
      </c>
      <c r="P185" s="36">
        <f>SUMIFS(СВЦЭМ!$E$39:$E$782,СВЦЭМ!$A$39:$A$782,$A185,СВЦЭМ!$B$39:$B$782,P$155)+'СЕТ СН'!$F$12</f>
        <v>181.35012416999999</v>
      </c>
      <c r="Q185" s="36">
        <f>SUMIFS(СВЦЭМ!$E$39:$E$782,СВЦЭМ!$A$39:$A$782,$A185,СВЦЭМ!$B$39:$B$782,Q$155)+'СЕТ СН'!$F$12</f>
        <v>182.96062420000001</v>
      </c>
      <c r="R185" s="36">
        <f>SUMIFS(СВЦЭМ!$E$39:$E$782,СВЦЭМ!$A$39:$A$782,$A185,СВЦЭМ!$B$39:$B$782,R$155)+'СЕТ СН'!$F$12</f>
        <v>181.92283938</v>
      </c>
      <c r="S185" s="36">
        <f>SUMIFS(СВЦЭМ!$E$39:$E$782,СВЦЭМ!$A$39:$A$782,$A185,СВЦЭМ!$B$39:$B$782,S$155)+'СЕТ СН'!$F$12</f>
        <v>177.48670498999999</v>
      </c>
      <c r="T185" s="36">
        <f>SUMIFS(СВЦЭМ!$E$39:$E$782,СВЦЭМ!$A$39:$A$782,$A185,СВЦЭМ!$B$39:$B$782,T$155)+'СЕТ СН'!$F$12</f>
        <v>172.12879781999999</v>
      </c>
      <c r="U185" s="36">
        <f>SUMIFS(СВЦЭМ!$E$39:$E$782,СВЦЭМ!$A$39:$A$782,$A185,СВЦЭМ!$B$39:$B$782,U$155)+'СЕТ СН'!$F$12</f>
        <v>168.53899211999999</v>
      </c>
      <c r="V185" s="36">
        <f>SUMIFS(СВЦЭМ!$E$39:$E$782,СВЦЭМ!$A$39:$A$782,$A185,СВЦЭМ!$B$39:$B$782,V$155)+'СЕТ СН'!$F$12</f>
        <v>171.45369463</v>
      </c>
      <c r="W185" s="36">
        <f>SUMIFS(СВЦЭМ!$E$39:$E$782,СВЦЭМ!$A$39:$A$782,$A185,СВЦЭМ!$B$39:$B$782,W$155)+'СЕТ СН'!$F$12</f>
        <v>173.15687116000001</v>
      </c>
      <c r="X185" s="36">
        <f>SUMIFS(СВЦЭМ!$E$39:$E$782,СВЦЭМ!$A$39:$A$782,$A185,СВЦЭМ!$B$39:$B$782,X$155)+'СЕТ СН'!$F$12</f>
        <v>179.68571072</v>
      </c>
      <c r="Y185" s="36">
        <f>SUMIFS(СВЦЭМ!$E$39:$E$782,СВЦЭМ!$A$39:$A$782,$A185,СВЦЭМ!$B$39:$B$782,Y$155)+'СЕТ СН'!$F$12</f>
        <v>185.57163645</v>
      </c>
    </row>
    <row r="186" spans="1:27" ht="15.75" x14ac:dyDescent="0.2">
      <c r="A186" s="35">
        <f t="shared" si="4"/>
        <v>45230</v>
      </c>
      <c r="B186" s="36">
        <f>SUMIFS(СВЦЭМ!$E$39:$E$782,СВЦЭМ!$A$39:$A$782,$A186,СВЦЭМ!$B$39:$B$782,B$155)+'СЕТ СН'!$F$12</f>
        <v>190.87507884999999</v>
      </c>
      <c r="C186" s="36">
        <f>SUMIFS(СВЦЭМ!$E$39:$E$782,СВЦЭМ!$A$39:$A$782,$A186,СВЦЭМ!$B$39:$B$782,C$155)+'СЕТ СН'!$F$12</f>
        <v>197.38662521000001</v>
      </c>
      <c r="D186" s="36">
        <f>SUMIFS(СВЦЭМ!$E$39:$E$782,СВЦЭМ!$A$39:$A$782,$A186,СВЦЭМ!$B$39:$B$782,D$155)+'СЕТ СН'!$F$12</f>
        <v>203.81751957</v>
      </c>
      <c r="E186" s="36">
        <f>SUMIFS(СВЦЭМ!$E$39:$E$782,СВЦЭМ!$A$39:$A$782,$A186,СВЦЭМ!$B$39:$B$782,E$155)+'СЕТ СН'!$F$12</f>
        <v>204.92610490999999</v>
      </c>
      <c r="F186" s="36">
        <f>SUMIFS(СВЦЭМ!$E$39:$E$782,СВЦЭМ!$A$39:$A$782,$A186,СВЦЭМ!$B$39:$B$782,F$155)+'СЕТ СН'!$F$12</f>
        <v>205.00211952000001</v>
      </c>
      <c r="G186" s="36">
        <f>SUMIFS(СВЦЭМ!$E$39:$E$782,СВЦЭМ!$A$39:$A$782,$A186,СВЦЭМ!$B$39:$B$782,G$155)+'СЕТ СН'!$F$12</f>
        <v>203.28560897</v>
      </c>
      <c r="H186" s="36">
        <f>SUMIFS(СВЦЭМ!$E$39:$E$782,СВЦЭМ!$A$39:$A$782,$A186,СВЦЭМ!$B$39:$B$782,H$155)+'СЕТ СН'!$F$12</f>
        <v>194.37312632999999</v>
      </c>
      <c r="I186" s="36">
        <f>SUMIFS(СВЦЭМ!$E$39:$E$782,СВЦЭМ!$A$39:$A$782,$A186,СВЦЭМ!$B$39:$B$782,I$155)+'СЕТ СН'!$F$12</f>
        <v>185.56473319</v>
      </c>
      <c r="J186" s="36">
        <f>SUMIFS(СВЦЭМ!$E$39:$E$782,СВЦЭМ!$A$39:$A$782,$A186,СВЦЭМ!$B$39:$B$782,J$155)+'СЕТ СН'!$F$12</f>
        <v>180.57286601999999</v>
      </c>
      <c r="K186" s="36">
        <f>SUMIFS(СВЦЭМ!$E$39:$E$782,СВЦЭМ!$A$39:$A$782,$A186,СВЦЭМ!$B$39:$B$782,K$155)+'СЕТ СН'!$F$12</f>
        <v>178.81236491999999</v>
      </c>
      <c r="L186" s="36">
        <f>SUMIFS(СВЦЭМ!$E$39:$E$782,СВЦЭМ!$A$39:$A$782,$A186,СВЦЭМ!$B$39:$B$782,L$155)+'СЕТ СН'!$F$12</f>
        <v>175.58366760000001</v>
      </c>
      <c r="M186" s="36">
        <f>SUMIFS(СВЦЭМ!$E$39:$E$782,СВЦЭМ!$A$39:$A$782,$A186,СВЦЭМ!$B$39:$B$782,M$155)+'СЕТ СН'!$F$12</f>
        <v>177.87618860000001</v>
      </c>
      <c r="N186" s="36">
        <f>SUMIFS(СВЦЭМ!$E$39:$E$782,СВЦЭМ!$A$39:$A$782,$A186,СВЦЭМ!$B$39:$B$782,N$155)+'СЕТ СН'!$F$12</f>
        <v>180.11374388999999</v>
      </c>
      <c r="O186" s="36">
        <f>SUMIFS(СВЦЭМ!$E$39:$E$782,СВЦЭМ!$A$39:$A$782,$A186,СВЦЭМ!$B$39:$B$782,O$155)+'СЕТ СН'!$F$12</f>
        <v>181.76577700000001</v>
      </c>
      <c r="P186" s="36">
        <f>SUMIFS(СВЦЭМ!$E$39:$E$782,СВЦЭМ!$A$39:$A$782,$A186,СВЦЭМ!$B$39:$B$782,P$155)+'СЕТ СН'!$F$12</f>
        <v>182.84292808000001</v>
      </c>
      <c r="Q186" s="36">
        <f>SUMIFS(СВЦЭМ!$E$39:$E$782,СВЦЭМ!$A$39:$A$782,$A186,СВЦЭМ!$B$39:$B$782,Q$155)+'СЕТ СН'!$F$12</f>
        <v>184.16437655999999</v>
      </c>
      <c r="R186" s="36">
        <f>SUMIFS(СВЦЭМ!$E$39:$E$782,СВЦЭМ!$A$39:$A$782,$A186,СВЦЭМ!$B$39:$B$782,R$155)+'СЕТ СН'!$F$12</f>
        <v>183.84785396999999</v>
      </c>
      <c r="S186" s="36">
        <f>SUMIFS(СВЦЭМ!$E$39:$E$782,СВЦЭМ!$A$39:$A$782,$A186,СВЦЭМ!$B$39:$B$782,S$155)+'СЕТ СН'!$F$12</f>
        <v>181.09323846000001</v>
      </c>
      <c r="T186" s="36">
        <f>SUMIFS(СВЦЭМ!$E$39:$E$782,СВЦЭМ!$A$39:$A$782,$A186,СВЦЭМ!$B$39:$B$782,T$155)+'СЕТ СН'!$F$12</f>
        <v>174.36917516</v>
      </c>
      <c r="U186" s="36">
        <f>SUMIFS(СВЦЭМ!$E$39:$E$782,СВЦЭМ!$A$39:$A$782,$A186,СВЦЭМ!$B$39:$B$782,U$155)+'СЕТ СН'!$F$12</f>
        <v>171.97551374</v>
      </c>
      <c r="V186" s="36">
        <f>SUMIFS(СВЦЭМ!$E$39:$E$782,СВЦЭМ!$A$39:$A$782,$A186,СВЦЭМ!$B$39:$B$782,V$155)+'СЕТ СН'!$F$12</f>
        <v>174.34853838999999</v>
      </c>
      <c r="W186" s="36">
        <f>SUMIFS(СВЦЭМ!$E$39:$E$782,СВЦЭМ!$A$39:$A$782,$A186,СВЦЭМ!$B$39:$B$782,W$155)+'СЕТ СН'!$F$12</f>
        <v>175.06607821</v>
      </c>
      <c r="X186" s="36">
        <f>SUMIFS(СВЦЭМ!$E$39:$E$782,СВЦЭМ!$A$39:$A$782,$A186,СВЦЭМ!$B$39:$B$782,X$155)+'СЕТ СН'!$F$12</f>
        <v>181.57836064</v>
      </c>
      <c r="Y186" s="36">
        <f>SUMIFS(СВЦЭМ!$E$39:$E$782,СВЦЭМ!$A$39:$A$782,$A186,СВЦЭМ!$B$39:$B$782,Y$155)+'СЕТ СН'!$F$12</f>
        <v>183.29762276</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01.10.2023</v>
      </c>
      <c r="B191" s="36">
        <f>SUMIFS(СВЦЭМ!$F$39:$F$782,СВЦЭМ!$A$39:$A$782,$A191,СВЦЭМ!$B$39:$B$782,B$190)+'СЕТ СН'!$F$12</f>
        <v>175.14088787</v>
      </c>
      <c r="C191" s="36">
        <f>SUMIFS(СВЦЭМ!$F$39:$F$782,СВЦЭМ!$A$39:$A$782,$A191,СВЦЭМ!$B$39:$B$782,C$190)+'СЕТ СН'!$F$12</f>
        <v>181.388655</v>
      </c>
      <c r="D191" s="36">
        <f>SUMIFS(СВЦЭМ!$F$39:$F$782,СВЦЭМ!$A$39:$A$782,$A191,СВЦЭМ!$B$39:$B$782,D$190)+'СЕТ СН'!$F$12</f>
        <v>189.19745922000001</v>
      </c>
      <c r="E191" s="36">
        <f>SUMIFS(СВЦЭМ!$F$39:$F$782,СВЦЭМ!$A$39:$A$782,$A191,СВЦЭМ!$B$39:$B$782,E$190)+'СЕТ СН'!$F$12</f>
        <v>188.08277734999999</v>
      </c>
      <c r="F191" s="36">
        <f>SUMIFS(СВЦЭМ!$F$39:$F$782,СВЦЭМ!$A$39:$A$782,$A191,СВЦЭМ!$B$39:$B$782,F$190)+'СЕТ СН'!$F$12</f>
        <v>187.63755259000001</v>
      </c>
      <c r="G191" s="36">
        <f>SUMIFS(СВЦЭМ!$F$39:$F$782,СВЦЭМ!$A$39:$A$782,$A191,СВЦЭМ!$B$39:$B$782,G$190)+'СЕТ СН'!$F$12</f>
        <v>188.14081605999999</v>
      </c>
      <c r="H191" s="36">
        <f>SUMIFS(СВЦЭМ!$F$39:$F$782,СВЦЭМ!$A$39:$A$782,$A191,СВЦЭМ!$B$39:$B$782,H$190)+'СЕТ СН'!$F$12</f>
        <v>183.53111214</v>
      </c>
      <c r="I191" s="36">
        <f>SUMIFS(СВЦЭМ!$F$39:$F$782,СВЦЭМ!$A$39:$A$782,$A191,СВЦЭМ!$B$39:$B$782,I$190)+'СЕТ СН'!$F$12</f>
        <v>182.02165346999999</v>
      </c>
      <c r="J191" s="36">
        <f>SUMIFS(СВЦЭМ!$F$39:$F$782,СВЦЭМ!$A$39:$A$782,$A191,СВЦЭМ!$B$39:$B$782,J$190)+'СЕТ СН'!$F$12</f>
        <v>180.35213899999999</v>
      </c>
      <c r="K191" s="36">
        <f>SUMIFS(СВЦЭМ!$F$39:$F$782,СВЦЭМ!$A$39:$A$782,$A191,СВЦЭМ!$B$39:$B$782,K$190)+'СЕТ СН'!$F$12</f>
        <v>177.27248716</v>
      </c>
      <c r="L191" s="36">
        <f>SUMIFS(СВЦЭМ!$F$39:$F$782,СВЦЭМ!$A$39:$A$782,$A191,СВЦЭМ!$B$39:$B$782,L$190)+'СЕТ СН'!$F$12</f>
        <v>169.57634894</v>
      </c>
      <c r="M191" s="36">
        <f>SUMIFS(СВЦЭМ!$F$39:$F$782,СВЦЭМ!$A$39:$A$782,$A191,СВЦЭМ!$B$39:$B$782,M$190)+'СЕТ СН'!$F$12</f>
        <v>169.47315329</v>
      </c>
      <c r="N191" s="36">
        <f>SUMIFS(СВЦЭМ!$F$39:$F$782,СВЦЭМ!$A$39:$A$782,$A191,СВЦЭМ!$B$39:$B$782,N$190)+'СЕТ СН'!$F$12</f>
        <v>166.05432918</v>
      </c>
      <c r="O191" s="36">
        <f>SUMIFS(СВЦЭМ!$F$39:$F$782,СВЦЭМ!$A$39:$A$782,$A191,СВЦЭМ!$B$39:$B$782,O$190)+'СЕТ СН'!$F$12</f>
        <v>169.84073566000001</v>
      </c>
      <c r="P191" s="36">
        <f>SUMIFS(СВЦЭМ!$F$39:$F$782,СВЦЭМ!$A$39:$A$782,$A191,СВЦЭМ!$B$39:$B$782,P$190)+'СЕТ СН'!$F$12</f>
        <v>175.06802607</v>
      </c>
      <c r="Q191" s="36">
        <f>SUMIFS(СВЦЭМ!$F$39:$F$782,СВЦЭМ!$A$39:$A$782,$A191,СВЦЭМ!$B$39:$B$782,Q$190)+'СЕТ СН'!$F$12</f>
        <v>172.29812061999999</v>
      </c>
      <c r="R191" s="36">
        <f>SUMIFS(СВЦЭМ!$F$39:$F$782,СВЦЭМ!$A$39:$A$782,$A191,СВЦЭМ!$B$39:$B$782,R$190)+'СЕТ СН'!$F$12</f>
        <v>172.10003917</v>
      </c>
      <c r="S191" s="36">
        <f>SUMIFS(СВЦЭМ!$F$39:$F$782,СВЦЭМ!$A$39:$A$782,$A191,СВЦЭМ!$B$39:$B$782,S$190)+'СЕТ СН'!$F$12</f>
        <v>173.22845358999999</v>
      </c>
      <c r="T191" s="36">
        <f>SUMIFS(СВЦЭМ!$F$39:$F$782,СВЦЭМ!$A$39:$A$782,$A191,СВЦЭМ!$B$39:$B$782,T$190)+'СЕТ СН'!$F$12</f>
        <v>169.17621975</v>
      </c>
      <c r="U191" s="36">
        <f>SUMIFS(СВЦЭМ!$F$39:$F$782,СВЦЭМ!$A$39:$A$782,$A191,СВЦЭМ!$B$39:$B$782,U$190)+'СЕТ СН'!$F$12</f>
        <v>161.57550233000001</v>
      </c>
      <c r="V191" s="36">
        <f>SUMIFS(СВЦЭМ!$F$39:$F$782,СВЦЭМ!$A$39:$A$782,$A191,СВЦЭМ!$B$39:$B$782,V$190)+'СЕТ СН'!$F$12</f>
        <v>160.55212094999999</v>
      </c>
      <c r="W191" s="36">
        <f>SUMIFS(СВЦЭМ!$F$39:$F$782,СВЦЭМ!$A$39:$A$782,$A191,СВЦЭМ!$B$39:$B$782,W$190)+'СЕТ СН'!$F$12</f>
        <v>162.26516035</v>
      </c>
      <c r="X191" s="36">
        <f>SUMIFS(СВЦЭМ!$F$39:$F$782,СВЦЭМ!$A$39:$A$782,$A191,СВЦЭМ!$B$39:$B$782,X$190)+'СЕТ СН'!$F$12</f>
        <v>171.66385768999999</v>
      </c>
      <c r="Y191" s="36">
        <f>SUMIFS(СВЦЭМ!$F$39:$F$782,СВЦЭМ!$A$39:$A$782,$A191,СВЦЭМ!$B$39:$B$782,Y$190)+'СЕТ СН'!$F$12</f>
        <v>180.55533227999999</v>
      </c>
      <c r="AA191" s="45"/>
    </row>
    <row r="192" spans="1:27" ht="15.75" x14ac:dyDescent="0.2">
      <c r="A192" s="35">
        <f>A191+1</f>
        <v>45201</v>
      </c>
      <c r="B192" s="36">
        <f>SUMIFS(СВЦЭМ!$F$39:$F$782,СВЦЭМ!$A$39:$A$782,$A192,СВЦЭМ!$B$39:$B$782,B$190)+'СЕТ СН'!$F$12</f>
        <v>185.30113385999999</v>
      </c>
      <c r="C192" s="36">
        <f>SUMIFS(СВЦЭМ!$F$39:$F$782,СВЦЭМ!$A$39:$A$782,$A192,СВЦЭМ!$B$39:$B$782,C$190)+'СЕТ СН'!$F$12</f>
        <v>194.69301231</v>
      </c>
      <c r="D192" s="36">
        <f>SUMIFS(СВЦЭМ!$F$39:$F$782,СВЦЭМ!$A$39:$A$782,$A192,СВЦЭМ!$B$39:$B$782,D$190)+'СЕТ СН'!$F$12</f>
        <v>202.29590686</v>
      </c>
      <c r="E192" s="36">
        <f>SUMIFS(СВЦЭМ!$F$39:$F$782,СВЦЭМ!$A$39:$A$782,$A192,СВЦЭМ!$B$39:$B$782,E$190)+'СЕТ СН'!$F$12</f>
        <v>197.05280809999999</v>
      </c>
      <c r="F192" s="36">
        <f>SUMIFS(СВЦЭМ!$F$39:$F$782,СВЦЭМ!$A$39:$A$782,$A192,СВЦЭМ!$B$39:$B$782,F$190)+'СЕТ СН'!$F$12</f>
        <v>198.10068407</v>
      </c>
      <c r="G192" s="36">
        <f>SUMIFS(СВЦЭМ!$F$39:$F$782,СВЦЭМ!$A$39:$A$782,$A192,СВЦЭМ!$B$39:$B$782,G$190)+'СЕТ СН'!$F$12</f>
        <v>197.61687472</v>
      </c>
      <c r="H192" s="36">
        <f>SUMIFS(СВЦЭМ!$F$39:$F$782,СВЦЭМ!$A$39:$A$782,$A192,СВЦЭМ!$B$39:$B$782,H$190)+'СЕТ СН'!$F$12</f>
        <v>189.15097840000001</v>
      </c>
      <c r="I192" s="36">
        <f>SUMIFS(СВЦЭМ!$F$39:$F$782,СВЦЭМ!$A$39:$A$782,$A192,СВЦЭМ!$B$39:$B$782,I$190)+'СЕТ СН'!$F$12</f>
        <v>174.24161083999999</v>
      </c>
      <c r="J192" s="36">
        <f>SUMIFS(СВЦЭМ!$F$39:$F$782,СВЦЭМ!$A$39:$A$782,$A192,СВЦЭМ!$B$39:$B$782,J$190)+'СЕТ СН'!$F$12</f>
        <v>169.54380363000001</v>
      </c>
      <c r="K192" s="36">
        <f>SUMIFS(СВЦЭМ!$F$39:$F$782,СВЦЭМ!$A$39:$A$782,$A192,СВЦЭМ!$B$39:$B$782,K$190)+'СЕТ СН'!$F$12</f>
        <v>165.01526512000001</v>
      </c>
      <c r="L192" s="36">
        <f>SUMIFS(СВЦЭМ!$F$39:$F$782,СВЦЭМ!$A$39:$A$782,$A192,СВЦЭМ!$B$39:$B$782,L$190)+'СЕТ СН'!$F$12</f>
        <v>163.30531525999999</v>
      </c>
      <c r="M192" s="36">
        <f>SUMIFS(СВЦЭМ!$F$39:$F$782,СВЦЭМ!$A$39:$A$782,$A192,СВЦЭМ!$B$39:$B$782,M$190)+'СЕТ СН'!$F$12</f>
        <v>164.54978475999999</v>
      </c>
      <c r="N192" s="36">
        <f>SUMIFS(СВЦЭМ!$F$39:$F$782,СВЦЭМ!$A$39:$A$782,$A192,СВЦЭМ!$B$39:$B$782,N$190)+'СЕТ СН'!$F$12</f>
        <v>163.43238360999999</v>
      </c>
      <c r="O192" s="36">
        <f>SUMIFS(СВЦЭМ!$F$39:$F$782,СВЦЭМ!$A$39:$A$782,$A192,СВЦЭМ!$B$39:$B$782,O$190)+'СЕТ СН'!$F$12</f>
        <v>163.61757286</v>
      </c>
      <c r="P192" s="36">
        <f>SUMIFS(СВЦЭМ!$F$39:$F$782,СВЦЭМ!$A$39:$A$782,$A192,СВЦЭМ!$B$39:$B$782,P$190)+'СЕТ СН'!$F$12</f>
        <v>172.79149638999999</v>
      </c>
      <c r="Q192" s="36">
        <f>SUMIFS(СВЦЭМ!$F$39:$F$782,СВЦЭМ!$A$39:$A$782,$A192,СВЦЭМ!$B$39:$B$782,Q$190)+'СЕТ СН'!$F$12</f>
        <v>172.30677446000001</v>
      </c>
      <c r="R192" s="36">
        <f>SUMIFS(СВЦЭМ!$F$39:$F$782,СВЦЭМ!$A$39:$A$782,$A192,СВЦЭМ!$B$39:$B$782,R$190)+'СЕТ СН'!$F$12</f>
        <v>173.25474391</v>
      </c>
      <c r="S192" s="36">
        <f>SUMIFS(СВЦЭМ!$F$39:$F$782,СВЦЭМ!$A$39:$A$782,$A192,СВЦЭМ!$B$39:$B$782,S$190)+'СЕТ СН'!$F$12</f>
        <v>173.20030717</v>
      </c>
      <c r="T192" s="36">
        <f>SUMIFS(СВЦЭМ!$F$39:$F$782,СВЦЭМ!$A$39:$A$782,$A192,СВЦЭМ!$B$39:$B$782,T$190)+'СЕТ СН'!$F$12</f>
        <v>171.03200199</v>
      </c>
      <c r="U192" s="36">
        <f>SUMIFS(СВЦЭМ!$F$39:$F$782,СВЦЭМ!$A$39:$A$782,$A192,СВЦЭМ!$B$39:$B$782,U$190)+'СЕТ СН'!$F$12</f>
        <v>164.18827400999999</v>
      </c>
      <c r="V192" s="36">
        <f>SUMIFS(СВЦЭМ!$F$39:$F$782,СВЦЭМ!$A$39:$A$782,$A192,СВЦЭМ!$B$39:$B$782,V$190)+'СЕТ СН'!$F$12</f>
        <v>163.23797019</v>
      </c>
      <c r="W192" s="36">
        <f>SUMIFS(СВЦЭМ!$F$39:$F$782,СВЦЭМ!$A$39:$A$782,$A192,СВЦЭМ!$B$39:$B$782,W$190)+'СЕТ СН'!$F$12</f>
        <v>165.66573015</v>
      </c>
      <c r="X192" s="36">
        <f>SUMIFS(СВЦЭМ!$F$39:$F$782,СВЦЭМ!$A$39:$A$782,$A192,СВЦЭМ!$B$39:$B$782,X$190)+'СЕТ СН'!$F$12</f>
        <v>173.31033837000001</v>
      </c>
      <c r="Y192" s="36">
        <f>SUMIFS(СВЦЭМ!$F$39:$F$782,СВЦЭМ!$A$39:$A$782,$A192,СВЦЭМ!$B$39:$B$782,Y$190)+'СЕТ СН'!$F$12</f>
        <v>183.24098115000001</v>
      </c>
    </row>
    <row r="193" spans="1:25" ht="15.75" x14ac:dyDescent="0.2">
      <c r="A193" s="35">
        <f t="shared" ref="A193:A221" si="5">A192+1</f>
        <v>45202</v>
      </c>
      <c r="B193" s="36">
        <f>SUMIFS(СВЦЭМ!$F$39:$F$782,СВЦЭМ!$A$39:$A$782,$A193,СВЦЭМ!$B$39:$B$782,B$190)+'СЕТ СН'!$F$12</f>
        <v>184.62830285000001</v>
      </c>
      <c r="C193" s="36">
        <f>SUMIFS(СВЦЭМ!$F$39:$F$782,СВЦЭМ!$A$39:$A$782,$A193,СВЦЭМ!$B$39:$B$782,C$190)+'СЕТ СН'!$F$12</f>
        <v>193.95546572999999</v>
      </c>
      <c r="D193" s="36">
        <f>SUMIFS(СВЦЭМ!$F$39:$F$782,СВЦЭМ!$A$39:$A$782,$A193,СВЦЭМ!$B$39:$B$782,D$190)+'СЕТ СН'!$F$12</f>
        <v>202.91123572000001</v>
      </c>
      <c r="E193" s="36">
        <f>SUMIFS(СВЦЭМ!$F$39:$F$782,СВЦЭМ!$A$39:$A$782,$A193,СВЦЭМ!$B$39:$B$782,E$190)+'СЕТ СН'!$F$12</f>
        <v>201.35963573000001</v>
      </c>
      <c r="F193" s="36">
        <f>SUMIFS(СВЦЭМ!$F$39:$F$782,СВЦЭМ!$A$39:$A$782,$A193,СВЦЭМ!$B$39:$B$782,F$190)+'СЕТ СН'!$F$12</f>
        <v>200.80092603</v>
      </c>
      <c r="G193" s="36">
        <f>SUMIFS(СВЦЭМ!$F$39:$F$782,СВЦЭМ!$A$39:$A$782,$A193,СВЦЭМ!$B$39:$B$782,G$190)+'СЕТ СН'!$F$12</f>
        <v>200.30952328999999</v>
      </c>
      <c r="H193" s="36">
        <f>SUMIFS(СВЦЭМ!$F$39:$F$782,СВЦЭМ!$A$39:$A$782,$A193,СВЦЭМ!$B$39:$B$782,H$190)+'СЕТ СН'!$F$12</f>
        <v>189.50594889000001</v>
      </c>
      <c r="I193" s="36">
        <f>SUMIFS(СВЦЭМ!$F$39:$F$782,СВЦЭМ!$A$39:$A$782,$A193,СВЦЭМ!$B$39:$B$782,I$190)+'СЕТ СН'!$F$12</f>
        <v>180.97228007000001</v>
      </c>
      <c r="J193" s="36">
        <f>SUMIFS(СВЦЭМ!$F$39:$F$782,СВЦЭМ!$A$39:$A$782,$A193,СВЦЭМ!$B$39:$B$782,J$190)+'СЕТ СН'!$F$12</f>
        <v>174.13676373999999</v>
      </c>
      <c r="K193" s="36">
        <f>SUMIFS(СВЦЭМ!$F$39:$F$782,СВЦЭМ!$A$39:$A$782,$A193,СВЦЭМ!$B$39:$B$782,K$190)+'СЕТ СН'!$F$12</f>
        <v>167.99589657000001</v>
      </c>
      <c r="L193" s="36">
        <f>SUMIFS(СВЦЭМ!$F$39:$F$782,СВЦЭМ!$A$39:$A$782,$A193,СВЦЭМ!$B$39:$B$782,L$190)+'СЕТ СН'!$F$12</f>
        <v>166.20059248000001</v>
      </c>
      <c r="M193" s="36">
        <f>SUMIFS(СВЦЭМ!$F$39:$F$782,СВЦЭМ!$A$39:$A$782,$A193,СВЦЭМ!$B$39:$B$782,M$190)+'СЕТ СН'!$F$12</f>
        <v>166.60790843999999</v>
      </c>
      <c r="N193" s="36">
        <f>SUMIFS(СВЦЭМ!$F$39:$F$782,СВЦЭМ!$A$39:$A$782,$A193,СВЦЭМ!$B$39:$B$782,N$190)+'СЕТ СН'!$F$12</f>
        <v>163.35978602</v>
      </c>
      <c r="O193" s="36">
        <f>SUMIFS(СВЦЭМ!$F$39:$F$782,СВЦЭМ!$A$39:$A$782,$A193,СВЦЭМ!$B$39:$B$782,O$190)+'СЕТ СН'!$F$12</f>
        <v>164.40800515000001</v>
      </c>
      <c r="P193" s="36">
        <f>SUMIFS(СВЦЭМ!$F$39:$F$782,СВЦЭМ!$A$39:$A$782,$A193,СВЦЭМ!$B$39:$B$782,P$190)+'СЕТ СН'!$F$12</f>
        <v>168.68550106999999</v>
      </c>
      <c r="Q193" s="36">
        <f>SUMIFS(СВЦЭМ!$F$39:$F$782,СВЦЭМ!$A$39:$A$782,$A193,СВЦЭМ!$B$39:$B$782,Q$190)+'СЕТ СН'!$F$12</f>
        <v>167.88753575000001</v>
      </c>
      <c r="R193" s="36">
        <f>SUMIFS(СВЦЭМ!$F$39:$F$782,СВЦЭМ!$A$39:$A$782,$A193,СВЦЭМ!$B$39:$B$782,R$190)+'СЕТ СН'!$F$12</f>
        <v>168.90250225</v>
      </c>
      <c r="S193" s="36">
        <f>SUMIFS(СВЦЭМ!$F$39:$F$782,СВЦЭМ!$A$39:$A$782,$A193,СВЦЭМ!$B$39:$B$782,S$190)+'СЕТ СН'!$F$12</f>
        <v>169.03414803000001</v>
      </c>
      <c r="T193" s="36">
        <f>SUMIFS(СВЦЭМ!$F$39:$F$782,СВЦЭМ!$A$39:$A$782,$A193,СВЦЭМ!$B$39:$B$782,T$190)+'СЕТ СН'!$F$12</f>
        <v>166.78295600000001</v>
      </c>
      <c r="U193" s="36">
        <f>SUMIFS(СВЦЭМ!$F$39:$F$782,СВЦЭМ!$A$39:$A$782,$A193,СВЦЭМ!$B$39:$B$782,U$190)+'СЕТ СН'!$F$12</f>
        <v>161.84557100999999</v>
      </c>
      <c r="V193" s="36">
        <f>SUMIFS(СВЦЭМ!$F$39:$F$782,СВЦЭМ!$A$39:$A$782,$A193,СВЦЭМ!$B$39:$B$782,V$190)+'СЕТ СН'!$F$12</f>
        <v>161.14519412999999</v>
      </c>
      <c r="W193" s="36">
        <f>SUMIFS(СВЦЭМ!$F$39:$F$782,СВЦЭМ!$A$39:$A$782,$A193,СВЦЭМ!$B$39:$B$782,W$190)+'СЕТ СН'!$F$12</f>
        <v>164.74691195</v>
      </c>
      <c r="X193" s="36">
        <f>SUMIFS(СВЦЭМ!$F$39:$F$782,СВЦЭМ!$A$39:$A$782,$A193,СВЦЭМ!$B$39:$B$782,X$190)+'СЕТ СН'!$F$12</f>
        <v>171.31929713</v>
      </c>
      <c r="Y193" s="36">
        <f>SUMIFS(СВЦЭМ!$F$39:$F$782,СВЦЭМ!$A$39:$A$782,$A193,СВЦЭМ!$B$39:$B$782,Y$190)+'СЕТ СН'!$F$12</f>
        <v>181.83700188</v>
      </c>
    </row>
    <row r="194" spans="1:25" ht="15.75" x14ac:dyDescent="0.2">
      <c r="A194" s="35">
        <f t="shared" si="5"/>
        <v>45203</v>
      </c>
      <c r="B194" s="36">
        <f>SUMIFS(СВЦЭМ!$F$39:$F$782,СВЦЭМ!$A$39:$A$782,$A194,СВЦЭМ!$B$39:$B$782,B$190)+'СЕТ СН'!$F$12</f>
        <v>170.45837605</v>
      </c>
      <c r="C194" s="36">
        <f>SUMIFS(СВЦЭМ!$F$39:$F$782,СВЦЭМ!$A$39:$A$782,$A194,СВЦЭМ!$B$39:$B$782,C$190)+'СЕТ СН'!$F$12</f>
        <v>179.32232214999999</v>
      </c>
      <c r="D194" s="36">
        <f>SUMIFS(СВЦЭМ!$F$39:$F$782,СВЦЭМ!$A$39:$A$782,$A194,СВЦЭМ!$B$39:$B$782,D$190)+'СЕТ СН'!$F$12</f>
        <v>188.99960992999999</v>
      </c>
      <c r="E194" s="36">
        <f>SUMIFS(СВЦЭМ!$F$39:$F$782,СВЦЭМ!$A$39:$A$782,$A194,СВЦЭМ!$B$39:$B$782,E$190)+'СЕТ СН'!$F$12</f>
        <v>189.15981522999999</v>
      </c>
      <c r="F194" s="36">
        <f>SUMIFS(СВЦЭМ!$F$39:$F$782,СВЦЭМ!$A$39:$A$782,$A194,СВЦЭМ!$B$39:$B$782,F$190)+'СЕТ СН'!$F$12</f>
        <v>188.20639645</v>
      </c>
      <c r="G194" s="36">
        <f>SUMIFS(СВЦЭМ!$F$39:$F$782,СВЦЭМ!$A$39:$A$782,$A194,СВЦЭМ!$B$39:$B$782,G$190)+'СЕТ СН'!$F$12</f>
        <v>185.83926094</v>
      </c>
      <c r="H194" s="36">
        <f>SUMIFS(СВЦЭМ!$F$39:$F$782,СВЦЭМ!$A$39:$A$782,$A194,СВЦЭМ!$B$39:$B$782,H$190)+'СЕТ СН'!$F$12</f>
        <v>175.28944869</v>
      </c>
      <c r="I194" s="36">
        <f>SUMIFS(СВЦЭМ!$F$39:$F$782,СВЦЭМ!$A$39:$A$782,$A194,СВЦЭМ!$B$39:$B$782,I$190)+'СЕТ СН'!$F$12</f>
        <v>163.01293102</v>
      </c>
      <c r="J194" s="36">
        <f>SUMIFS(СВЦЭМ!$F$39:$F$782,СВЦЭМ!$A$39:$A$782,$A194,СВЦЭМ!$B$39:$B$782,J$190)+'СЕТ СН'!$F$12</f>
        <v>159.53495464</v>
      </c>
      <c r="K194" s="36">
        <f>SUMIFS(СВЦЭМ!$F$39:$F$782,СВЦЭМ!$A$39:$A$782,$A194,СВЦЭМ!$B$39:$B$782,K$190)+'СЕТ СН'!$F$12</f>
        <v>154.03960748</v>
      </c>
      <c r="L194" s="36">
        <f>SUMIFS(СВЦЭМ!$F$39:$F$782,СВЦЭМ!$A$39:$A$782,$A194,СВЦЭМ!$B$39:$B$782,L$190)+'СЕТ СН'!$F$12</f>
        <v>152.51989512</v>
      </c>
      <c r="M194" s="36">
        <f>SUMIFS(СВЦЭМ!$F$39:$F$782,СВЦЭМ!$A$39:$A$782,$A194,СВЦЭМ!$B$39:$B$782,M$190)+'СЕТ СН'!$F$12</f>
        <v>153.31633586999999</v>
      </c>
      <c r="N194" s="36">
        <f>SUMIFS(СВЦЭМ!$F$39:$F$782,СВЦЭМ!$A$39:$A$782,$A194,СВЦЭМ!$B$39:$B$782,N$190)+'СЕТ СН'!$F$12</f>
        <v>151.64060506000001</v>
      </c>
      <c r="O194" s="36">
        <f>SUMIFS(СВЦЭМ!$F$39:$F$782,СВЦЭМ!$A$39:$A$782,$A194,СВЦЭМ!$B$39:$B$782,O$190)+'СЕТ СН'!$F$12</f>
        <v>152.72504855</v>
      </c>
      <c r="P194" s="36">
        <f>SUMIFS(СВЦЭМ!$F$39:$F$782,СВЦЭМ!$A$39:$A$782,$A194,СВЦЭМ!$B$39:$B$782,P$190)+'СЕТ СН'!$F$12</f>
        <v>156.66493165</v>
      </c>
      <c r="Q194" s="36">
        <f>SUMIFS(СВЦЭМ!$F$39:$F$782,СВЦЭМ!$A$39:$A$782,$A194,СВЦЭМ!$B$39:$B$782,Q$190)+'СЕТ СН'!$F$12</f>
        <v>155.09937957</v>
      </c>
      <c r="R194" s="36">
        <f>SUMIFS(СВЦЭМ!$F$39:$F$782,СВЦЭМ!$A$39:$A$782,$A194,СВЦЭМ!$B$39:$B$782,R$190)+'СЕТ СН'!$F$12</f>
        <v>154.74965123999999</v>
      </c>
      <c r="S194" s="36">
        <f>SUMIFS(СВЦЭМ!$F$39:$F$782,СВЦЭМ!$A$39:$A$782,$A194,СВЦЭМ!$B$39:$B$782,S$190)+'СЕТ СН'!$F$12</f>
        <v>155.67906697000001</v>
      </c>
      <c r="T194" s="36">
        <f>SUMIFS(СВЦЭМ!$F$39:$F$782,СВЦЭМ!$A$39:$A$782,$A194,СВЦЭМ!$B$39:$B$782,T$190)+'СЕТ СН'!$F$12</f>
        <v>153.01513234999999</v>
      </c>
      <c r="U194" s="36">
        <f>SUMIFS(СВЦЭМ!$F$39:$F$782,СВЦЭМ!$A$39:$A$782,$A194,СВЦЭМ!$B$39:$B$782,U$190)+'СЕТ СН'!$F$12</f>
        <v>147.47885715999999</v>
      </c>
      <c r="V194" s="36">
        <f>SUMIFS(СВЦЭМ!$F$39:$F$782,СВЦЭМ!$A$39:$A$782,$A194,СВЦЭМ!$B$39:$B$782,V$190)+'СЕТ СН'!$F$12</f>
        <v>146.26895127</v>
      </c>
      <c r="W194" s="36">
        <f>SUMIFS(СВЦЭМ!$F$39:$F$782,СВЦЭМ!$A$39:$A$782,$A194,СВЦЭМ!$B$39:$B$782,W$190)+'СЕТ СН'!$F$12</f>
        <v>149.27495755000001</v>
      </c>
      <c r="X194" s="36">
        <f>SUMIFS(СВЦЭМ!$F$39:$F$782,СВЦЭМ!$A$39:$A$782,$A194,СВЦЭМ!$B$39:$B$782,X$190)+'СЕТ СН'!$F$12</f>
        <v>156.3634461</v>
      </c>
      <c r="Y194" s="36">
        <f>SUMIFS(СВЦЭМ!$F$39:$F$782,СВЦЭМ!$A$39:$A$782,$A194,СВЦЭМ!$B$39:$B$782,Y$190)+'СЕТ СН'!$F$12</f>
        <v>165.85004038</v>
      </c>
    </row>
    <row r="195" spans="1:25" ht="15.75" x14ac:dyDescent="0.2">
      <c r="A195" s="35">
        <f t="shared" si="5"/>
        <v>45204</v>
      </c>
      <c r="B195" s="36">
        <f>SUMIFS(СВЦЭМ!$F$39:$F$782,СВЦЭМ!$A$39:$A$782,$A195,СВЦЭМ!$B$39:$B$782,B$190)+'СЕТ СН'!$F$12</f>
        <v>175.16307717999999</v>
      </c>
      <c r="C195" s="36">
        <f>SUMIFS(СВЦЭМ!$F$39:$F$782,СВЦЭМ!$A$39:$A$782,$A195,СВЦЭМ!$B$39:$B$782,C$190)+'СЕТ СН'!$F$12</f>
        <v>182.69071851999999</v>
      </c>
      <c r="D195" s="36">
        <f>SUMIFS(СВЦЭМ!$F$39:$F$782,СВЦЭМ!$A$39:$A$782,$A195,СВЦЭМ!$B$39:$B$782,D$190)+'СЕТ СН'!$F$12</f>
        <v>190.38619258</v>
      </c>
      <c r="E195" s="36">
        <f>SUMIFS(СВЦЭМ!$F$39:$F$782,СВЦЭМ!$A$39:$A$782,$A195,СВЦЭМ!$B$39:$B$782,E$190)+'СЕТ СН'!$F$12</f>
        <v>188.66620459000001</v>
      </c>
      <c r="F195" s="36">
        <f>SUMIFS(СВЦЭМ!$F$39:$F$782,СВЦЭМ!$A$39:$A$782,$A195,СВЦЭМ!$B$39:$B$782,F$190)+'СЕТ СН'!$F$12</f>
        <v>188.41506425</v>
      </c>
      <c r="G195" s="36">
        <f>SUMIFS(СВЦЭМ!$F$39:$F$782,СВЦЭМ!$A$39:$A$782,$A195,СВЦЭМ!$B$39:$B$782,G$190)+'СЕТ СН'!$F$12</f>
        <v>188.55773826000001</v>
      </c>
      <c r="H195" s="36">
        <f>SUMIFS(СВЦЭМ!$F$39:$F$782,СВЦЭМ!$A$39:$A$782,$A195,СВЦЭМ!$B$39:$B$782,H$190)+'СЕТ СН'!$F$12</f>
        <v>179.58932465999999</v>
      </c>
      <c r="I195" s="36">
        <f>SUMIFS(СВЦЭМ!$F$39:$F$782,СВЦЭМ!$A$39:$A$782,$A195,СВЦЭМ!$B$39:$B$782,I$190)+'СЕТ СН'!$F$12</f>
        <v>170.70853743000001</v>
      </c>
      <c r="J195" s="36">
        <f>SUMIFS(СВЦЭМ!$F$39:$F$782,СВЦЭМ!$A$39:$A$782,$A195,СВЦЭМ!$B$39:$B$782,J$190)+'СЕТ СН'!$F$12</f>
        <v>164.17310049</v>
      </c>
      <c r="K195" s="36">
        <f>SUMIFS(СВЦЭМ!$F$39:$F$782,СВЦЭМ!$A$39:$A$782,$A195,СВЦЭМ!$B$39:$B$782,K$190)+'СЕТ СН'!$F$12</f>
        <v>160.76852309</v>
      </c>
      <c r="L195" s="36">
        <f>SUMIFS(СВЦЭМ!$F$39:$F$782,СВЦЭМ!$A$39:$A$782,$A195,СВЦЭМ!$B$39:$B$782,L$190)+'СЕТ СН'!$F$12</f>
        <v>160.57950063000001</v>
      </c>
      <c r="M195" s="36">
        <f>SUMIFS(СВЦЭМ!$F$39:$F$782,СВЦЭМ!$A$39:$A$782,$A195,СВЦЭМ!$B$39:$B$782,M$190)+'СЕТ СН'!$F$12</f>
        <v>160.98017082000001</v>
      </c>
      <c r="N195" s="36">
        <f>SUMIFS(СВЦЭМ!$F$39:$F$782,СВЦЭМ!$A$39:$A$782,$A195,СВЦЭМ!$B$39:$B$782,N$190)+'СЕТ СН'!$F$12</f>
        <v>159.06986792999999</v>
      </c>
      <c r="O195" s="36">
        <f>SUMIFS(СВЦЭМ!$F$39:$F$782,СВЦЭМ!$A$39:$A$782,$A195,СВЦЭМ!$B$39:$B$782,O$190)+'СЕТ СН'!$F$12</f>
        <v>164.24505241</v>
      </c>
      <c r="P195" s="36">
        <f>SUMIFS(СВЦЭМ!$F$39:$F$782,СВЦЭМ!$A$39:$A$782,$A195,СВЦЭМ!$B$39:$B$782,P$190)+'СЕТ СН'!$F$12</f>
        <v>167.41906994999999</v>
      </c>
      <c r="Q195" s="36">
        <f>SUMIFS(СВЦЭМ!$F$39:$F$782,СВЦЭМ!$A$39:$A$782,$A195,СВЦЭМ!$B$39:$B$782,Q$190)+'СЕТ СН'!$F$12</f>
        <v>167.36579946000001</v>
      </c>
      <c r="R195" s="36">
        <f>SUMIFS(СВЦЭМ!$F$39:$F$782,СВЦЭМ!$A$39:$A$782,$A195,СВЦЭМ!$B$39:$B$782,R$190)+'СЕТ СН'!$F$12</f>
        <v>166.46078953</v>
      </c>
      <c r="S195" s="36">
        <f>SUMIFS(СВЦЭМ!$F$39:$F$782,СВЦЭМ!$A$39:$A$782,$A195,СВЦЭМ!$B$39:$B$782,S$190)+'СЕТ СН'!$F$12</f>
        <v>166.86251912</v>
      </c>
      <c r="T195" s="36">
        <f>SUMIFS(СВЦЭМ!$F$39:$F$782,СВЦЭМ!$A$39:$A$782,$A195,СВЦЭМ!$B$39:$B$782,T$190)+'СЕТ СН'!$F$12</f>
        <v>166.29188449</v>
      </c>
      <c r="U195" s="36">
        <f>SUMIFS(СВЦЭМ!$F$39:$F$782,СВЦЭМ!$A$39:$A$782,$A195,СВЦЭМ!$B$39:$B$782,U$190)+'СЕТ СН'!$F$12</f>
        <v>159.42079781000001</v>
      </c>
      <c r="V195" s="36">
        <f>SUMIFS(СВЦЭМ!$F$39:$F$782,СВЦЭМ!$A$39:$A$782,$A195,СВЦЭМ!$B$39:$B$782,V$190)+'СЕТ СН'!$F$12</f>
        <v>160.34639691999999</v>
      </c>
      <c r="W195" s="36">
        <f>SUMIFS(СВЦЭМ!$F$39:$F$782,СВЦЭМ!$A$39:$A$782,$A195,СВЦЭМ!$B$39:$B$782,W$190)+'СЕТ СН'!$F$12</f>
        <v>159.23657309000001</v>
      </c>
      <c r="X195" s="36">
        <f>SUMIFS(СВЦЭМ!$F$39:$F$782,СВЦЭМ!$A$39:$A$782,$A195,СВЦЭМ!$B$39:$B$782,X$190)+'СЕТ СН'!$F$12</f>
        <v>165.4800592</v>
      </c>
      <c r="Y195" s="36">
        <f>SUMIFS(СВЦЭМ!$F$39:$F$782,СВЦЭМ!$A$39:$A$782,$A195,СВЦЭМ!$B$39:$B$782,Y$190)+'СЕТ СН'!$F$12</f>
        <v>171.81864883</v>
      </c>
    </row>
    <row r="196" spans="1:25" ht="15.75" x14ac:dyDescent="0.2">
      <c r="A196" s="35">
        <f t="shared" si="5"/>
        <v>45205</v>
      </c>
      <c r="B196" s="36">
        <f>SUMIFS(СВЦЭМ!$F$39:$F$782,СВЦЭМ!$A$39:$A$782,$A196,СВЦЭМ!$B$39:$B$782,B$190)+'СЕТ СН'!$F$12</f>
        <v>167.0885772</v>
      </c>
      <c r="C196" s="36">
        <f>SUMIFS(СВЦЭМ!$F$39:$F$782,СВЦЭМ!$A$39:$A$782,$A196,СВЦЭМ!$B$39:$B$782,C$190)+'СЕТ СН'!$F$12</f>
        <v>169.60282871000001</v>
      </c>
      <c r="D196" s="36">
        <f>SUMIFS(СВЦЭМ!$F$39:$F$782,СВЦЭМ!$A$39:$A$782,$A196,СВЦЭМ!$B$39:$B$782,D$190)+'СЕТ СН'!$F$12</f>
        <v>177.13410635</v>
      </c>
      <c r="E196" s="36">
        <f>SUMIFS(СВЦЭМ!$F$39:$F$782,СВЦЭМ!$A$39:$A$782,$A196,СВЦЭМ!$B$39:$B$782,E$190)+'СЕТ СН'!$F$12</f>
        <v>177.20324689</v>
      </c>
      <c r="F196" s="36">
        <f>SUMIFS(СВЦЭМ!$F$39:$F$782,СВЦЭМ!$A$39:$A$782,$A196,СВЦЭМ!$B$39:$B$782,F$190)+'СЕТ СН'!$F$12</f>
        <v>177.17074310999999</v>
      </c>
      <c r="G196" s="36">
        <f>SUMIFS(СВЦЭМ!$F$39:$F$782,СВЦЭМ!$A$39:$A$782,$A196,СВЦЭМ!$B$39:$B$782,G$190)+'СЕТ СН'!$F$12</f>
        <v>175.95831638000001</v>
      </c>
      <c r="H196" s="36">
        <f>SUMIFS(СВЦЭМ!$F$39:$F$782,СВЦЭМ!$A$39:$A$782,$A196,СВЦЭМ!$B$39:$B$782,H$190)+'СЕТ СН'!$F$12</f>
        <v>166.65310696</v>
      </c>
      <c r="I196" s="36">
        <f>SUMIFS(СВЦЭМ!$F$39:$F$782,СВЦЭМ!$A$39:$A$782,$A196,СВЦЭМ!$B$39:$B$782,I$190)+'СЕТ СН'!$F$12</f>
        <v>153.80450099000001</v>
      </c>
      <c r="J196" s="36">
        <f>SUMIFS(СВЦЭМ!$F$39:$F$782,СВЦЭМ!$A$39:$A$782,$A196,СВЦЭМ!$B$39:$B$782,J$190)+'СЕТ СН'!$F$12</f>
        <v>150.94688324000001</v>
      </c>
      <c r="K196" s="36">
        <f>SUMIFS(СВЦЭМ!$F$39:$F$782,СВЦЭМ!$A$39:$A$782,$A196,СВЦЭМ!$B$39:$B$782,K$190)+'СЕТ СН'!$F$12</f>
        <v>147.70209061</v>
      </c>
      <c r="L196" s="36">
        <f>SUMIFS(СВЦЭМ!$F$39:$F$782,СВЦЭМ!$A$39:$A$782,$A196,СВЦЭМ!$B$39:$B$782,L$190)+'СЕТ СН'!$F$12</f>
        <v>146.94005404999999</v>
      </c>
      <c r="M196" s="36">
        <f>SUMIFS(СВЦЭМ!$F$39:$F$782,СВЦЭМ!$A$39:$A$782,$A196,СВЦЭМ!$B$39:$B$782,M$190)+'СЕТ СН'!$F$12</f>
        <v>148.77930024</v>
      </c>
      <c r="N196" s="36">
        <f>SUMIFS(СВЦЭМ!$F$39:$F$782,СВЦЭМ!$A$39:$A$782,$A196,СВЦЭМ!$B$39:$B$782,N$190)+'СЕТ СН'!$F$12</f>
        <v>148.01316384</v>
      </c>
      <c r="O196" s="36">
        <f>SUMIFS(СВЦЭМ!$F$39:$F$782,СВЦЭМ!$A$39:$A$782,$A196,СВЦЭМ!$B$39:$B$782,O$190)+'СЕТ СН'!$F$12</f>
        <v>148.46646462999999</v>
      </c>
      <c r="P196" s="36">
        <f>SUMIFS(СВЦЭМ!$F$39:$F$782,СВЦЭМ!$A$39:$A$782,$A196,СВЦЭМ!$B$39:$B$782,P$190)+'СЕТ СН'!$F$12</f>
        <v>151.75393971</v>
      </c>
      <c r="Q196" s="36">
        <f>SUMIFS(СВЦЭМ!$F$39:$F$782,СВЦЭМ!$A$39:$A$782,$A196,СВЦЭМ!$B$39:$B$782,Q$190)+'СЕТ СН'!$F$12</f>
        <v>152.94547431999999</v>
      </c>
      <c r="R196" s="36">
        <f>SUMIFS(СВЦЭМ!$F$39:$F$782,СВЦЭМ!$A$39:$A$782,$A196,СВЦЭМ!$B$39:$B$782,R$190)+'СЕТ СН'!$F$12</f>
        <v>153.49971962999999</v>
      </c>
      <c r="S196" s="36">
        <f>SUMIFS(СВЦЭМ!$F$39:$F$782,СВЦЭМ!$A$39:$A$782,$A196,СВЦЭМ!$B$39:$B$782,S$190)+'СЕТ СН'!$F$12</f>
        <v>154.65626943000001</v>
      </c>
      <c r="T196" s="36">
        <f>SUMIFS(СВЦЭМ!$F$39:$F$782,СВЦЭМ!$A$39:$A$782,$A196,СВЦЭМ!$B$39:$B$782,T$190)+'СЕТ СН'!$F$12</f>
        <v>151.40516457999999</v>
      </c>
      <c r="U196" s="36">
        <f>SUMIFS(СВЦЭМ!$F$39:$F$782,СВЦЭМ!$A$39:$A$782,$A196,СВЦЭМ!$B$39:$B$782,U$190)+'СЕТ СН'!$F$12</f>
        <v>145.81185894999999</v>
      </c>
      <c r="V196" s="36">
        <f>SUMIFS(СВЦЭМ!$F$39:$F$782,СВЦЭМ!$A$39:$A$782,$A196,СВЦЭМ!$B$39:$B$782,V$190)+'СЕТ СН'!$F$12</f>
        <v>146.56857396000001</v>
      </c>
      <c r="W196" s="36">
        <f>SUMIFS(СВЦЭМ!$F$39:$F$782,СВЦЭМ!$A$39:$A$782,$A196,СВЦЭМ!$B$39:$B$782,W$190)+'СЕТ СН'!$F$12</f>
        <v>148.37641069</v>
      </c>
      <c r="X196" s="36">
        <f>SUMIFS(СВЦЭМ!$F$39:$F$782,СВЦЭМ!$A$39:$A$782,$A196,СВЦЭМ!$B$39:$B$782,X$190)+'СЕТ СН'!$F$12</f>
        <v>155.06629602999999</v>
      </c>
      <c r="Y196" s="36">
        <f>SUMIFS(СВЦЭМ!$F$39:$F$782,СВЦЭМ!$A$39:$A$782,$A196,СВЦЭМ!$B$39:$B$782,Y$190)+'СЕТ СН'!$F$12</f>
        <v>166.89438734999999</v>
      </c>
    </row>
    <row r="197" spans="1:25" ht="15.75" x14ac:dyDescent="0.2">
      <c r="A197" s="35">
        <f t="shared" si="5"/>
        <v>45206</v>
      </c>
      <c r="B197" s="36">
        <f>SUMIFS(СВЦЭМ!$F$39:$F$782,СВЦЭМ!$A$39:$A$782,$A197,СВЦЭМ!$B$39:$B$782,B$190)+'СЕТ СН'!$F$12</f>
        <v>163.28289681999999</v>
      </c>
      <c r="C197" s="36">
        <f>SUMIFS(СВЦЭМ!$F$39:$F$782,СВЦЭМ!$A$39:$A$782,$A197,СВЦЭМ!$B$39:$B$782,C$190)+'СЕТ СН'!$F$12</f>
        <v>168.63535161999999</v>
      </c>
      <c r="D197" s="36">
        <f>SUMIFS(СВЦЭМ!$F$39:$F$782,СВЦЭМ!$A$39:$A$782,$A197,СВЦЭМ!$B$39:$B$782,D$190)+'СЕТ СН'!$F$12</f>
        <v>175.01993539</v>
      </c>
      <c r="E197" s="36">
        <f>SUMIFS(СВЦЭМ!$F$39:$F$782,СВЦЭМ!$A$39:$A$782,$A197,СВЦЭМ!$B$39:$B$782,E$190)+'СЕТ СН'!$F$12</f>
        <v>174.78235051999999</v>
      </c>
      <c r="F197" s="36">
        <f>SUMIFS(СВЦЭМ!$F$39:$F$782,СВЦЭМ!$A$39:$A$782,$A197,СВЦЭМ!$B$39:$B$782,F$190)+'СЕТ СН'!$F$12</f>
        <v>174.19667107999999</v>
      </c>
      <c r="G197" s="36">
        <f>SUMIFS(СВЦЭМ!$F$39:$F$782,СВЦЭМ!$A$39:$A$782,$A197,СВЦЭМ!$B$39:$B$782,G$190)+'СЕТ СН'!$F$12</f>
        <v>174.15491503999999</v>
      </c>
      <c r="H197" s="36">
        <f>SUMIFS(СВЦЭМ!$F$39:$F$782,СВЦЭМ!$A$39:$A$782,$A197,СВЦЭМ!$B$39:$B$782,H$190)+'СЕТ СН'!$F$12</f>
        <v>171.15211564000001</v>
      </c>
      <c r="I197" s="36">
        <f>SUMIFS(СВЦЭМ!$F$39:$F$782,СВЦЭМ!$A$39:$A$782,$A197,СВЦЭМ!$B$39:$B$782,I$190)+'СЕТ СН'!$F$12</f>
        <v>163.80589968999999</v>
      </c>
      <c r="J197" s="36">
        <f>SUMIFS(СВЦЭМ!$F$39:$F$782,СВЦЭМ!$A$39:$A$782,$A197,СВЦЭМ!$B$39:$B$782,J$190)+'СЕТ СН'!$F$12</f>
        <v>155.53214861000001</v>
      </c>
      <c r="K197" s="36">
        <f>SUMIFS(СВЦЭМ!$F$39:$F$782,СВЦЭМ!$A$39:$A$782,$A197,СВЦЭМ!$B$39:$B$782,K$190)+'СЕТ СН'!$F$12</f>
        <v>147.39860229000001</v>
      </c>
      <c r="L197" s="36">
        <f>SUMIFS(СВЦЭМ!$F$39:$F$782,СВЦЭМ!$A$39:$A$782,$A197,СВЦЭМ!$B$39:$B$782,L$190)+'СЕТ СН'!$F$12</f>
        <v>145.2859042</v>
      </c>
      <c r="M197" s="36">
        <f>SUMIFS(СВЦЭМ!$F$39:$F$782,СВЦЭМ!$A$39:$A$782,$A197,СВЦЭМ!$B$39:$B$782,M$190)+'СЕТ СН'!$F$12</f>
        <v>144.88410059</v>
      </c>
      <c r="N197" s="36">
        <f>SUMIFS(СВЦЭМ!$F$39:$F$782,СВЦЭМ!$A$39:$A$782,$A197,СВЦЭМ!$B$39:$B$782,N$190)+'СЕТ СН'!$F$12</f>
        <v>147.03765433000001</v>
      </c>
      <c r="O197" s="36">
        <f>SUMIFS(СВЦЭМ!$F$39:$F$782,СВЦЭМ!$A$39:$A$782,$A197,СВЦЭМ!$B$39:$B$782,O$190)+'СЕТ СН'!$F$12</f>
        <v>144.41895736999999</v>
      </c>
      <c r="P197" s="36">
        <f>SUMIFS(СВЦЭМ!$F$39:$F$782,СВЦЭМ!$A$39:$A$782,$A197,СВЦЭМ!$B$39:$B$782,P$190)+'СЕТ СН'!$F$12</f>
        <v>147.82607583000001</v>
      </c>
      <c r="Q197" s="36">
        <f>SUMIFS(СВЦЭМ!$F$39:$F$782,СВЦЭМ!$A$39:$A$782,$A197,СВЦЭМ!$B$39:$B$782,Q$190)+'СЕТ СН'!$F$12</f>
        <v>145.72554761000001</v>
      </c>
      <c r="R197" s="36">
        <f>SUMIFS(СВЦЭМ!$F$39:$F$782,СВЦЭМ!$A$39:$A$782,$A197,СВЦЭМ!$B$39:$B$782,R$190)+'СЕТ СН'!$F$12</f>
        <v>146.68802986</v>
      </c>
      <c r="S197" s="36">
        <f>SUMIFS(СВЦЭМ!$F$39:$F$782,СВЦЭМ!$A$39:$A$782,$A197,СВЦЭМ!$B$39:$B$782,S$190)+'СЕТ СН'!$F$12</f>
        <v>147.86874836999999</v>
      </c>
      <c r="T197" s="36">
        <f>SUMIFS(СВЦЭМ!$F$39:$F$782,СВЦЭМ!$A$39:$A$782,$A197,СВЦЭМ!$B$39:$B$782,T$190)+'СЕТ СН'!$F$12</f>
        <v>149.14759520999999</v>
      </c>
      <c r="U197" s="36">
        <f>SUMIFS(СВЦЭМ!$F$39:$F$782,СВЦЭМ!$A$39:$A$782,$A197,СВЦЭМ!$B$39:$B$782,U$190)+'СЕТ СН'!$F$12</f>
        <v>144.63204406</v>
      </c>
      <c r="V197" s="36">
        <f>SUMIFS(СВЦЭМ!$F$39:$F$782,СВЦЭМ!$A$39:$A$782,$A197,СВЦЭМ!$B$39:$B$782,V$190)+'СЕТ СН'!$F$12</f>
        <v>145.37085740000001</v>
      </c>
      <c r="W197" s="36">
        <f>SUMIFS(СВЦЭМ!$F$39:$F$782,СВЦЭМ!$A$39:$A$782,$A197,СВЦЭМ!$B$39:$B$782,W$190)+'СЕТ СН'!$F$12</f>
        <v>143.88384644000001</v>
      </c>
      <c r="X197" s="36">
        <f>SUMIFS(СВЦЭМ!$F$39:$F$782,СВЦЭМ!$A$39:$A$782,$A197,СВЦЭМ!$B$39:$B$782,X$190)+'СЕТ СН'!$F$12</f>
        <v>149.03490493000001</v>
      </c>
      <c r="Y197" s="36">
        <f>SUMIFS(СВЦЭМ!$F$39:$F$782,СВЦЭМ!$A$39:$A$782,$A197,СВЦЭМ!$B$39:$B$782,Y$190)+'СЕТ СН'!$F$12</f>
        <v>159.19047079000001</v>
      </c>
    </row>
    <row r="198" spans="1:25" ht="15.75" x14ac:dyDescent="0.2">
      <c r="A198" s="35">
        <f t="shared" si="5"/>
        <v>45207</v>
      </c>
      <c r="B198" s="36">
        <f>SUMIFS(СВЦЭМ!$F$39:$F$782,СВЦЭМ!$A$39:$A$782,$A198,СВЦЭМ!$B$39:$B$782,B$190)+'СЕТ СН'!$F$12</f>
        <v>164.99655579</v>
      </c>
      <c r="C198" s="36">
        <f>SUMIFS(СВЦЭМ!$F$39:$F$782,СВЦЭМ!$A$39:$A$782,$A198,СВЦЭМ!$B$39:$B$782,C$190)+'СЕТ СН'!$F$12</f>
        <v>171.77051152999999</v>
      </c>
      <c r="D198" s="36">
        <f>SUMIFS(СВЦЭМ!$F$39:$F$782,СВЦЭМ!$A$39:$A$782,$A198,СВЦЭМ!$B$39:$B$782,D$190)+'СЕТ СН'!$F$12</f>
        <v>179.13704315999999</v>
      </c>
      <c r="E198" s="36">
        <f>SUMIFS(СВЦЭМ!$F$39:$F$782,СВЦЭМ!$A$39:$A$782,$A198,СВЦЭМ!$B$39:$B$782,E$190)+'СЕТ СН'!$F$12</f>
        <v>178.71392417999999</v>
      </c>
      <c r="F198" s="36">
        <f>SUMIFS(СВЦЭМ!$F$39:$F$782,СВЦЭМ!$A$39:$A$782,$A198,СВЦЭМ!$B$39:$B$782,F$190)+'СЕТ СН'!$F$12</f>
        <v>179.16966919000001</v>
      </c>
      <c r="G198" s="36">
        <f>SUMIFS(СВЦЭМ!$F$39:$F$782,СВЦЭМ!$A$39:$A$782,$A198,СВЦЭМ!$B$39:$B$782,G$190)+'СЕТ СН'!$F$12</f>
        <v>181.0985742</v>
      </c>
      <c r="H198" s="36">
        <f>SUMIFS(СВЦЭМ!$F$39:$F$782,СВЦЭМ!$A$39:$A$782,$A198,СВЦЭМ!$B$39:$B$782,H$190)+'СЕТ СН'!$F$12</f>
        <v>178.00777758000001</v>
      </c>
      <c r="I198" s="36">
        <f>SUMIFS(СВЦЭМ!$F$39:$F$782,СВЦЭМ!$A$39:$A$782,$A198,СВЦЭМ!$B$39:$B$782,I$190)+'СЕТ СН'!$F$12</f>
        <v>173.41391326999999</v>
      </c>
      <c r="J198" s="36">
        <f>SUMIFS(СВЦЭМ!$F$39:$F$782,СВЦЭМ!$A$39:$A$782,$A198,СВЦЭМ!$B$39:$B$782,J$190)+'СЕТ СН'!$F$12</f>
        <v>165.64187290999999</v>
      </c>
      <c r="K198" s="36">
        <f>SUMIFS(СВЦЭМ!$F$39:$F$782,СВЦЭМ!$A$39:$A$782,$A198,СВЦЭМ!$B$39:$B$782,K$190)+'СЕТ СН'!$F$12</f>
        <v>156.23908018</v>
      </c>
      <c r="L198" s="36">
        <f>SUMIFS(СВЦЭМ!$F$39:$F$782,СВЦЭМ!$A$39:$A$782,$A198,СВЦЭМ!$B$39:$B$782,L$190)+'СЕТ СН'!$F$12</f>
        <v>146.91162138000001</v>
      </c>
      <c r="M198" s="36">
        <f>SUMIFS(СВЦЭМ!$F$39:$F$782,СВЦЭМ!$A$39:$A$782,$A198,СВЦЭМ!$B$39:$B$782,M$190)+'СЕТ СН'!$F$12</f>
        <v>146.07591250999999</v>
      </c>
      <c r="N198" s="36">
        <f>SUMIFS(СВЦЭМ!$F$39:$F$782,СВЦЭМ!$A$39:$A$782,$A198,СВЦЭМ!$B$39:$B$782,N$190)+'СЕТ СН'!$F$12</f>
        <v>142.68336646</v>
      </c>
      <c r="O198" s="36">
        <f>SUMIFS(СВЦЭМ!$F$39:$F$782,СВЦЭМ!$A$39:$A$782,$A198,СВЦЭМ!$B$39:$B$782,O$190)+'СЕТ СН'!$F$12</f>
        <v>145.40281626000001</v>
      </c>
      <c r="P198" s="36">
        <f>SUMIFS(СВЦЭМ!$F$39:$F$782,СВЦЭМ!$A$39:$A$782,$A198,СВЦЭМ!$B$39:$B$782,P$190)+'СЕТ СН'!$F$12</f>
        <v>149.82945616000001</v>
      </c>
      <c r="Q198" s="36">
        <f>SUMIFS(СВЦЭМ!$F$39:$F$782,СВЦЭМ!$A$39:$A$782,$A198,СВЦЭМ!$B$39:$B$782,Q$190)+'СЕТ СН'!$F$12</f>
        <v>154.41326952</v>
      </c>
      <c r="R198" s="36">
        <f>SUMIFS(СВЦЭМ!$F$39:$F$782,СВЦЭМ!$A$39:$A$782,$A198,СВЦЭМ!$B$39:$B$782,R$190)+'СЕТ СН'!$F$12</f>
        <v>153.67044873</v>
      </c>
      <c r="S198" s="36">
        <f>SUMIFS(СВЦЭМ!$F$39:$F$782,СВЦЭМ!$A$39:$A$782,$A198,СВЦЭМ!$B$39:$B$782,S$190)+'СЕТ СН'!$F$12</f>
        <v>154.38334712</v>
      </c>
      <c r="T198" s="36">
        <f>SUMIFS(СВЦЭМ!$F$39:$F$782,СВЦЭМ!$A$39:$A$782,$A198,СВЦЭМ!$B$39:$B$782,T$190)+'СЕТ СН'!$F$12</f>
        <v>150.68830904000001</v>
      </c>
      <c r="U198" s="36">
        <f>SUMIFS(СВЦЭМ!$F$39:$F$782,СВЦЭМ!$A$39:$A$782,$A198,СВЦЭМ!$B$39:$B$782,U$190)+'СЕТ СН'!$F$12</f>
        <v>144.72416147999999</v>
      </c>
      <c r="V198" s="36">
        <f>SUMIFS(СВЦЭМ!$F$39:$F$782,СВЦЭМ!$A$39:$A$782,$A198,СВЦЭМ!$B$39:$B$782,V$190)+'СЕТ СН'!$F$12</f>
        <v>145.01278411000001</v>
      </c>
      <c r="W198" s="36">
        <f>SUMIFS(СВЦЭМ!$F$39:$F$782,СВЦЭМ!$A$39:$A$782,$A198,СВЦЭМ!$B$39:$B$782,W$190)+'СЕТ СН'!$F$12</f>
        <v>146.99556156</v>
      </c>
      <c r="X198" s="36">
        <f>SUMIFS(СВЦЭМ!$F$39:$F$782,СВЦЭМ!$A$39:$A$782,$A198,СВЦЭМ!$B$39:$B$782,X$190)+'СЕТ СН'!$F$12</f>
        <v>151.92025845000001</v>
      </c>
      <c r="Y198" s="36">
        <f>SUMIFS(СВЦЭМ!$F$39:$F$782,СВЦЭМ!$A$39:$A$782,$A198,СВЦЭМ!$B$39:$B$782,Y$190)+'СЕТ СН'!$F$12</f>
        <v>166.5347539</v>
      </c>
    </row>
    <row r="199" spans="1:25" ht="15.75" x14ac:dyDescent="0.2">
      <c r="A199" s="35">
        <f t="shared" si="5"/>
        <v>45208</v>
      </c>
      <c r="B199" s="36">
        <f>SUMIFS(СВЦЭМ!$F$39:$F$782,СВЦЭМ!$A$39:$A$782,$A199,СВЦЭМ!$B$39:$B$782,B$190)+'СЕТ СН'!$F$12</f>
        <v>174.04807858999999</v>
      </c>
      <c r="C199" s="36">
        <f>SUMIFS(СВЦЭМ!$F$39:$F$782,СВЦЭМ!$A$39:$A$782,$A199,СВЦЭМ!$B$39:$B$782,C$190)+'СЕТ СН'!$F$12</f>
        <v>185.41274028000001</v>
      </c>
      <c r="D199" s="36">
        <f>SUMIFS(СВЦЭМ!$F$39:$F$782,СВЦЭМ!$A$39:$A$782,$A199,СВЦЭМ!$B$39:$B$782,D$190)+'СЕТ СН'!$F$12</f>
        <v>195.04710972999999</v>
      </c>
      <c r="E199" s="36">
        <f>SUMIFS(СВЦЭМ!$F$39:$F$782,СВЦЭМ!$A$39:$A$782,$A199,СВЦЭМ!$B$39:$B$782,E$190)+'СЕТ СН'!$F$12</f>
        <v>207.31490934000001</v>
      </c>
      <c r="F199" s="36">
        <f>SUMIFS(СВЦЭМ!$F$39:$F$782,СВЦЭМ!$A$39:$A$782,$A199,СВЦЭМ!$B$39:$B$782,F$190)+'СЕТ СН'!$F$12</f>
        <v>203.48729517000001</v>
      </c>
      <c r="G199" s="36">
        <f>SUMIFS(СВЦЭМ!$F$39:$F$782,СВЦЭМ!$A$39:$A$782,$A199,СВЦЭМ!$B$39:$B$782,G$190)+'СЕТ СН'!$F$12</f>
        <v>201.97476198999999</v>
      </c>
      <c r="H199" s="36">
        <f>SUMIFS(СВЦЭМ!$F$39:$F$782,СВЦЭМ!$A$39:$A$782,$A199,СВЦЭМ!$B$39:$B$782,H$190)+'СЕТ СН'!$F$12</f>
        <v>190.38299445000001</v>
      </c>
      <c r="I199" s="36">
        <f>SUMIFS(СВЦЭМ!$F$39:$F$782,СВЦЭМ!$A$39:$A$782,$A199,СВЦЭМ!$B$39:$B$782,I$190)+'СЕТ СН'!$F$12</f>
        <v>174.74120994</v>
      </c>
      <c r="J199" s="36">
        <f>SUMIFS(СВЦЭМ!$F$39:$F$782,СВЦЭМ!$A$39:$A$782,$A199,СВЦЭМ!$B$39:$B$782,J$190)+'СЕТ СН'!$F$12</f>
        <v>167.36582326999999</v>
      </c>
      <c r="K199" s="36">
        <f>SUMIFS(СВЦЭМ!$F$39:$F$782,СВЦЭМ!$A$39:$A$782,$A199,СВЦЭМ!$B$39:$B$782,K$190)+'СЕТ СН'!$F$12</f>
        <v>163.15607706</v>
      </c>
      <c r="L199" s="36">
        <f>SUMIFS(СВЦЭМ!$F$39:$F$782,СВЦЭМ!$A$39:$A$782,$A199,СВЦЭМ!$B$39:$B$782,L$190)+'СЕТ СН'!$F$12</f>
        <v>161.49926934999999</v>
      </c>
      <c r="M199" s="36">
        <f>SUMIFS(СВЦЭМ!$F$39:$F$782,СВЦЭМ!$A$39:$A$782,$A199,СВЦЭМ!$B$39:$B$782,M$190)+'СЕТ СН'!$F$12</f>
        <v>163.37518711999999</v>
      </c>
      <c r="N199" s="36">
        <f>SUMIFS(СВЦЭМ!$F$39:$F$782,СВЦЭМ!$A$39:$A$782,$A199,СВЦЭМ!$B$39:$B$782,N$190)+'СЕТ СН'!$F$12</f>
        <v>162.07232425000001</v>
      </c>
      <c r="O199" s="36">
        <f>SUMIFS(СВЦЭМ!$F$39:$F$782,СВЦЭМ!$A$39:$A$782,$A199,СВЦЭМ!$B$39:$B$782,O$190)+'СЕТ СН'!$F$12</f>
        <v>161.202338</v>
      </c>
      <c r="P199" s="36">
        <f>SUMIFS(СВЦЭМ!$F$39:$F$782,СВЦЭМ!$A$39:$A$782,$A199,СВЦЭМ!$B$39:$B$782,P$190)+'СЕТ СН'!$F$12</f>
        <v>166.54906449000001</v>
      </c>
      <c r="Q199" s="36">
        <f>SUMIFS(СВЦЭМ!$F$39:$F$782,СВЦЭМ!$A$39:$A$782,$A199,СВЦЭМ!$B$39:$B$782,Q$190)+'СЕТ СН'!$F$12</f>
        <v>163.90341479</v>
      </c>
      <c r="R199" s="36">
        <f>SUMIFS(СВЦЭМ!$F$39:$F$782,СВЦЭМ!$A$39:$A$782,$A199,СВЦЭМ!$B$39:$B$782,R$190)+'СЕТ СН'!$F$12</f>
        <v>163.92979904000001</v>
      </c>
      <c r="S199" s="36">
        <f>SUMIFS(СВЦЭМ!$F$39:$F$782,СВЦЭМ!$A$39:$A$782,$A199,СВЦЭМ!$B$39:$B$782,S$190)+'СЕТ СН'!$F$12</f>
        <v>166.09308050000001</v>
      </c>
      <c r="T199" s="36">
        <f>SUMIFS(СВЦЭМ!$F$39:$F$782,СВЦЭМ!$A$39:$A$782,$A199,СВЦЭМ!$B$39:$B$782,T$190)+'СЕТ СН'!$F$12</f>
        <v>162.71641833000001</v>
      </c>
      <c r="U199" s="36">
        <f>SUMIFS(СВЦЭМ!$F$39:$F$782,СВЦЭМ!$A$39:$A$782,$A199,СВЦЭМ!$B$39:$B$782,U$190)+'СЕТ СН'!$F$12</f>
        <v>156.96494586</v>
      </c>
      <c r="V199" s="36">
        <f>SUMIFS(СВЦЭМ!$F$39:$F$782,СВЦЭМ!$A$39:$A$782,$A199,СВЦЭМ!$B$39:$B$782,V$190)+'СЕТ СН'!$F$12</f>
        <v>157.39887407000001</v>
      </c>
      <c r="W199" s="36">
        <f>SUMIFS(СВЦЭМ!$F$39:$F$782,СВЦЭМ!$A$39:$A$782,$A199,СВЦЭМ!$B$39:$B$782,W$190)+'СЕТ СН'!$F$12</f>
        <v>159.37430914000001</v>
      </c>
      <c r="X199" s="36">
        <f>SUMIFS(СВЦЭМ!$F$39:$F$782,СВЦЭМ!$A$39:$A$782,$A199,СВЦЭМ!$B$39:$B$782,X$190)+'СЕТ СН'!$F$12</f>
        <v>167.08200493000001</v>
      </c>
      <c r="Y199" s="36">
        <f>SUMIFS(СВЦЭМ!$F$39:$F$782,СВЦЭМ!$A$39:$A$782,$A199,СВЦЭМ!$B$39:$B$782,Y$190)+'СЕТ СН'!$F$12</f>
        <v>173.84062603999999</v>
      </c>
    </row>
    <row r="200" spans="1:25" ht="15.75" x14ac:dyDescent="0.2">
      <c r="A200" s="35">
        <f t="shared" si="5"/>
        <v>45209</v>
      </c>
      <c r="B200" s="36">
        <f>SUMIFS(СВЦЭМ!$F$39:$F$782,СВЦЭМ!$A$39:$A$782,$A200,СВЦЭМ!$B$39:$B$782,B$190)+'СЕТ СН'!$F$12</f>
        <v>181.25055004999999</v>
      </c>
      <c r="C200" s="36">
        <f>SUMIFS(СВЦЭМ!$F$39:$F$782,СВЦЭМ!$A$39:$A$782,$A200,СВЦЭМ!$B$39:$B$782,C$190)+'СЕТ СН'!$F$12</f>
        <v>187.21798461</v>
      </c>
      <c r="D200" s="36">
        <f>SUMIFS(СВЦЭМ!$F$39:$F$782,СВЦЭМ!$A$39:$A$782,$A200,СВЦЭМ!$B$39:$B$782,D$190)+'СЕТ СН'!$F$12</f>
        <v>194.67776451</v>
      </c>
      <c r="E200" s="36">
        <f>SUMIFS(СВЦЭМ!$F$39:$F$782,СВЦЭМ!$A$39:$A$782,$A200,СВЦЭМ!$B$39:$B$782,E$190)+'СЕТ СН'!$F$12</f>
        <v>193.13888890999999</v>
      </c>
      <c r="F200" s="36">
        <f>SUMIFS(СВЦЭМ!$F$39:$F$782,СВЦЭМ!$A$39:$A$782,$A200,СВЦЭМ!$B$39:$B$782,F$190)+'СЕТ СН'!$F$12</f>
        <v>193.46189145</v>
      </c>
      <c r="G200" s="36">
        <f>SUMIFS(СВЦЭМ!$F$39:$F$782,СВЦЭМ!$A$39:$A$782,$A200,СВЦЭМ!$B$39:$B$782,G$190)+'СЕТ СН'!$F$12</f>
        <v>191.10859535</v>
      </c>
      <c r="H200" s="36">
        <f>SUMIFS(СВЦЭМ!$F$39:$F$782,СВЦЭМ!$A$39:$A$782,$A200,СВЦЭМ!$B$39:$B$782,H$190)+'СЕТ СН'!$F$12</f>
        <v>183.95822122000001</v>
      </c>
      <c r="I200" s="36">
        <f>SUMIFS(СВЦЭМ!$F$39:$F$782,СВЦЭМ!$A$39:$A$782,$A200,СВЦЭМ!$B$39:$B$782,I$190)+'СЕТ СН'!$F$12</f>
        <v>175.88695711</v>
      </c>
      <c r="J200" s="36">
        <f>SUMIFS(СВЦЭМ!$F$39:$F$782,СВЦЭМ!$A$39:$A$782,$A200,СВЦЭМ!$B$39:$B$782,J$190)+'СЕТ СН'!$F$12</f>
        <v>168.46132768000001</v>
      </c>
      <c r="K200" s="36">
        <f>SUMIFS(СВЦЭМ!$F$39:$F$782,СВЦЭМ!$A$39:$A$782,$A200,СВЦЭМ!$B$39:$B$782,K$190)+'СЕТ СН'!$F$12</f>
        <v>162.22004029999999</v>
      </c>
      <c r="L200" s="36">
        <f>SUMIFS(СВЦЭМ!$F$39:$F$782,СВЦЭМ!$A$39:$A$782,$A200,СВЦЭМ!$B$39:$B$782,L$190)+'СЕТ СН'!$F$12</f>
        <v>161.58318872000001</v>
      </c>
      <c r="M200" s="36">
        <f>SUMIFS(СВЦЭМ!$F$39:$F$782,СВЦЭМ!$A$39:$A$782,$A200,СВЦЭМ!$B$39:$B$782,M$190)+'СЕТ СН'!$F$12</f>
        <v>163.22856651000001</v>
      </c>
      <c r="N200" s="36">
        <f>SUMIFS(СВЦЭМ!$F$39:$F$782,СВЦЭМ!$A$39:$A$782,$A200,СВЦЭМ!$B$39:$B$782,N$190)+'СЕТ СН'!$F$12</f>
        <v>162.77630744999999</v>
      </c>
      <c r="O200" s="36">
        <f>SUMIFS(СВЦЭМ!$F$39:$F$782,СВЦЭМ!$A$39:$A$782,$A200,СВЦЭМ!$B$39:$B$782,O$190)+'СЕТ СН'!$F$12</f>
        <v>164.79736869999999</v>
      </c>
      <c r="P200" s="36">
        <f>SUMIFS(СВЦЭМ!$F$39:$F$782,СВЦЭМ!$A$39:$A$782,$A200,СВЦЭМ!$B$39:$B$782,P$190)+'СЕТ СН'!$F$12</f>
        <v>168.14471258</v>
      </c>
      <c r="Q200" s="36">
        <f>SUMIFS(СВЦЭМ!$F$39:$F$782,СВЦЭМ!$A$39:$A$782,$A200,СВЦЭМ!$B$39:$B$782,Q$190)+'СЕТ СН'!$F$12</f>
        <v>166.77311105999999</v>
      </c>
      <c r="R200" s="36">
        <f>SUMIFS(СВЦЭМ!$F$39:$F$782,СВЦЭМ!$A$39:$A$782,$A200,СВЦЭМ!$B$39:$B$782,R$190)+'СЕТ СН'!$F$12</f>
        <v>167.03798485999999</v>
      </c>
      <c r="S200" s="36">
        <f>SUMIFS(СВЦЭМ!$F$39:$F$782,СВЦЭМ!$A$39:$A$782,$A200,СВЦЭМ!$B$39:$B$782,S$190)+'СЕТ СН'!$F$12</f>
        <v>166.38844742000001</v>
      </c>
      <c r="T200" s="36">
        <f>SUMIFS(СВЦЭМ!$F$39:$F$782,СВЦЭМ!$A$39:$A$782,$A200,СВЦЭМ!$B$39:$B$782,T$190)+'СЕТ СН'!$F$12</f>
        <v>163.63093193</v>
      </c>
      <c r="U200" s="36">
        <f>SUMIFS(СВЦЭМ!$F$39:$F$782,СВЦЭМ!$A$39:$A$782,$A200,СВЦЭМ!$B$39:$B$782,U$190)+'СЕТ СН'!$F$12</f>
        <v>157.83355238999999</v>
      </c>
      <c r="V200" s="36">
        <f>SUMIFS(СВЦЭМ!$F$39:$F$782,СВЦЭМ!$A$39:$A$782,$A200,СВЦЭМ!$B$39:$B$782,V$190)+'СЕТ СН'!$F$12</f>
        <v>157.13369344</v>
      </c>
      <c r="W200" s="36">
        <f>SUMIFS(СВЦЭМ!$F$39:$F$782,СВЦЭМ!$A$39:$A$782,$A200,СВЦЭМ!$B$39:$B$782,W$190)+'СЕТ СН'!$F$12</f>
        <v>159.37858287</v>
      </c>
      <c r="X200" s="36">
        <f>SUMIFS(СВЦЭМ!$F$39:$F$782,СВЦЭМ!$A$39:$A$782,$A200,СВЦЭМ!$B$39:$B$782,X$190)+'СЕТ СН'!$F$12</f>
        <v>167.37694259</v>
      </c>
      <c r="Y200" s="36">
        <f>SUMIFS(СВЦЭМ!$F$39:$F$782,СВЦЭМ!$A$39:$A$782,$A200,СВЦЭМ!$B$39:$B$782,Y$190)+'СЕТ СН'!$F$12</f>
        <v>175.88077308999999</v>
      </c>
    </row>
    <row r="201" spans="1:25" ht="15.75" x14ac:dyDescent="0.2">
      <c r="A201" s="35">
        <f t="shared" si="5"/>
        <v>45210</v>
      </c>
      <c r="B201" s="36">
        <f>SUMIFS(СВЦЭМ!$F$39:$F$782,СВЦЭМ!$A$39:$A$782,$A201,СВЦЭМ!$B$39:$B$782,B$190)+'СЕТ СН'!$F$12</f>
        <v>179.89694299000001</v>
      </c>
      <c r="C201" s="36">
        <f>SUMIFS(СВЦЭМ!$F$39:$F$782,СВЦЭМ!$A$39:$A$782,$A201,СВЦЭМ!$B$39:$B$782,C$190)+'СЕТ СН'!$F$12</f>
        <v>186.67484349</v>
      </c>
      <c r="D201" s="36">
        <f>SUMIFS(СВЦЭМ!$F$39:$F$782,СВЦЭМ!$A$39:$A$782,$A201,СВЦЭМ!$B$39:$B$782,D$190)+'СЕТ СН'!$F$12</f>
        <v>192.78178144</v>
      </c>
      <c r="E201" s="36">
        <f>SUMIFS(СВЦЭМ!$F$39:$F$782,СВЦЭМ!$A$39:$A$782,$A201,СВЦЭМ!$B$39:$B$782,E$190)+'СЕТ СН'!$F$12</f>
        <v>192.69143647999999</v>
      </c>
      <c r="F201" s="36">
        <f>SUMIFS(СВЦЭМ!$F$39:$F$782,СВЦЭМ!$A$39:$A$782,$A201,СВЦЭМ!$B$39:$B$782,F$190)+'СЕТ СН'!$F$12</f>
        <v>191.61975644</v>
      </c>
      <c r="G201" s="36">
        <f>SUMIFS(СВЦЭМ!$F$39:$F$782,СВЦЭМ!$A$39:$A$782,$A201,СВЦЭМ!$B$39:$B$782,G$190)+'СЕТ СН'!$F$12</f>
        <v>191.51557997</v>
      </c>
      <c r="H201" s="36">
        <f>SUMIFS(СВЦЭМ!$F$39:$F$782,СВЦЭМ!$A$39:$A$782,$A201,СВЦЭМ!$B$39:$B$782,H$190)+'СЕТ СН'!$F$12</f>
        <v>182.18078363999999</v>
      </c>
      <c r="I201" s="36">
        <f>SUMIFS(СВЦЭМ!$F$39:$F$782,СВЦЭМ!$A$39:$A$782,$A201,СВЦЭМ!$B$39:$B$782,I$190)+'СЕТ СН'!$F$12</f>
        <v>172.47427199000001</v>
      </c>
      <c r="J201" s="36">
        <f>SUMIFS(СВЦЭМ!$F$39:$F$782,СВЦЭМ!$A$39:$A$782,$A201,СВЦЭМ!$B$39:$B$782,J$190)+'СЕТ СН'!$F$12</f>
        <v>167.02432858</v>
      </c>
      <c r="K201" s="36">
        <f>SUMIFS(СВЦЭМ!$F$39:$F$782,СВЦЭМ!$A$39:$A$782,$A201,СВЦЭМ!$B$39:$B$782,K$190)+'СЕТ СН'!$F$12</f>
        <v>162.80995687999999</v>
      </c>
      <c r="L201" s="36">
        <f>SUMIFS(СВЦЭМ!$F$39:$F$782,СВЦЭМ!$A$39:$A$782,$A201,СВЦЭМ!$B$39:$B$782,L$190)+'СЕТ СН'!$F$12</f>
        <v>163.68360480000001</v>
      </c>
      <c r="M201" s="36">
        <f>SUMIFS(СВЦЭМ!$F$39:$F$782,СВЦЭМ!$A$39:$A$782,$A201,СВЦЭМ!$B$39:$B$782,M$190)+'СЕТ СН'!$F$12</f>
        <v>163.47256358999999</v>
      </c>
      <c r="N201" s="36">
        <f>SUMIFS(СВЦЭМ!$F$39:$F$782,СВЦЭМ!$A$39:$A$782,$A201,СВЦЭМ!$B$39:$B$782,N$190)+'СЕТ СН'!$F$12</f>
        <v>163.53356918</v>
      </c>
      <c r="O201" s="36">
        <f>SUMIFS(СВЦЭМ!$F$39:$F$782,СВЦЭМ!$A$39:$A$782,$A201,СВЦЭМ!$B$39:$B$782,O$190)+'СЕТ СН'!$F$12</f>
        <v>164.41831973999999</v>
      </c>
      <c r="P201" s="36">
        <f>SUMIFS(СВЦЭМ!$F$39:$F$782,СВЦЭМ!$A$39:$A$782,$A201,СВЦЭМ!$B$39:$B$782,P$190)+'СЕТ СН'!$F$12</f>
        <v>168.61470249000001</v>
      </c>
      <c r="Q201" s="36">
        <f>SUMIFS(СВЦЭМ!$F$39:$F$782,СВЦЭМ!$A$39:$A$782,$A201,СВЦЭМ!$B$39:$B$782,Q$190)+'СЕТ СН'!$F$12</f>
        <v>167.44066423000001</v>
      </c>
      <c r="R201" s="36">
        <f>SUMIFS(СВЦЭМ!$F$39:$F$782,СВЦЭМ!$A$39:$A$782,$A201,СВЦЭМ!$B$39:$B$782,R$190)+'СЕТ СН'!$F$12</f>
        <v>167.55510996000001</v>
      </c>
      <c r="S201" s="36">
        <f>SUMIFS(СВЦЭМ!$F$39:$F$782,СВЦЭМ!$A$39:$A$782,$A201,СВЦЭМ!$B$39:$B$782,S$190)+'СЕТ СН'!$F$12</f>
        <v>168.16122082999999</v>
      </c>
      <c r="T201" s="36">
        <f>SUMIFS(СВЦЭМ!$F$39:$F$782,СВЦЭМ!$A$39:$A$782,$A201,СВЦЭМ!$B$39:$B$782,T$190)+'СЕТ СН'!$F$12</f>
        <v>164.91959697999999</v>
      </c>
      <c r="U201" s="36">
        <f>SUMIFS(СВЦЭМ!$F$39:$F$782,СВЦЭМ!$A$39:$A$782,$A201,СВЦЭМ!$B$39:$B$782,U$190)+'СЕТ СН'!$F$12</f>
        <v>158.79722029999999</v>
      </c>
      <c r="V201" s="36">
        <f>SUMIFS(СВЦЭМ!$F$39:$F$782,СВЦЭМ!$A$39:$A$782,$A201,СВЦЭМ!$B$39:$B$782,V$190)+'СЕТ СН'!$F$12</f>
        <v>158.23329394999999</v>
      </c>
      <c r="W201" s="36">
        <f>SUMIFS(СВЦЭМ!$F$39:$F$782,СВЦЭМ!$A$39:$A$782,$A201,СВЦЭМ!$B$39:$B$782,W$190)+'СЕТ СН'!$F$12</f>
        <v>159.72608868</v>
      </c>
      <c r="X201" s="36">
        <f>SUMIFS(СВЦЭМ!$F$39:$F$782,СВЦЭМ!$A$39:$A$782,$A201,СВЦЭМ!$B$39:$B$782,X$190)+'СЕТ СН'!$F$12</f>
        <v>167.33970427</v>
      </c>
      <c r="Y201" s="36">
        <f>SUMIFS(СВЦЭМ!$F$39:$F$782,СВЦЭМ!$A$39:$A$782,$A201,СВЦЭМ!$B$39:$B$782,Y$190)+'СЕТ СН'!$F$12</f>
        <v>175.75667114999999</v>
      </c>
    </row>
    <row r="202" spans="1:25" ht="15.75" x14ac:dyDescent="0.2">
      <c r="A202" s="35">
        <f t="shared" si="5"/>
        <v>45211</v>
      </c>
      <c r="B202" s="36">
        <f>SUMIFS(СВЦЭМ!$F$39:$F$782,СВЦЭМ!$A$39:$A$782,$A202,СВЦЭМ!$B$39:$B$782,B$190)+'СЕТ СН'!$F$12</f>
        <v>182.19497102</v>
      </c>
      <c r="C202" s="36">
        <f>SUMIFS(СВЦЭМ!$F$39:$F$782,СВЦЭМ!$A$39:$A$782,$A202,СВЦЭМ!$B$39:$B$782,C$190)+'СЕТ СН'!$F$12</f>
        <v>188.57393074000001</v>
      </c>
      <c r="D202" s="36">
        <f>SUMIFS(СВЦЭМ!$F$39:$F$782,СВЦЭМ!$A$39:$A$782,$A202,СВЦЭМ!$B$39:$B$782,D$190)+'СЕТ СН'!$F$12</f>
        <v>195.11953020000001</v>
      </c>
      <c r="E202" s="36">
        <f>SUMIFS(СВЦЭМ!$F$39:$F$782,СВЦЭМ!$A$39:$A$782,$A202,СВЦЭМ!$B$39:$B$782,E$190)+'СЕТ СН'!$F$12</f>
        <v>194.72851069000001</v>
      </c>
      <c r="F202" s="36">
        <f>SUMIFS(СВЦЭМ!$F$39:$F$782,СВЦЭМ!$A$39:$A$782,$A202,СВЦЭМ!$B$39:$B$782,F$190)+'СЕТ СН'!$F$12</f>
        <v>194.20334861000001</v>
      </c>
      <c r="G202" s="36">
        <f>SUMIFS(СВЦЭМ!$F$39:$F$782,СВЦЭМ!$A$39:$A$782,$A202,СВЦЭМ!$B$39:$B$782,G$190)+'СЕТ СН'!$F$12</f>
        <v>192.84198147999999</v>
      </c>
      <c r="H202" s="36">
        <f>SUMIFS(СВЦЭМ!$F$39:$F$782,СВЦЭМ!$A$39:$A$782,$A202,СВЦЭМ!$B$39:$B$782,H$190)+'СЕТ СН'!$F$12</f>
        <v>183.54415363999999</v>
      </c>
      <c r="I202" s="36">
        <f>SUMIFS(СВЦЭМ!$F$39:$F$782,СВЦЭМ!$A$39:$A$782,$A202,СВЦЭМ!$B$39:$B$782,I$190)+'СЕТ СН'!$F$12</f>
        <v>173.60905460999999</v>
      </c>
      <c r="J202" s="36">
        <f>SUMIFS(СВЦЭМ!$F$39:$F$782,СВЦЭМ!$A$39:$A$782,$A202,СВЦЭМ!$B$39:$B$782,J$190)+'СЕТ СН'!$F$12</f>
        <v>170.44046987999999</v>
      </c>
      <c r="K202" s="36">
        <f>SUMIFS(СВЦЭМ!$F$39:$F$782,СВЦЭМ!$A$39:$A$782,$A202,СВЦЭМ!$B$39:$B$782,K$190)+'СЕТ СН'!$F$12</f>
        <v>165.95341513</v>
      </c>
      <c r="L202" s="36">
        <f>SUMIFS(СВЦЭМ!$F$39:$F$782,СВЦЭМ!$A$39:$A$782,$A202,СВЦЭМ!$B$39:$B$782,L$190)+'СЕТ СН'!$F$12</f>
        <v>166.13453977</v>
      </c>
      <c r="M202" s="36">
        <f>SUMIFS(СВЦЭМ!$F$39:$F$782,СВЦЭМ!$A$39:$A$782,$A202,СВЦЭМ!$B$39:$B$782,M$190)+'СЕТ СН'!$F$12</f>
        <v>166.85518267</v>
      </c>
      <c r="N202" s="36">
        <f>SUMIFS(СВЦЭМ!$F$39:$F$782,СВЦЭМ!$A$39:$A$782,$A202,СВЦЭМ!$B$39:$B$782,N$190)+'СЕТ СН'!$F$12</f>
        <v>167.23817894000001</v>
      </c>
      <c r="O202" s="36">
        <f>SUMIFS(СВЦЭМ!$F$39:$F$782,СВЦЭМ!$A$39:$A$782,$A202,СВЦЭМ!$B$39:$B$782,O$190)+'СЕТ СН'!$F$12</f>
        <v>170.47507816000001</v>
      </c>
      <c r="P202" s="36">
        <f>SUMIFS(СВЦЭМ!$F$39:$F$782,СВЦЭМ!$A$39:$A$782,$A202,СВЦЭМ!$B$39:$B$782,P$190)+'СЕТ СН'!$F$12</f>
        <v>173.58440607</v>
      </c>
      <c r="Q202" s="36">
        <f>SUMIFS(СВЦЭМ!$F$39:$F$782,СВЦЭМ!$A$39:$A$782,$A202,СВЦЭМ!$B$39:$B$782,Q$190)+'СЕТ СН'!$F$12</f>
        <v>171.98946047999999</v>
      </c>
      <c r="R202" s="36">
        <f>SUMIFS(СВЦЭМ!$F$39:$F$782,СВЦЭМ!$A$39:$A$782,$A202,СВЦЭМ!$B$39:$B$782,R$190)+'СЕТ СН'!$F$12</f>
        <v>173.21052054</v>
      </c>
      <c r="S202" s="36">
        <f>SUMIFS(СВЦЭМ!$F$39:$F$782,СВЦЭМ!$A$39:$A$782,$A202,СВЦЭМ!$B$39:$B$782,S$190)+'СЕТ СН'!$F$12</f>
        <v>173.09556024</v>
      </c>
      <c r="T202" s="36">
        <f>SUMIFS(СВЦЭМ!$F$39:$F$782,СВЦЭМ!$A$39:$A$782,$A202,СВЦЭМ!$B$39:$B$782,T$190)+'СЕТ СН'!$F$12</f>
        <v>168.05693887999999</v>
      </c>
      <c r="U202" s="36">
        <f>SUMIFS(СВЦЭМ!$F$39:$F$782,СВЦЭМ!$A$39:$A$782,$A202,СВЦЭМ!$B$39:$B$782,U$190)+'СЕТ СН'!$F$12</f>
        <v>161.33946825000001</v>
      </c>
      <c r="V202" s="36">
        <f>SUMIFS(СВЦЭМ!$F$39:$F$782,СВЦЭМ!$A$39:$A$782,$A202,СВЦЭМ!$B$39:$B$782,V$190)+'СЕТ СН'!$F$12</f>
        <v>160.40432457</v>
      </c>
      <c r="W202" s="36">
        <f>SUMIFS(СВЦЭМ!$F$39:$F$782,СВЦЭМ!$A$39:$A$782,$A202,СВЦЭМ!$B$39:$B$782,W$190)+'СЕТ СН'!$F$12</f>
        <v>162.62063964999999</v>
      </c>
      <c r="X202" s="36">
        <f>SUMIFS(СВЦЭМ!$F$39:$F$782,СВЦЭМ!$A$39:$A$782,$A202,СВЦЭМ!$B$39:$B$782,X$190)+'СЕТ СН'!$F$12</f>
        <v>169.60884218000001</v>
      </c>
      <c r="Y202" s="36">
        <f>SUMIFS(СВЦЭМ!$F$39:$F$782,СВЦЭМ!$A$39:$A$782,$A202,СВЦЭМ!$B$39:$B$782,Y$190)+'СЕТ СН'!$F$12</f>
        <v>176.08223366000001</v>
      </c>
    </row>
    <row r="203" spans="1:25" ht="15.75" x14ac:dyDescent="0.2">
      <c r="A203" s="35">
        <f t="shared" si="5"/>
        <v>45212</v>
      </c>
      <c r="B203" s="36">
        <f>SUMIFS(СВЦЭМ!$F$39:$F$782,СВЦЭМ!$A$39:$A$782,$A203,СВЦЭМ!$B$39:$B$782,B$190)+'СЕТ СН'!$F$12</f>
        <v>176.88128868000001</v>
      </c>
      <c r="C203" s="36">
        <f>SUMIFS(СВЦЭМ!$F$39:$F$782,СВЦЭМ!$A$39:$A$782,$A203,СВЦЭМ!$B$39:$B$782,C$190)+'СЕТ СН'!$F$12</f>
        <v>180.45368941999999</v>
      </c>
      <c r="D203" s="36">
        <f>SUMIFS(СВЦЭМ!$F$39:$F$782,СВЦЭМ!$A$39:$A$782,$A203,СВЦЭМ!$B$39:$B$782,D$190)+'СЕТ СН'!$F$12</f>
        <v>187.45019450999999</v>
      </c>
      <c r="E203" s="36">
        <f>SUMIFS(СВЦЭМ!$F$39:$F$782,СВЦЭМ!$A$39:$A$782,$A203,СВЦЭМ!$B$39:$B$782,E$190)+'СЕТ СН'!$F$12</f>
        <v>188.08181633000001</v>
      </c>
      <c r="F203" s="36">
        <f>SUMIFS(СВЦЭМ!$F$39:$F$782,СВЦЭМ!$A$39:$A$782,$A203,СВЦЭМ!$B$39:$B$782,F$190)+'СЕТ СН'!$F$12</f>
        <v>187.892968</v>
      </c>
      <c r="G203" s="36">
        <f>SUMIFS(СВЦЭМ!$F$39:$F$782,СВЦЭМ!$A$39:$A$782,$A203,СВЦЭМ!$B$39:$B$782,G$190)+'СЕТ СН'!$F$12</f>
        <v>185.98894494999999</v>
      </c>
      <c r="H203" s="36">
        <f>SUMIFS(СВЦЭМ!$F$39:$F$782,СВЦЭМ!$A$39:$A$782,$A203,СВЦЭМ!$B$39:$B$782,H$190)+'СЕТ СН'!$F$12</f>
        <v>175.94298982000001</v>
      </c>
      <c r="I203" s="36">
        <f>SUMIFS(СВЦЭМ!$F$39:$F$782,СВЦЭМ!$A$39:$A$782,$A203,СВЦЭМ!$B$39:$B$782,I$190)+'СЕТ СН'!$F$12</f>
        <v>165.42381976999999</v>
      </c>
      <c r="J203" s="36">
        <f>SUMIFS(СВЦЭМ!$F$39:$F$782,СВЦЭМ!$A$39:$A$782,$A203,СВЦЭМ!$B$39:$B$782,J$190)+'СЕТ СН'!$F$12</f>
        <v>162.70951647000001</v>
      </c>
      <c r="K203" s="36">
        <f>SUMIFS(СВЦЭМ!$F$39:$F$782,СВЦЭМ!$A$39:$A$782,$A203,СВЦЭМ!$B$39:$B$782,K$190)+'СЕТ СН'!$F$12</f>
        <v>159.87883314999999</v>
      </c>
      <c r="L203" s="36">
        <f>SUMIFS(СВЦЭМ!$F$39:$F$782,СВЦЭМ!$A$39:$A$782,$A203,СВЦЭМ!$B$39:$B$782,L$190)+'СЕТ СН'!$F$12</f>
        <v>161.07737434000001</v>
      </c>
      <c r="M203" s="36">
        <f>SUMIFS(СВЦЭМ!$F$39:$F$782,СВЦЭМ!$A$39:$A$782,$A203,СВЦЭМ!$B$39:$B$782,M$190)+'СЕТ СН'!$F$12</f>
        <v>159.49522529000001</v>
      </c>
      <c r="N203" s="36">
        <f>SUMIFS(СВЦЭМ!$F$39:$F$782,СВЦЭМ!$A$39:$A$782,$A203,СВЦЭМ!$B$39:$B$782,N$190)+'СЕТ СН'!$F$12</f>
        <v>160.77436585000001</v>
      </c>
      <c r="O203" s="36">
        <f>SUMIFS(СВЦЭМ!$F$39:$F$782,СВЦЭМ!$A$39:$A$782,$A203,СВЦЭМ!$B$39:$B$782,O$190)+'СЕТ СН'!$F$12</f>
        <v>162.82872015000001</v>
      </c>
      <c r="P203" s="36">
        <f>SUMIFS(СВЦЭМ!$F$39:$F$782,СВЦЭМ!$A$39:$A$782,$A203,СВЦЭМ!$B$39:$B$782,P$190)+'СЕТ СН'!$F$12</f>
        <v>168.54962279</v>
      </c>
      <c r="Q203" s="36">
        <f>SUMIFS(СВЦЭМ!$F$39:$F$782,СВЦЭМ!$A$39:$A$782,$A203,СВЦЭМ!$B$39:$B$782,Q$190)+'СЕТ СН'!$F$12</f>
        <v>167.63276707</v>
      </c>
      <c r="R203" s="36">
        <f>SUMIFS(СВЦЭМ!$F$39:$F$782,СВЦЭМ!$A$39:$A$782,$A203,СВЦЭМ!$B$39:$B$782,R$190)+'СЕТ СН'!$F$12</f>
        <v>168.05581559999999</v>
      </c>
      <c r="S203" s="36">
        <f>SUMIFS(СВЦЭМ!$F$39:$F$782,СВЦЭМ!$A$39:$A$782,$A203,СВЦЭМ!$B$39:$B$782,S$190)+'СЕТ СН'!$F$12</f>
        <v>169.30909492000001</v>
      </c>
      <c r="T203" s="36">
        <f>SUMIFS(СВЦЭМ!$F$39:$F$782,СВЦЭМ!$A$39:$A$782,$A203,СВЦЭМ!$B$39:$B$782,T$190)+'СЕТ СН'!$F$12</f>
        <v>165.0606459</v>
      </c>
      <c r="U203" s="36">
        <f>SUMIFS(СВЦЭМ!$F$39:$F$782,СВЦЭМ!$A$39:$A$782,$A203,СВЦЭМ!$B$39:$B$782,U$190)+'СЕТ СН'!$F$12</f>
        <v>155.13119710999999</v>
      </c>
      <c r="V203" s="36">
        <f>SUMIFS(СВЦЭМ!$F$39:$F$782,СВЦЭМ!$A$39:$A$782,$A203,СВЦЭМ!$B$39:$B$782,V$190)+'СЕТ СН'!$F$12</f>
        <v>154.01359312</v>
      </c>
      <c r="W203" s="36">
        <f>SUMIFS(СВЦЭМ!$F$39:$F$782,СВЦЭМ!$A$39:$A$782,$A203,СВЦЭМ!$B$39:$B$782,W$190)+'СЕТ СН'!$F$12</f>
        <v>155.16262882999999</v>
      </c>
      <c r="X203" s="36">
        <f>SUMIFS(СВЦЭМ!$F$39:$F$782,СВЦЭМ!$A$39:$A$782,$A203,СВЦЭМ!$B$39:$B$782,X$190)+'СЕТ СН'!$F$12</f>
        <v>162.45806755999999</v>
      </c>
      <c r="Y203" s="36">
        <f>SUMIFS(СВЦЭМ!$F$39:$F$782,СВЦЭМ!$A$39:$A$782,$A203,СВЦЭМ!$B$39:$B$782,Y$190)+'СЕТ СН'!$F$12</f>
        <v>177.39746578</v>
      </c>
    </row>
    <row r="204" spans="1:25" ht="15.75" x14ac:dyDescent="0.2">
      <c r="A204" s="35">
        <f t="shared" si="5"/>
        <v>45213</v>
      </c>
      <c r="B204" s="36">
        <f>SUMIFS(СВЦЭМ!$F$39:$F$782,СВЦЭМ!$A$39:$A$782,$A204,СВЦЭМ!$B$39:$B$782,B$190)+'СЕТ СН'!$F$12</f>
        <v>159.76672475000001</v>
      </c>
      <c r="C204" s="36">
        <f>SUMIFS(СВЦЭМ!$F$39:$F$782,СВЦЭМ!$A$39:$A$782,$A204,СВЦЭМ!$B$39:$B$782,C$190)+'СЕТ СН'!$F$12</f>
        <v>164.02294610000001</v>
      </c>
      <c r="D204" s="36">
        <f>SUMIFS(СВЦЭМ!$F$39:$F$782,СВЦЭМ!$A$39:$A$782,$A204,СВЦЭМ!$B$39:$B$782,D$190)+'СЕТ СН'!$F$12</f>
        <v>169.35594617000001</v>
      </c>
      <c r="E204" s="36">
        <f>SUMIFS(СВЦЭМ!$F$39:$F$782,СВЦЭМ!$A$39:$A$782,$A204,СВЦЭМ!$B$39:$B$782,E$190)+'СЕТ СН'!$F$12</f>
        <v>171.53650852000001</v>
      </c>
      <c r="F204" s="36">
        <f>SUMIFS(СВЦЭМ!$F$39:$F$782,СВЦЭМ!$A$39:$A$782,$A204,СВЦЭМ!$B$39:$B$782,F$190)+'СЕТ СН'!$F$12</f>
        <v>171.30387557</v>
      </c>
      <c r="G204" s="36">
        <f>SUMIFS(СВЦЭМ!$F$39:$F$782,СВЦЭМ!$A$39:$A$782,$A204,СВЦЭМ!$B$39:$B$782,G$190)+'СЕТ СН'!$F$12</f>
        <v>168.77671072000001</v>
      </c>
      <c r="H204" s="36">
        <f>SUMIFS(СВЦЭМ!$F$39:$F$782,СВЦЭМ!$A$39:$A$782,$A204,СВЦЭМ!$B$39:$B$782,H$190)+'СЕТ СН'!$F$12</f>
        <v>164.24226336999999</v>
      </c>
      <c r="I204" s="36">
        <f>SUMIFS(СВЦЭМ!$F$39:$F$782,СВЦЭМ!$A$39:$A$782,$A204,СВЦЭМ!$B$39:$B$782,I$190)+'СЕТ СН'!$F$12</f>
        <v>157.39592257999999</v>
      </c>
      <c r="J204" s="36">
        <f>SUMIFS(СВЦЭМ!$F$39:$F$782,СВЦЭМ!$A$39:$A$782,$A204,СВЦЭМ!$B$39:$B$782,J$190)+'СЕТ СН'!$F$12</f>
        <v>152.26346181</v>
      </c>
      <c r="K204" s="36">
        <f>SUMIFS(СВЦЭМ!$F$39:$F$782,СВЦЭМ!$A$39:$A$782,$A204,СВЦЭМ!$B$39:$B$782,K$190)+'СЕТ СН'!$F$12</f>
        <v>150.65316178</v>
      </c>
      <c r="L204" s="36">
        <f>SUMIFS(СВЦЭМ!$F$39:$F$782,СВЦЭМ!$A$39:$A$782,$A204,СВЦЭМ!$B$39:$B$782,L$190)+'СЕТ СН'!$F$12</f>
        <v>146.88313119</v>
      </c>
      <c r="M204" s="36">
        <f>SUMIFS(СВЦЭМ!$F$39:$F$782,СВЦЭМ!$A$39:$A$782,$A204,СВЦЭМ!$B$39:$B$782,M$190)+'СЕТ СН'!$F$12</f>
        <v>147.21326388</v>
      </c>
      <c r="N204" s="36">
        <f>SUMIFS(СВЦЭМ!$F$39:$F$782,СВЦЭМ!$A$39:$A$782,$A204,СВЦЭМ!$B$39:$B$782,N$190)+'СЕТ СН'!$F$12</f>
        <v>145.59763921000001</v>
      </c>
      <c r="O204" s="36">
        <f>SUMIFS(СВЦЭМ!$F$39:$F$782,СВЦЭМ!$A$39:$A$782,$A204,СВЦЭМ!$B$39:$B$782,O$190)+'СЕТ СН'!$F$12</f>
        <v>148.63526741999999</v>
      </c>
      <c r="P204" s="36">
        <f>SUMIFS(СВЦЭМ!$F$39:$F$782,СВЦЭМ!$A$39:$A$782,$A204,СВЦЭМ!$B$39:$B$782,P$190)+'СЕТ СН'!$F$12</f>
        <v>152.34392607999999</v>
      </c>
      <c r="Q204" s="36">
        <f>SUMIFS(СВЦЭМ!$F$39:$F$782,СВЦЭМ!$A$39:$A$782,$A204,СВЦЭМ!$B$39:$B$782,Q$190)+'СЕТ СН'!$F$12</f>
        <v>152.5085388</v>
      </c>
      <c r="R204" s="36">
        <f>SUMIFS(СВЦЭМ!$F$39:$F$782,СВЦЭМ!$A$39:$A$782,$A204,СВЦЭМ!$B$39:$B$782,R$190)+'СЕТ СН'!$F$12</f>
        <v>152.19422577</v>
      </c>
      <c r="S204" s="36">
        <f>SUMIFS(СВЦЭМ!$F$39:$F$782,СВЦЭМ!$A$39:$A$782,$A204,СВЦЭМ!$B$39:$B$782,S$190)+'СЕТ СН'!$F$12</f>
        <v>151.27924633000001</v>
      </c>
      <c r="T204" s="36">
        <f>SUMIFS(СВЦЭМ!$F$39:$F$782,СВЦЭМ!$A$39:$A$782,$A204,СВЦЭМ!$B$39:$B$782,T$190)+'СЕТ СН'!$F$12</f>
        <v>147.03444643</v>
      </c>
      <c r="U204" s="36">
        <f>SUMIFS(СВЦЭМ!$F$39:$F$782,СВЦЭМ!$A$39:$A$782,$A204,СВЦЭМ!$B$39:$B$782,U$190)+'СЕТ СН'!$F$12</f>
        <v>144.74334966999999</v>
      </c>
      <c r="V204" s="36">
        <f>SUMIFS(СВЦЭМ!$F$39:$F$782,СВЦЭМ!$A$39:$A$782,$A204,СВЦЭМ!$B$39:$B$782,V$190)+'СЕТ СН'!$F$12</f>
        <v>144.53181942000001</v>
      </c>
      <c r="W204" s="36">
        <f>SUMIFS(СВЦЭМ!$F$39:$F$782,СВЦЭМ!$A$39:$A$782,$A204,СВЦЭМ!$B$39:$B$782,W$190)+'СЕТ СН'!$F$12</f>
        <v>146.92686087000001</v>
      </c>
      <c r="X204" s="36">
        <f>SUMIFS(СВЦЭМ!$F$39:$F$782,СВЦЭМ!$A$39:$A$782,$A204,СВЦЭМ!$B$39:$B$782,X$190)+'СЕТ СН'!$F$12</f>
        <v>153.00575863</v>
      </c>
      <c r="Y204" s="36">
        <f>SUMIFS(СВЦЭМ!$F$39:$F$782,СВЦЭМ!$A$39:$A$782,$A204,СВЦЭМ!$B$39:$B$782,Y$190)+'СЕТ СН'!$F$12</f>
        <v>157.85962341999999</v>
      </c>
    </row>
    <row r="205" spans="1:25" ht="15.75" x14ac:dyDescent="0.2">
      <c r="A205" s="35">
        <f t="shared" si="5"/>
        <v>45214</v>
      </c>
      <c r="B205" s="36">
        <f>SUMIFS(СВЦЭМ!$F$39:$F$782,СВЦЭМ!$A$39:$A$782,$A205,СВЦЭМ!$B$39:$B$782,B$190)+'СЕТ СН'!$F$12</f>
        <v>166.77785356000001</v>
      </c>
      <c r="C205" s="36">
        <f>SUMIFS(СВЦЭМ!$F$39:$F$782,СВЦЭМ!$A$39:$A$782,$A205,СВЦЭМ!$B$39:$B$782,C$190)+'СЕТ СН'!$F$12</f>
        <v>173.29814193999999</v>
      </c>
      <c r="D205" s="36">
        <f>SUMIFS(СВЦЭМ!$F$39:$F$782,СВЦЭМ!$A$39:$A$782,$A205,СВЦЭМ!$B$39:$B$782,D$190)+'СЕТ СН'!$F$12</f>
        <v>177.33092812999999</v>
      </c>
      <c r="E205" s="36">
        <f>SUMIFS(СВЦЭМ!$F$39:$F$782,СВЦЭМ!$A$39:$A$782,$A205,СВЦЭМ!$B$39:$B$782,E$190)+'СЕТ СН'!$F$12</f>
        <v>176.67672282999999</v>
      </c>
      <c r="F205" s="36">
        <f>SUMIFS(СВЦЭМ!$F$39:$F$782,СВЦЭМ!$A$39:$A$782,$A205,СВЦЭМ!$B$39:$B$782,F$190)+'СЕТ СН'!$F$12</f>
        <v>177.11509047000001</v>
      </c>
      <c r="G205" s="36">
        <f>SUMIFS(СВЦЭМ!$F$39:$F$782,СВЦЭМ!$A$39:$A$782,$A205,СВЦЭМ!$B$39:$B$782,G$190)+'СЕТ СН'!$F$12</f>
        <v>177.92699236999999</v>
      </c>
      <c r="H205" s="36">
        <f>SUMIFS(СВЦЭМ!$F$39:$F$782,СВЦЭМ!$A$39:$A$782,$A205,СВЦЭМ!$B$39:$B$782,H$190)+'СЕТ СН'!$F$12</f>
        <v>173.27941809999999</v>
      </c>
      <c r="I205" s="36">
        <f>SUMIFS(СВЦЭМ!$F$39:$F$782,СВЦЭМ!$A$39:$A$782,$A205,СВЦЭМ!$B$39:$B$782,I$190)+'СЕТ СН'!$F$12</f>
        <v>169.86007986000001</v>
      </c>
      <c r="J205" s="36">
        <f>SUMIFS(СВЦЭМ!$F$39:$F$782,СВЦЭМ!$A$39:$A$782,$A205,СВЦЭМ!$B$39:$B$782,J$190)+'СЕТ СН'!$F$12</f>
        <v>162.48027392</v>
      </c>
      <c r="K205" s="36">
        <f>SUMIFS(СВЦЭМ!$F$39:$F$782,СВЦЭМ!$A$39:$A$782,$A205,СВЦЭМ!$B$39:$B$782,K$190)+'СЕТ СН'!$F$12</f>
        <v>155.34676386000001</v>
      </c>
      <c r="L205" s="36">
        <f>SUMIFS(СВЦЭМ!$F$39:$F$782,СВЦЭМ!$A$39:$A$782,$A205,СВЦЭМ!$B$39:$B$782,L$190)+'СЕТ СН'!$F$12</f>
        <v>153.16799832000001</v>
      </c>
      <c r="M205" s="36">
        <f>SUMIFS(СВЦЭМ!$F$39:$F$782,СВЦЭМ!$A$39:$A$782,$A205,СВЦЭМ!$B$39:$B$782,M$190)+'СЕТ СН'!$F$12</f>
        <v>153.76743954</v>
      </c>
      <c r="N205" s="36">
        <f>SUMIFS(СВЦЭМ!$F$39:$F$782,СВЦЭМ!$A$39:$A$782,$A205,СВЦЭМ!$B$39:$B$782,N$190)+'СЕТ СН'!$F$12</f>
        <v>151.12583257</v>
      </c>
      <c r="O205" s="36">
        <f>SUMIFS(СВЦЭМ!$F$39:$F$782,СВЦЭМ!$A$39:$A$782,$A205,СВЦЭМ!$B$39:$B$782,O$190)+'СЕТ СН'!$F$12</f>
        <v>154.65573452000001</v>
      </c>
      <c r="P205" s="36">
        <f>SUMIFS(СВЦЭМ!$F$39:$F$782,СВЦЭМ!$A$39:$A$782,$A205,СВЦЭМ!$B$39:$B$782,P$190)+'СЕТ СН'!$F$12</f>
        <v>156.71965610999999</v>
      </c>
      <c r="Q205" s="36">
        <f>SUMIFS(СВЦЭМ!$F$39:$F$782,СВЦЭМ!$A$39:$A$782,$A205,СВЦЭМ!$B$39:$B$782,Q$190)+'СЕТ СН'!$F$12</f>
        <v>156.131744</v>
      </c>
      <c r="R205" s="36">
        <f>SUMIFS(СВЦЭМ!$F$39:$F$782,СВЦЭМ!$A$39:$A$782,$A205,СВЦЭМ!$B$39:$B$782,R$190)+'СЕТ СН'!$F$12</f>
        <v>156.38673707999999</v>
      </c>
      <c r="S205" s="36">
        <f>SUMIFS(СВЦЭМ!$F$39:$F$782,СВЦЭМ!$A$39:$A$782,$A205,СВЦЭМ!$B$39:$B$782,S$190)+'СЕТ СН'!$F$12</f>
        <v>156.42585098000001</v>
      </c>
      <c r="T205" s="36">
        <f>SUMIFS(СВЦЭМ!$F$39:$F$782,СВЦЭМ!$A$39:$A$782,$A205,СВЦЭМ!$B$39:$B$782,T$190)+'СЕТ СН'!$F$12</f>
        <v>152.63284576000001</v>
      </c>
      <c r="U205" s="36">
        <f>SUMIFS(СВЦЭМ!$F$39:$F$782,СВЦЭМ!$A$39:$A$782,$A205,СВЦЭМ!$B$39:$B$782,U$190)+'СЕТ СН'!$F$12</f>
        <v>146.25405172000001</v>
      </c>
      <c r="V205" s="36">
        <f>SUMIFS(СВЦЭМ!$F$39:$F$782,СВЦЭМ!$A$39:$A$782,$A205,СВЦЭМ!$B$39:$B$782,V$190)+'СЕТ СН'!$F$12</f>
        <v>146.20227409</v>
      </c>
      <c r="W205" s="36">
        <f>SUMIFS(СВЦЭМ!$F$39:$F$782,СВЦЭМ!$A$39:$A$782,$A205,СВЦЭМ!$B$39:$B$782,W$190)+'СЕТ СН'!$F$12</f>
        <v>147.84504387000001</v>
      </c>
      <c r="X205" s="36">
        <f>SUMIFS(СВЦЭМ!$F$39:$F$782,СВЦЭМ!$A$39:$A$782,$A205,СВЦЭМ!$B$39:$B$782,X$190)+'СЕТ СН'!$F$12</f>
        <v>153.91439811000001</v>
      </c>
      <c r="Y205" s="36">
        <f>SUMIFS(СВЦЭМ!$F$39:$F$782,СВЦЭМ!$A$39:$A$782,$A205,СВЦЭМ!$B$39:$B$782,Y$190)+'СЕТ СН'!$F$12</f>
        <v>162.19493853</v>
      </c>
    </row>
    <row r="206" spans="1:25" ht="15.75" x14ac:dyDescent="0.2">
      <c r="A206" s="35">
        <f t="shared" si="5"/>
        <v>45215</v>
      </c>
      <c r="B206" s="36">
        <f>SUMIFS(СВЦЭМ!$F$39:$F$782,СВЦЭМ!$A$39:$A$782,$A206,СВЦЭМ!$B$39:$B$782,B$190)+'СЕТ СН'!$F$12</f>
        <v>168.03020842000001</v>
      </c>
      <c r="C206" s="36">
        <f>SUMIFS(СВЦЭМ!$F$39:$F$782,СВЦЭМ!$A$39:$A$782,$A206,СВЦЭМ!$B$39:$B$782,C$190)+'СЕТ СН'!$F$12</f>
        <v>176.03442124</v>
      </c>
      <c r="D206" s="36">
        <f>SUMIFS(СВЦЭМ!$F$39:$F$782,СВЦЭМ!$A$39:$A$782,$A206,СВЦЭМ!$B$39:$B$782,D$190)+'СЕТ СН'!$F$12</f>
        <v>184.12851617999999</v>
      </c>
      <c r="E206" s="36">
        <f>SUMIFS(СВЦЭМ!$F$39:$F$782,СВЦЭМ!$A$39:$A$782,$A206,СВЦЭМ!$B$39:$B$782,E$190)+'СЕТ СН'!$F$12</f>
        <v>187.26938006</v>
      </c>
      <c r="F206" s="36">
        <f>SUMIFS(СВЦЭМ!$F$39:$F$782,СВЦЭМ!$A$39:$A$782,$A206,СВЦЭМ!$B$39:$B$782,F$190)+'СЕТ СН'!$F$12</f>
        <v>187.35274937</v>
      </c>
      <c r="G206" s="36">
        <f>SUMIFS(СВЦЭМ!$F$39:$F$782,СВЦЭМ!$A$39:$A$782,$A206,СВЦЭМ!$B$39:$B$782,G$190)+'СЕТ СН'!$F$12</f>
        <v>186.66362402999999</v>
      </c>
      <c r="H206" s="36">
        <f>SUMIFS(СВЦЭМ!$F$39:$F$782,СВЦЭМ!$A$39:$A$782,$A206,СВЦЭМ!$B$39:$B$782,H$190)+'СЕТ СН'!$F$12</f>
        <v>177.2428883</v>
      </c>
      <c r="I206" s="36">
        <f>SUMIFS(СВЦЭМ!$F$39:$F$782,СВЦЭМ!$A$39:$A$782,$A206,СВЦЭМ!$B$39:$B$782,I$190)+'СЕТ СН'!$F$12</f>
        <v>168.88314341</v>
      </c>
      <c r="J206" s="36">
        <f>SUMIFS(СВЦЭМ!$F$39:$F$782,СВЦЭМ!$A$39:$A$782,$A206,СВЦЭМ!$B$39:$B$782,J$190)+'СЕТ СН'!$F$12</f>
        <v>164.20402786</v>
      </c>
      <c r="K206" s="36">
        <f>SUMIFS(СВЦЭМ!$F$39:$F$782,СВЦЭМ!$A$39:$A$782,$A206,СВЦЭМ!$B$39:$B$782,K$190)+'СЕТ СН'!$F$12</f>
        <v>161.32697127</v>
      </c>
      <c r="L206" s="36">
        <f>SUMIFS(СВЦЭМ!$F$39:$F$782,СВЦЭМ!$A$39:$A$782,$A206,СВЦЭМ!$B$39:$B$782,L$190)+'СЕТ СН'!$F$12</f>
        <v>161.15415146999999</v>
      </c>
      <c r="M206" s="36">
        <f>SUMIFS(СВЦЭМ!$F$39:$F$782,СВЦЭМ!$A$39:$A$782,$A206,СВЦЭМ!$B$39:$B$782,M$190)+'СЕТ СН'!$F$12</f>
        <v>161.67107406</v>
      </c>
      <c r="N206" s="36">
        <f>SUMIFS(СВЦЭМ!$F$39:$F$782,СВЦЭМ!$A$39:$A$782,$A206,СВЦЭМ!$B$39:$B$782,N$190)+'СЕТ СН'!$F$12</f>
        <v>161.33002784999999</v>
      </c>
      <c r="O206" s="36">
        <f>SUMIFS(СВЦЭМ!$F$39:$F$782,СВЦЭМ!$A$39:$A$782,$A206,СВЦЭМ!$B$39:$B$782,O$190)+'СЕТ СН'!$F$12</f>
        <v>162.44255663999999</v>
      </c>
      <c r="P206" s="36">
        <f>SUMIFS(СВЦЭМ!$F$39:$F$782,СВЦЭМ!$A$39:$A$782,$A206,СВЦЭМ!$B$39:$B$782,P$190)+'СЕТ СН'!$F$12</f>
        <v>165.26472022999999</v>
      </c>
      <c r="Q206" s="36">
        <f>SUMIFS(СВЦЭМ!$F$39:$F$782,СВЦЭМ!$A$39:$A$782,$A206,СВЦЭМ!$B$39:$B$782,Q$190)+'СЕТ СН'!$F$12</f>
        <v>163.43610271</v>
      </c>
      <c r="R206" s="36">
        <f>SUMIFS(СВЦЭМ!$F$39:$F$782,СВЦЭМ!$A$39:$A$782,$A206,СВЦЭМ!$B$39:$B$782,R$190)+'СЕТ СН'!$F$12</f>
        <v>163.69382954</v>
      </c>
      <c r="S206" s="36">
        <f>SUMIFS(СВЦЭМ!$F$39:$F$782,СВЦЭМ!$A$39:$A$782,$A206,СВЦЭМ!$B$39:$B$782,S$190)+'СЕТ СН'!$F$12</f>
        <v>164.88113508999999</v>
      </c>
      <c r="T206" s="36">
        <f>SUMIFS(СВЦЭМ!$F$39:$F$782,СВЦЭМ!$A$39:$A$782,$A206,СВЦЭМ!$B$39:$B$782,T$190)+'СЕТ СН'!$F$12</f>
        <v>160.43911041999999</v>
      </c>
      <c r="U206" s="36">
        <f>SUMIFS(СВЦЭМ!$F$39:$F$782,СВЦЭМ!$A$39:$A$782,$A206,СВЦЭМ!$B$39:$B$782,U$190)+'СЕТ СН'!$F$12</f>
        <v>154.73336964999999</v>
      </c>
      <c r="V206" s="36">
        <f>SUMIFS(СВЦЭМ!$F$39:$F$782,СВЦЭМ!$A$39:$A$782,$A206,СВЦЭМ!$B$39:$B$782,V$190)+'СЕТ СН'!$F$12</f>
        <v>157.01802104999999</v>
      </c>
      <c r="W206" s="36">
        <f>SUMIFS(СВЦЭМ!$F$39:$F$782,СВЦЭМ!$A$39:$A$782,$A206,СВЦЭМ!$B$39:$B$782,W$190)+'СЕТ СН'!$F$12</f>
        <v>158.99672361</v>
      </c>
      <c r="X206" s="36">
        <f>SUMIFS(СВЦЭМ!$F$39:$F$782,СВЦЭМ!$A$39:$A$782,$A206,СВЦЭМ!$B$39:$B$782,X$190)+'СЕТ СН'!$F$12</f>
        <v>163.54283939999999</v>
      </c>
      <c r="Y206" s="36">
        <f>SUMIFS(СВЦЭМ!$F$39:$F$782,СВЦЭМ!$A$39:$A$782,$A206,СВЦЭМ!$B$39:$B$782,Y$190)+'СЕТ СН'!$F$12</f>
        <v>170.05472140000001</v>
      </c>
    </row>
    <row r="207" spans="1:25" ht="15.75" x14ac:dyDescent="0.2">
      <c r="A207" s="35">
        <f t="shared" si="5"/>
        <v>45216</v>
      </c>
      <c r="B207" s="36">
        <f>SUMIFS(СВЦЭМ!$F$39:$F$782,СВЦЭМ!$A$39:$A$782,$A207,СВЦЭМ!$B$39:$B$782,B$190)+'СЕТ СН'!$F$12</f>
        <v>183.55136911</v>
      </c>
      <c r="C207" s="36">
        <f>SUMIFS(СВЦЭМ!$F$39:$F$782,СВЦЭМ!$A$39:$A$782,$A207,СВЦЭМ!$B$39:$B$782,C$190)+'СЕТ СН'!$F$12</f>
        <v>189.75010641</v>
      </c>
      <c r="D207" s="36">
        <f>SUMIFS(СВЦЭМ!$F$39:$F$782,СВЦЭМ!$A$39:$A$782,$A207,СВЦЭМ!$B$39:$B$782,D$190)+'СЕТ СН'!$F$12</f>
        <v>196.55954202999999</v>
      </c>
      <c r="E207" s="36">
        <f>SUMIFS(СВЦЭМ!$F$39:$F$782,СВЦЭМ!$A$39:$A$782,$A207,СВЦЭМ!$B$39:$B$782,E$190)+'СЕТ СН'!$F$12</f>
        <v>193.01125920999999</v>
      </c>
      <c r="F207" s="36">
        <f>SUMIFS(СВЦЭМ!$F$39:$F$782,СВЦЭМ!$A$39:$A$782,$A207,СВЦЭМ!$B$39:$B$782,F$190)+'СЕТ СН'!$F$12</f>
        <v>193.41129533</v>
      </c>
      <c r="G207" s="36">
        <f>SUMIFS(СВЦЭМ!$F$39:$F$782,СВЦЭМ!$A$39:$A$782,$A207,СВЦЭМ!$B$39:$B$782,G$190)+'СЕТ СН'!$F$12</f>
        <v>194.67186877</v>
      </c>
      <c r="H207" s="36">
        <f>SUMIFS(СВЦЭМ!$F$39:$F$782,СВЦЭМ!$A$39:$A$782,$A207,СВЦЭМ!$B$39:$B$782,H$190)+'СЕТ СН'!$F$12</f>
        <v>184.83373288999999</v>
      </c>
      <c r="I207" s="36">
        <f>SUMIFS(СВЦЭМ!$F$39:$F$782,СВЦЭМ!$A$39:$A$782,$A207,СВЦЭМ!$B$39:$B$782,I$190)+'СЕТ СН'!$F$12</f>
        <v>174.72306469</v>
      </c>
      <c r="J207" s="36">
        <f>SUMIFS(СВЦЭМ!$F$39:$F$782,СВЦЭМ!$A$39:$A$782,$A207,СВЦЭМ!$B$39:$B$782,J$190)+'СЕТ СН'!$F$12</f>
        <v>168.73681590999999</v>
      </c>
      <c r="K207" s="36">
        <f>SUMIFS(СВЦЭМ!$F$39:$F$782,СВЦЭМ!$A$39:$A$782,$A207,СВЦЭМ!$B$39:$B$782,K$190)+'СЕТ СН'!$F$12</f>
        <v>165.35252066000001</v>
      </c>
      <c r="L207" s="36">
        <f>SUMIFS(СВЦЭМ!$F$39:$F$782,СВЦЭМ!$A$39:$A$782,$A207,СВЦЭМ!$B$39:$B$782,L$190)+'СЕТ СН'!$F$12</f>
        <v>164.93356476</v>
      </c>
      <c r="M207" s="36">
        <f>SUMIFS(СВЦЭМ!$F$39:$F$782,СВЦЭМ!$A$39:$A$782,$A207,СВЦЭМ!$B$39:$B$782,M$190)+'СЕТ СН'!$F$12</f>
        <v>166.08035623000001</v>
      </c>
      <c r="N207" s="36">
        <f>SUMIFS(СВЦЭМ!$F$39:$F$782,СВЦЭМ!$A$39:$A$782,$A207,СВЦЭМ!$B$39:$B$782,N$190)+'СЕТ СН'!$F$12</f>
        <v>165.43091128</v>
      </c>
      <c r="O207" s="36">
        <f>SUMIFS(СВЦЭМ!$F$39:$F$782,СВЦЭМ!$A$39:$A$782,$A207,СВЦЭМ!$B$39:$B$782,O$190)+'СЕТ СН'!$F$12</f>
        <v>167.20248641000001</v>
      </c>
      <c r="P207" s="36">
        <f>SUMIFS(СВЦЭМ!$F$39:$F$782,СВЦЭМ!$A$39:$A$782,$A207,СВЦЭМ!$B$39:$B$782,P$190)+'СЕТ СН'!$F$12</f>
        <v>170.12053288999999</v>
      </c>
      <c r="Q207" s="36">
        <f>SUMIFS(СВЦЭМ!$F$39:$F$782,СВЦЭМ!$A$39:$A$782,$A207,СВЦЭМ!$B$39:$B$782,Q$190)+'СЕТ СН'!$F$12</f>
        <v>166.00997427999999</v>
      </c>
      <c r="R207" s="36">
        <f>SUMIFS(СВЦЭМ!$F$39:$F$782,СВЦЭМ!$A$39:$A$782,$A207,СВЦЭМ!$B$39:$B$782,R$190)+'СЕТ СН'!$F$12</f>
        <v>165.73195235</v>
      </c>
      <c r="S207" s="36">
        <f>SUMIFS(СВЦЭМ!$F$39:$F$782,СВЦЭМ!$A$39:$A$782,$A207,СВЦЭМ!$B$39:$B$782,S$190)+'СЕТ СН'!$F$12</f>
        <v>167.96419607999999</v>
      </c>
      <c r="T207" s="36">
        <f>SUMIFS(СВЦЭМ!$F$39:$F$782,СВЦЭМ!$A$39:$A$782,$A207,СВЦЭМ!$B$39:$B$782,T$190)+'СЕТ СН'!$F$12</f>
        <v>163.89565046000001</v>
      </c>
      <c r="U207" s="36">
        <f>SUMIFS(СВЦЭМ!$F$39:$F$782,СВЦЭМ!$A$39:$A$782,$A207,СВЦЭМ!$B$39:$B$782,U$190)+'СЕТ СН'!$F$12</f>
        <v>158.98011396999999</v>
      </c>
      <c r="V207" s="36">
        <f>SUMIFS(СВЦЭМ!$F$39:$F$782,СВЦЭМ!$A$39:$A$782,$A207,СВЦЭМ!$B$39:$B$782,V$190)+'СЕТ СН'!$F$12</f>
        <v>159.31753807999999</v>
      </c>
      <c r="W207" s="36">
        <f>SUMIFS(СВЦЭМ!$F$39:$F$782,СВЦЭМ!$A$39:$A$782,$A207,СВЦЭМ!$B$39:$B$782,W$190)+'СЕТ СН'!$F$12</f>
        <v>161.66189392000001</v>
      </c>
      <c r="X207" s="36">
        <f>SUMIFS(СВЦЭМ!$F$39:$F$782,СВЦЭМ!$A$39:$A$782,$A207,СВЦЭМ!$B$39:$B$782,X$190)+'СЕТ СН'!$F$12</f>
        <v>167.42168566000001</v>
      </c>
      <c r="Y207" s="36">
        <f>SUMIFS(СВЦЭМ!$F$39:$F$782,СВЦЭМ!$A$39:$A$782,$A207,СВЦЭМ!$B$39:$B$782,Y$190)+'СЕТ СН'!$F$12</f>
        <v>174.77615897999999</v>
      </c>
    </row>
    <row r="208" spans="1:25" ht="15.75" x14ac:dyDescent="0.2">
      <c r="A208" s="35">
        <f t="shared" si="5"/>
        <v>45217</v>
      </c>
      <c r="B208" s="36">
        <f>SUMIFS(СВЦЭМ!$F$39:$F$782,СВЦЭМ!$A$39:$A$782,$A208,СВЦЭМ!$B$39:$B$782,B$190)+'СЕТ СН'!$F$12</f>
        <v>184.84098555</v>
      </c>
      <c r="C208" s="36">
        <f>SUMIFS(СВЦЭМ!$F$39:$F$782,СВЦЭМ!$A$39:$A$782,$A208,СВЦЭМ!$B$39:$B$782,C$190)+'СЕТ СН'!$F$12</f>
        <v>190.37429875999999</v>
      </c>
      <c r="D208" s="36">
        <f>SUMIFS(СВЦЭМ!$F$39:$F$782,СВЦЭМ!$A$39:$A$782,$A208,СВЦЭМ!$B$39:$B$782,D$190)+'СЕТ СН'!$F$12</f>
        <v>197.64579454</v>
      </c>
      <c r="E208" s="36">
        <f>SUMIFS(СВЦЭМ!$F$39:$F$782,СВЦЭМ!$A$39:$A$782,$A208,СВЦЭМ!$B$39:$B$782,E$190)+'СЕТ СН'!$F$12</f>
        <v>197.48730304</v>
      </c>
      <c r="F208" s="36">
        <f>SUMIFS(СВЦЭМ!$F$39:$F$782,СВЦЭМ!$A$39:$A$782,$A208,СВЦЭМ!$B$39:$B$782,F$190)+'СЕТ СН'!$F$12</f>
        <v>197.1945953</v>
      </c>
      <c r="G208" s="36">
        <f>SUMIFS(СВЦЭМ!$F$39:$F$782,СВЦЭМ!$A$39:$A$782,$A208,СВЦЭМ!$B$39:$B$782,G$190)+'СЕТ СН'!$F$12</f>
        <v>195.93158879000001</v>
      </c>
      <c r="H208" s="36">
        <f>SUMIFS(СВЦЭМ!$F$39:$F$782,СВЦЭМ!$A$39:$A$782,$A208,СВЦЭМ!$B$39:$B$782,H$190)+'СЕТ СН'!$F$12</f>
        <v>186.41988176999999</v>
      </c>
      <c r="I208" s="36">
        <f>SUMIFS(СВЦЭМ!$F$39:$F$782,СВЦЭМ!$A$39:$A$782,$A208,СВЦЭМ!$B$39:$B$782,I$190)+'СЕТ СН'!$F$12</f>
        <v>178.08568833999999</v>
      </c>
      <c r="J208" s="36">
        <f>SUMIFS(СВЦЭМ!$F$39:$F$782,СВЦЭМ!$A$39:$A$782,$A208,СВЦЭМ!$B$39:$B$782,J$190)+'СЕТ СН'!$F$12</f>
        <v>172.90901711000001</v>
      </c>
      <c r="K208" s="36">
        <f>SUMIFS(СВЦЭМ!$F$39:$F$782,СВЦЭМ!$A$39:$A$782,$A208,СВЦЭМ!$B$39:$B$782,K$190)+'СЕТ СН'!$F$12</f>
        <v>162.56297604</v>
      </c>
      <c r="L208" s="36">
        <f>SUMIFS(СВЦЭМ!$F$39:$F$782,СВЦЭМ!$A$39:$A$782,$A208,СВЦЭМ!$B$39:$B$782,L$190)+'СЕТ СН'!$F$12</f>
        <v>163.71324834999999</v>
      </c>
      <c r="M208" s="36">
        <f>SUMIFS(СВЦЭМ!$F$39:$F$782,СВЦЭМ!$A$39:$A$782,$A208,СВЦЭМ!$B$39:$B$782,M$190)+'СЕТ СН'!$F$12</f>
        <v>165.19373758</v>
      </c>
      <c r="N208" s="36">
        <f>SUMIFS(СВЦЭМ!$F$39:$F$782,СВЦЭМ!$A$39:$A$782,$A208,СВЦЭМ!$B$39:$B$782,N$190)+'СЕТ СН'!$F$12</f>
        <v>167.37098803000001</v>
      </c>
      <c r="O208" s="36">
        <f>SUMIFS(СВЦЭМ!$F$39:$F$782,СВЦЭМ!$A$39:$A$782,$A208,СВЦЭМ!$B$39:$B$782,O$190)+'СЕТ СН'!$F$12</f>
        <v>168.19690298</v>
      </c>
      <c r="P208" s="36">
        <f>SUMIFS(СВЦЭМ!$F$39:$F$782,СВЦЭМ!$A$39:$A$782,$A208,СВЦЭМ!$B$39:$B$782,P$190)+'СЕТ СН'!$F$12</f>
        <v>169.63467431000001</v>
      </c>
      <c r="Q208" s="36">
        <f>SUMIFS(СВЦЭМ!$F$39:$F$782,СВЦЭМ!$A$39:$A$782,$A208,СВЦЭМ!$B$39:$B$782,Q$190)+'СЕТ СН'!$F$12</f>
        <v>165.93121929</v>
      </c>
      <c r="R208" s="36">
        <f>SUMIFS(СВЦЭМ!$F$39:$F$782,СВЦЭМ!$A$39:$A$782,$A208,СВЦЭМ!$B$39:$B$782,R$190)+'СЕТ СН'!$F$12</f>
        <v>167.04493693000001</v>
      </c>
      <c r="S208" s="36">
        <f>SUMIFS(СВЦЭМ!$F$39:$F$782,СВЦЭМ!$A$39:$A$782,$A208,СВЦЭМ!$B$39:$B$782,S$190)+'СЕТ СН'!$F$12</f>
        <v>167.56519109000001</v>
      </c>
      <c r="T208" s="36">
        <f>SUMIFS(СВЦЭМ!$F$39:$F$782,СВЦЭМ!$A$39:$A$782,$A208,СВЦЭМ!$B$39:$B$782,T$190)+'СЕТ СН'!$F$12</f>
        <v>169.74747493999999</v>
      </c>
      <c r="U208" s="36">
        <f>SUMIFS(СВЦЭМ!$F$39:$F$782,СВЦЭМ!$A$39:$A$782,$A208,СВЦЭМ!$B$39:$B$782,U$190)+'СЕТ СН'!$F$12</f>
        <v>164.89071412000001</v>
      </c>
      <c r="V208" s="36">
        <f>SUMIFS(СВЦЭМ!$F$39:$F$782,СВЦЭМ!$A$39:$A$782,$A208,СВЦЭМ!$B$39:$B$782,V$190)+'СЕТ СН'!$F$12</f>
        <v>165.77851372999999</v>
      </c>
      <c r="W208" s="36">
        <f>SUMIFS(СВЦЭМ!$F$39:$F$782,СВЦЭМ!$A$39:$A$782,$A208,СВЦЭМ!$B$39:$B$782,W$190)+'СЕТ СН'!$F$12</f>
        <v>168.58372349999999</v>
      </c>
      <c r="X208" s="36">
        <f>SUMIFS(СВЦЭМ!$F$39:$F$782,СВЦЭМ!$A$39:$A$782,$A208,СВЦЭМ!$B$39:$B$782,X$190)+'СЕТ СН'!$F$12</f>
        <v>174.26237252999999</v>
      </c>
      <c r="Y208" s="36">
        <f>SUMIFS(СВЦЭМ!$F$39:$F$782,СВЦЭМ!$A$39:$A$782,$A208,СВЦЭМ!$B$39:$B$782,Y$190)+'СЕТ СН'!$F$12</f>
        <v>178.44332768999999</v>
      </c>
    </row>
    <row r="209" spans="1:25" ht="15.75" x14ac:dyDescent="0.2">
      <c r="A209" s="35">
        <f t="shared" si="5"/>
        <v>45218</v>
      </c>
      <c r="B209" s="36">
        <f>SUMIFS(СВЦЭМ!$F$39:$F$782,СВЦЭМ!$A$39:$A$782,$A209,СВЦЭМ!$B$39:$B$782,B$190)+'СЕТ СН'!$F$12</f>
        <v>180.56427392000001</v>
      </c>
      <c r="C209" s="36">
        <f>SUMIFS(СВЦЭМ!$F$39:$F$782,СВЦЭМ!$A$39:$A$782,$A209,СВЦЭМ!$B$39:$B$782,C$190)+'СЕТ СН'!$F$12</f>
        <v>186.21026494</v>
      </c>
      <c r="D209" s="36">
        <f>SUMIFS(СВЦЭМ!$F$39:$F$782,СВЦЭМ!$A$39:$A$782,$A209,СВЦЭМ!$B$39:$B$782,D$190)+'СЕТ СН'!$F$12</f>
        <v>192.22653493999999</v>
      </c>
      <c r="E209" s="36">
        <f>SUMIFS(СВЦЭМ!$F$39:$F$782,СВЦЭМ!$A$39:$A$782,$A209,СВЦЭМ!$B$39:$B$782,E$190)+'СЕТ СН'!$F$12</f>
        <v>188.48138175</v>
      </c>
      <c r="F209" s="36">
        <f>SUMIFS(СВЦЭМ!$F$39:$F$782,СВЦЭМ!$A$39:$A$782,$A209,СВЦЭМ!$B$39:$B$782,F$190)+'СЕТ СН'!$F$12</f>
        <v>187.67559990000001</v>
      </c>
      <c r="G209" s="36">
        <f>SUMIFS(СВЦЭМ!$F$39:$F$782,СВЦЭМ!$A$39:$A$782,$A209,СВЦЭМ!$B$39:$B$782,G$190)+'СЕТ СН'!$F$12</f>
        <v>190.25426431</v>
      </c>
      <c r="H209" s="36">
        <f>SUMIFS(СВЦЭМ!$F$39:$F$782,СВЦЭМ!$A$39:$A$782,$A209,СВЦЭМ!$B$39:$B$782,H$190)+'СЕТ СН'!$F$12</f>
        <v>181.72468785999999</v>
      </c>
      <c r="I209" s="36">
        <f>SUMIFS(СВЦЭМ!$F$39:$F$782,СВЦЭМ!$A$39:$A$782,$A209,СВЦЭМ!$B$39:$B$782,I$190)+'СЕТ СН'!$F$12</f>
        <v>173.84882465999999</v>
      </c>
      <c r="J209" s="36">
        <f>SUMIFS(СВЦЭМ!$F$39:$F$782,СВЦЭМ!$A$39:$A$782,$A209,СВЦЭМ!$B$39:$B$782,J$190)+'СЕТ СН'!$F$12</f>
        <v>167.58008292</v>
      </c>
      <c r="K209" s="36">
        <f>SUMIFS(СВЦЭМ!$F$39:$F$782,СВЦЭМ!$A$39:$A$782,$A209,СВЦЭМ!$B$39:$B$782,K$190)+'СЕТ СН'!$F$12</f>
        <v>157.41719000000001</v>
      </c>
      <c r="L209" s="36">
        <f>SUMIFS(СВЦЭМ!$F$39:$F$782,СВЦЭМ!$A$39:$A$782,$A209,СВЦЭМ!$B$39:$B$782,L$190)+'СЕТ СН'!$F$12</f>
        <v>157.28461847</v>
      </c>
      <c r="M209" s="36">
        <f>SUMIFS(СВЦЭМ!$F$39:$F$782,СВЦЭМ!$A$39:$A$782,$A209,СВЦЭМ!$B$39:$B$782,M$190)+'СЕТ СН'!$F$12</f>
        <v>159.72892167000001</v>
      </c>
      <c r="N209" s="36">
        <f>SUMIFS(СВЦЭМ!$F$39:$F$782,СВЦЭМ!$A$39:$A$782,$A209,СВЦЭМ!$B$39:$B$782,N$190)+'СЕТ СН'!$F$12</f>
        <v>161.31965160999999</v>
      </c>
      <c r="O209" s="36">
        <f>SUMIFS(СВЦЭМ!$F$39:$F$782,СВЦЭМ!$A$39:$A$782,$A209,СВЦЭМ!$B$39:$B$782,O$190)+'СЕТ СН'!$F$12</f>
        <v>163.37230313000001</v>
      </c>
      <c r="P209" s="36">
        <f>SUMIFS(СВЦЭМ!$F$39:$F$782,СВЦЭМ!$A$39:$A$782,$A209,СВЦЭМ!$B$39:$B$782,P$190)+'СЕТ СН'!$F$12</f>
        <v>166.74904325</v>
      </c>
      <c r="Q209" s="36">
        <f>SUMIFS(СВЦЭМ!$F$39:$F$782,СВЦЭМ!$A$39:$A$782,$A209,СВЦЭМ!$B$39:$B$782,Q$190)+'СЕТ СН'!$F$12</f>
        <v>168.57912361999999</v>
      </c>
      <c r="R209" s="36">
        <f>SUMIFS(СВЦЭМ!$F$39:$F$782,СВЦЭМ!$A$39:$A$782,$A209,СВЦЭМ!$B$39:$B$782,R$190)+'СЕТ СН'!$F$12</f>
        <v>169.73008571</v>
      </c>
      <c r="S209" s="36">
        <f>SUMIFS(СВЦЭМ!$F$39:$F$782,СВЦЭМ!$A$39:$A$782,$A209,СВЦЭМ!$B$39:$B$782,S$190)+'СЕТ СН'!$F$12</f>
        <v>168.92615370999999</v>
      </c>
      <c r="T209" s="36">
        <f>SUMIFS(СВЦЭМ!$F$39:$F$782,СВЦЭМ!$A$39:$A$782,$A209,СВЦЭМ!$B$39:$B$782,T$190)+'СЕТ СН'!$F$12</f>
        <v>168.77915071000001</v>
      </c>
      <c r="U209" s="36">
        <f>SUMIFS(СВЦЭМ!$F$39:$F$782,СВЦЭМ!$A$39:$A$782,$A209,СВЦЭМ!$B$39:$B$782,U$190)+'СЕТ СН'!$F$12</f>
        <v>163.44576755</v>
      </c>
      <c r="V209" s="36">
        <f>SUMIFS(СВЦЭМ!$F$39:$F$782,СВЦЭМ!$A$39:$A$782,$A209,СВЦЭМ!$B$39:$B$782,V$190)+'СЕТ СН'!$F$12</f>
        <v>164.31079991999999</v>
      </c>
      <c r="W209" s="36">
        <f>SUMIFS(СВЦЭМ!$F$39:$F$782,СВЦЭМ!$A$39:$A$782,$A209,СВЦЭМ!$B$39:$B$782,W$190)+'СЕТ СН'!$F$12</f>
        <v>166.76584624</v>
      </c>
      <c r="X209" s="36">
        <f>SUMIFS(СВЦЭМ!$F$39:$F$782,СВЦЭМ!$A$39:$A$782,$A209,СВЦЭМ!$B$39:$B$782,X$190)+'СЕТ СН'!$F$12</f>
        <v>173.12189925000001</v>
      </c>
      <c r="Y209" s="36">
        <f>SUMIFS(СВЦЭМ!$F$39:$F$782,СВЦЭМ!$A$39:$A$782,$A209,СВЦЭМ!$B$39:$B$782,Y$190)+'СЕТ СН'!$F$12</f>
        <v>180.39346216000001</v>
      </c>
    </row>
    <row r="210" spans="1:25" ht="15.75" x14ac:dyDescent="0.2">
      <c r="A210" s="35">
        <f t="shared" si="5"/>
        <v>45219</v>
      </c>
      <c r="B210" s="36">
        <f>SUMIFS(СВЦЭМ!$F$39:$F$782,СВЦЭМ!$A$39:$A$782,$A210,СВЦЭМ!$B$39:$B$782,B$190)+'СЕТ СН'!$F$12</f>
        <v>184.64835162</v>
      </c>
      <c r="C210" s="36">
        <f>SUMIFS(СВЦЭМ!$F$39:$F$782,СВЦЭМ!$A$39:$A$782,$A210,СВЦЭМ!$B$39:$B$782,C$190)+'СЕТ СН'!$F$12</f>
        <v>192.19955522000001</v>
      </c>
      <c r="D210" s="36">
        <f>SUMIFS(СВЦЭМ!$F$39:$F$782,СВЦЭМ!$A$39:$A$782,$A210,СВЦЭМ!$B$39:$B$782,D$190)+'СЕТ СН'!$F$12</f>
        <v>197.21813101000001</v>
      </c>
      <c r="E210" s="36">
        <f>SUMIFS(СВЦЭМ!$F$39:$F$782,СВЦЭМ!$A$39:$A$782,$A210,СВЦЭМ!$B$39:$B$782,E$190)+'СЕТ СН'!$F$12</f>
        <v>194.58236846</v>
      </c>
      <c r="F210" s="36">
        <f>SUMIFS(СВЦЭМ!$F$39:$F$782,СВЦЭМ!$A$39:$A$782,$A210,СВЦЭМ!$B$39:$B$782,F$190)+'СЕТ СН'!$F$12</f>
        <v>194.57425043999999</v>
      </c>
      <c r="G210" s="36">
        <f>SUMIFS(СВЦЭМ!$F$39:$F$782,СВЦЭМ!$A$39:$A$782,$A210,СВЦЭМ!$B$39:$B$782,G$190)+'СЕТ СН'!$F$12</f>
        <v>194.72325276000001</v>
      </c>
      <c r="H210" s="36">
        <f>SUMIFS(СВЦЭМ!$F$39:$F$782,СВЦЭМ!$A$39:$A$782,$A210,СВЦЭМ!$B$39:$B$782,H$190)+'СЕТ СН'!$F$12</f>
        <v>186.09099631999999</v>
      </c>
      <c r="I210" s="36">
        <f>SUMIFS(СВЦЭМ!$F$39:$F$782,СВЦЭМ!$A$39:$A$782,$A210,СВЦЭМ!$B$39:$B$782,I$190)+'СЕТ СН'!$F$12</f>
        <v>177.50691030999999</v>
      </c>
      <c r="J210" s="36">
        <f>SUMIFS(СВЦЭМ!$F$39:$F$782,СВЦЭМ!$A$39:$A$782,$A210,СВЦЭМ!$B$39:$B$782,J$190)+'СЕТ СН'!$F$12</f>
        <v>170.2164554</v>
      </c>
      <c r="K210" s="36">
        <f>SUMIFS(СВЦЭМ!$F$39:$F$782,СВЦЭМ!$A$39:$A$782,$A210,СВЦЭМ!$B$39:$B$782,K$190)+'СЕТ СН'!$F$12</f>
        <v>167.69231464999999</v>
      </c>
      <c r="L210" s="36">
        <f>SUMIFS(СВЦЭМ!$F$39:$F$782,СВЦЭМ!$A$39:$A$782,$A210,СВЦЭМ!$B$39:$B$782,L$190)+'СЕТ СН'!$F$12</f>
        <v>165.60440917</v>
      </c>
      <c r="M210" s="36">
        <f>SUMIFS(СВЦЭМ!$F$39:$F$782,СВЦЭМ!$A$39:$A$782,$A210,СВЦЭМ!$B$39:$B$782,M$190)+'СЕТ СН'!$F$12</f>
        <v>167.19779027000001</v>
      </c>
      <c r="N210" s="36">
        <f>SUMIFS(СВЦЭМ!$F$39:$F$782,СВЦЭМ!$A$39:$A$782,$A210,СВЦЭМ!$B$39:$B$782,N$190)+'СЕТ СН'!$F$12</f>
        <v>169.12032823999999</v>
      </c>
      <c r="O210" s="36">
        <f>SUMIFS(СВЦЭМ!$F$39:$F$782,СВЦЭМ!$A$39:$A$782,$A210,СВЦЭМ!$B$39:$B$782,O$190)+'СЕТ СН'!$F$12</f>
        <v>168.29369156000001</v>
      </c>
      <c r="P210" s="36">
        <f>SUMIFS(СВЦЭМ!$F$39:$F$782,СВЦЭМ!$A$39:$A$782,$A210,СВЦЭМ!$B$39:$B$782,P$190)+'СЕТ СН'!$F$12</f>
        <v>173.35173345999999</v>
      </c>
      <c r="Q210" s="36">
        <f>SUMIFS(СВЦЭМ!$F$39:$F$782,СВЦЭМ!$A$39:$A$782,$A210,СВЦЭМ!$B$39:$B$782,Q$190)+'СЕТ СН'!$F$12</f>
        <v>170.56711731999999</v>
      </c>
      <c r="R210" s="36">
        <f>SUMIFS(СВЦЭМ!$F$39:$F$782,СВЦЭМ!$A$39:$A$782,$A210,СВЦЭМ!$B$39:$B$782,R$190)+'СЕТ СН'!$F$12</f>
        <v>173.95596325</v>
      </c>
      <c r="S210" s="36">
        <f>SUMIFS(СВЦЭМ!$F$39:$F$782,СВЦЭМ!$A$39:$A$782,$A210,СВЦЭМ!$B$39:$B$782,S$190)+'СЕТ СН'!$F$12</f>
        <v>174.81516027000001</v>
      </c>
      <c r="T210" s="36">
        <f>SUMIFS(СВЦЭМ!$F$39:$F$782,СВЦЭМ!$A$39:$A$782,$A210,СВЦЭМ!$B$39:$B$782,T$190)+'СЕТ СН'!$F$12</f>
        <v>167.18616445000001</v>
      </c>
      <c r="U210" s="36">
        <f>SUMIFS(СВЦЭМ!$F$39:$F$782,СВЦЭМ!$A$39:$A$782,$A210,СВЦЭМ!$B$39:$B$782,U$190)+'СЕТ СН'!$F$12</f>
        <v>163.15009463000001</v>
      </c>
      <c r="V210" s="36">
        <f>SUMIFS(СВЦЭМ!$F$39:$F$782,СВЦЭМ!$A$39:$A$782,$A210,СВЦЭМ!$B$39:$B$782,V$190)+'СЕТ СН'!$F$12</f>
        <v>165.45238135</v>
      </c>
      <c r="W210" s="36">
        <f>SUMIFS(СВЦЭМ!$F$39:$F$782,СВЦЭМ!$A$39:$A$782,$A210,СВЦЭМ!$B$39:$B$782,W$190)+'СЕТ СН'!$F$12</f>
        <v>169.33010873999999</v>
      </c>
      <c r="X210" s="36">
        <f>SUMIFS(СВЦЭМ!$F$39:$F$782,СВЦЭМ!$A$39:$A$782,$A210,СВЦЭМ!$B$39:$B$782,X$190)+'СЕТ СН'!$F$12</f>
        <v>175.47711810999999</v>
      </c>
      <c r="Y210" s="36">
        <f>SUMIFS(СВЦЭМ!$F$39:$F$782,СВЦЭМ!$A$39:$A$782,$A210,СВЦЭМ!$B$39:$B$782,Y$190)+'СЕТ СН'!$F$12</f>
        <v>175.62160025</v>
      </c>
    </row>
    <row r="211" spans="1:25" ht="15.75" x14ac:dyDescent="0.2">
      <c r="A211" s="35">
        <f t="shared" si="5"/>
        <v>45220</v>
      </c>
      <c r="B211" s="36">
        <f>SUMIFS(СВЦЭМ!$F$39:$F$782,СВЦЭМ!$A$39:$A$782,$A211,СВЦЭМ!$B$39:$B$782,B$190)+'СЕТ СН'!$F$12</f>
        <v>181.0913639</v>
      </c>
      <c r="C211" s="36">
        <f>SUMIFS(СВЦЭМ!$F$39:$F$782,СВЦЭМ!$A$39:$A$782,$A211,СВЦЭМ!$B$39:$B$782,C$190)+'СЕТ СН'!$F$12</f>
        <v>184.29945931</v>
      </c>
      <c r="D211" s="36">
        <f>SUMIFS(СВЦЭМ!$F$39:$F$782,СВЦЭМ!$A$39:$A$782,$A211,СВЦЭМ!$B$39:$B$782,D$190)+'СЕТ СН'!$F$12</f>
        <v>189.74201259</v>
      </c>
      <c r="E211" s="36">
        <f>SUMIFS(СВЦЭМ!$F$39:$F$782,СВЦЭМ!$A$39:$A$782,$A211,СВЦЭМ!$B$39:$B$782,E$190)+'СЕТ СН'!$F$12</f>
        <v>189.62102364</v>
      </c>
      <c r="F211" s="36">
        <f>SUMIFS(СВЦЭМ!$F$39:$F$782,СВЦЭМ!$A$39:$A$782,$A211,СВЦЭМ!$B$39:$B$782,F$190)+'СЕТ СН'!$F$12</f>
        <v>190.02241903999999</v>
      </c>
      <c r="G211" s="36">
        <f>SUMIFS(СВЦЭМ!$F$39:$F$782,СВЦЭМ!$A$39:$A$782,$A211,СВЦЭМ!$B$39:$B$782,G$190)+'СЕТ СН'!$F$12</f>
        <v>186.96116812</v>
      </c>
      <c r="H211" s="36">
        <f>SUMIFS(СВЦЭМ!$F$39:$F$782,СВЦЭМ!$A$39:$A$782,$A211,СВЦЭМ!$B$39:$B$782,H$190)+'СЕТ СН'!$F$12</f>
        <v>183.72195543000001</v>
      </c>
      <c r="I211" s="36">
        <f>SUMIFS(СВЦЭМ!$F$39:$F$782,СВЦЭМ!$A$39:$A$782,$A211,СВЦЭМ!$B$39:$B$782,I$190)+'СЕТ СН'!$F$12</f>
        <v>175.20751736</v>
      </c>
      <c r="J211" s="36">
        <f>SUMIFS(СВЦЭМ!$F$39:$F$782,СВЦЭМ!$A$39:$A$782,$A211,СВЦЭМ!$B$39:$B$782,J$190)+'СЕТ СН'!$F$12</f>
        <v>170.19926561</v>
      </c>
      <c r="K211" s="36">
        <f>SUMIFS(СВЦЭМ!$F$39:$F$782,СВЦЭМ!$A$39:$A$782,$A211,СВЦЭМ!$B$39:$B$782,K$190)+'СЕТ СН'!$F$12</f>
        <v>164.48891255999999</v>
      </c>
      <c r="L211" s="36">
        <f>SUMIFS(СВЦЭМ!$F$39:$F$782,СВЦЭМ!$A$39:$A$782,$A211,СВЦЭМ!$B$39:$B$782,L$190)+'СЕТ СН'!$F$12</f>
        <v>161.64667037000001</v>
      </c>
      <c r="M211" s="36">
        <f>SUMIFS(СВЦЭМ!$F$39:$F$782,СВЦЭМ!$A$39:$A$782,$A211,СВЦЭМ!$B$39:$B$782,M$190)+'СЕТ СН'!$F$12</f>
        <v>162.43146174</v>
      </c>
      <c r="N211" s="36">
        <f>SUMIFS(СВЦЭМ!$F$39:$F$782,СВЦЭМ!$A$39:$A$782,$A211,СВЦЭМ!$B$39:$B$782,N$190)+'СЕТ СН'!$F$12</f>
        <v>161.61841437999999</v>
      </c>
      <c r="O211" s="36">
        <f>SUMIFS(СВЦЭМ!$F$39:$F$782,СВЦЭМ!$A$39:$A$782,$A211,СВЦЭМ!$B$39:$B$782,O$190)+'СЕТ СН'!$F$12</f>
        <v>163.49660392999999</v>
      </c>
      <c r="P211" s="36">
        <f>SUMIFS(СВЦЭМ!$F$39:$F$782,СВЦЭМ!$A$39:$A$782,$A211,СВЦЭМ!$B$39:$B$782,P$190)+'СЕТ СН'!$F$12</f>
        <v>167.03161976000001</v>
      </c>
      <c r="Q211" s="36">
        <f>SUMIFS(СВЦЭМ!$F$39:$F$782,СВЦЭМ!$A$39:$A$782,$A211,СВЦЭМ!$B$39:$B$782,Q$190)+'СЕТ СН'!$F$12</f>
        <v>165.12514496</v>
      </c>
      <c r="R211" s="36">
        <f>SUMIFS(СВЦЭМ!$F$39:$F$782,СВЦЭМ!$A$39:$A$782,$A211,СВЦЭМ!$B$39:$B$782,R$190)+'СЕТ СН'!$F$12</f>
        <v>165.61858301999999</v>
      </c>
      <c r="S211" s="36">
        <f>SUMIFS(СВЦЭМ!$F$39:$F$782,СВЦЭМ!$A$39:$A$782,$A211,СВЦЭМ!$B$39:$B$782,S$190)+'СЕТ СН'!$F$12</f>
        <v>166.02533932</v>
      </c>
      <c r="T211" s="36">
        <f>SUMIFS(СВЦЭМ!$F$39:$F$782,СВЦЭМ!$A$39:$A$782,$A211,СВЦЭМ!$B$39:$B$782,T$190)+'СЕТ СН'!$F$12</f>
        <v>160.82648352999999</v>
      </c>
      <c r="U211" s="36">
        <f>SUMIFS(СВЦЭМ!$F$39:$F$782,СВЦЭМ!$A$39:$A$782,$A211,СВЦЭМ!$B$39:$B$782,U$190)+'СЕТ СН'!$F$12</f>
        <v>156.37636412000001</v>
      </c>
      <c r="V211" s="36">
        <f>SUMIFS(СВЦЭМ!$F$39:$F$782,СВЦЭМ!$A$39:$A$782,$A211,СВЦЭМ!$B$39:$B$782,V$190)+'СЕТ СН'!$F$12</f>
        <v>157.43668187</v>
      </c>
      <c r="W211" s="36">
        <f>SUMIFS(СВЦЭМ!$F$39:$F$782,СВЦЭМ!$A$39:$A$782,$A211,СВЦЭМ!$B$39:$B$782,W$190)+'СЕТ СН'!$F$12</f>
        <v>160.44726643999999</v>
      </c>
      <c r="X211" s="36">
        <f>SUMIFS(СВЦЭМ!$F$39:$F$782,СВЦЭМ!$A$39:$A$782,$A211,СВЦЭМ!$B$39:$B$782,X$190)+'СЕТ СН'!$F$12</f>
        <v>165.17445486</v>
      </c>
      <c r="Y211" s="36">
        <f>SUMIFS(СВЦЭМ!$F$39:$F$782,СВЦЭМ!$A$39:$A$782,$A211,СВЦЭМ!$B$39:$B$782,Y$190)+'СЕТ СН'!$F$12</f>
        <v>169.77263353999999</v>
      </c>
    </row>
    <row r="212" spans="1:25" ht="15.75" x14ac:dyDescent="0.2">
      <c r="A212" s="35">
        <f t="shared" si="5"/>
        <v>45221</v>
      </c>
      <c r="B212" s="36">
        <f>SUMIFS(СВЦЭМ!$F$39:$F$782,СВЦЭМ!$A$39:$A$782,$A212,СВЦЭМ!$B$39:$B$782,B$190)+'СЕТ СН'!$F$12</f>
        <v>178.37978197000001</v>
      </c>
      <c r="C212" s="36">
        <f>SUMIFS(СВЦЭМ!$F$39:$F$782,СВЦЭМ!$A$39:$A$782,$A212,СВЦЭМ!$B$39:$B$782,C$190)+'СЕТ СН'!$F$12</f>
        <v>184.93731560000001</v>
      </c>
      <c r="D212" s="36">
        <f>SUMIFS(СВЦЭМ!$F$39:$F$782,СВЦЭМ!$A$39:$A$782,$A212,СВЦЭМ!$B$39:$B$782,D$190)+'СЕТ СН'!$F$12</f>
        <v>188.26545904</v>
      </c>
      <c r="E212" s="36">
        <f>SUMIFS(СВЦЭМ!$F$39:$F$782,СВЦЭМ!$A$39:$A$782,$A212,СВЦЭМ!$B$39:$B$782,E$190)+'СЕТ СН'!$F$12</f>
        <v>188.63335719</v>
      </c>
      <c r="F212" s="36">
        <f>SUMIFS(СВЦЭМ!$F$39:$F$782,СВЦЭМ!$A$39:$A$782,$A212,СВЦЭМ!$B$39:$B$782,F$190)+'СЕТ СН'!$F$12</f>
        <v>187.78778009999999</v>
      </c>
      <c r="G212" s="36">
        <f>SUMIFS(СВЦЭМ!$F$39:$F$782,СВЦЭМ!$A$39:$A$782,$A212,СВЦЭМ!$B$39:$B$782,G$190)+'СЕТ СН'!$F$12</f>
        <v>188.04162682</v>
      </c>
      <c r="H212" s="36">
        <f>SUMIFS(СВЦЭМ!$F$39:$F$782,СВЦЭМ!$A$39:$A$782,$A212,СВЦЭМ!$B$39:$B$782,H$190)+'СЕТ СН'!$F$12</f>
        <v>184.73729836999999</v>
      </c>
      <c r="I212" s="36">
        <f>SUMIFS(СВЦЭМ!$F$39:$F$782,СВЦЭМ!$A$39:$A$782,$A212,СВЦЭМ!$B$39:$B$782,I$190)+'СЕТ СН'!$F$12</f>
        <v>182.19162562</v>
      </c>
      <c r="J212" s="36">
        <f>SUMIFS(СВЦЭМ!$F$39:$F$782,СВЦЭМ!$A$39:$A$782,$A212,СВЦЭМ!$B$39:$B$782,J$190)+'СЕТ СН'!$F$12</f>
        <v>171.61193721000001</v>
      </c>
      <c r="K212" s="36">
        <f>SUMIFS(СВЦЭМ!$F$39:$F$782,СВЦЭМ!$A$39:$A$782,$A212,СВЦЭМ!$B$39:$B$782,K$190)+'СЕТ СН'!$F$12</f>
        <v>163.51977832</v>
      </c>
      <c r="L212" s="36">
        <f>SUMIFS(СВЦЭМ!$F$39:$F$782,СВЦЭМ!$A$39:$A$782,$A212,СВЦЭМ!$B$39:$B$782,L$190)+'СЕТ СН'!$F$12</f>
        <v>161.59904223000001</v>
      </c>
      <c r="M212" s="36">
        <f>SUMIFS(СВЦЭМ!$F$39:$F$782,СВЦЭМ!$A$39:$A$782,$A212,СВЦЭМ!$B$39:$B$782,M$190)+'СЕТ СН'!$F$12</f>
        <v>161.91562632</v>
      </c>
      <c r="N212" s="36">
        <f>SUMIFS(СВЦЭМ!$F$39:$F$782,СВЦЭМ!$A$39:$A$782,$A212,СВЦЭМ!$B$39:$B$782,N$190)+'СЕТ СН'!$F$12</f>
        <v>161.46402929000001</v>
      </c>
      <c r="O212" s="36">
        <f>SUMIFS(СВЦЭМ!$F$39:$F$782,СВЦЭМ!$A$39:$A$782,$A212,СВЦЭМ!$B$39:$B$782,O$190)+'СЕТ СН'!$F$12</f>
        <v>163.74251882999999</v>
      </c>
      <c r="P212" s="36">
        <f>SUMIFS(СВЦЭМ!$F$39:$F$782,СВЦЭМ!$A$39:$A$782,$A212,СВЦЭМ!$B$39:$B$782,P$190)+'СЕТ СН'!$F$12</f>
        <v>166.70546274</v>
      </c>
      <c r="Q212" s="36">
        <f>SUMIFS(СВЦЭМ!$F$39:$F$782,СВЦЭМ!$A$39:$A$782,$A212,СВЦЭМ!$B$39:$B$782,Q$190)+'СЕТ СН'!$F$12</f>
        <v>165.06390782</v>
      </c>
      <c r="R212" s="36">
        <f>SUMIFS(СВЦЭМ!$F$39:$F$782,СВЦЭМ!$A$39:$A$782,$A212,СВЦЭМ!$B$39:$B$782,R$190)+'СЕТ СН'!$F$12</f>
        <v>165.26707661</v>
      </c>
      <c r="S212" s="36">
        <f>SUMIFS(СВЦЭМ!$F$39:$F$782,СВЦЭМ!$A$39:$A$782,$A212,СВЦЭМ!$B$39:$B$782,S$190)+'СЕТ СН'!$F$12</f>
        <v>164.79730733</v>
      </c>
      <c r="T212" s="36">
        <f>SUMIFS(СВЦЭМ!$F$39:$F$782,СВЦЭМ!$A$39:$A$782,$A212,СВЦЭМ!$B$39:$B$782,T$190)+'СЕТ СН'!$F$12</f>
        <v>159.54138555</v>
      </c>
      <c r="U212" s="36">
        <f>SUMIFS(СВЦЭМ!$F$39:$F$782,СВЦЭМ!$A$39:$A$782,$A212,СВЦЭМ!$B$39:$B$782,U$190)+'СЕТ СН'!$F$12</f>
        <v>154.6744281</v>
      </c>
      <c r="V212" s="36">
        <f>SUMIFS(СВЦЭМ!$F$39:$F$782,СВЦЭМ!$A$39:$A$782,$A212,СВЦЭМ!$B$39:$B$782,V$190)+'СЕТ СН'!$F$12</f>
        <v>156.47629617999999</v>
      </c>
      <c r="W212" s="36">
        <f>SUMIFS(СВЦЭМ!$F$39:$F$782,СВЦЭМ!$A$39:$A$782,$A212,СВЦЭМ!$B$39:$B$782,W$190)+'СЕТ СН'!$F$12</f>
        <v>159.22101777</v>
      </c>
      <c r="X212" s="36">
        <f>SUMIFS(СВЦЭМ!$F$39:$F$782,СВЦЭМ!$A$39:$A$782,$A212,СВЦЭМ!$B$39:$B$782,X$190)+'СЕТ СН'!$F$12</f>
        <v>165.17934847000001</v>
      </c>
      <c r="Y212" s="36">
        <f>SUMIFS(СВЦЭМ!$F$39:$F$782,СВЦЭМ!$A$39:$A$782,$A212,СВЦЭМ!$B$39:$B$782,Y$190)+'СЕТ СН'!$F$12</f>
        <v>171.91257621</v>
      </c>
    </row>
    <row r="213" spans="1:25" ht="15.75" x14ac:dyDescent="0.2">
      <c r="A213" s="35">
        <f t="shared" si="5"/>
        <v>45222</v>
      </c>
      <c r="B213" s="36">
        <f>SUMIFS(СВЦЭМ!$F$39:$F$782,СВЦЭМ!$A$39:$A$782,$A213,СВЦЭМ!$B$39:$B$782,B$190)+'СЕТ СН'!$F$12</f>
        <v>183.98886196000001</v>
      </c>
      <c r="C213" s="36">
        <f>SUMIFS(СВЦЭМ!$F$39:$F$782,СВЦЭМ!$A$39:$A$782,$A213,СВЦЭМ!$B$39:$B$782,C$190)+'СЕТ СН'!$F$12</f>
        <v>190.41897016999999</v>
      </c>
      <c r="D213" s="36">
        <f>SUMIFS(СВЦЭМ!$F$39:$F$782,СВЦЭМ!$A$39:$A$782,$A213,СВЦЭМ!$B$39:$B$782,D$190)+'СЕТ СН'!$F$12</f>
        <v>196.68288186999999</v>
      </c>
      <c r="E213" s="36">
        <f>SUMIFS(СВЦЭМ!$F$39:$F$782,СВЦЭМ!$A$39:$A$782,$A213,СВЦЭМ!$B$39:$B$782,E$190)+'СЕТ СН'!$F$12</f>
        <v>200.37199143999999</v>
      </c>
      <c r="F213" s="36">
        <f>SUMIFS(СВЦЭМ!$F$39:$F$782,СВЦЭМ!$A$39:$A$782,$A213,СВЦЭМ!$B$39:$B$782,F$190)+'СЕТ СН'!$F$12</f>
        <v>198.71597789</v>
      </c>
      <c r="G213" s="36">
        <f>SUMIFS(СВЦЭМ!$F$39:$F$782,СВЦЭМ!$A$39:$A$782,$A213,СВЦЭМ!$B$39:$B$782,G$190)+'СЕТ СН'!$F$12</f>
        <v>192.40450849000001</v>
      </c>
      <c r="H213" s="36">
        <f>SUMIFS(СВЦЭМ!$F$39:$F$782,СВЦЭМ!$A$39:$A$782,$A213,СВЦЭМ!$B$39:$B$782,H$190)+'СЕТ СН'!$F$12</f>
        <v>181.83494164999999</v>
      </c>
      <c r="I213" s="36">
        <f>SUMIFS(СВЦЭМ!$F$39:$F$782,СВЦЭМ!$A$39:$A$782,$A213,СВЦЭМ!$B$39:$B$782,I$190)+'СЕТ СН'!$F$12</f>
        <v>173.60520865999999</v>
      </c>
      <c r="J213" s="36">
        <f>SUMIFS(СВЦЭМ!$F$39:$F$782,СВЦЭМ!$A$39:$A$782,$A213,СВЦЭМ!$B$39:$B$782,J$190)+'СЕТ СН'!$F$12</f>
        <v>168.33194004000001</v>
      </c>
      <c r="K213" s="36">
        <f>SUMIFS(СВЦЭМ!$F$39:$F$782,СВЦЭМ!$A$39:$A$782,$A213,СВЦЭМ!$B$39:$B$782,K$190)+'СЕТ СН'!$F$12</f>
        <v>163.67659166999999</v>
      </c>
      <c r="L213" s="36">
        <f>SUMIFS(СВЦЭМ!$F$39:$F$782,СВЦЭМ!$A$39:$A$782,$A213,СВЦЭМ!$B$39:$B$782,L$190)+'СЕТ СН'!$F$12</f>
        <v>157.69719875000001</v>
      </c>
      <c r="M213" s="36">
        <f>SUMIFS(СВЦЭМ!$F$39:$F$782,СВЦЭМ!$A$39:$A$782,$A213,СВЦЭМ!$B$39:$B$782,M$190)+'СЕТ СН'!$F$12</f>
        <v>158.58306798999999</v>
      </c>
      <c r="N213" s="36">
        <f>SUMIFS(СВЦЭМ!$F$39:$F$782,СВЦЭМ!$A$39:$A$782,$A213,СВЦЭМ!$B$39:$B$782,N$190)+'СЕТ СН'!$F$12</f>
        <v>158.32608608999999</v>
      </c>
      <c r="O213" s="36">
        <f>SUMIFS(СВЦЭМ!$F$39:$F$782,СВЦЭМ!$A$39:$A$782,$A213,СВЦЭМ!$B$39:$B$782,O$190)+'СЕТ СН'!$F$12</f>
        <v>159.72341693999999</v>
      </c>
      <c r="P213" s="36">
        <f>SUMIFS(СВЦЭМ!$F$39:$F$782,СВЦЭМ!$A$39:$A$782,$A213,СВЦЭМ!$B$39:$B$782,P$190)+'СЕТ СН'!$F$12</f>
        <v>163.92324583999999</v>
      </c>
      <c r="Q213" s="36">
        <f>SUMIFS(СВЦЭМ!$F$39:$F$782,СВЦЭМ!$A$39:$A$782,$A213,СВЦЭМ!$B$39:$B$782,Q$190)+'СЕТ СН'!$F$12</f>
        <v>163.18154268999999</v>
      </c>
      <c r="R213" s="36">
        <f>SUMIFS(СВЦЭМ!$F$39:$F$782,СВЦЭМ!$A$39:$A$782,$A213,СВЦЭМ!$B$39:$B$782,R$190)+'СЕТ СН'!$F$12</f>
        <v>166.70645322999999</v>
      </c>
      <c r="S213" s="36">
        <f>SUMIFS(СВЦЭМ!$F$39:$F$782,СВЦЭМ!$A$39:$A$782,$A213,СВЦЭМ!$B$39:$B$782,S$190)+'СЕТ СН'!$F$12</f>
        <v>166.29864042</v>
      </c>
      <c r="T213" s="36">
        <f>SUMIFS(СВЦЭМ!$F$39:$F$782,СВЦЭМ!$A$39:$A$782,$A213,СВЦЭМ!$B$39:$B$782,T$190)+'СЕТ СН'!$F$12</f>
        <v>158.89806959000001</v>
      </c>
      <c r="U213" s="36">
        <f>SUMIFS(СВЦЭМ!$F$39:$F$782,СВЦЭМ!$A$39:$A$782,$A213,СВЦЭМ!$B$39:$B$782,U$190)+'СЕТ СН'!$F$12</f>
        <v>155.04825237</v>
      </c>
      <c r="V213" s="36">
        <f>SUMIFS(СВЦЭМ!$F$39:$F$782,СВЦЭМ!$A$39:$A$782,$A213,СВЦЭМ!$B$39:$B$782,V$190)+'СЕТ СН'!$F$12</f>
        <v>157.27834915</v>
      </c>
      <c r="W213" s="36">
        <f>SUMIFS(СВЦЭМ!$F$39:$F$782,СВЦЭМ!$A$39:$A$782,$A213,СВЦЭМ!$B$39:$B$782,W$190)+'СЕТ СН'!$F$12</f>
        <v>159.13778651000001</v>
      </c>
      <c r="X213" s="36">
        <f>SUMIFS(СВЦЭМ!$F$39:$F$782,СВЦЭМ!$A$39:$A$782,$A213,СВЦЭМ!$B$39:$B$782,X$190)+'СЕТ СН'!$F$12</f>
        <v>165.81795731</v>
      </c>
      <c r="Y213" s="36">
        <f>SUMIFS(СВЦЭМ!$F$39:$F$782,СВЦЭМ!$A$39:$A$782,$A213,СВЦЭМ!$B$39:$B$782,Y$190)+'СЕТ СН'!$F$12</f>
        <v>171.12574223999999</v>
      </c>
    </row>
    <row r="214" spans="1:25" ht="15.75" x14ac:dyDescent="0.2">
      <c r="A214" s="35">
        <f t="shared" si="5"/>
        <v>45223</v>
      </c>
      <c r="B214" s="36">
        <f>SUMIFS(СВЦЭМ!$F$39:$F$782,СВЦЭМ!$A$39:$A$782,$A214,СВЦЭМ!$B$39:$B$782,B$190)+'СЕТ СН'!$F$12</f>
        <v>182.14165528000001</v>
      </c>
      <c r="C214" s="36">
        <f>SUMIFS(СВЦЭМ!$F$39:$F$782,СВЦЭМ!$A$39:$A$782,$A214,СВЦЭМ!$B$39:$B$782,C$190)+'СЕТ СН'!$F$12</f>
        <v>188.79252127000001</v>
      </c>
      <c r="D214" s="36">
        <f>SUMIFS(СВЦЭМ!$F$39:$F$782,СВЦЭМ!$A$39:$A$782,$A214,СВЦЭМ!$B$39:$B$782,D$190)+'СЕТ СН'!$F$12</f>
        <v>196.32996677</v>
      </c>
      <c r="E214" s="36">
        <f>SUMIFS(СВЦЭМ!$F$39:$F$782,СВЦЭМ!$A$39:$A$782,$A214,СВЦЭМ!$B$39:$B$782,E$190)+'СЕТ СН'!$F$12</f>
        <v>196.20203984</v>
      </c>
      <c r="F214" s="36">
        <f>SUMIFS(СВЦЭМ!$F$39:$F$782,СВЦЭМ!$A$39:$A$782,$A214,СВЦЭМ!$B$39:$B$782,F$190)+'СЕТ СН'!$F$12</f>
        <v>191.97441366000001</v>
      </c>
      <c r="G214" s="36">
        <f>SUMIFS(СВЦЭМ!$F$39:$F$782,СВЦЭМ!$A$39:$A$782,$A214,СВЦЭМ!$B$39:$B$782,G$190)+'СЕТ СН'!$F$12</f>
        <v>187.24022181000001</v>
      </c>
      <c r="H214" s="36">
        <f>SUMIFS(СВЦЭМ!$F$39:$F$782,СВЦЭМ!$A$39:$A$782,$A214,СВЦЭМ!$B$39:$B$782,H$190)+'СЕТ СН'!$F$12</f>
        <v>183.65617280999999</v>
      </c>
      <c r="I214" s="36">
        <f>SUMIFS(СВЦЭМ!$F$39:$F$782,СВЦЭМ!$A$39:$A$782,$A214,СВЦЭМ!$B$39:$B$782,I$190)+'СЕТ СН'!$F$12</f>
        <v>176.29557148000001</v>
      </c>
      <c r="J214" s="36">
        <f>SUMIFS(СВЦЭМ!$F$39:$F$782,СВЦЭМ!$A$39:$A$782,$A214,СВЦЭМ!$B$39:$B$782,J$190)+'СЕТ СН'!$F$12</f>
        <v>172.59490794000001</v>
      </c>
      <c r="K214" s="36">
        <f>SUMIFS(СВЦЭМ!$F$39:$F$782,СВЦЭМ!$A$39:$A$782,$A214,СВЦЭМ!$B$39:$B$782,K$190)+'СЕТ СН'!$F$12</f>
        <v>167.05952547000001</v>
      </c>
      <c r="L214" s="36">
        <f>SUMIFS(СВЦЭМ!$F$39:$F$782,СВЦЭМ!$A$39:$A$782,$A214,СВЦЭМ!$B$39:$B$782,L$190)+'СЕТ СН'!$F$12</f>
        <v>166.00697581</v>
      </c>
      <c r="M214" s="36">
        <f>SUMIFS(СВЦЭМ!$F$39:$F$782,СВЦЭМ!$A$39:$A$782,$A214,СВЦЭМ!$B$39:$B$782,M$190)+'СЕТ СН'!$F$12</f>
        <v>167.14567987000001</v>
      </c>
      <c r="N214" s="36">
        <f>SUMIFS(СВЦЭМ!$F$39:$F$782,СВЦЭМ!$A$39:$A$782,$A214,СВЦЭМ!$B$39:$B$782,N$190)+'СЕТ СН'!$F$12</f>
        <v>166.11558679999999</v>
      </c>
      <c r="O214" s="36">
        <f>SUMIFS(СВЦЭМ!$F$39:$F$782,СВЦЭМ!$A$39:$A$782,$A214,СВЦЭМ!$B$39:$B$782,O$190)+'СЕТ СН'!$F$12</f>
        <v>167.45944491</v>
      </c>
      <c r="P214" s="36">
        <f>SUMIFS(СВЦЭМ!$F$39:$F$782,СВЦЭМ!$A$39:$A$782,$A214,СВЦЭМ!$B$39:$B$782,P$190)+'СЕТ СН'!$F$12</f>
        <v>171.36597739999999</v>
      </c>
      <c r="Q214" s="36">
        <f>SUMIFS(СВЦЭМ!$F$39:$F$782,СВЦЭМ!$A$39:$A$782,$A214,СВЦЭМ!$B$39:$B$782,Q$190)+'СЕТ СН'!$F$12</f>
        <v>170.10393465000001</v>
      </c>
      <c r="R214" s="36">
        <f>SUMIFS(СВЦЭМ!$F$39:$F$782,СВЦЭМ!$A$39:$A$782,$A214,СВЦЭМ!$B$39:$B$782,R$190)+'СЕТ СН'!$F$12</f>
        <v>171.54817677</v>
      </c>
      <c r="S214" s="36">
        <f>SUMIFS(СВЦЭМ!$F$39:$F$782,СВЦЭМ!$A$39:$A$782,$A214,СВЦЭМ!$B$39:$B$782,S$190)+'СЕТ СН'!$F$12</f>
        <v>169.84356864</v>
      </c>
      <c r="T214" s="36">
        <f>SUMIFS(СВЦЭМ!$F$39:$F$782,СВЦЭМ!$A$39:$A$782,$A214,СВЦЭМ!$B$39:$B$782,T$190)+'СЕТ СН'!$F$12</f>
        <v>162.46377923</v>
      </c>
      <c r="U214" s="36">
        <f>SUMIFS(СВЦЭМ!$F$39:$F$782,СВЦЭМ!$A$39:$A$782,$A214,СВЦЭМ!$B$39:$B$782,U$190)+'СЕТ СН'!$F$12</f>
        <v>160.64097157</v>
      </c>
      <c r="V214" s="36">
        <f>SUMIFS(СВЦЭМ!$F$39:$F$782,СВЦЭМ!$A$39:$A$782,$A214,СВЦЭМ!$B$39:$B$782,V$190)+'СЕТ СН'!$F$12</f>
        <v>161.76335449000001</v>
      </c>
      <c r="W214" s="36">
        <f>SUMIFS(СВЦЭМ!$F$39:$F$782,СВЦЭМ!$A$39:$A$782,$A214,СВЦЭМ!$B$39:$B$782,W$190)+'СЕТ СН'!$F$12</f>
        <v>162.45148802</v>
      </c>
      <c r="X214" s="36">
        <f>SUMIFS(СВЦЭМ!$F$39:$F$782,СВЦЭМ!$A$39:$A$782,$A214,СВЦЭМ!$B$39:$B$782,X$190)+'СЕТ СН'!$F$12</f>
        <v>168.22943677000001</v>
      </c>
      <c r="Y214" s="36">
        <f>SUMIFS(СВЦЭМ!$F$39:$F$782,СВЦЭМ!$A$39:$A$782,$A214,СВЦЭМ!$B$39:$B$782,Y$190)+'СЕТ СН'!$F$12</f>
        <v>173.65679388000001</v>
      </c>
    </row>
    <row r="215" spans="1:25" ht="15.75" x14ac:dyDescent="0.2">
      <c r="A215" s="35">
        <f t="shared" si="5"/>
        <v>45224</v>
      </c>
      <c r="B215" s="36">
        <f>SUMIFS(СВЦЭМ!$F$39:$F$782,СВЦЭМ!$A$39:$A$782,$A215,СВЦЭМ!$B$39:$B$782,B$190)+'СЕТ СН'!$F$12</f>
        <v>169.97558741</v>
      </c>
      <c r="C215" s="36">
        <f>SUMIFS(СВЦЭМ!$F$39:$F$782,СВЦЭМ!$A$39:$A$782,$A215,СВЦЭМ!$B$39:$B$782,C$190)+'СЕТ СН'!$F$12</f>
        <v>175.34954859000001</v>
      </c>
      <c r="D215" s="36">
        <f>SUMIFS(СВЦЭМ!$F$39:$F$782,СВЦЭМ!$A$39:$A$782,$A215,СВЦЭМ!$B$39:$B$782,D$190)+'СЕТ СН'!$F$12</f>
        <v>182.38781602</v>
      </c>
      <c r="E215" s="36">
        <f>SUMIFS(СВЦЭМ!$F$39:$F$782,СВЦЭМ!$A$39:$A$782,$A215,СВЦЭМ!$B$39:$B$782,E$190)+'СЕТ СН'!$F$12</f>
        <v>181.95219772999999</v>
      </c>
      <c r="F215" s="36">
        <f>SUMIFS(СВЦЭМ!$F$39:$F$782,СВЦЭМ!$A$39:$A$782,$A215,СВЦЭМ!$B$39:$B$782,F$190)+'СЕТ СН'!$F$12</f>
        <v>181.93644498</v>
      </c>
      <c r="G215" s="36">
        <f>SUMIFS(СВЦЭМ!$F$39:$F$782,СВЦЭМ!$A$39:$A$782,$A215,СВЦЭМ!$B$39:$B$782,G$190)+'СЕТ СН'!$F$12</f>
        <v>180.83115826</v>
      </c>
      <c r="H215" s="36">
        <f>SUMIFS(СВЦЭМ!$F$39:$F$782,СВЦЭМ!$A$39:$A$782,$A215,СВЦЭМ!$B$39:$B$782,H$190)+'СЕТ СН'!$F$12</f>
        <v>172.27366542999999</v>
      </c>
      <c r="I215" s="36">
        <f>SUMIFS(СВЦЭМ!$F$39:$F$782,СВЦЭМ!$A$39:$A$782,$A215,СВЦЭМ!$B$39:$B$782,I$190)+'СЕТ СН'!$F$12</f>
        <v>162.99642123999999</v>
      </c>
      <c r="J215" s="36">
        <f>SUMIFS(СВЦЭМ!$F$39:$F$782,СВЦЭМ!$A$39:$A$782,$A215,СВЦЭМ!$B$39:$B$782,J$190)+'СЕТ СН'!$F$12</f>
        <v>157.41401711</v>
      </c>
      <c r="K215" s="36">
        <f>SUMIFS(СВЦЭМ!$F$39:$F$782,СВЦЭМ!$A$39:$A$782,$A215,СВЦЭМ!$B$39:$B$782,K$190)+'СЕТ СН'!$F$12</f>
        <v>153.29865101999999</v>
      </c>
      <c r="L215" s="36">
        <f>SUMIFS(СВЦЭМ!$F$39:$F$782,СВЦЭМ!$A$39:$A$782,$A215,СВЦЭМ!$B$39:$B$782,L$190)+'СЕТ СН'!$F$12</f>
        <v>153.49247775000001</v>
      </c>
      <c r="M215" s="36">
        <f>SUMIFS(СВЦЭМ!$F$39:$F$782,СВЦЭМ!$A$39:$A$782,$A215,СВЦЭМ!$B$39:$B$782,M$190)+'СЕТ СН'!$F$12</f>
        <v>154.18478992999999</v>
      </c>
      <c r="N215" s="36">
        <f>SUMIFS(СВЦЭМ!$F$39:$F$782,СВЦЭМ!$A$39:$A$782,$A215,СВЦЭМ!$B$39:$B$782,N$190)+'СЕТ СН'!$F$12</f>
        <v>156.27087093</v>
      </c>
      <c r="O215" s="36">
        <f>SUMIFS(СВЦЭМ!$F$39:$F$782,СВЦЭМ!$A$39:$A$782,$A215,СВЦЭМ!$B$39:$B$782,O$190)+'СЕТ СН'!$F$12</f>
        <v>157.77497514999999</v>
      </c>
      <c r="P215" s="36">
        <f>SUMIFS(СВЦЭМ!$F$39:$F$782,СВЦЭМ!$A$39:$A$782,$A215,СВЦЭМ!$B$39:$B$782,P$190)+'СЕТ СН'!$F$12</f>
        <v>158.96882549</v>
      </c>
      <c r="Q215" s="36">
        <f>SUMIFS(СВЦЭМ!$F$39:$F$782,СВЦЭМ!$A$39:$A$782,$A215,СВЦЭМ!$B$39:$B$782,Q$190)+'СЕТ СН'!$F$12</f>
        <v>159.81894965000001</v>
      </c>
      <c r="R215" s="36">
        <f>SUMIFS(СВЦЭМ!$F$39:$F$782,СВЦЭМ!$A$39:$A$782,$A215,СВЦЭМ!$B$39:$B$782,R$190)+'СЕТ СН'!$F$12</f>
        <v>161.56275485</v>
      </c>
      <c r="S215" s="36">
        <f>SUMIFS(СВЦЭМ!$F$39:$F$782,СВЦЭМ!$A$39:$A$782,$A215,СВЦЭМ!$B$39:$B$782,S$190)+'СЕТ СН'!$F$12</f>
        <v>157.83044651</v>
      </c>
      <c r="T215" s="36">
        <f>SUMIFS(СВЦЭМ!$F$39:$F$782,СВЦЭМ!$A$39:$A$782,$A215,СВЦЭМ!$B$39:$B$782,T$190)+'СЕТ СН'!$F$12</f>
        <v>151.00114987000001</v>
      </c>
      <c r="U215" s="36">
        <f>SUMIFS(СВЦЭМ!$F$39:$F$782,СВЦЭМ!$A$39:$A$782,$A215,СВЦЭМ!$B$39:$B$782,U$190)+'СЕТ СН'!$F$12</f>
        <v>148.11262446999999</v>
      </c>
      <c r="V215" s="36">
        <f>SUMIFS(СВЦЭМ!$F$39:$F$782,СВЦЭМ!$A$39:$A$782,$A215,СВЦЭМ!$B$39:$B$782,V$190)+'СЕТ СН'!$F$12</f>
        <v>150.15734067</v>
      </c>
      <c r="W215" s="36">
        <f>SUMIFS(СВЦЭМ!$F$39:$F$782,СВЦЭМ!$A$39:$A$782,$A215,СВЦЭМ!$B$39:$B$782,W$190)+'СЕТ СН'!$F$12</f>
        <v>151.69239404999999</v>
      </c>
      <c r="X215" s="36">
        <f>SUMIFS(СВЦЭМ!$F$39:$F$782,СВЦЭМ!$A$39:$A$782,$A215,СВЦЭМ!$B$39:$B$782,X$190)+'СЕТ СН'!$F$12</f>
        <v>157.76814485</v>
      </c>
      <c r="Y215" s="36">
        <f>SUMIFS(СВЦЭМ!$F$39:$F$782,СВЦЭМ!$A$39:$A$782,$A215,СВЦЭМ!$B$39:$B$782,Y$190)+'СЕТ СН'!$F$12</f>
        <v>165.44880295999999</v>
      </c>
    </row>
    <row r="216" spans="1:25" ht="15.75" x14ac:dyDescent="0.2">
      <c r="A216" s="35">
        <f t="shared" si="5"/>
        <v>45225</v>
      </c>
      <c r="B216" s="36">
        <f>SUMIFS(СВЦЭМ!$F$39:$F$782,СВЦЭМ!$A$39:$A$782,$A216,СВЦЭМ!$B$39:$B$782,B$190)+'СЕТ СН'!$F$12</f>
        <v>172.48529242000001</v>
      </c>
      <c r="C216" s="36">
        <f>SUMIFS(СВЦЭМ!$F$39:$F$782,СВЦЭМ!$A$39:$A$782,$A216,СВЦЭМ!$B$39:$B$782,C$190)+'СЕТ СН'!$F$12</f>
        <v>178.48417658</v>
      </c>
      <c r="D216" s="36">
        <f>SUMIFS(СВЦЭМ!$F$39:$F$782,СВЦЭМ!$A$39:$A$782,$A216,СВЦЭМ!$B$39:$B$782,D$190)+'СЕТ СН'!$F$12</f>
        <v>183.45903211000001</v>
      </c>
      <c r="E216" s="36">
        <f>SUMIFS(СВЦЭМ!$F$39:$F$782,СВЦЭМ!$A$39:$A$782,$A216,СВЦЭМ!$B$39:$B$782,E$190)+'СЕТ СН'!$F$12</f>
        <v>183.30432972</v>
      </c>
      <c r="F216" s="36">
        <f>SUMIFS(СВЦЭМ!$F$39:$F$782,СВЦЭМ!$A$39:$A$782,$A216,СВЦЭМ!$B$39:$B$782,F$190)+'СЕТ СН'!$F$12</f>
        <v>182.40309228999999</v>
      </c>
      <c r="G216" s="36">
        <f>SUMIFS(СВЦЭМ!$F$39:$F$782,СВЦЭМ!$A$39:$A$782,$A216,СВЦЭМ!$B$39:$B$782,G$190)+'СЕТ СН'!$F$12</f>
        <v>180.33569568999999</v>
      </c>
      <c r="H216" s="36">
        <f>SUMIFS(СВЦЭМ!$F$39:$F$782,СВЦЭМ!$A$39:$A$782,$A216,СВЦЭМ!$B$39:$B$782,H$190)+'СЕТ СН'!$F$12</f>
        <v>172.57209657000001</v>
      </c>
      <c r="I216" s="36">
        <f>SUMIFS(СВЦЭМ!$F$39:$F$782,СВЦЭМ!$A$39:$A$782,$A216,СВЦЭМ!$B$39:$B$782,I$190)+'СЕТ СН'!$F$12</f>
        <v>168.33053002</v>
      </c>
      <c r="J216" s="36">
        <f>SUMIFS(СВЦЭМ!$F$39:$F$782,СВЦЭМ!$A$39:$A$782,$A216,СВЦЭМ!$B$39:$B$782,J$190)+'СЕТ СН'!$F$12</f>
        <v>162.38774097000001</v>
      </c>
      <c r="K216" s="36">
        <f>SUMIFS(СВЦЭМ!$F$39:$F$782,СВЦЭМ!$A$39:$A$782,$A216,СВЦЭМ!$B$39:$B$782,K$190)+'СЕТ СН'!$F$12</f>
        <v>158.61512672000001</v>
      </c>
      <c r="L216" s="36">
        <f>SUMIFS(СВЦЭМ!$F$39:$F$782,СВЦЭМ!$A$39:$A$782,$A216,СВЦЭМ!$B$39:$B$782,L$190)+'СЕТ СН'!$F$12</f>
        <v>159.61391501</v>
      </c>
      <c r="M216" s="36">
        <f>SUMIFS(СВЦЭМ!$F$39:$F$782,СВЦЭМ!$A$39:$A$782,$A216,СВЦЭМ!$B$39:$B$782,M$190)+'СЕТ СН'!$F$12</f>
        <v>160.29174033999999</v>
      </c>
      <c r="N216" s="36">
        <f>SUMIFS(СВЦЭМ!$F$39:$F$782,СВЦЭМ!$A$39:$A$782,$A216,СВЦЭМ!$B$39:$B$782,N$190)+'СЕТ СН'!$F$12</f>
        <v>161.78243289</v>
      </c>
      <c r="O216" s="36">
        <f>SUMIFS(СВЦЭМ!$F$39:$F$782,СВЦЭМ!$A$39:$A$782,$A216,СВЦЭМ!$B$39:$B$782,O$190)+'СЕТ СН'!$F$12</f>
        <v>163.53380215999999</v>
      </c>
      <c r="P216" s="36">
        <f>SUMIFS(СВЦЭМ!$F$39:$F$782,СВЦЭМ!$A$39:$A$782,$A216,СВЦЭМ!$B$39:$B$782,P$190)+'СЕТ СН'!$F$12</f>
        <v>164.48612177999999</v>
      </c>
      <c r="Q216" s="36">
        <f>SUMIFS(СВЦЭМ!$F$39:$F$782,СВЦЭМ!$A$39:$A$782,$A216,СВЦЭМ!$B$39:$B$782,Q$190)+'СЕТ СН'!$F$12</f>
        <v>166.58522617</v>
      </c>
      <c r="R216" s="36">
        <f>SUMIFS(СВЦЭМ!$F$39:$F$782,СВЦЭМ!$A$39:$A$782,$A216,СВЦЭМ!$B$39:$B$782,R$190)+'СЕТ СН'!$F$12</f>
        <v>168.87428757999999</v>
      </c>
      <c r="S216" s="36">
        <f>SUMIFS(СВЦЭМ!$F$39:$F$782,СВЦЭМ!$A$39:$A$782,$A216,СВЦЭМ!$B$39:$B$782,S$190)+'СЕТ СН'!$F$12</f>
        <v>166.01564493999999</v>
      </c>
      <c r="T216" s="36">
        <f>SUMIFS(СВЦЭМ!$F$39:$F$782,СВЦЭМ!$A$39:$A$782,$A216,СВЦЭМ!$B$39:$B$782,T$190)+'СЕТ СН'!$F$12</f>
        <v>159.13820744</v>
      </c>
      <c r="U216" s="36">
        <f>SUMIFS(СВЦЭМ!$F$39:$F$782,СВЦЭМ!$A$39:$A$782,$A216,СВЦЭМ!$B$39:$B$782,U$190)+'СЕТ СН'!$F$12</f>
        <v>156.34757252</v>
      </c>
      <c r="V216" s="36">
        <f>SUMIFS(СВЦЭМ!$F$39:$F$782,СВЦЭМ!$A$39:$A$782,$A216,СВЦЭМ!$B$39:$B$782,V$190)+'СЕТ СН'!$F$12</f>
        <v>157.61012366</v>
      </c>
      <c r="W216" s="36">
        <f>SUMIFS(СВЦЭМ!$F$39:$F$782,СВЦЭМ!$A$39:$A$782,$A216,СВЦЭМ!$B$39:$B$782,W$190)+'СЕТ СН'!$F$12</f>
        <v>159.61567015</v>
      </c>
      <c r="X216" s="36">
        <f>SUMIFS(СВЦЭМ!$F$39:$F$782,СВЦЭМ!$A$39:$A$782,$A216,СВЦЭМ!$B$39:$B$782,X$190)+'СЕТ СН'!$F$12</f>
        <v>166.53789361</v>
      </c>
      <c r="Y216" s="36">
        <f>SUMIFS(СВЦЭМ!$F$39:$F$782,СВЦЭМ!$A$39:$A$782,$A216,СВЦЭМ!$B$39:$B$782,Y$190)+'СЕТ СН'!$F$12</f>
        <v>172.80301507999999</v>
      </c>
    </row>
    <row r="217" spans="1:25" ht="15.75" x14ac:dyDescent="0.2">
      <c r="A217" s="35">
        <f t="shared" si="5"/>
        <v>45226</v>
      </c>
      <c r="B217" s="36">
        <f>SUMIFS(СВЦЭМ!$F$39:$F$782,СВЦЭМ!$A$39:$A$782,$A217,СВЦЭМ!$B$39:$B$782,B$190)+'СЕТ СН'!$F$12</f>
        <v>177.50715582000001</v>
      </c>
      <c r="C217" s="36">
        <f>SUMIFS(СВЦЭМ!$F$39:$F$782,СВЦЭМ!$A$39:$A$782,$A217,СВЦЭМ!$B$39:$B$782,C$190)+'СЕТ СН'!$F$12</f>
        <v>184.39237693999999</v>
      </c>
      <c r="D217" s="36">
        <f>SUMIFS(СВЦЭМ!$F$39:$F$782,СВЦЭМ!$A$39:$A$782,$A217,СВЦЭМ!$B$39:$B$782,D$190)+'СЕТ СН'!$F$12</f>
        <v>189.02076439999999</v>
      </c>
      <c r="E217" s="36">
        <f>SUMIFS(СВЦЭМ!$F$39:$F$782,СВЦЭМ!$A$39:$A$782,$A217,СВЦЭМ!$B$39:$B$782,E$190)+'СЕТ СН'!$F$12</f>
        <v>190.16470115999999</v>
      </c>
      <c r="F217" s="36">
        <f>SUMIFS(СВЦЭМ!$F$39:$F$782,СВЦЭМ!$A$39:$A$782,$A217,СВЦЭМ!$B$39:$B$782,F$190)+'СЕТ СН'!$F$12</f>
        <v>191.12136358000001</v>
      </c>
      <c r="G217" s="36">
        <f>SUMIFS(СВЦЭМ!$F$39:$F$782,СВЦЭМ!$A$39:$A$782,$A217,СВЦЭМ!$B$39:$B$782,G$190)+'СЕТ СН'!$F$12</f>
        <v>188.50606160000001</v>
      </c>
      <c r="H217" s="36">
        <f>SUMIFS(СВЦЭМ!$F$39:$F$782,СВЦЭМ!$A$39:$A$782,$A217,СВЦЭМ!$B$39:$B$782,H$190)+'СЕТ СН'!$F$12</f>
        <v>180.13310306</v>
      </c>
      <c r="I217" s="36">
        <f>SUMIFS(СВЦЭМ!$F$39:$F$782,СВЦЭМ!$A$39:$A$782,$A217,СВЦЭМ!$B$39:$B$782,I$190)+'СЕТ СН'!$F$12</f>
        <v>168.58928467000001</v>
      </c>
      <c r="J217" s="36">
        <f>SUMIFS(СВЦЭМ!$F$39:$F$782,СВЦЭМ!$A$39:$A$782,$A217,СВЦЭМ!$B$39:$B$782,J$190)+'СЕТ СН'!$F$12</f>
        <v>161.64435974</v>
      </c>
      <c r="K217" s="36">
        <f>SUMIFS(СВЦЭМ!$F$39:$F$782,СВЦЭМ!$A$39:$A$782,$A217,СВЦЭМ!$B$39:$B$782,K$190)+'СЕТ СН'!$F$12</f>
        <v>158.1782935</v>
      </c>
      <c r="L217" s="36">
        <f>SUMIFS(СВЦЭМ!$F$39:$F$782,СВЦЭМ!$A$39:$A$782,$A217,СВЦЭМ!$B$39:$B$782,L$190)+'СЕТ СН'!$F$12</f>
        <v>158.21707559000001</v>
      </c>
      <c r="M217" s="36">
        <f>SUMIFS(СВЦЭМ!$F$39:$F$782,СВЦЭМ!$A$39:$A$782,$A217,СВЦЭМ!$B$39:$B$782,M$190)+'СЕТ СН'!$F$12</f>
        <v>159.86599792000001</v>
      </c>
      <c r="N217" s="36">
        <f>SUMIFS(СВЦЭМ!$F$39:$F$782,СВЦЭМ!$A$39:$A$782,$A217,СВЦЭМ!$B$39:$B$782,N$190)+'СЕТ СН'!$F$12</f>
        <v>164.10760923999999</v>
      </c>
      <c r="O217" s="36">
        <f>SUMIFS(СВЦЭМ!$F$39:$F$782,СВЦЭМ!$A$39:$A$782,$A217,СВЦЭМ!$B$39:$B$782,O$190)+'СЕТ СН'!$F$12</f>
        <v>166.20676205000001</v>
      </c>
      <c r="P217" s="36">
        <f>SUMIFS(СВЦЭМ!$F$39:$F$782,СВЦЭМ!$A$39:$A$782,$A217,СВЦЭМ!$B$39:$B$782,P$190)+'СЕТ СН'!$F$12</f>
        <v>169.18604679000001</v>
      </c>
      <c r="Q217" s="36">
        <f>SUMIFS(СВЦЭМ!$F$39:$F$782,СВЦЭМ!$A$39:$A$782,$A217,СВЦЭМ!$B$39:$B$782,Q$190)+'СЕТ СН'!$F$12</f>
        <v>170.14839365</v>
      </c>
      <c r="R217" s="36">
        <f>SUMIFS(СВЦЭМ!$F$39:$F$782,СВЦЭМ!$A$39:$A$782,$A217,СВЦЭМ!$B$39:$B$782,R$190)+'СЕТ СН'!$F$12</f>
        <v>170.92102528999999</v>
      </c>
      <c r="S217" s="36">
        <f>SUMIFS(СВЦЭМ!$F$39:$F$782,СВЦЭМ!$A$39:$A$782,$A217,СВЦЭМ!$B$39:$B$782,S$190)+'СЕТ СН'!$F$12</f>
        <v>168.31773127</v>
      </c>
      <c r="T217" s="36">
        <f>SUMIFS(СВЦЭМ!$F$39:$F$782,СВЦЭМ!$A$39:$A$782,$A217,СВЦЭМ!$B$39:$B$782,T$190)+'СЕТ СН'!$F$12</f>
        <v>160.05457150000001</v>
      </c>
      <c r="U217" s="36">
        <f>SUMIFS(СВЦЭМ!$F$39:$F$782,СВЦЭМ!$A$39:$A$782,$A217,СВЦЭМ!$B$39:$B$782,U$190)+'СЕТ СН'!$F$12</f>
        <v>156.63023537999999</v>
      </c>
      <c r="V217" s="36">
        <f>SUMIFS(СВЦЭМ!$F$39:$F$782,СВЦЭМ!$A$39:$A$782,$A217,СВЦЭМ!$B$39:$B$782,V$190)+'СЕТ СН'!$F$12</f>
        <v>159.30595740999999</v>
      </c>
      <c r="W217" s="36">
        <f>SUMIFS(СВЦЭМ!$F$39:$F$782,СВЦЭМ!$A$39:$A$782,$A217,СВЦЭМ!$B$39:$B$782,W$190)+'СЕТ СН'!$F$12</f>
        <v>161.43055154999999</v>
      </c>
      <c r="X217" s="36">
        <f>SUMIFS(СВЦЭМ!$F$39:$F$782,СВЦЭМ!$A$39:$A$782,$A217,СВЦЭМ!$B$39:$B$782,X$190)+'СЕТ СН'!$F$12</f>
        <v>167.86465063</v>
      </c>
      <c r="Y217" s="36">
        <f>SUMIFS(СВЦЭМ!$F$39:$F$782,СВЦЭМ!$A$39:$A$782,$A217,СВЦЭМ!$B$39:$B$782,Y$190)+'СЕТ СН'!$F$12</f>
        <v>179.36324038999999</v>
      </c>
    </row>
    <row r="218" spans="1:25" ht="15.75" x14ac:dyDescent="0.2">
      <c r="A218" s="35">
        <f t="shared" si="5"/>
        <v>45227</v>
      </c>
      <c r="B218" s="36">
        <f>SUMIFS(СВЦЭМ!$F$39:$F$782,СВЦЭМ!$A$39:$A$782,$A218,СВЦЭМ!$B$39:$B$782,B$190)+'СЕТ СН'!$F$12</f>
        <v>182.29078397999999</v>
      </c>
      <c r="C218" s="36">
        <f>SUMIFS(СВЦЭМ!$F$39:$F$782,СВЦЭМ!$A$39:$A$782,$A218,СВЦЭМ!$B$39:$B$782,C$190)+'СЕТ СН'!$F$12</f>
        <v>178.63070235999999</v>
      </c>
      <c r="D218" s="36">
        <f>SUMIFS(СВЦЭМ!$F$39:$F$782,СВЦЭМ!$A$39:$A$782,$A218,СВЦЭМ!$B$39:$B$782,D$190)+'СЕТ СН'!$F$12</f>
        <v>184.29477353999999</v>
      </c>
      <c r="E218" s="36">
        <f>SUMIFS(СВЦЭМ!$F$39:$F$782,СВЦЭМ!$A$39:$A$782,$A218,СВЦЭМ!$B$39:$B$782,E$190)+'СЕТ СН'!$F$12</f>
        <v>184.70544412999999</v>
      </c>
      <c r="F218" s="36">
        <f>SUMIFS(СВЦЭМ!$F$39:$F$782,СВЦЭМ!$A$39:$A$782,$A218,СВЦЭМ!$B$39:$B$782,F$190)+'СЕТ СН'!$F$12</f>
        <v>184.84901830999999</v>
      </c>
      <c r="G218" s="36">
        <f>SUMIFS(СВЦЭМ!$F$39:$F$782,СВЦЭМ!$A$39:$A$782,$A218,СВЦЭМ!$B$39:$B$782,G$190)+'СЕТ СН'!$F$12</f>
        <v>184.19867048</v>
      </c>
      <c r="H218" s="36">
        <f>SUMIFS(СВЦЭМ!$F$39:$F$782,СВЦЭМ!$A$39:$A$782,$A218,СВЦЭМ!$B$39:$B$782,H$190)+'СЕТ СН'!$F$12</f>
        <v>182.31456008000001</v>
      </c>
      <c r="I218" s="36">
        <f>SUMIFS(СВЦЭМ!$F$39:$F$782,СВЦЭМ!$A$39:$A$782,$A218,СВЦЭМ!$B$39:$B$782,I$190)+'СЕТ СН'!$F$12</f>
        <v>177.43151330000001</v>
      </c>
      <c r="J218" s="36">
        <f>SUMIFS(СВЦЭМ!$F$39:$F$782,СВЦЭМ!$A$39:$A$782,$A218,СВЦЭМ!$B$39:$B$782,J$190)+'СЕТ СН'!$F$12</f>
        <v>171.16606089000001</v>
      </c>
      <c r="K218" s="36">
        <f>SUMIFS(СВЦЭМ!$F$39:$F$782,СВЦЭМ!$A$39:$A$782,$A218,СВЦЭМ!$B$39:$B$782,K$190)+'СЕТ СН'!$F$12</f>
        <v>163.06005024999999</v>
      </c>
      <c r="L218" s="36">
        <f>SUMIFS(СВЦЭМ!$F$39:$F$782,СВЦЭМ!$A$39:$A$782,$A218,СВЦЭМ!$B$39:$B$782,L$190)+'СЕТ СН'!$F$12</f>
        <v>160.52741700999999</v>
      </c>
      <c r="M218" s="36">
        <f>SUMIFS(СВЦЭМ!$F$39:$F$782,СВЦЭМ!$A$39:$A$782,$A218,СВЦЭМ!$B$39:$B$782,M$190)+'СЕТ СН'!$F$12</f>
        <v>160.73726306</v>
      </c>
      <c r="N218" s="36">
        <f>SUMIFS(СВЦЭМ!$F$39:$F$782,СВЦЭМ!$A$39:$A$782,$A218,СВЦЭМ!$B$39:$B$782,N$190)+'СЕТ СН'!$F$12</f>
        <v>163.04632054999999</v>
      </c>
      <c r="O218" s="36">
        <f>SUMIFS(СВЦЭМ!$F$39:$F$782,СВЦЭМ!$A$39:$A$782,$A218,СВЦЭМ!$B$39:$B$782,O$190)+'СЕТ СН'!$F$12</f>
        <v>164.32378195999999</v>
      </c>
      <c r="P218" s="36">
        <f>SUMIFS(СВЦЭМ!$F$39:$F$782,СВЦЭМ!$A$39:$A$782,$A218,СВЦЭМ!$B$39:$B$782,P$190)+'СЕТ СН'!$F$12</f>
        <v>165.87748189999999</v>
      </c>
      <c r="Q218" s="36">
        <f>SUMIFS(СВЦЭМ!$F$39:$F$782,СВЦЭМ!$A$39:$A$782,$A218,СВЦЭМ!$B$39:$B$782,Q$190)+'СЕТ СН'!$F$12</f>
        <v>167.24971711000001</v>
      </c>
      <c r="R218" s="36">
        <f>SUMIFS(СВЦЭМ!$F$39:$F$782,СВЦЭМ!$A$39:$A$782,$A218,СВЦЭМ!$B$39:$B$782,R$190)+'СЕТ СН'!$F$12</f>
        <v>166.65404458</v>
      </c>
      <c r="S218" s="36">
        <f>SUMIFS(СВЦЭМ!$F$39:$F$782,СВЦЭМ!$A$39:$A$782,$A218,СВЦЭМ!$B$39:$B$782,S$190)+'СЕТ СН'!$F$12</f>
        <v>166.49054479</v>
      </c>
      <c r="T218" s="36">
        <f>SUMIFS(СВЦЭМ!$F$39:$F$782,СВЦЭМ!$A$39:$A$782,$A218,СВЦЭМ!$B$39:$B$782,T$190)+'СЕТ СН'!$F$12</f>
        <v>159.67264245999999</v>
      </c>
      <c r="U218" s="36">
        <f>SUMIFS(СВЦЭМ!$F$39:$F$782,СВЦЭМ!$A$39:$A$782,$A218,СВЦЭМ!$B$39:$B$782,U$190)+'СЕТ СН'!$F$12</f>
        <v>157.11788770999999</v>
      </c>
      <c r="V218" s="36">
        <f>SUMIFS(СВЦЭМ!$F$39:$F$782,СВЦЭМ!$A$39:$A$782,$A218,СВЦЭМ!$B$39:$B$782,V$190)+'СЕТ СН'!$F$12</f>
        <v>159.34330054</v>
      </c>
      <c r="W218" s="36">
        <f>SUMIFS(СВЦЭМ!$F$39:$F$782,СВЦЭМ!$A$39:$A$782,$A218,СВЦЭМ!$B$39:$B$782,W$190)+'СЕТ СН'!$F$12</f>
        <v>161.7504146</v>
      </c>
      <c r="X218" s="36">
        <f>SUMIFS(СВЦЭМ!$F$39:$F$782,СВЦЭМ!$A$39:$A$782,$A218,СВЦЭМ!$B$39:$B$782,X$190)+'СЕТ СН'!$F$12</f>
        <v>165.31640669000001</v>
      </c>
      <c r="Y218" s="36">
        <f>SUMIFS(СВЦЭМ!$F$39:$F$782,СВЦЭМ!$A$39:$A$782,$A218,СВЦЭМ!$B$39:$B$782,Y$190)+'СЕТ СН'!$F$12</f>
        <v>171.19879048000001</v>
      </c>
    </row>
    <row r="219" spans="1:25" ht="15.75" x14ac:dyDescent="0.2">
      <c r="A219" s="35">
        <f t="shared" si="5"/>
        <v>45228</v>
      </c>
      <c r="B219" s="36">
        <f>SUMIFS(СВЦЭМ!$F$39:$F$782,СВЦЭМ!$A$39:$A$782,$A219,СВЦЭМ!$B$39:$B$782,B$190)+'СЕТ СН'!$F$12</f>
        <v>170.30407968</v>
      </c>
      <c r="C219" s="36">
        <f>SUMIFS(СВЦЭМ!$F$39:$F$782,СВЦЭМ!$A$39:$A$782,$A219,СВЦЭМ!$B$39:$B$782,C$190)+'СЕТ СН'!$F$12</f>
        <v>175.41124561999999</v>
      </c>
      <c r="D219" s="36">
        <f>SUMIFS(СВЦЭМ!$F$39:$F$782,СВЦЭМ!$A$39:$A$782,$A219,СВЦЭМ!$B$39:$B$782,D$190)+'СЕТ СН'!$F$12</f>
        <v>181.52025026999999</v>
      </c>
      <c r="E219" s="36">
        <f>SUMIFS(СВЦЭМ!$F$39:$F$782,СВЦЭМ!$A$39:$A$782,$A219,СВЦЭМ!$B$39:$B$782,E$190)+'СЕТ СН'!$F$12</f>
        <v>181.67926982</v>
      </c>
      <c r="F219" s="36">
        <f>SUMIFS(СВЦЭМ!$F$39:$F$782,СВЦЭМ!$A$39:$A$782,$A219,СВЦЭМ!$B$39:$B$782,F$190)+'СЕТ СН'!$F$12</f>
        <v>181.93405163</v>
      </c>
      <c r="G219" s="36">
        <f>SUMIFS(СВЦЭМ!$F$39:$F$782,СВЦЭМ!$A$39:$A$782,$A219,СВЦЭМ!$B$39:$B$782,G$190)+'СЕТ СН'!$F$12</f>
        <v>181.7099225</v>
      </c>
      <c r="H219" s="36">
        <f>SUMIFS(СВЦЭМ!$F$39:$F$782,СВЦЭМ!$A$39:$A$782,$A219,СВЦЭМ!$B$39:$B$782,H$190)+'СЕТ СН'!$F$12</f>
        <v>180.00797716</v>
      </c>
      <c r="I219" s="36">
        <f>SUMIFS(СВЦЭМ!$F$39:$F$782,СВЦЭМ!$A$39:$A$782,$A219,СВЦЭМ!$B$39:$B$782,I$190)+'СЕТ СН'!$F$12</f>
        <v>177.24835970000001</v>
      </c>
      <c r="J219" s="36">
        <f>SUMIFS(СВЦЭМ!$F$39:$F$782,СВЦЭМ!$A$39:$A$782,$A219,СВЦЭМ!$B$39:$B$782,J$190)+'СЕТ СН'!$F$12</f>
        <v>176.46084124999999</v>
      </c>
      <c r="K219" s="36">
        <f>SUMIFS(СВЦЭМ!$F$39:$F$782,СВЦЭМ!$A$39:$A$782,$A219,СВЦЭМ!$B$39:$B$782,K$190)+'СЕТ СН'!$F$12</f>
        <v>168.80206477999999</v>
      </c>
      <c r="L219" s="36">
        <f>SUMIFS(СВЦЭМ!$F$39:$F$782,СВЦЭМ!$A$39:$A$782,$A219,СВЦЭМ!$B$39:$B$782,L$190)+'СЕТ СН'!$F$12</f>
        <v>165.82626708000001</v>
      </c>
      <c r="M219" s="36">
        <f>SUMIFS(СВЦЭМ!$F$39:$F$782,СВЦЭМ!$A$39:$A$782,$A219,СВЦЭМ!$B$39:$B$782,M$190)+'СЕТ СН'!$F$12</f>
        <v>166.04921100000001</v>
      </c>
      <c r="N219" s="36">
        <f>SUMIFS(СВЦЭМ!$F$39:$F$782,СВЦЭМ!$A$39:$A$782,$A219,СВЦЭМ!$B$39:$B$782,N$190)+'СЕТ СН'!$F$12</f>
        <v>167.015907</v>
      </c>
      <c r="O219" s="36">
        <f>SUMIFS(СВЦЭМ!$F$39:$F$782,СВЦЭМ!$A$39:$A$782,$A219,СВЦЭМ!$B$39:$B$782,O$190)+'СЕТ СН'!$F$12</f>
        <v>168.70425886000001</v>
      </c>
      <c r="P219" s="36">
        <f>SUMIFS(СВЦЭМ!$F$39:$F$782,СВЦЭМ!$A$39:$A$782,$A219,СВЦЭМ!$B$39:$B$782,P$190)+'СЕТ СН'!$F$12</f>
        <v>170.48649083000001</v>
      </c>
      <c r="Q219" s="36">
        <f>SUMIFS(СВЦЭМ!$F$39:$F$782,СВЦЭМ!$A$39:$A$782,$A219,СВЦЭМ!$B$39:$B$782,Q$190)+'СЕТ СН'!$F$12</f>
        <v>172.06043364999999</v>
      </c>
      <c r="R219" s="36">
        <f>SUMIFS(СВЦЭМ!$F$39:$F$782,СВЦЭМ!$A$39:$A$782,$A219,СВЦЭМ!$B$39:$B$782,R$190)+'СЕТ СН'!$F$12</f>
        <v>171.05434717</v>
      </c>
      <c r="S219" s="36">
        <f>SUMIFS(СВЦЭМ!$F$39:$F$782,СВЦЭМ!$A$39:$A$782,$A219,СВЦЭМ!$B$39:$B$782,S$190)+'СЕТ СН'!$F$12</f>
        <v>169.05233982999999</v>
      </c>
      <c r="T219" s="36">
        <f>SUMIFS(СВЦЭМ!$F$39:$F$782,СВЦЭМ!$A$39:$A$782,$A219,СВЦЭМ!$B$39:$B$782,T$190)+'СЕТ СН'!$F$12</f>
        <v>161.93580595</v>
      </c>
      <c r="U219" s="36">
        <f>SUMIFS(СВЦЭМ!$F$39:$F$782,СВЦЭМ!$A$39:$A$782,$A219,СВЦЭМ!$B$39:$B$782,U$190)+'СЕТ СН'!$F$12</f>
        <v>159.07629351</v>
      </c>
      <c r="V219" s="36">
        <f>SUMIFS(СВЦЭМ!$F$39:$F$782,СВЦЭМ!$A$39:$A$782,$A219,СВЦЭМ!$B$39:$B$782,V$190)+'СЕТ СН'!$F$12</f>
        <v>160.92984085000001</v>
      </c>
      <c r="W219" s="36">
        <f>SUMIFS(СВЦЭМ!$F$39:$F$782,СВЦЭМ!$A$39:$A$782,$A219,СВЦЭМ!$B$39:$B$782,W$190)+'СЕТ СН'!$F$12</f>
        <v>163.27872253999999</v>
      </c>
      <c r="X219" s="36">
        <f>SUMIFS(СВЦЭМ!$F$39:$F$782,СВЦЭМ!$A$39:$A$782,$A219,СВЦЭМ!$B$39:$B$782,X$190)+'СЕТ СН'!$F$12</f>
        <v>167.39873134000001</v>
      </c>
      <c r="Y219" s="36">
        <f>SUMIFS(СВЦЭМ!$F$39:$F$782,СВЦЭМ!$A$39:$A$782,$A219,СВЦЭМ!$B$39:$B$782,Y$190)+'СЕТ СН'!$F$12</f>
        <v>174.44675444999999</v>
      </c>
    </row>
    <row r="220" spans="1:25" ht="15.75" x14ac:dyDescent="0.2">
      <c r="A220" s="35">
        <f t="shared" si="5"/>
        <v>45229</v>
      </c>
      <c r="B220" s="36">
        <f>SUMIFS(СВЦЭМ!$F$39:$F$782,СВЦЭМ!$A$39:$A$782,$A220,СВЦЭМ!$B$39:$B$782,B$190)+'СЕТ СН'!$F$12</f>
        <v>167.32623347000001</v>
      </c>
      <c r="C220" s="36">
        <f>SUMIFS(СВЦЭМ!$F$39:$F$782,СВЦЭМ!$A$39:$A$782,$A220,СВЦЭМ!$B$39:$B$782,C$190)+'СЕТ СН'!$F$12</f>
        <v>173.87670014</v>
      </c>
      <c r="D220" s="36">
        <f>SUMIFS(СВЦЭМ!$F$39:$F$782,СВЦЭМ!$A$39:$A$782,$A220,СВЦЭМ!$B$39:$B$782,D$190)+'СЕТ СН'!$F$12</f>
        <v>177.80638764</v>
      </c>
      <c r="E220" s="36">
        <f>SUMIFS(СВЦЭМ!$F$39:$F$782,СВЦЭМ!$A$39:$A$782,$A220,СВЦЭМ!$B$39:$B$782,E$190)+'СЕТ СН'!$F$12</f>
        <v>177.54535124</v>
      </c>
      <c r="F220" s="36">
        <f>SUMIFS(СВЦЭМ!$F$39:$F$782,СВЦЭМ!$A$39:$A$782,$A220,СВЦЭМ!$B$39:$B$782,F$190)+'СЕТ СН'!$F$12</f>
        <v>177.10343936999999</v>
      </c>
      <c r="G220" s="36">
        <f>SUMIFS(СВЦЭМ!$F$39:$F$782,СВЦЭМ!$A$39:$A$782,$A220,СВЦЭМ!$B$39:$B$782,G$190)+'СЕТ СН'!$F$12</f>
        <v>179.63191566</v>
      </c>
      <c r="H220" s="36">
        <f>SUMIFS(СВЦЭМ!$F$39:$F$782,СВЦЭМ!$A$39:$A$782,$A220,СВЦЭМ!$B$39:$B$782,H$190)+'СЕТ СН'!$F$12</f>
        <v>183.71194632999999</v>
      </c>
      <c r="I220" s="36">
        <f>SUMIFS(СВЦЭМ!$F$39:$F$782,СВЦЭМ!$A$39:$A$782,$A220,СВЦЭМ!$B$39:$B$782,I$190)+'СЕТ СН'!$F$12</f>
        <v>177.41625848999999</v>
      </c>
      <c r="J220" s="36">
        <f>SUMIFS(СВЦЭМ!$F$39:$F$782,СВЦЭМ!$A$39:$A$782,$A220,СВЦЭМ!$B$39:$B$782,J$190)+'СЕТ СН'!$F$12</f>
        <v>177.19044539000001</v>
      </c>
      <c r="K220" s="36">
        <f>SUMIFS(СВЦЭМ!$F$39:$F$782,СВЦЭМ!$A$39:$A$782,$A220,СВЦЭМ!$B$39:$B$782,K$190)+'СЕТ СН'!$F$12</f>
        <v>174.22953984</v>
      </c>
      <c r="L220" s="36">
        <f>SUMIFS(СВЦЭМ!$F$39:$F$782,СВЦЭМ!$A$39:$A$782,$A220,СВЦЭМ!$B$39:$B$782,L$190)+'СЕТ СН'!$F$12</f>
        <v>173.93755006999999</v>
      </c>
      <c r="M220" s="36">
        <f>SUMIFS(СВЦЭМ!$F$39:$F$782,СВЦЭМ!$A$39:$A$782,$A220,СВЦЭМ!$B$39:$B$782,M$190)+'СЕТ СН'!$F$12</f>
        <v>175.51327867000001</v>
      </c>
      <c r="N220" s="36">
        <f>SUMIFS(СВЦЭМ!$F$39:$F$782,СВЦЭМ!$A$39:$A$782,$A220,СВЦЭМ!$B$39:$B$782,N$190)+'СЕТ СН'!$F$12</f>
        <v>177.85168121999999</v>
      </c>
      <c r="O220" s="36">
        <f>SUMIFS(СВЦЭМ!$F$39:$F$782,СВЦЭМ!$A$39:$A$782,$A220,СВЦЭМ!$B$39:$B$782,O$190)+'СЕТ СН'!$F$12</f>
        <v>179.96961451000001</v>
      </c>
      <c r="P220" s="36">
        <f>SUMIFS(СВЦЭМ!$F$39:$F$782,СВЦЭМ!$A$39:$A$782,$A220,СВЦЭМ!$B$39:$B$782,P$190)+'СЕТ СН'!$F$12</f>
        <v>181.35012416999999</v>
      </c>
      <c r="Q220" s="36">
        <f>SUMIFS(СВЦЭМ!$F$39:$F$782,СВЦЭМ!$A$39:$A$782,$A220,СВЦЭМ!$B$39:$B$782,Q$190)+'СЕТ СН'!$F$12</f>
        <v>182.96062420000001</v>
      </c>
      <c r="R220" s="36">
        <f>SUMIFS(СВЦЭМ!$F$39:$F$782,СВЦЭМ!$A$39:$A$782,$A220,СВЦЭМ!$B$39:$B$782,R$190)+'СЕТ СН'!$F$12</f>
        <v>181.92283938</v>
      </c>
      <c r="S220" s="36">
        <f>SUMIFS(СВЦЭМ!$F$39:$F$782,СВЦЭМ!$A$39:$A$782,$A220,СВЦЭМ!$B$39:$B$782,S$190)+'СЕТ СН'!$F$12</f>
        <v>177.48670498999999</v>
      </c>
      <c r="T220" s="36">
        <f>SUMIFS(СВЦЭМ!$F$39:$F$782,СВЦЭМ!$A$39:$A$782,$A220,СВЦЭМ!$B$39:$B$782,T$190)+'СЕТ СН'!$F$12</f>
        <v>172.12879781999999</v>
      </c>
      <c r="U220" s="36">
        <f>SUMIFS(СВЦЭМ!$F$39:$F$782,СВЦЭМ!$A$39:$A$782,$A220,СВЦЭМ!$B$39:$B$782,U$190)+'СЕТ СН'!$F$12</f>
        <v>168.53899211999999</v>
      </c>
      <c r="V220" s="36">
        <f>SUMIFS(СВЦЭМ!$F$39:$F$782,СВЦЭМ!$A$39:$A$782,$A220,СВЦЭМ!$B$39:$B$782,V$190)+'СЕТ СН'!$F$12</f>
        <v>171.45369463</v>
      </c>
      <c r="W220" s="36">
        <f>SUMIFS(СВЦЭМ!$F$39:$F$782,СВЦЭМ!$A$39:$A$782,$A220,СВЦЭМ!$B$39:$B$782,W$190)+'СЕТ СН'!$F$12</f>
        <v>173.15687116000001</v>
      </c>
      <c r="X220" s="36">
        <f>SUMIFS(СВЦЭМ!$F$39:$F$782,СВЦЭМ!$A$39:$A$782,$A220,СВЦЭМ!$B$39:$B$782,X$190)+'СЕТ СН'!$F$12</f>
        <v>179.68571072</v>
      </c>
      <c r="Y220" s="36">
        <f>SUMIFS(СВЦЭМ!$F$39:$F$782,СВЦЭМ!$A$39:$A$782,$A220,СВЦЭМ!$B$39:$B$782,Y$190)+'СЕТ СН'!$F$12</f>
        <v>185.57163645</v>
      </c>
    </row>
    <row r="221" spans="1:25" ht="15.75" x14ac:dyDescent="0.2">
      <c r="A221" s="35">
        <f t="shared" si="5"/>
        <v>45230</v>
      </c>
      <c r="B221" s="36">
        <f>SUMIFS(СВЦЭМ!$F$39:$F$782,СВЦЭМ!$A$39:$A$782,$A221,СВЦЭМ!$B$39:$B$782,B$190)+'СЕТ СН'!$F$12</f>
        <v>190.87507884999999</v>
      </c>
      <c r="C221" s="36">
        <f>SUMIFS(СВЦЭМ!$F$39:$F$782,СВЦЭМ!$A$39:$A$782,$A221,СВЦЭМ!$B$39:$B$782,C$190)+'СЕТ СН'!$F$12</f>
        <v>197.38662521000001</v>
      </c>
      <c r="D221" s="36">
        <f>SUMIFS(СВЦЭМ!$F$39:$F$782,СВЦЭМ!$A$39:$A$782,$A221,СВЦЭМ!$B$39:$B$782,D$190)+'СЕТ СН'!$F$12</f>
        <v>203.81751957</v>
      </c>
      <c r="E221" s="36">
        <f>SUMIFS(СВЦЭМ!$F$39:$F$782,СВЦЭМ!$A$39:$A$782,$A221,СВЦЭМ!$B$39:$B$782,E$190)+'СЕТ СН'!$F$12</f>
        <v>204.92610490999999</v>
      </c>
      <c r="F221" s="36">
        <f>SUMIFS(СВЦЭМ!$F$39:$F$782,СВЦЭМ!$A$39:$A$782,$A221,СВЦЭМ!$B$39:$B$782,F$190)+'СЕТ СН'!$F$12</f>
        <v>205.00211952000001</v>
      </c>
      <c r="G221" s="36">
        <f>SUMIFS(СВЦЭМ!$F$39:$F$782,СВЦЭМ!$A$39:$A$782,$A221,СВЦЭМ!$B$39:$B$782,G$190)+'СЕТ СН'!$F$12</f>
        <v>203.28560897</v>
      </c>
      <c r="H221" s="36">
        <f>SUMIFS(СВЦЭМ!$F$39:$F$782,СВЦЭМ!$A$39:$A$782,$A221,СВЦЭМ!$B$39:$B$782,H$190)+'СЕТ СН'!$F$12</f>
        <v>194.37312632999999</v>
      </c>
      <c r="I221" s="36">
        <f>SUMIFS(СВЦЭМ!$F$39:$F$782,СВЦЭМ!$A$39:$A$782,$A221,СВЦЭМ!$B$39:$B$782,I$190)+'СЕТ СН'!$F$12</f>
        <v>185.56473319</v>
      </c>
      <c r="J221" s="36">
        <f>SUMIFS(СВЦЭМ!$F$39:$F$782,СВЦЭМ!$A$39:$A$782,$A221,СВЦЭМ!$B$39:$B$782,J$190)+'СЕТ СН'!$F$12</f>
        <v>180.57286601999999</v>
      </c>
      <c r="K221" s="36">
        <f>SUMIFS(СВЦЭМ!$F$39:$F$782,СВЦЭМ!$A$39:$A$782,$A221,СВЦЭМ!$B$39:$B$782,K$190)+'СЕТ СН'!$F$12</f>
        <v>178.81236491999999</v>
      </c>
      <c r="L221" s="36">
        <f>SUMIFS(СВЦЭМ!$F$39:$F$782,СВЦЭМ!$A$39:$A$782,$A221,СВЦЭМ!$B$39:$B$782,L$190)+'СЕТ СН'!$F$12</f>
        <v>175.58366760000001</v>
      </c>
      <c r="M221" s="36">
        <f>SUMIFS(СВЦЭМ!$F$39:$F$782,СВЦЭМ!$A$39:$A$782,$A221,СВЦЭМ!$B$39:$B$782,M$190)+'СЕТ СН'!$F$12</f>
        <v>177.87618860000001</v>
      </c>
      <c r="N221" s="36">
        <f>SUMIFS(СВЦЭМ!$F$39:$F$782,СВЦЭМ!$A$39:$A$782,$A221,СВЦЭМ!$B$39:$B$782,N$190)+'СЕТ СН'!$F$12</f>
        <v>180.11374388999999</v>
      </c>
      <c r="O221" s="36">
        <f>SUMIFS(СВЦЭМ!$F$39:$F$782,СВЦЭМ!$A$39:$A$782,$A221,СВЦЭМ!$B$39:$B$782,O$190)+'СЕТ СН'!$F$12</f>
        <v>181.76577700000001</v>
      </c>
      <c r="P221" s="36">
        <f>SUMIFS(СВЦЭМ!$F$39:$F$782,СВЦЭМ!$A$39:$A$782,$A221,СВЦЭМ!$B$39:$B$782,P$190)+'СЕТ СН'!$F$12</f>
        <v>182.84292808000001</v>
      </c>
      <c r="Q221" s="36">
        <f>SUMIFS(СВЦЭМ!$F$39:$F$782,СВЦЭМ!$A$39:$A$782,$A221,СВЦЭМ!$B$39:$B$782,Q$190)+'СЕТ СН'!$F$12</f>
        <v>184.16437655999999</v>
      </c>
      <c r="R221" s="36">
        <f>SUMIFS(СВЦЭМ!$F$39:$F$782,СВЦЭМ!$A$39:$A$782,$A221,СВЦЭМ!$B$39:$B$782,R$190)+'СЕТ СН'!$F$12</f>
        <v>183.84785396999999</v>
      </c>
      <c r="S221" s="36">
        <f>SUMIFS(СВЦЭМ!$F$39:$F$782,СВЦЭМ!$A$39:$A$782,$A221,СВЦЭМ!$B$39:$B$782,S$190)+'СЕТ СН'!$F$12</f>
        <v>181.09323846000001</v>
      </c>
      <c r="T221" s="36">
        <f>SUMIFS(СВЦЭМ!$F$39:$F$782,СВЦЭМ!$A$39:$A$782,$A221,СВЦЭМ!$B$39:$B$782,T$190)+'СЕТ СН'!$F$12</f>
        <v>174.36917516</v>
      </c>
      <c r="U221" s="36">
        <f>SUMIFS(СВЦЭМ!$F$39:$F$782,СВЦЭМ!$A$39:$A$782,$A221,СВЦЭМ!$B$39:$B$782,U$190)+'СЕТ СН'!$F$12</f>
        <v>171.97551374</v>
      </c>
      <c r="V221" s="36">
        <f>SUMIFS(СВЦЭМ!$F$39:$F$782,СВЦЭМ!$A$39:$A$782,$A221,СВЦЭМ!$B$39:$B$782,V$190)+'СЕТ СН'!$F$12</f>
        <v>174.34853838999999</v>
      </c>
      <c r="W221" s="36">
        <f>SUMIFS(СВЦЭМ!$F$39:$F$782,СВЦЭМ!$A$39:$A$782,$A221,СВЦЭМ!$B$39:$B$782,W$190)+'СЕТ СН'!$F$12</f>
        <v>175.06607821</v>
      </c>
      <c r="X221" s="36">
        <f>SUMIFS(СВЦЭМ!$F$39:$F$782,СВЦЭМ!$A$39:$A$782,$A221,СВЦЭМ!$B$39:$B$782,X$190)+'СЕТ СН'!$F$12</f>
        <v>181.57836064</v>
      </c>
      <c r="Y221" s="36">
        <f>SUMIFS(СВЦЭМ!$F$39:$F$782,СВЦЭМ!$A$39:$A$782,$A221,СВЦЭМ!$B$39:$B$782,Y$190)+'СЕТ СН'!$F$12</f>
        <v>183.29762276</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45201</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45202</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45203</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45204</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45205</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45206</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45207</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45208</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45209</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45210</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45211</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45212</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45213</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45214</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45215</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45216</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45217</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45218</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45219</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45220</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45221</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45222</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45223</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45224</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45225</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45226</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45227</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45228</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45229</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45230</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45201</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45202</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45203</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45204</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45205</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45206</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45207</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45208</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45209</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45210</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45211</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45212</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45213</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45214</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45215</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45216</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45217</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45218</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45219</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45220</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45221</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45222</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45223</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45224</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45225</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45226</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45227</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45228</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45229</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45230</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45201</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45202</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45203</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45204</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45205</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45206</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45207</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45208</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45209</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45210</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45211</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45212</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45213</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45214</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45215</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45216</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45217</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45218</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45219</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45220</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45221</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45222</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45223</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45224</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45225</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45226</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45227</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45228</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45229</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45230</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45201</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45202</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45203</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45204</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45205</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45206</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45207</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45208</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45209</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45210</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45211</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45212</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45213</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45214</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45215</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45216</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45217</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45218</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45219</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45220</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45221</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45222</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45223</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45224</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45225</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45226</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45227</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45228</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45229</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45230</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45201</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45202</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45203</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45204</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45205</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45206</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45207</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45208</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45209</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45210</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45211</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45212</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45213</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45214</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45215</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45216</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45217</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45218</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45219</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45220</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45221</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45222</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45223</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45224</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45225</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45226</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45227</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45228</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45229</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45230</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45201</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45202</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45203</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45204</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45205</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45206</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45207</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45208</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45209</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45210</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45211</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45212</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45213</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45214</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45215</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45216</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45217</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45218</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45219</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45220</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45221</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45222</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45223</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45224</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45225</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45226</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45227</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45228</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45229</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45230</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77</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5">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row>
    <row r="439" spans="1:26" ht="15.75" x14ac:dyDescent="0.25">
      <c r="A439" s="135"/>
      <c r="B439" s="135"/>
      <c r="C439" s="135"/>
      <c r="D439" s="135"/>
      <c r="E439" s="135"/>
      <c r="F439" s="135"/>
      <c r="G439" s="135"/>
      <c r="H439" s="135"/>
      <c r="I439" s="135"/>
      <c r="J439" s="135"/>
      <c r="K439" s="135"/>
      <c r="L439" s="135"/>
      <c r="M439" s="135"/>
      <c r="N439" s="138">
        <f>СВЦЭМ!$D$12+'СЕТ СН'!$F$10-'СЕТ СН'!$F$22</f>
        <v>697458.37796580605</v>
      </c>
      <c r="O439" s="139"/>
      <c r="P439" s="138">
        <f>СВЦЭМ!$D$12+'СЕТ СН'!$F$10-'СЕТ СН'!$G$22</f>
        <v>697458.37796580605</v>
      </c>
      <c r="Q439" s="139"/>
      <c r="R439" s="138">
        <f>СВЦЭМ!$D$12+'СЕТ СН'!$F$10-'СЕТ СН'!$H$22</f>
        <v>697458.37796580605</v>
      </c>
      <c r="S439" s="139"/>
      <c r="T439" s="138">
        <f>СВЦЭМ!$D$12+'СЕТ СН'!$F$10-'СЕТ СН'!$I$22</f>
        <v>697458.37796580605</v>
      </c>
      <c r="U439" s="13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G23" sqref="G2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2023г.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3" t="s">
        <v>42</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84</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01.10.2023</v>
      </c>
      <c r="B12" s="36">
        <f>SUMIFS(СВЦЭМ!$D$39:$D$782,СВЦЭМ!$A$39:$A$782,$A12,СВЦЭМ!$B$39:$B$782,B$11)+'СЕТ СН'!$F$11+СВЦЭМ!$D$10+'СЕТ СН'!$F$6-'СЕТ СН'!$F$23</f>
        <v>1882.0111632900002</v>
      </c>
      <c r="C12" s="36">
        <f>SUMIFS(СВЦЭМ!$D$39:$D$782,СВЦЭМ!$A$39:$A$782,$A12,СВЦЭМ!$B$39:$B$782,C$11)+'СЕТ СН'!$F$11+СВЦЭМ!$D$10+'СЕТ СН'!$F$6-'СЕТ СН'!$F$23</f>
        <v>1940.6672896099999</v>
      </c>
      <c r="D12" s="36">
        <f>SUMIFS(СВЦЭМ!$D$39:$D$782,СВЦЭМ!$A$39:$A$782,$A12,СВЦЭМ!$B$39:$B$782,D$11)+'СЕТ СН'!$F$11+СВЦЭМ!$D$10+'СЕТ СН'!$F$6-'СЕТ СН'!$F$23</f>
        <v>2013.9789538600003</v>
      </c>
      <c r="E12" s="36">
        <f>SUMIFS(СВЦЭМ!$D$39:$D$782,СВЦЭМ!$A$39:$A$782,$A12,СВЦЭМ!$B$39:$B$782,E$11)+'СЕТ СН'!$F$11+СВЦЭМ!$D$10+'СЕТ СН'!$F$6-'СЕТ СН'!$F$23</f>
        <v>2003.5139479300001</v>
      </c>
      <c r="F12" s="36">
        <f>SUMIFS(СВЦЭМ!$D$39:$D$782,СВЦЭМ!$A$39:$A$782,$A12,СВЦЭМ!$B$39:$B$782,F$11)+'СЕТ СН'!$F$11+СВЦЭМ!$D$10+'СЕТ СН'!$F$6-'СЕТ СН'!$F$23</f>
        <v>1999.33402897</v>
      </c>
      <c r="G12" s="36">
        <f>SUMIFS(СВЦЭМ!$D$39:$D$782,СВЦЭМ!$A$39:$A$782,$A12,СВЦЭМ!$B$39:$B$782,G$11)+'СЕТ СН'!$F$11+СВЦЭМ!$D$10+'СЕТ СН'!$F$6-'СЕТ СН'!$F$23</f>
        <v>2004.0588347100002</v>
      </c>
      <c r="H12" s="36">
        <f>SUMIFS(СВЦЭМ!$D$39:$D$782,СВЦЭМ!$A$39:$A$782,$A12,СВЦЭМ!$B$39:$B$782,H$11)+'СЕТ СН'!$F$11+СВЦЭМ!$D$10+'СЕТ СН'!$F$6-'СЕТ СН'!$F$23</f>
        <v>1960.7813933800003</v>
      </c>
      <c r="I12" s="36">
        <f>SUMIFS(СВЦЭМ!$D$39:$D$782,СВЦЭМ!$A$39:$A$782,$A12,СВЦЭМ!$B$39:$B$782,I$11)+'СЕТ СН'!$F$11+СВЦЭМ!$D$10+'СЕТ СН'!$F$6-'СЕТ СН'!$F$23</f>
        <v>1946.6100908100002</v>
      </c>
      <c r="J12" s="36">
        <f>SUMIFS(СВЦЭМ!$D$39:$D$782,СВЦЭМ!$A$39:$A$782,$A12,СВЦЭМ!$B$39:$B$782,J$11)+'СЕТ СН'!$F$11+СВЦЭМ!$D$10+'СЕТ СН'!$F$6-'СЕТ СН'!$F$23</f>
        <v>1930.9361309199999</v>
      </c>
      <c r="K12" s="36">
        <f>SUMIFS(СВЦЭМ!$D$39:$D$782,СВЦЭМ!$A$39:$A$782,$A12,СВЦЭМ!$B$39:$B$782,K$11)+'СЕТ СН'!$F$11+СВЦЭМ!$D$10+'СЕТ СН'!$F$6-'СЕТ СН'!$F$23</f>
        <v>1902.0233299400002</v>
      </c>
      <c r="L12" s="36">
        <f>SUMIFS(СВЦЭМ!$D$39:$D$782,СВЦЭМ!$A$39:$A$782,$A12,СВЦЭМ!$B$39:$B$782,L$11)+'СЕТ СН'!$F$11+СВЦЭМ!$D$10+'СЕТ СН'!$F$6-'СЕТ СН'!$F$23</f>
        <v>1829.7694117400001</v>
      </c>
      <c r="M12" s="36">
        <f>SUMIFS(СВЦЭМ!$D$39:$D$782,СВЦЭМ!$A$39:$A$782,$A12,СВЦЭМ!$B$39:$B$782,M$11)+'СЕТ СН'!$F$11+СВЦЭМ!$D$10+'СЕТ СН'!$F$6-'СЕТ СН'!$F$23</f>
        <v>1828.80057648</v>
      </c>
      <c r="N12" s="36">
        <f>SUMIFS(СВЦЭМ!$D$39:$D$782,СВЦЭМ!$A$39:$A$782,$A12,СВЦЭМ!$B$39:$B$782,N$11)+'СЕТ СН'!$F$11+СВЦЭМ!$D$10+'СЕТ СН'!$F$6-'СЕТ СН'!$F$23</f>
        <v>1796.7035128699999</v>
      </c>
      <c r="O12" s="36">
        <f>SUMIFS(СВЦЭМ!$D$39:$D$782,СВЦЭМ!$A$39:$A$782,$A12,СВЦЭМ!$B$39:$B$782,O$11)+'СЕТ СН'!$F$11+СВЦЭМ!$D$10+'СЕТ СН'!$F$6-'СЕТ СН'!$F$23</f>
        <v>1832.2515626300001</v>
      </c>
      <c r="P12" s="36">
        <f>SUMIFS(СВЦЭМ!$D$39:$D$782,СВЦЭМ!$A$39:$A$782,$A12,СВЦЭМ!$B$39:$B$782,P$11)+'СЕТ СН'!$F$11+СВЦЭМ!$D$10+'СЕТ СН'!$F$6-'СЕТ СН'!$F$23</f>
        <v>1881.32711234</v>
      </c>
      <c r="Q12" s="36">
        <f>SUMIFS(СВЦЭМ!$D$39:$D$782,СВЦЭМ!$A$39:$A$782,$A12,СВЦЭМ!$B$39:$B$782,Q$11)+'СЕТ СН'!$F$11+СВЦЭМ!$D$10+'СЕТ СН'!$F$6-'СЕТ СН'!$F$23</f>
        <v>1855.3223140499999</v>
      </c>
      <c r="R12" s="36">
        <f>SUMIFS(СВЦЭМ!$D$39:$D$782,СВЦЭМ!$A$39:$A$782,$A12,СВЦЭМ!$B$39:$B$782,R$11)+'СЕТ СН'!$F$11+СВЦЭМ!$D$10+'СЕТ СН'!$F$6-'СЕТ СН'!$F$23</f>
        <v>1853.4626592099999</v>
      </c>
      <c r="S12" s="36">
        <f>SUMIFS(СВЦЭМ!$D$39:$D$782,СВЦЭМ!$A$39:$A$782,$A12,СВЦЭМ!$B$39:$B$782,S$11)+'СЕТ СН'!$F$11+СВЦЭМ!$D$10+'СЕТ СН'!$F$6-'СЕТ СН'!$F$23</f>
        <v>1864.0565910200003</v>
      </c>
      <c r="T12" s="36">
        <f>SUMIFS(СВЦЭМ!$D$39:$D$782,СВЦЭМ!$A$39:$A$782,$A12,СВЦЭМ!$B$39:$B$782,T$11)+'СЕТ СН'!$F$11+СВЦЭМ!$D$10+'СЕТ СН'!$F$6-'СЕТ СН'!$F$23</f>
        <v>1826.0128650800002</v>
      </c>
      <c r="U12" s="36">
        <f>SUMIFS(СВЦЭМ!$D$39:$D$782,СВЦЭМ!$A$39:$A$782,$A12,СВЦЭМ!$B$39:$B$782,U$11)+'СЕТ СН'!$F$11+СВЦЭМ!$D$10+'СЕТ СН'!$F$6-'СЕТ СН'!$F$23</f>
        <v>1754.6547891999999</v>
      </c>
      <c r="V12" s="36">
        <f>SUMIFS(СВЦЭМ!$D$39:$D$782,СВЦЭМ!$A$39:$A$782,$A12,СВЦЭМ!$B$39:$B$782,V$11)+'СЕТ СН'!$F$11+СВЦЭМ!$D$10+'СЕТ СН'!$F$6-'СЕТ СН'!$F$23</f>
        <v>1745.04694273</v>
      </c>
      <c r="W12" s="36">
        <f>SUMIFS(СВЦЭМ!$D$39:$D$782,СВЦЭМ!$A$39:$A$782,$A12,СВЦЭМ!$B$39:$B$782,W$11)+'СЕТ СН'!$F$11+СВЦЭМ!$D$10+'СЕТ СН'!$F$6-'СЕТ СН'!$F$23</f>
        <v>1761.1295292499999</v>
      </c>
      <c r="X12" s="36">
        <f>SUMIFS(СВЦЭМ!$D$39:$D$782,СВЦЭМ!$A$39:$A$782,$A12,СВЦЭМ!$B$39:$B$782,X$11)+'СЕТ СН'!$F$11+СВЦЭМ!$D$10+'СЕТ СН'!$F$6-'СЕТ СН'!$F$23</f>
        <v>1849.36764163</v>
      </c>
      <c r="Y12" s="36">
        <f>SUMIFS(СВЦЭМ!$D$39:$D$782,СВЦЭМ!$A$39:$A$782,$A12,СВЦЭМ!$B$39:$B$782,Y$11)+'СЕТ СН'!$F$11+СВЦЭМ!$D$10+'СЕТ СН'!$F$6-'СЕТ СН'!$F$23</f>
        <v>1932.8437773400001</v>
      </c>
      <c r="AA12" s="45"/>
    </row>
    <row r="13" spans="1:27" ht="15.75" x14ac:dyDescent="0.2">
      <c r="A13" s="35">
        <f>A12+1</f>
        <v>45201</v>
      </c>
      <c r="B13" s="36">
        <f>SUMIFS(СВЦЭМ!$D$39:$D$782,СВЦЭМ!$A$39:$A$782,$A13,СВЦЭМ!$B$39:$B$782,B$11)+'СЕТ СН'!$F$11+СВЦЭМ!$D$10+'СЕТ СН'!$F$6-'СЕТ СН'!$F$23</f>
        <v>1977.39894899</v>
      </c>
      <c r="C13" s="36">
        <f>SUMIFS(СВЦЭМ!$D$39:$D$782,СВЦЭМ!$A$39:$A$782,$A13,СВЦЭМ!$B$39:$B$782,C$11)+'СЕТ СН'!$F$11+СВЦЭМ!$D$10+'СЕТ СН'!$F$6-'СЕТ СН'!$F$23</f>
        <v>2065.57304333</v>
      </c>
      <c r="D13" s="36">
        <f>SUMIFS(СВЦЭМ!$D$39:$D$782,СВЦЭМ!$A$39:$A$782,$A13,СВЦЭМ!$B$39:$B$782,D$11)+'СЕТ СН'!$F$11+СВЦЭМ!$D$10+'СЕТ СН'!$F$6-'СЕТ СН'!$F$23</f>
        <v>2136.9515587999999</v>
      </c>
      <c r="E13" s="36">
        <f>SUMIFS(СВЦЭМ!$D$39:$D$782,СВЦЭМ!$A$39:$A$782,$A13,СВЦЭМ!$B$39:$B$782,E$11)+'СЕТ СН'!$F$11+СВЦЭМ!$D$10+'СЕТ СН'!$F$6-'СЕТ СН'!$F$23</f>
        <v>2087.7275950799999</v>
      </c>
      <c r="F13" s="36">
        <f>SUMIFS(СВЦЭМ!$D$39:$D$782,СВЦЭМ!$A$39:$A$782,$A13,СВЦЭМ!$B$39:$B$782,F$11)+'СЕТ СН'!$F$11+СВЦЭМ!$D$10+'СЕТ СН'!$F$6-'СЕТ СН'!$F$23</f>
        <v>2097.5654049600003</v>
      </c>
      <c r="G13" s="36">
        <f>SUMIFS(СВЦЭМ!$D$39:$D$782,СВЦЭМ!$A$39:$A$782,$A13,СВЦЭМ!$B$39:$B$782,G$11)+'СЕТ СН'!$F$11+СВЦЭМ!$D$10+'СЕТ СН'!$F$6-'СЕТ СН'!$F$23</f>
        <v>2093.0232410200001</v>
      </c>
      <c r="H13" s="36">
        <f>SUMIFS(СВЦЭМ!$D$39:$D$782,СВЦЭМ!$A$39:$A$782,$A13,СВЦЭМ!$B$39:$B$782,H$11)+'СЕТ СН'!$F$11+СВЦЭМ!$D$10+'СЕТ СН'!$F$6-'СЕТ СН'!$F$23</f>
        <v>2013.5425764199999</v>
      </c>
      <c r="I13" s="36">
        <f>SUMIFS(СВЦЭМ!$D$39:$D$782,СВЦЭМ!$A$39:$A$782,$A13,СВЦЭМ!$B$39:$B$782,I$11)+'СЕТ СН'!$F$11+СВЦЭМ!$D$10+'СЕТ СН'!$F$6-'СЕТ СН'!$F$23</f>
        <v>1873.5684499200001</v>
      </c>
      <c r="J13" s="36">
        <f>SUMIFS(СВЦЭМ!$D$39:$D$782,СВЦЭМ!$A$39:$A$782,$A13,СВЦЭМ!$B$39:$B$782,J$11)+'СЕТ СН'!$F$11+СВЦЭМ!$D$10+'СЕТ СН'!$F$6-'СЕТ СН'!$F$23</f>
        <v>1829.46386549</v>
      </c>
      <c r="K13" s="36">
        <f>SUMIFS(СВЦЭМ!$D$39:$D$782,СВЦЭМ!$A$39:$A$782,$A13,СВЦЭМ!$B$39:$B$782,K$11)+'СЕТ СН'!$F$11+СВЦЭМ!$D$10+'СЕТ СН'!$F$6-'СЕТ СН'!$F$23</f>
        <v>1786.94843214</v>
      </c>
      <c r="L13" s="36">
        <f>SUMIFS(СВЦЭМ!$D$39:$D$782,СВЦЭМ!$A$39:$A$782,$A13,СВЦЭМ!$B$39:$B$782,L$11)+'СЕТ СН'!$F$11+СВЦЭМ!$D$10+'СЕТ СН'!$F$6-'СЕТ СН'!$F$23</f>
        <v>1770.8948513099999</v>
      </c>
      <c r="M13" s="36">
        <f>SUMIFS(СВЦЭМ!$D$39:$D$782,СВЦЭМ!$A$39:$A$782,$A13,СВЦЭМ!$B$39:$B$782,M$11)+'СЕТ СН'!$F$11+СВЦЭМ!$D$10+'СЕТ СН'!$F$6-'СЕТ СН'!$F$23</f>
        <v>1782.5783469400003</v>
      </c>
      <c r="N13" s="36">
        <f>SUMIFS(СВЦЭМ!$D$39:$D$782,СВЦЭМ!$A$39:$A$782,$A13,СВЦЭМ!$B$39:$B$782,N$11)+'СЕТ СН'!$F$11+СВЦЭМ!$D$10+'СЕТ СН'!$F$6-'СЕТ СН'!$F$23</f>
        <v>1772.0878114400002</v>
      </c>
      <c r="O13" s="36">
        <f>SUMIFS(СВЦЭМ!$D$39:$D$782,СВЦЭМ!$A$39:$A$782,$A13,СВЦЭМ!$B$39:$B$782,O$11)+'СЕТ СН'!$F$11+СВЦЭМ!$D$10+'СЕТ СН'!$F$6-'СЕТ СН'!$F$23</f>
        <v>1773.8264299800003</v>
      </c>
      <c r="P13" s="36">
        <f>SUMIFS(СВЦЭМ!$D$39:$D$782,СВЦЭМ!$A$39:$A$782,$A13,СВЦЭМ!$B$39:$B$782,P$11)+'СЕТ СН'!$F$11+СВЦЭМ!$D$10+'СЕТ СН'!$F$6-'СЕТ СН'!$F$23</f>
        <v>1859.9542907600003</v>
      </c>
      <c r="Q13" s="36">
        <f>SUMIFS(СВЦЭМ!$D$39:$D$782,СВЦЭМ!$A$39:$A$782,$A13,СВЦЭМ!$B$39:$B$782,Q$11)+'СЕТ СН'!$F$11+СВЦЭМ!$D$10+'СЕТ СН'!$F$6-'СЕТ СН'!$F$23</f>
        <v>1855.4035591800002</v>
      </c>
      <c r="R13" s="36">
        <f>SUMIFS(СВЦЭМ!$D$39:$D$782,СВЦЭМ!$A$39:$A$782,$A13,СВЦЭМ!$B$39:$B$782,R$11)+'СЕТ СН'!$F$11+СВЦЭМ!$D$10+'СЕТ СН'!$F$6-'СЕТ СН'!$F$23</f>
        <v>1864.3034133199999</v>
      </c>
      <c r="S13" s="36">
        <f>SUMIFS(СВЦЭМ!$D$39:$D$782,СВЦЭМ!$A$39:$A$782,$A13,СВЦЭМ!$B$39:$B$782,S$11)+'СЕТ СН'!$F$11+СВЦЭМ!$D$10+'СЕТ СН'!$F$6-'СЕТ СН'!$F$23</f>
        <v>1863.79234296</v>
      </c>
      <c r="T13" s="36">
        <f>SUMIFS(СВЦЭМ!$D$39:$D$782,СВЦЭМ!$A$39:$A$782,$A13,СВЦЭМ!$B$39:$B$782,T$11)+'СЕТ СН'!$F$11+СВЦЭМ!$D$10+'СЕТ СН'!$F$6-'СЕТ СН'!$F$23</f>
        <v>1843.4355691199999</v>
      </c>
      <c r="U13" s="36">
        <f>SUMIFS(СВЦЭМ!$D$39:$D$782,СВЦЭМ!$A$39:$A$782,$A13,СВЦЭМ!$B$39:$B$782,U$11)+'СЕТ СН'!$F$11+СВЦЭМ!$D$10+'СЕТ СН'!$F$6-'СЕТ СН'!$F$23</f>
        <v>1779.1843632</v>
      </c>
      <c r="V13" s="36">
        <f>SUMIFS(СВЦЭМ!$D$39:$D$782,СВЦЭМ!$A$39:$A$782,$A13,СВЦЭМ!$B$39:$B$782,V$11)+'СЕТ СН'!$F$11+СВЦЭМ!$D$10+'СЕТ СН'!$F$6-'СЕТ СН'!$F$23</f>
        <v>1770.2625932199999</v>
      </c>
      <c r="W13" s="36">
        <f>SUMIFS(СВЦЭМ!$D$39:$D$782,СВЦЭМ!$A$39:$A$782,$A13,СВЦЭМ!$B$39:$B$782,W$11)+'СЕТ СН'!$F$11+СВЦЭМ!$D$10+'СЕТ СН'!$F$6-'СЕТ СН'!$F$23</f>
        <v>1793.0552152800001</v>
      </c>
      <c r="X13" s="36">
        <f>SUMIFS(СВЦЭМ!$D$39:$D$782,СВЦЭМ!$A$39:$A$782,$A13,СВЦЭМ!$B$39:$B$782,X$11)+'СЕТ СН'!$F$11+СВЦЭМ!$D$10+'СЕТ СН'!$F$6-'СЕТ СН'!$F$23</f>
        <v>1864.8253526799999</v>
      </c>
      <c r="Y13" s="36">
        <f>SUMIFS(СВЦЭМ!$D$39:$D$782,СВЦЭМ!$A$39:$A$782,$A13,СВЦЭМ!$B$39:$B$782,Y$11)+'СЕТ СН'!$F$11+СВЦЭМ!$D$10+'СЕТ СН'!$F$6-'СЕТ СН'!$F$23</f>
        <v>1958.05754669</v>
      </c>
    </row>
    <row r="14" spans="1:27" ht="15.75" x14ac:dyDescent="0.2">
      <c r="A14" s="35">
        <f t="shared" ref="A14:A42" si="0">A13+1</f>
        <v>45202</v>
      </c>
      <c r="B14" s="36">
        <f>SUMIFS(СВЦЭМ!$D$39:$D$782,СВЦЭМ!$A$39:$A$782,$A14,СВЦЭМ!$B$39:$B$782,B$11)+'СЕТ СН'!$F$11+СВЦЭМ!$D$10+'СЕТ СН'!$F$6-'СЕТ СН'!$F$23</f>
        <v>1971.0821865400003</v>
      </c>
      <c r="C14" s="36">
        <f>SUMIFS(СВЦЭМ!$D$39:$D$782,СВЦЭМ!$A$39:$A$782,$A14,СВЦЭМ!$B$39:$B$782,C$11)+'СЕТ СН'!$F$11+СВЦЭМ!$D$10+'СЕТ СН'!$F$6-'СЕТ СН'!$F$23</f>
        <v>2058.64870948</v>
      </c>
      <c r="D14" s="36">
        <f>SUMIFS(СВЦЭМ!$D$39:$D$782,СВЦЭМ!$A$39:$A$782,$A14,СВЦЭМ!$B$39:$B$782,D$11)+'СЕТ СН'!$F$11+СВЦЭМ!$D$10+'СЕТ СН'!$F$6-'СЕТ СН'!$F$23</f>
        <v>2142.72847189</v>
      </c>
      <c r="E14" s="36">
        <f>SUMIFS(СВЦЭМ!$D$39:$D$782,СВЦЭМ!$A$39:$A$782,$A14,СВЦЭМ!$B$39:$B$782,E$11)+'СЕТ СН'!$F$11+СВЦЭМ!$D$10+'СЕТ СН'!$F$6-'СЕТ СН'!$F$23</f>
        <v>2128.1615324700001</v>
      </c>
      <c r="F14" s="36">
        <f>SUMIFS(СВЦЭМ!$D$39:$D$782,СВЦЭМ!$A$39:$A$782,$A14,СВЦЭМ!$B$39:$B$782,F$11)+'СЕТ СН'!$F$11+СВЦЭМ!$D$10+'СЕТ СН'!$F$6-'СЕТ СН'!$F$23</f>
        <v>2122.91617907</v>
      </c>
      <c r="G14" s="36">
        <f>SUMIFS(СВЦЭМ!$D$39:$D$782,СВЦЭМ!$A$39:$A$782,$A14,СВЦЭМ!$B$39:$B$782,G$11)+'СЕТ СН'!$F$11+СВЦЭМ!$D$10+'СЕТ СН'!$F$6-'СЕТ СН'!$F$23</f>
        <v>2118.3027258800003</v>
      </c>
      <c r="H14" s="36">
        <f>SUMIFS(СВЦЭМ!$D$39:$D$782,СВЦЭМ!$A$39:$A$782,$A14,СВЦЭМ!$B$39:$B$782,H$11)+'СЕТ СН'!$F$11+СВЦЭМ!$D$10+'СЕТ СН'!$F$6-'СЕТ СН'!$F$23</f>
        <v>2016.87515807</v>
      </c>
      <c r="I14" s="36">
        <f>SUMIFS(СВЦЭМ!$D$39:$D$782,СВЦЭМ!$A$39:$A$782,$A14,СВЦЭМ!$B$39:$B$782,I$11)+'СЕТ СН'!$F$11+СВЦЭМ!$D$10+'СЕТ СН'!$F$6-'СЕТ СН'!$F$23</f>
        <v>1936.7582225700003</v>
      </c>
      <c r="J14" s="36">
        <f>SUMIFS(СВЦЭМ!$D$39:$D$782,СВЦЭМ!$A$39:$A$782,$A14,СВЦЭМ!$B$39:$B$782,J$11)+'СЕТ СН'!$F$11+СВЦЭМ!$D$10+'СЕТ СН'!$F$6-'СЕТ СН'!$F$23</f>
        <v>1872.5841102700001</v>
      </c>
      <c r="K14" s="36">
        <f>SUMIFS(СВЦЭМ!$D$39:$D$782,СВЦЭМ!$A$39:$A$782,$A14,СВЦЭМ!$B$39:$B$782,K$11)+'СЕТ СН'!$F$11+СВЦЭМ!$D$10+'СЕТ СН'!$F$6-'СЕТ СН'!$F$23</f>
        <v>1814.93159659</v>
      </c>
      <c r="L14" s="36">
        <f>SUMIFS(СВЦЭМ!$D$39:$D$782,СВЦЭМ!$A$39:$A$782,$A14,СВЦЭМ!$B$39:$B$782,L$11)+'СЕТ СН'!$F$11+СВЦЭМ!$D$10+'СЕТ СН'!$F$6-'СЕТ СН'!$F$23</f>
        <v>1798.0766816200003</v>
      </c>
      <c r="M14" s="36">
        <f>SUMIFS(СВЦЭМ!$D$39:$D$782,СВЦЭМ!$A$39:$A$782,$A14,СВЦЭМ!$B$39:$B$782,M$11)+'СЕТ СН'!$F$11+СВЦЭМ!$D$10+'СЕТ СН'!$F$6-'СЕТ СН'!$F$23</f>
        <v>1801.9007000199999</v>
      </c>
      <c r="N14" s="36">
        <f>SUMIFS(СВЦЭМ!$D$39:$D$782,СВЦЭМ!$A$39:$A$782,$A14,СВЦЭМ!$B$39:$B$782,N$11)+'СЕТ СН'!$F$11+СВЦЭМ!$D$10+'СЕТ СН'!$F$6-'СЕТ СН'!$F$23</f>
        <v>1771.4062409799999</v>
      </c>
      <c r="O14" s="36">
        <f>SUMIFS(СВЦЭМ!$D$39:$D$782,СВЦЭМ!$A$39:$A$782,$A14,СВЦЭМ!$B$39:$B$782,O$11)+'СЕТ СН'!$F$11+СВЦЭМ!$D$10+'СЕТ СН'!$F$6-'СЕТ СН'!$F$23</f>
        <v>1781.2472725299999</v>
      </c>
      <c r="P14" s="36">
        <f>SUMIFS(СВЦЭМ!$D$39:$D$782,СВЦЭМ!$A$39:$A$782,$A14,СВЦЭМ!$B$39:$B$782,P$11)+'СЕТ СН'!$F$11+СВЦЭМ!$D$10+'СЕТ СН'!$F$6-'СЕТ СН'!$F$23</f>
        <v>1821.4058340900001</v>
      </c>
      <c r="Q14" s="36">
        <f>SUMIFS(СВЦЭМ!$D$39:$D$782,СВЦЭМ!$A$39:$A$782,$A14,СВЦЭМ!$B$39:$B$782,Q$11)+'СЕТ СН'!$F$11+СВЦЭМ!$D$10+'СЕТ СН'!$F$6-'СЕТ СН'!$F$23</f>
        <v>1813.9142689700002</v>
      </c>
      <c r="R14" s="36">
        <f>SUMIFS(СВЦЭМ!$D$39:$D$782,СВЦЭМ!$A$39:$A$782,$A14,СВЦЭМ!$B$39:$B$782,R$11)+'СЕТ СН'!$F$11+СВЦЭМ!$D$10+'СЕТ СН'!$F$6-'СЕТ СН'!$F$23</f>
        <v>1823.4431136900002</v>
      </c>
      <c r="S14" s="36">
        <f>SUMIFS(СВЦЭМ!$D$39:$D$782,СВЦЭМ!$A$39:$A$782,$A14,СВЦЭМ!$B$39:$B$782,S$11)+'СЕТ СН'!$F$11+СВЦЭМ!$D$10+'СЕТ СН'!$F$6-'СЕТ СН'!$F$23</f>
        <v>1824.6790483600003</v>
      </c>
      <c r="T14" s="36">
        <f>SUMIFS(СВЦЭМ!$D$39:$D$782,СВЦЭМ!$A$39:$A$782,$A14,СВЦЭМ!$B$39:$B$782,T$11)+'СЕТ СН'!$F$11+СВЦЭМ!$D$10+'СЕТ СН'!$F$6-'СЕТ СН'!$F$23</f>
        <v>1803.5441049999999</v>
      </c>
      <c r="U14" s="36">
        <f>SUMIFS(СВЦЭМ!$D$39:$D$782,СВЦЭМ!$A$39:$A$782,$A14,СВЦЭМ!$B$39:$B$782,U$11)+'СЕТ СН'!$F$11+СВЦЭМ!$D$10+'СЕТ СН'!$F$6-'СЕТ СН'!$F$23</f>
        <v>1757.1902843299999</v>
      </c>
      <c r="V14" s="36">
        <f>SUMIFS(СВЦЭМ!$D$39:$D$782,СВЦЭМ!$A$39:$A$782,$A14,СВЦЭМ!$B$39:$B$782,V$11)+'СЕТ СН'!$F$11+СВЦЭМ!$D$10+'СЕТ СН'!$F$6-'СЕТ СН'!$F$23</f>
        <v>1750.6149119800002</v>
      </c>
      <c r="W14" s="36">
        <f>SUMIFS(СВЦЭМ!$D$39:$D$782,СВЦЭМ!$A$39:$A$782,$A14,СВЦЭМ!$B$39:$B$782,W$11)+'СЕТ СН'!$F$11+СВЦЭМ!$D$10+'СЕТ СН'!$F$6-'СЕТ СН'!$F$23</f>
        <v>1784.4290428700001</v>
      </c>
      <c r="X14" s="36">
        <f>SUMIFS(СВЦЭМ!$D$39:$D$782,СВЦЭМ!$A$39:$A$782,$A14,СВЦЭМ!$B$39:$B$782,X$11)+'СЕТ СН'!$F$11+СВЦЭМ!$D$10+'СЕТ СН'!$F$6-'СЕТ СН'!$F$23</f>
        <v>1846.1327919300002</v>
      </c>
      <c r="Y14" s="36">
        <f>SUMIFS(СВЦЭМ!$D$39:$D$782,СВЦЭМ!$A$39:$A$782,$A14,СВЦЭМ!$B$39:$B$782,Y$11)+'СЕТ СН'!$F$11+СВЦЭМ!$D$10+'СЕТ СН'!$F$6-'СЕТ СН'!$F$23</f>
        <v>1944.8765199700001</v>
      </c>
    </row>
    <row r="15" spans="1:27" ht="15.75" x14ac:dyDescent="0.2">
      <c r="A15" s="35">
        <f t="shared" si="0"/>
        <v>45203</v>
      </c>
      <c r="B15" s="36">
        <f>SUMIFS(СВЦЭМ!$D$39:$D$782,СВЦЭМ!$A$39:$A$782,$A15,СВЦЭМ!$B$39:$B$782,B$11)+'СЕТ СН'!$F$11+СВЦЭМ!$D$10+'СЕТ СН'!$F$6-'СЕТ СН'!$F$23</f>
        <v>1838.0501770599999</v>
      </c>
      <c r="C15" s="36">
        <f>SUMIFS(СВЦЭМ!$D$39:$D$782,СВЦЭМ!$A$39:$A$782,$A15,СВЦЭМ!$B$39:$B$782,C$11)+'СЕТ СН'!$F$11+СВЦЭМ!$D$10+'СЕТ СН'!$F$6-'СЕТ СН'!$F$23</f>
        <v>1921.2678660900001</v>
      </c>
      <c r="D15" s="36">
        <f>SUMIFS(СВЦЭМ!$D$39:$D$782,СВЦЭМ!$A$39:$A$782,$A15,СВЦЭМ!$B$39:$B$782,D$11)+'СЕТ СН'!$F$11+СВЦЭМ!$D$10+'СЕТ СН'!$F$6-'СЕТ СН'!$F$23</f>
        <v>2012.1214786599999</v>
      </c>
      <c r="E15" s="36">
        <f>SUMIFS(СВЦЭМ!$D$39:$D$782,СВЦЭМ!$A$39:$A$782,$A15,СВЦЭМ!$B$39:$B$782,E$11)+'СЕТ СН'!$F$11+СВЦЭМ!$D$10+'СЕТ СН'!$F$6-'СЕТ СН'!$F$23</f>
        <v>2013.6255394899999</v>
      </c>
      <c r="F15" s="36">
        <f>SUMIFS(СВЦЭМ!$D$39:$D$782,СВЦЭМ!$A$39:$A$782,$A15,СВЦЭМ!$B$39:$B$782,F$11)+'СЕТ СН'!$F$11+СВЦЭМ!$D$10+'СЕТ СН'!$F$6-'СЕТ СН'!$F$23</f>
        <v>2004.6745253100003</v>
      </c>
      <c r="G15" s="36">
        <f>SUMIFS(СВЦЭМ!$D$39:$D$782,СВЦЭМ!$A$39:$A$782,$A15,СВЦЭМ!$B$39:$B$782,G$11)+'СЕТ СН'!$F$11+СВЦЭМ!$D$10+'СЕТ СН'!$F$6-'СЕТ СН'!$F$23</f>
        <v>1982.4510659000002</v>
      </c>
      <c r="H15" s="36">
        <f>SUMIFS(СВЦЭМ!$D$39:$D$782,СВЦЭМ!$A$39:$A$782,$A15,СВЦЭМ!$B$39:$B$782,H$11)+'СЕТ СН'!$F$11+СВЦЭМ!$D$10+'СЕТ СН'!$F$6-'СЕТ СН'!$F$23</f>
        <v>1883.40590195</v>
      </c>
      <c r="I15" s="36">
        <f>SUMIFS(СВЦЭМ!$D$39:$D$782,СВЦЭМ!$A$39:$A$782,$A15,СВЦЭМ!$B$39:$B$782,I$11)+'СЕТ СН'!$F$11+СВЦЭМ!$D$10+'СЕТ СН'!$F$6-'СЕТ СН'!$F$23</f>
        <v>1768.1498503299999</v>
      </c>
      <c r="J15" s="36">
        <f>SUMIFS(СВЦЭМ!$D$39:$D$782,СВЦЭМ!$A$39:$A$782,$A15,СВЦЭМ!$B$39:$B$782,J$11)+'СЕТ СН'!$F$11+СВЦЭМ!$D$10+'СЕТ СН'!$F$6-'СЕТ СН'!$F$23</f>
        <v>1735.4974454399999</v>
      </c>
      <c r="K15" s="36">
        <f>SUMIFS(СВЦЭМ!$D$39:$D$782,СВЦЭМ!$A$39:$A$782,$A15,СВЦЭМ!$B$39:$B$782,K$11)+'СЕТ СН'!$F$11+СВЦЭМ!$D$10+'СЕТ СН'!$F$6-'СЕТ СН'!$F$23</f>
        <v>1683.9052893200001</v>
      </c>
      <c r="L15" s="36">
        <f>SUMIFS(СВЦЭМ!$D$39:$D$782,СВЦЭМ!$A$39:$A$782,$A15,СВЦЭМ!$B$39:$B$782,L$11)+'СЕТ СН'!$F$11+СВЦЭМ!$D$10+'СЕТ СН'!$F$6-'СЕТ СН'!$F$23</f>
        <v>1669.63772169</v>
      </c>
      <c r="M15" s="36">
        <f>SUMIFS(СВЦЭМ!$D$39:$D$782,СВЦЭМ!$A$39:$A$782,$A15,СВЦЭМ!$B$39:$B$782,M$11)+'СЕТ СН'!$F$11+СВЦЭМ!$D$10+'СЕТ СН'!$F$6-'СЕТ СН'!$F$23</f>
        <v>1677.1149737199999</v>
      </c>
      <c r="N15" s="36">
        <f>SUMIFS(СВЦЭМ!$D$39:$D$782,СВЦЭМ!$A$39:$A$782,$A15,СВЦЭМ!$B$39:$B$782,N$11)+'СЕТ СН'!$F$11+СВЦЭМ!$D$10+'СЕТ СН'!$F$6-'СЕТ СН'!$F$23</f>
        <v>1661.3826527000001</v>
      </c>
      <c r="O15" s="36">
        <f>SUMIFS(СВЦЭМ!$D$39:$D$782,СВЦЭМ!$A$39:$A$782,$A15,СВЦЭМ!$B$39:$B$782,O$11)+'СЕТ СН'!$F$11+СВЦЭМ!$D$10+'СЕТ СН'!$F$6-'СЕТ СН'!$F$23</f>
        <v>1671.56377062</v>
      </c>
      <c r="P15" s="36">
        <f>SUMIFS(СВЦЭМ!$D$39:$D$782,СВЦЭМ!$A$39:$A$782,$A15,СВЦЭМ!$B$39:$B$782,P$11)+'СЕТ СН'!$F$11+СВЦЭМ!$D$10+'СЕТ СН'!$F$6-'СЕТ СН'!$F$23</f>
        <v>1708.5527101900002</v>
      </c>
      <c r="Q15" s="36">
        <f>SUMIFS(СВЦЭМ!$D$39:$D$782,СВЦЭМ!$A$39:$A$782,$A15,СВЦЭМ!$B$39:$B$782,Q$11)+'СЕТ СН'!$F$11+СВЦЭМ!$D$10+'СЕТ СН'!$F$6-'СЕТ СН'!$F$23</f>
        <v>1693.8547839400003</v>
      </c>
      <c r="R15" s="36">
        <f>SUMIFS(СВЦЭМ!$D$39:$D$782,СВЦЭМ!$A$39:$A$782,$A15,СВЦЭМ!$B$39:$B$782,R$11)+'СЕТ СН'!$F$11+СВЦЭМ!$D$10+'СЕТ СН'!$F$6-'СЕТ СН'!$F$23</f>
        <v>1690.5714175000003</v>
      </c>
      <c r="S15" s="36">
        <f>SUMIFS(СВЦЭМ!$D$39:$D$782,СВЦЭМ!$A$39:$A$782,$A15,СВЦЭМ!$B$39:$B$782,S$11)+'СЕТ СН'!$F$11+СВЦЭМ!$D$10+'СЕТ СН'!$F$6-'СЕТ СН'!$F$23</f>
        <v>1699.2970830499999</v>
      </c>
      <c r="T15" s="36">
        <f>SUMIFS(СВЦЭМ!$D$39:$D$782,СВЦЭМ!$A$39:$A$782,$A15,СВЦЭМ!$B$39:$B$782,T$11)+'СЕТ СН'!$F$11+СВЦЭМ!$D$10+'СЕТ СН'!$F$6-'СЕТ СН'!$F$23</f>
        <v>1674.2871743700002</v>
      </c>
      <c r="U15" s="36">
        <f>SUMIFS(СВЦЭМ!$D$39:$D$782,СВЦЭМ!$A$39:$A$782,$A15,СВЦЭМ!$B$39:$B$782,U$11)+'СЕТ СН'!$F$11+СВЦЭМ!$D$10+'СЕТ СН'!$F$6-'СЕТ СН'!$F$23</f>
        <v>1622.31077224</v>
      </c>
      <c r="V15" s="36">
        <f>SUMIFS(СВЦЭМ!$D$39:$D$782,СВЦЭМ!$A$39:$A$782,$A15,СВЦЭМ!$B$39:$B$782,V$11)+'СЕТ СН'!$F$11+СВЦЭМ!$D$10+'СЕТ СН'!$F$6-'СЕТ СН'!$F$23</f>
        <v>1610.9517712900001</v>
      </c>
      <c r="W15" s="36">
        <f>SUMIFS(СВЦЭМ!$D$39:$D$782,СВЦЭМ!$A$39:$A$782,$A15,СВЦЭМ!$B$39:$B$782,W$11)+'СЕТ СН'!$F$11+СВЦЭМ!$D$10+'СЕТ СН'!$F$6-'СЕТ СН'!$F$23</f>
        <v>1639.1731630899999</v>
      </c>
      <c r="X15" s="36">
        <f>SUMIFS(СВЦЭМ!$D$39:$D$782,СВЦЭМ!$A$39:$A$782,$A15,СВЦЭМ!$B$39:$B$782,X$11)+'СЕТ СН'!$F$11+СВЦЭМ!$D$10+'СЕТ СН'!$F$6-'СЕТ СН'!$F$23</f>
        <v>1705.7222631099999</v>
      </c>
      <c r="Y15" s="36">
        <f>SUMIFS(СВЦЭМ!$D$39:$D$782,СВЦЭМ!$A$39:$A$782,$A15,СВЦЭМ!$B$39:$B$782,Y$11)+'СЕТ СН'!$F$11+СВЦЭМ!$D$10+'СЕТ СН'!$F$6-'СЕТ СН'!$F$23</f>
        <v>1794.7855813000001</v>
      </c>
    </row>
    <row r="16" spans="1:27" ht="15.75" x14ac:dyDescent="0.2">
      <c r="A16" s="35">
        <f t="shared" si="0"/>
        <v>45204</v>
      </c>
      <c r="B16" s="36">
        <f>SUMIFS(СВЦЭМ!$D$39:$D$782,СВЦЭМ!$A$39:$A$782,$A16,СВЦЭМ!$B$39:$B$782,B$11)+'СЕТ СН'!$F$11+СВЦЭМ!$D$10+'СЕТ СН'!$F$6-'СЕТ СН'!$F$23</f>
        <v>1882.2194838999999</v>
      </c>
      <c r="C16" s="36">
        <f>SUMIFS(СВЦЭМ!$D$39:$D$782,СВЦЭМ!$A$39:$A$782,$A16,СВЦЭМ!$B$39:$B$782,C$11)+'СЕТ СН'!$F$11+СВЦЭМ!$D$10+'СЕТ СН'!$F$6-'СЕТ СН'!$F$23</f>
        <v>1952.8914971600002</v>
      </c>
      <c r="D16" s="36">
        <f>SUMIFS(СВЦЭМ!$D$39:$D$782,СВЦЭМ!$A$39:$A$782,$A16,СВЦЭМ!$B$39:$B$782,D$11)+'СЕТ СН'!$F$11+СВЦЭМ!$D$10+'СЕТ СН'!$F$6-'СЕТ СН'!$F$23</f>
        <v>2025.1391800400002</v>
      </c>
      <c r="E16" s="36">
        <f>SUMIFS(СВЦЭМ!$D$39:$D$782,СВЦЭМ!$A$39:$A$782,$A16,СВЦЭМ!$B$39:$B$782,E$11)+'СЕТ СН'!$F$11+СВЦЭМ!$D$10+'СЕТ СН'!$F$6-'СЕТ СН'!$F$23</f>
        <v>2008.9913578000001</v>
      </c>
      <c r="F16" s="36">
        <f>SUMIFS(СВЦЭМ!$D$39:$D$782,СВЦЭМ!$A$39:$A$782,$A16,СВЦЭМ!$B$39:$B$782,F$11)+'СЕТ СН'!$F$11+СВЦЭМ!$D$10+'СЕТ СН'!$F$6-'СЕТ СН'!$F$23</f>
        <v>2006.6335683900002</v>
      </c>
      <c r="G16" s="36">
        <f>SUMIFS(СВЦЭМ!$D$39:$D$782,СВЦЭМ!$A$39:$A$782,$A16,СВЦЭМ!$B$39:$B$782,G$11)+'СЕТ СН'!$F$11+СВЦЭМ!$D$10+'СЕТ СН'!$F$6-'СЕТ СН'!$F$23</f>
        <v>2007.9730396499999</v>
      </c>
      <c r="H16" s="36">
        <f>SUMIFS(СВЦЭМ!$D$39:$D$782,СВЦЭМ!$A$39:$A$782,$A16,СВЦЭМ!$B$39:$B$782,H$11)+'СЕТ СН'!$F$11+СВЦЭМ!$D$10+'СЕТ СН'!$F$6-'СЕТ СН'!$F$23</f>
        <v>1923.7745748900002</v>
      </c>
      <c r="I16" s="36">
        <f>SUMIFS(СВЦЭМ!$D$39:$D$782,СВЦЭМ!$A$39:$A$782,$A16,СВЦЭМ!$B$39:$B$782,I$11)+'СЕТ СН'!$F$11+СВЦЭМ!$D$10+'СЕТ СН'!$F$6-'СЕТ СН'!$F$23</f>
        <v>1840.3987756800002</v>
      </c>
      <c r="J16" s="36">
        <f>SUMIFS(СВЦЭМ!$D$39:$D$782,СВЦЭМ!$A$39:$A$782,$A16,СВЦЭМ!$B$39:$B$782,J$11)+'СЕТ СН'!$F$11+СВЦЭМ!$D$10+'СЕТ СН'!$F$6-'СЕТ СН'!$F$23</f>
        <v>1779.0419090599999</v>
      </c>
      <c r="K16" s="36">
        <f>SUMIFS(СВЦЭМ!$D$39:$D$782,СВЦЭМ!$A$39:$A$782,$A16,СВЦЭМ!$B$39:$B$782,K$11)+'СЕТ СН'!$F$11+СВЦЭМ!$D$10+'СЕТ СН'!$F$6-'СЕТ СН'!$F$23</f>
        <v>1747.0785983800001</v>
      </c>
      <c r="L16" s="36">
        <f>SUMIFS(СВЦЭМ!$D$39:$D$782,СВЦЭМ!$A$39:$A$782,$A16,СВЦЭМ!$B$39:$B$782,L$11)+'СЕТ СН'!$F$11+СВЦЭМ!$D$10+'СЕТ СН'!$F$6-'СЕТ СН'!$F$23</f>
        <v>1745.30399231</v>
      </c>
      <c r="M16" s="36">
        <f>SUMIFS(СВЦЭМ!$D$39:$D$782,СВЦЭМ!$A$39:$A$782,$A16,СВЦЭМ!$B$39:$B$782,M$11)+'СЕТ СН'!$F$11+СВЦЭМ!$D$10+'СЕТ СН'!$F$6-'СЕТ СН'!$F$23</f>
        <v>1749.06561805</v>
      </c>
      <c r="N16" s="36">
        <f>SUMIFS(СВЦЭМ!$D$39:$D$782,СВЦЭМ!$A$39:$A$782,$A16,СВЦЭМ!$B$39:$B$782,N$11)+'СЕТ СН'!$F$11+СВЦЭМ!$D$10+'СЕТ СН'!$F$6-'СЕТ СН'!$F$23</f>
        <v>1731.1310558800001</v>
      </c>
      <c r="O16" s="36">
        <f>SUMIFS(СВЦЭМ!$D$39:$D$782,СВЦЭМ!$A$39:$A$782,$A16,СВЦЭМ!$B$39:$B$782,O$11)+'СЕТ СН'!$F$11+СВЦЭМ!$D$10+'СЕТ СН'!$F$6-'СЕТ СН'!$F$23</f>
        <v>1779.7174177800002</v>
      </c>
      <c r="P16" s="36">
        <f>SUMIFS(СВЦЭМ!$D$39:$D$782,СВЦЭМ!$A$39:$A$782,$A16,СВЦЭМ!$B$39:$B$782,P$11)+'СЕТ СН'!$F$11+СВЦЭМ!$D$10+'СЕТ СН'!$F$6-'СЕТ СН'!$F$23</f>
        <v>1809.5161553900002</v>
      </c>
      <c r="Q16" s="36">
        <f>SUMIFS(СВЦЭМ!$D$39:$D$782,СВЦЭМ!$A$39:$A$782,$A16,СВЦЭМ!$B$39:$B$782,Q$11)+'СЕТ СН'!$F$11+СВЦЭМ!$D$10+'СЕТ СН'!$F$6-'СЕТ СН'!$F$23</f>
        <v>1809.0160342700001</v>
      </c>
      <c r="R16" s="36">
        <f>SUMIFS(СВЦЭМ!$D$39:$D$782,СВЦЭМ!$A$39:$A$782,$A16,СВЦЭМ!$B$39:$B$782,R$11)+'СЕТ СН'!$F$11+СВЦЭМ!$D$10+'СЕТ СН'!$F$6-'СЕТ СН'!$F$23</f>
        <v>1800.51949848</v>
      </c>
      <c r="S16" s="36">
        <f>SUMIFS(СВЦЭМ!$D$39:$D$782,СВЦЭМ!$A$39:$A$782,$A16,СВЦЭМ!$B$39:$B$782,S$11)+'СЕТ СН'!$F$11+СВЦЭМ!$D$10+'СЕТ СН'!$F$6-'СЕТ СН'!$F$23</f>
        <v>1804.29107024</v>
      </c>
      <c r="T16" s="36">
        <f>SUMIFS(СВЦЭМ!$D$39:$D$782,СВЦЭМ!$A$39:$A$782,$A16,СВЦЭМ!$B$39:$B$782,T$11)+'СЕТ СН'!$F$11+СВЦЭМ!$D$10+'СЕТ СН'!$F$6-'СЕТ СН'!$F$23</f>
        <v>1798.9337615499999</v>
      </c>
      <c r="U16" s="36">
        <f>SUMIFS(СВЦЭМ!$D$39:$D$782,СВЦЭМ!$A$39:$A$782,$A16,СВЦЭМ!$B$39:$B$782,U$11)+'СЕТ СН'!$F$11+СВЦЭМ!$D$10+'СЕТ СН'!$F$6-'СЕТ СН'!$F$23</f>
        <v>1734.4257029400001</v>
      </c>
      <c r="V16" s="36">
        <f>SUMIFS(СВЦЭМ!$D$39:$D$782,СВЦЭМ!$A$39:$A$782,$A16,СВЦЭМ!$B$39:$B$782,V$11)+'СЕТ СН'!$F$11+СВЦЭМ!$D$10+'СЕТ СН'!$F$6-'СЕТ СН'!$F$23</f>
        <v>1743.1155367800002</v>
      </c>
      <c r="W16" s="36">
        <f>SUMIFS(СВЦЭМ!$D$39:$D$782,СВЦЭМ!$A$39:$A$782,$A16,СВЦЭМ!$B$39:$B$782,W$11)+'СЕТ СН'!$F$11+СВЦЭМ!$D$10+'СЕТ СН'!$F$6-'СЕТ СН'!$F$23</f>
        <v>1732.6961396500001</v>
      </c>
      <c r="X16" s="36">
        <f>SUMIFS(СВЦЭМ!$D$39:$D$782,СВЦЭМ!$A$39:$A$782,$A16,СВЦЭМ!$B$39:$B$782,X$11)+'СЕТ СН'!$F$11+СВЦЭМ!$D$10+'СЕТ СН'!$F$6-'СЕТ СН'!$F$23</f>
        <v>1791.3120743200002</v>
      </c>
      <c r="Y16" s="36">
        <f>SUMIFS(СВЦЭМ!$D$39:$D$782,СВЦЭМ!$A$39:$A$782,$A16,СВЦЭМ!$B$39:$B$782,Y$11)+'СЕТ СН'!$F$11+СВЦЭМ!$D$10+'СЕТ СН'!$F$6-'СЕТ СН'!$F$23</f>
        <v>1850.8208726600001</v>
      </c>
    </row>
    <row r="17" spans="1:25" ht="15.75" x14ac:dyDescent="0.2">
      <c r="A17" s="35">
        <f t="shared" si="0"/>
        <v>45205</v>
      </c>
      <c r="B17" s="36">
        <f>SUMIFS(СВЦЭМ!$D$39:$D$782,СВЦЭМ!$A$39:$A$782,$A17,СВЦЭМ!$B$39:$B$782,B$11)+'СЕТ СН'!$F$11+СВЦЭМ!$D$10+'СЕТ СН'!$F$6-'СЕТ СН'!$F$23</f>
        <v>1806.4133789900002</v>
      </c>
      <c r="C17" s="36">
        <f>SUMIFS(СВЦЭМ!$D$39:$D$782,СВЦЭМ!$A$39:$A$782,$A17,СВЦЭМ!$B$39:$B$782,C$11)+'СЕТ СН'!$F$11+СВЦЭМ!$D$10+'СЕТ СН'!$F$6-'СЕТ СН'!$F$23</f>
        <v>1830.0180126400001</v>
      </c>
      <c r="D17" s="36">
        <f>SUMIFS(СВЦЭМ!$D$39:$D$782,СВЦЭМ!$A$39:$A$782,$A17,СВЦЭМ!$B$39:$B$782,D$11)+'СЕТ СН'!$F$11+СВЦЭМ!$D$10+'СЕТ СН'!$F$6-'СЕТ СН'!$F$23</f>
        <v>1900.7241646299999</v>
      </c>
      <c r="E17" s="36">
        <f>SUMIFS(СВЦЭМ!$D$39:$D$782,СВЦЭМ!$A$39:$A$782,$A17,СВЦЭМ!$B$39:$B$782,E$11)+'СЕТ СН'!$F$11+СВЦЭМ!$D$10+'СЕТ СН'!$F$6-'СЕТ СН'!$F$23</f>
        <v>1901.37327912</v>
      </c>
      <c r="F17" s="36">
        <f>SUMIFS(СВЦЭМ!$D$39:$D$782,СВЦЭМ!$A$39:$A$782,$A17,СВЦЭМ!$B$39:$B$782,F$11)+'СЕТ СН'!$F$11+СВЦЭМ!$D$10+'СЕТ СН'!$F$6-'СЕТ СН'!$F$23</f>
        <v>1901.0681228399999</v>
      </c>
      <c r="G17" s="36">
        <f>SUMIFS(СВЦЭМ!$D$39:$D$782,СВЦЭМ!$A$39:$A$782,$A17,СВЦЭМ!$B$39:$B$782,G$11)+'СЕТ СН'!$F$11+СВЦЭМ!$D$10+'СЕТ СН'!$F$6-'СЕТ СН'!$F$23</f>
        <v>1889.6854553600001</v>
      </c>
      <c r="H17" s="36">
        <f>SUMIFS(СВЦЭМ!$D$39:$D$782,СВЦЭМ!$A$39:$A$782,$A17,СВЦЭМ!$B$39:$B$782,H$11)+'СЕТ СН'!$F$11+СВЦЭМ!$D$10+'СЕТ СН'!$F$6-'СЕТ СН'!$F$23</f>
        <v>1802.3250388599999</v>
      </c>
      <c r="I17" s="36">
        <f>SUMIFS(СВЦЭМ!$D$39:$D$782,СВЦЭМ!$A$39:$A$782,$A17,СВЦЭМ!$B$39:$B$782,I$11)+'СЕТ СН'!$F$11+СВЦЭМ!$D$10+'СЕТ СН'!$F$6-'СЕТ СН'!$F$23</f>
        <v>1681.6980310100002</v>
      </c>
      <c r="J17" s="36">
        <f>SUMIFS(СВЦЭМ!$D$39:$D$782,СВЦЭМ!$A$39:$A$782,$A17,СВЦЭМ!$B$39:$B$782,J$11)+'СЕТ СН'!$F$11+СВЦЭМ!$D$10+'СЕТ СН'!$F$6-'СЕТ СН'!$F$23</f>
        <v>1654.8697603200003</v>
      </c>
      <c r="K17" s="36">
        <f>SUMIFS(СВЦЭМ!$D$39:$D$782,СВЦЭМ!$A$39:$A$782,$A17,СВЦЭМ!$B$39:$B$782,K$11)+'СЕТ СН'!$F$11+СВЦЭМ!$D$10+'СЕТ СН'!$F$6-'СЕТ СН'!$F$23</f>
        <v>1624.40656248</v>
      </c>
      <c r="L17" s="36">
        <f>SUMIFS(СВЦЭМ!$D$39:$D$782,СВЦЭМ!$A$39:$A$782,$A17,СВЦЭМ!$B$39:$B$782,L$11)+'СЕТ СН'!$F$11+СВЦЭМ!$D$10+'СЕТ СН'!$F$6-'СЕТ СН'!$F$23</f>
        <v>1617.25230848</v>
      </c>
      <c r="M17" s="36">
        <f>SUMIFS(СВЦЭМ!$D$39:$D$782,СВЦЭМ!$A$39:$A$782,$A17,СВЦЭМ!$B$39:$B$782,M$11)+'СЕТ СН'!$F$11+СВЦЭМ!$D$10+'СЕТ СН'!$F$6-'СЕТ СН'!$F$23</f>
        <v>1634.51976659</v>
      </c>
      <c r="N17" s="36">
        <f>SUMIFS(СВЦЭМ!$D$39:$D$782,СВЦЭМ!$A$39:$A$782,$A17,СВЦЭМ!$B$39:$B$782,N$11)+'СЕТ СН'!$F$11+СВЦЭМ!$D$10+'СЕТ СН'!$F$6-'СЕТ СН'!$F$23</f>
        <v>1627.32702191</v>
      </c>
      <c r="O17" s="36">
        <f>SUMIFS(СВЦЭМ!$D$39:$D$782,СВЦЭМ!$A$39:$A$782,$A17,СВЦЭМ!$B$39:$B$782,O$11)+'СЕТ СН'!$F$11+СВЦЭМ!$D$10+'СЕТ СН'!$F$6-'СЕТ СН'!$F$23</f>
        <v>1631.5827612399999</v>
      </c>
      <c r="P17" s="36">
        <f>SUMIFS(СВЦЭМ!$D$39:$D$782,СВЦЭМ!$A$39:$A$782,$A17,СВЦЭМ!$B$39:$B$782,P$11)+'СЕТ СН'!$F$11+СВЦЭМ!$D$10+'СЕТ СН'!$F$6-'СЕТ СН'!$F$23</f>
        <v>1662.4466762699999</v>
      </c>
      <c r="Q17" s="36">
        <f>SUMIFS(СВЦЭМ!$D$39:$D$782,СВЦЭМ!$A$39:$A$782,$A17,СВЦЭМ!$B$39:$B$782,Q$11)+'СЕТ СН'!$F$11+СВЦЭМ!$D$10+'СЕТ СН'!$F$6-'СЕТ СН'!$F$23</f>
        <v>1673.6332015200001</v>
      </c>
      <c r="R17" s="36">
        <f>SUMIFS(СВЦЭМ!$D$39:$D$782,СВЦЭМ!$A$39:$A$782,$A17,СВЦЭМ!$B$39:$B$782,R$11)+'СЕТ СН'!$F$11+СВЦЭМ!$D$10+'СЕТ СН'!$F$6-'СЕТ СН'!$F$23</f>
        <v>1678.83664172</v>
      </c>
      <c r="S17" s="36">
        <f>SUMIFS(СВЦЭМ!$D$39:$D$782,СВЦЭМ!$A$39:$A$782,$A17,СВЦЭМ!$B$39:$B$782,S$11)+'СЕТ СН'!$F$11+СВЦЭМ!$D$10+'СЕТ СН'!$F$6-'СЕТ СН'!$F$23</f>
        <v>1689.69471785</v>
      </c>
      <c r="T17" s="36">
        <f>SUMIFS(СВЦЭМ!$D$39:$D$782,СВЦЭМ!$A$39:$A$782,$A17,СВЦЭМ!$B$39:$B$782,T$11)+'СЕТ СН'!$F$11+СВЦЭМ!$D$10+'СЕТ СН'!$F$6-'СЕТ СН'!$F$23</f>
        <v>1659.1722587700001</v>
      </c>
      <c r="U17" s="36">
        <f>SUMIFS(СВЦЭМ!$D$39:$D$782,СВЦЭМ!$A$39:$A$782,$A17,СВЦЭМ!$B$39:$B$782,U$11)+'СЕТ СН'!$F$11+СВЦЭМ!$D$10+'СЕТ СН'!$F$6-'СЕТ СН'!$F$23</f>
        <v>1606.6604358099999</v>
      </c>
      <c r="V17" s="36">
        <f>SUMIFS(СВЦЭМ!$D$39:$D$782,СВЦЭМ!$A$39:$A$782,$A17,СВЦЭМ!$B$39:$B$782,V$11)+'СЕТ СН'!$F$11+СВЦЭМ!$D$10+'СЕТ СН'!$F$6-'СЕТ СН'!$F$23</f>
        <v>1613.7647292800002</v>
      </c>
      <c r="W17" s="36">
        <f>SUMIFS(СВЦЭМ!$D$39:$D$782,СВЦЭМ!$A$39:$A$782,$A17,СВЦЭМ!$B$39:$B$782,W$11)+'СЕТ СН'!$F$11+СВЦЭМ!$D$10+'СЕТ СН'!$F$6-'СЕТ СН'!$F$23</f>
        <v>1630.73730475</v>
      </c>
      <c r="X17" s="36">
        <f>SUMIFS(СВЦЭМ!$D$39:$D$782,СВЦЭМ!$A$39:$A$782,$A17,СВЦЭМ!$B$39:$B$782,X$11)+'СЕТ СН'!$F$11+СВЦЭМ!$D$10+'СЕТ СН'!$F$6-'СЕТ СН'!$F$23</f>
        <v>1693.5441846500003</v>
      </c>
      <c r="Y17" s="36">
        <f>SUMIFS(СВЦЭМ!$D$39:$D$782,СВЦЭМ!$A$39:$A$782,$A17,СВЦЭМ!$B$39:$B$782,Y$11)+'СЕТ СН'!$F$11+СВЦЭМ!$D$10+'СЕТ СН'!$F$6-'СЕТ СН'!$F$23</f>
        <v>1804.59025982</v>
      </c>
    </row>
    <row r="18" spans="1:25" ht="15.75" x14ac:dyDescent="0.2">
      <c r="A18" s="35">
        <f t="shared" si="0"/>
        <v>45206</v>
      </c>
      <c r="B18" s="36">
        <f>SUMIFS(СВЦЭМ!$D$39:$D$782,СВЦЭМ!$A$39:$A$782,$A18,СВЦЭМ!$B$39:$B$782,B$11)+'СЕТ СН'!$F$11+СВЦЭМ!$D$10+'СЕТ СН'!$F$6-'СЕТ СН'!$F$23</f>
        <v>1770.6843794300003</v>
      </c>
      <c r="C18" s="36">
        <f>SUMIFS(СВЦЭМ!$D$39:$D$782,СВЦЭМ!$A$39:$A$782,$A18,СВЦЭМ!$B$39:$B$782,C$11)+'СЕТ СН'!$F$11+СВЦЭМ!$D$10+'СЕТ СН'!$F$6-'СЕТ СН'!$F$23</f>
        <v>1820.9350142900003</v>
      </c>
      <c r="D18" s="36">
        <f>SUMIFS(СВЦЭМ!$D$39:$D$782,СВЦЭМ!$A$39:$A$782,$A18,СВЦЭМ!$B$39:$B$782,D$11)+'СЕТ СН'!$F$11+СВЦЭМ!$D$10+'СЕТ СН'!$F$6-'СЕТ СН'!$F$23</f>
        <v>1880.8756209900002</v>
      </c>
      <c r="E18" s="36">
        <f>SUMIFS(СВЦЭМ!$D$39:$D$782,СВЦЭМ!$A$39:$A$782,$A18,СВЦЭМ!$B$39:$B$782,E$11)+'СЕТ СН'!$F$11+СВЦЭМ!$D$10+'СЕТ СН'!$F$6-'СЕТ СН'!$F$23</f>
        <v>1878.6450947500002</v>
      </c>
      <c r="F18" s="36">
        <f>SUMIFS(СВЦЭМ!$D$39:$D$782,СВЦЭМ!$A$39:$A$782,$A18,СВЦЭМ!$B$39:$B$782,F$11)+'СЕТ СН'!$F$11+СВЦЭМ!$D$10+'СЕТ СН'!$F$6-'СЕТ СН'!$F$23</f>
        <v>1873.1465404300002</v>
      </c>
      <c r="G18" s="36">
        <f>SUMIFS(СВЦЭМ!$D$39:$D$782,СВЦЭМ!$A$39:$A$782,$A18,СВЦЭМ!$B$39:$B$782,G$11)+'СЕТ СН'!$F$11+СВЦЭМ!$D$10+'СЕТ СН'!$F$6-'СЕТ СН'!$F$23</f>
        <v>1872.7545207900002</v>
      </c>
      <c r="H18" s="36">
        <f>SUMIFS(СВЦЭМ!$D$39:$D$782,СВЦЭМ!$A$39:$A$782,$A18,СВЦЭМ!$B$39:$B$782,H$11)+'СЕТ СН'!$F$11+СВЦЭМ!$D$10+'СЕТ СН'!$F$6-'СЕТ СН'!$F$23</f>
        <v>1844.5632362800002</v>
      </c>
      <c r="I18" s="36">
        <f>SUMIFS(СВЦЭМ!$D$39:$D$782,СВЦЭМ!$A$39:$A$782,$A18,СВЦЭМ!$B$39:$B$782,I$11)+'СЕТ СН'!$F$11+СВЦЭМ!$D$10+'СЕТ СН'!$F$6-'СЕТ СН'!$F$23</f>
        <v>1775.5945052100001</v>
      </c>
      <c r="J18" s="36">
        <f>SUMIFS(СВЦЭМ!$D$39:$D$782,СВЦЭМ!$A$39:$A$782,$A18,СВЦЭМ!$B$39:$B$782,J$11)+'СЕТ СН'!$F$11+СВЦЭМ!$D$10+'СЕТ СН'!$F$6-'СЕТ СН'!$F$23</f>
        <v>1697.9177643500002</v>
      </c>
      <c r="K18" s="36">
        <f>SUMIFS(СВЦЭМ!$D$39:$D$782,СВЦЭМ!$A$39:$A$782,$A18,СВЦЭМ!$B$39:$B$782,K$11)+'СЕТ СН'!$F$11+СВЦЭМ!$D$10+'СЕТ СН'!$F$6-'СЕТ СН'!$F$23</f>
        <v>1621.5573126700001</v>
      </c>
      <c r="L18" s="36">
        <f>SUMIFS(СВЦЭМ!$D$39:$D$782,СВЦЭМ!$A$39:$A$782,$A18,СВЦЭМ!$B$39:$B$782,L$11)+'СЕТ СН'!$F$11+СВЦЭМ!$D$10+'СЕТ СН'!$F$6-'СЕТ СН'!$F$23</f>
        <v>1601.7225967600002</v>
      </c>
      <c r="M18" s="36">
        <f>SUMIFS(СВЦЭМ!$D$39:$D$782,СВЦЭМ!$A$39:$A$782,$A18,СВЦЭМ!$B$39:$B$782,M$11)+'СЕТ СН'!$F$11+СВЦЭМ!$D$10+'СЕТ СН'!$F$6-'СЕТ СН'!$F$23</f>
        <v>1597.9503301499999</v>
      </c>
      <c r="N18" s="36">
        <f>SUMIFS(СВЦЭМ!$D$39:$D$782,СВЦЭМ!$A$39:$A$782,$A18,СВЦЭМ!$B$39:$B$782,N$11)+'СЕТ СН'!$F$11+СВЦЭМ!$D$10+'СЕТ СН'!$F$6-'СЕТ СН'!$F$23</f>
        <v>1618.1686125400001</v>
      </c>
      <c r="O18" s="36">
        <f>SUMIFS(СВЦЭМ!$D$39:$D$782,СВЦЭМ!$A$39:$A$782,$A18,СВЦЭМ!$B$39:$B$782,O$11)+'СЕТ СН'!$F$11+СВЦЭМ!$D$10+'СЕТ СН'!$F$6-'СЕТ СН'!$F$23</f>
        <v>1593.5834101</v>
      </c>
      <c r="P18" s="36">
        <f>SUMIFS(СВЦЭМ!$D$39:$D$782,СВЦЭМ!$A$39:$A$782,$A18,СВЦЭМ!$B$39:$B$782,P$11)+'СЕТ СН'!$F$11+СВЦЭМ!$D$10+'СЕТ СН'!$F$6-'СЕТ СН'!$F$23</f>
        <v>1625.5705771500002</v>
      </c>
      <c r="Q18" s="36">
        <f>SUMIFS(СВЦЭМ!$D$39:$D$782,СВЦЭМ!$A$39:$A$782,$A18,СВЦЭМ!$B$39:$B$782,Q$11)+'СЕТ СН'!$F$11+СВЦЭМ!$D$10+'СЕТ СН'!$F$6-'СЕТ СН'!$F$23</f>
        <v>1605.85011609</v>
      </c>
      <c r="R18" s="36">
        <f>SUMIFS(СВЦЭМ!$D$39:$D$782,СВЦЭМ!$A$39:$A$782,$A18,СВЦЭМ!$B$39:$B$782,R$11)+'СЕТ СН'!$F$11+СВЦЭМ!$D$10+'СЕТ СН'!$F$6-'СЕТ СН'!$F$23</f>
        <v>1614.8862211999999</v>
      </c>
      <c r="S18" s="36">
        <f>SUMIFS(СВЦЭМ!$D$39:$D$782,СВЦЭМ!$A$39:$A$782,$A18,СВЦЭМ!$B$39:$B$782,S$11)+'СЕТ СН'!$F$11+СВЦЭМ!$D$10+'СЕТ СН'!$F$6-'СЕТ СН'!$F$23</f>
        <v>1625.9712012099999</v>
      </c>
      <c r="T18" s="36">
        <f>SUMIFS(СВЦЭМ!$D$39:$D$782,СВЦЭМ!$A$39:$A$782,$A18,СВЦЭМ!$B$39:$B$782,T$11)+'СЕТ СН'!$F$11+СВЦЭМ!$D$10+'СЕТ СН'!$F$6-'СЕТ СН'!$F$23</f>
        <v>1637.9774428300002</v>
      </c>
      <c r="U18" s="36">
        <f>SUMIFS(СВЦЭМ!$D$39:$D$782,СВЦЭМ!$A$39:$A$782,$A18,СВЦЭМ!$B$39:$B$782,U$11)+'СЕТ СН'!$F$11+СВЦЭМ!$D$10+'СЕТ СН'!$F$6-'СЕТ СН'!$F$23</f>
        <v>1595.5839392000003</v>
      </c>
      <c r="V18" s="36">
        <f>SUMIFS(СВЦЭМ!$D$39:$D$782,СВЦЭМ!$A$39:$A$782,$A18,СВЦЭМ!$B$39:$B$782,V$11)+'СЕТ СН'!$F$11+СВЦЭМ!$D$10+'СЕТ СН'!$F$6-'СЕТ СН'!$F$23</f>
        <v>1602.5201658300002</v>
      </c>
      <c r="W18" s="36">
        <f>SUMIFS(СВЦЭМ!$D$39:$D$782,СВЦЭМ!$A$39:$A$782,$A18,СВЦЭМ!$B$39:$B$782,W$11)+'СЕТ СН'!$F$11+СВЦЭМ!$D$10+'СЕТ СН'!$F$6-'СЕТ СН'!$F$23</f>
        <v>1588.5596098300002</v>
      </c>
      <c r="X18" s="36">
        <f>SUMIFS(СВЦЭМ!$D$39:$D$782,СВЦЭМ!$A$39:$A$782,$A18,СВЦЭМ!$B$39:$B$782,X$11)+'СЕТ СН'!$F$11+СВЦЭМ!$D$10+'СЕТ СН'!$F$6-'СЕТ СН'!$F$23</f>
        <v>1636.9194688299999</v>
      </c>
      <c r="Y18" s="36">
        <f>SUMIFS(СВЦЭМ!$D$39:$D$782,СВЦЭМ!$A$39:$A$782,$A18,СВЦЭМ!$B$39:$B$782,Y$11)+'СЕТ СН'!$F$11+СВЦЭМ!$D$10+'СЕТ СН'!$F$6-'СЕТ СН'!$F$23</f>
        <v>1732.2633158500003</v>
      </c>
    </row>
    <row r="19" spans="1:25" ht="15.75" x14ac:dyDescent="0.2">
      <c r="A19" s="35">
        <f t="shared" si="0"/>
        <v>45207</v>
      </c>
      <c r="B19" s="36">
        <f>SUMIFS(СВЦЭМ!$D$39:$D$782,СВЦЭМ!$A$39:$A$782,$A19,СВЦЭМ!$B$39:$B$782,B$11)+'СЕТ СН'!$F$11+СВЦЭМ!$D$10+'СЕТ СН'!$F$6-'СЕТ СН'!$F$23</f>
        <v>1786.7727827399999</v>
      </c>
      <c r="C19" s="36">
        <f>SUMIFS(СВЦЭМ!$D$39:$D$782,СВЦЭМ!$A$39:$A$782,$A19,СВЦЭМ!$B$39:$B$782,C$11)+'СЕТ СН'!$F$11+СВЦЭМ!$D$10+'СЕТ СН'!$F$6-'СЕТ СН'!$F$23</f>
        <v>1850.3689435400001</v>
      </c>
      <c r="D19" s="36">
        <f>SUMIFS(СВЦЭМ!$D$39:$D$782,СВЦЭМ!$A$39:$A$782,$A19,СВЦЭМ!$B$39:$B$782,D$11)+'СЕТ СН'!$F$11+СВЦЭМ!$D$10+'СЕТ СН'!$F$6-'СЕТ СН'!$F$23</f>
        <v>1919.5284049699999</v>
      </c>
      <c r="E19" s="36">
        <f>SUMIFS(СВЦЭМ!$D$39:$D$782,СВЦЭМ!$A$39:$A$782,$A19,СВЦЭМ!$B$39:$B$782,E$11)+'СЕТ СН'!$F$11+СВЦЭМ!$D$10+'СЕТ СН'!$F$6-'СЕТ СН'!$F$23</f>
        <v>1915.5560224999999</v>
      </c>
      <c r="F19" s="36">
        <f>SUMIFS(СВЦЭМ!$D$39:$D$782,СВЦЭМ!$A$39:$A$782,$A19,СВЦЭМ!$B$39:$B$782,F$11)+'СЕТ СН'!$F$11+СВЦЭМ!$D$10+'СЕТ СН'!$F$6-'СЕТ СН'!$F$23</f>
        <v>1919.8347090299999</v>
      </c>
      <c r="G19" s="36">
        <f>SUMIFS(СВЦЭМ!$D$39:$D$782,СВЦЭМ!$A$39:$A$782,$A19,СВЦЭМ!$B$39:$B$782,G$11)+'СЕТ СН'!$F$11+СВЦЭМ!$D$10+'СЕТ СН'!$F$6-'СЕТ СН'!$F$23</f>
        <v>1937.9439140700001</v>
      </c>
      <c r="H19" s="36">
        <f>SUMIFS(СВЦЭМ!$D$39:$D$782,СВЦЭМ!$A$39:$A$782,$A19,СВЦЭМ!$B$39:$B$782,H$11)+'СЕТ СН'!$F$11+СВЦЭМ!$D$10+'СЕТ СН'!$F$6-'СЕТ СН'!$F$23</f>
        <v>1908.92648224</v>
      </c>
      <c r="I19" s="36">
        <f>SUMIFS(СВЦЭМ!$D$39:$D$782,СВЦЭМ!$A$39:$A$782,$A19,СВЦЭМ!$B$39:$B$782,I$11)+'СЕТ СН'!$F$11+СВЦЭМ!$D$10+'СЕТ СН'!$F$6-'СЕТ СН'!$F$23</f>
        <v>1865.79774847</v>
      </c>
      <c r="J19" s="36">
        <f>SUMIFS(СВЦЭМ!$D$39:$D$782,СВЦЭМ!$A$39:$A$782,$A19,СВЦЭМ!$B$39:$B$782,J$11)+'СЕТ СН'!$F$11+СВЦЭМ!$D$10+'СЕТ СН'!$F$6-'СЕТ СН'!$F$23</f>
        <v>1792.8312355500002</v>
      </c>
      <c r="K19" s="36">
        <f>SUMIFS(СВЦЭМ!$D$39:$D$782,СВЦЭМ!$A$39:$A$782,$A19,СВЦЭМ!$B$39:$B$782,K$11)+'СЕТ СН'!$F$11+СВЦЭМ!$D$10+'СЕТ СН'!$F$6-'СЕТ СН'!$F$23</f>
        <v>1704.5546742700003</v>
      </c>
      <c r="L19" s="36">
        <f>SUMIFS(СВЦЭМ!$D$39:$D$782,СВЦЭМ!$A$39:$A$782,$A19,СВЦЭМ!$B$39:$B$782,L$11)+'СЕТ СН'!$F$11+СВЦЭМ!$D$10+'СЕТ СН'!$F$6-'СЕТ СН'!$F$23</f>
        <v>1616.98537313</v>
      </c>
      <c r="M19" s="36">
        <f>SUMIFS(СВЦЭМ!$D$39:$D$782,СВЦЭМ!$A$39:$A$782,$A19,СВЦЭМ!$B$39:$B$782,M$11)+'СЕТ СН'!$F$11+СВЦЭМ!$D$10+'СЕТ СН'!$F$6-'СЕТ СН'!$F$23</f>
        <v>1609.1394588600001</v>
      </c>
      <c r="N19" s="36">
        <f>SUMIFS(СВЦЭМ!$D$39:$D$782,СВЦЭМ!$A$39:$A$782,$A19,СВЦЭМ!$B$39:$B$782,N$11)+'СЕТ СН'!$F$11+СВЦЭМ!$D$10+'СЕТ СН'!$F$6-'СЕТ СН'!$F$23</f>
        <v>1577.2891024700002</v>
      </c>
      <c r="O19" s="36">
        <f>SUMIFS(СВЦЭМ!$D$39:$D$782,СВЦЭМ!$A$39:$A$782,$A19,СВЦЭМ!$B$39:$B$782,O$11)+'СЕТ СН'!$F$11+СВЦЭМ!$D$10+'СЕТ СН'!$F$6-'СЕТ СН'!$F$23</f>
        <v>1602.8202062700002</v>
      </c>
      <c r="P19" s="36">
        <f>SUMIFS(СВЦЭМ!$D$39:$D$782,СВЦЭМ!$A$39:$A$782,$A19,СВЦЭМ!$B$39:$B$782,P$11)+'СЕТ СН'!$F$11+СВЦЭМ!$D$10+'СЕТ СН'!$F$6-'СЕТ СН'!$F$23</f>
        <v>1644.3789814000002</v>
      </c>
      <c r="Q19" s="36">
        <f>SUMIFS(СВЦЭМ!$D$39:$D$782,СВЦЭМ!$A$39:$A$782,$A19,СВЦЭМ!$B$39:$B$782,Q$11)+'СЕТ СН'!$F$11+СВЦЭМ!$D$10+'СЕТ СН'!$F$6-'СЕТ СН'!$F$23</f>
        <v>1687.4133534400003</v>
      </c>
      <c r="R19" s="36">
        <f>SUMIFS(СВЦЭМ!$D$39:$D$782,СВЦЭМ!$A$39:$A$782,$A19,СВЦЭМ!$B$39:$B$782,R$11)+'СЕТ СН'!$F$11+СВЦЭМ!$D$10+'СЕТ СН'!$F$6-'СЕТ СН'!$F$23</f>
        <v>1680.4395035800003</v>
      </c>
      <c r="S19" s="36">
        <f>SUMIFS(СВЦЭМ!$D$39:$D$782,СВЦЭМ!$A$39:$A$782,$A19,СВЦЭМ!$B$39:$B$782,S$11)+'СЕТ СН'!$F$11+СВЦЭМ!$D$10+'СЕТ СН'!$F$6-'СЕТ СН'!$F$23</f>
        <v>1687.13243195</v>
      </c>
      <c r="T19" s="36">
        <f>SUMIFS(СВЦЭМ!$D$39:$D$782,СВЦЭМ!$A$39:$A$782,$A19,СВЦЭМ!$B$39:$B$782,T$11)+'СЕТ СН'!$F$11+СВЦЭМ!$D$10+'СЕТ СН'!$F$6-'СЕТ СН'!$F$23</f>
        <v>1652.4421793500001</v>
      </c>
      <c r="U19" s="36">
        <f>SUMIFS(СВЦЭМ!$D$39:$D$782,СВЦЭМ!$A$39:$A$782,$A19,СВЦЭМ!$B$39:$B$782,U$11)+'СЕТ СН'!$F$11+СВЦЭМ!$D$10+'СЕТ СН'!$F$6-'СЕТ СН'!$F$23</f>
        <v>1596.4487683800003</v>
      </c>
      <c r="V19" s="36">
        <f>SUMIFS(СВЦЭМ!$D$39:$D$782,СВЦЭМ!$A$39:$A$782,$A19,СВЦЭМ!$B$39:$B$782,V$11)+'СЕТ СН'!$F$11+СВЦЭМ!$D$10+'СЕТ СН'!$F$6-'СЕТ СН'!$F$23</f>
        <v>1599.1584541000002</v>
      </c>
      <c r="W19" s="36">
        <f>SUMIFS(СВЦЭМ!$D$39:$D$782,СВЦЭМ!$A$39:$A$782,$A19,СВЦЭМ!$B$39:$B$782,W$11)+'СЕТ СН'!$F$11+СВЦЭМ!$D$10+'СЕТ СН'!$F$6-'СЕТ СН'!$F$23</f>
        <v>1617.7734315500002</v>
      </c>
      <c r="X19" s="36">
        <f>SUMIFS(СВЦЭМ!$D$39:$D$782,СВЦЭМ!$A$39:$A$782,$A19,СВЦЭМ!$B$39:$B$782,X$11)+'СЕТ СН'!$F$11+СВЦЭМ!$D$10+'СЕТ СН'!$F$6-'СЕТ СН'!$F$23</f>
        <v>1664.00813221</v>
      </c>
      <c r="Y19" s="36">
        <f>SUMIFS(СВЦЭМ!$D$39:$D$782,СВЦЭМ!$A$39:$A$782,$A19,СВЦЭМ!$B$39:$B$782,Y$11)+'СЕТ СН'!$F$11+СВЦЭМ!$D$10+'СЕТ СН'!$F$6-'СЕТ СН'!$F$23</f>
        <v>1801.2139007300002</v>
      </c>
    </row>
    <row r="20" spans="1:25" ht="15.75" x14ac:dyDescent="0.2">
      <c r="A20" s="35">
        <f t="shared" si="0"/>
        <v>45208</v>
      </c>
      <c r="B20" s="36">
        <f>SUMIFS(СВЦЭМ!$D$39:$D$782,СВЦЭМ!$A$39:$A$782,$A20,СВЦЭМ!$B$39:$B$782,B$11)+'СЕТ СН'!$F$11+СВЦЭМ!$D$10+'СЕТ СН'!$F$6-'СЕТ СН'!$F$23</f>
        <v>1871.7515044500001</v>
      </c>
      <c r="C20" s="36">
        <f>SUMIFS(СВЦЭМ!$D$39:$D$782,СВЦЭМ!$A$39:$A$782,$A20,СВЦЭМ!$B$39:$B$782,C$11)+'СЕТ СН'!$F$11+СВЦЭМ!$D$10+'СЕТ СН'!$F$6-'СЕТ СН'!$F$23</f>
        <v>1978.4467473300001</v>
      </c>
      <c r="D20" s="36">
        <f>SUMIFS(СВЦЭМ!$D$39:$D$782,СВЦЭМ!$A$39:$A$782,$A20,СВЦЭМ!$B$39:$B$782,D$11)+'СЕТ СН'!$F$11+СВЦЭМ!$D$10+'СЕТ СН'!$F$6-'СЕТ СН'!$F$23</f>
        <v>2068.8974282500003</v>
      </c>
      <c r="E20" s="36">
        <f>SUMIFS(СВЦЭМ!$D$39:$D$782,СВЦЭМ!$A$39:$A$782,$A20,СВЦЭМ!$B$39:$B$782,E$11)+'СЕТ СН'!$F$11+СВЦЭМ!$D$10+'СЕТ СН'!$F$6-'СЕТ СН'!$F$23</f>
        <v>2184.07163184</v>
      </c>
      <c r="F20" s="36">
        <f>SUMIFS(СВЦЭМ!$D$39:$D$782,СВЦЭМ!$A$39:$A$782,$A20,СВЦЭМ!$B$39:$B$782,F$11)+'СЕТ СН'!$F$11+СВЦЭМ!$D$10+'СЕТ СН'!$F$6-'СЕТ СН'!$F$23</f>
        <v>2148.13671054</v>
      </c>
      <c r="G20" s="36">
        <f>SUMIFS(СВЦЭМ!$D$39:$D$782,СВЦЭМ!$A$39:$A$782,$A20,СВЦЭМ!$B$39:$B$782,G$11)+'СЕТ СН'!$F$11+СВЦЭМ!$D$10+'СЕТ СН'!$F$6-'СЕТ СН'!$F$23</f>
        <v>2133.9365434400002</v>
      </c>
      <c r="H20" s="36">
        <f>SUMIFS(СВЦЭМ!$D$39:$D$782,СВЦЭМ!$A$39:$A$782,$A20,СВЦЭМ!$B$39:$B$782,H$11)+'СЕТ СН'!$F$11+СВЦЭМ!$D$10+'СЕТ СН'!$F$6-'СЕТ СН'!$F$23</f>
        <v>2025.10915492</v>
      </c>
      <c r="I20" s="36">
        <f>SUMIFS(СВЦЭМ!$D$39:$D$782,СВЦЭМ!$A$39:$A$782,$A20,СВЦЭМ!$B$39:$B$782,I$11)+'СЕТ СН'!$F$11+СВЦЭМ!$D$10+'СЕТ СН'!$F$6-'СЕТ СН'!$F$23</f>
        <v>1878.25885328</v>
      </c>
      <c r="J20" s="36">
        <f>SUMIFS(СВЦЭМ!$D$39:$D$782,СВЦЭМ!$A$39:$A$782,$A20,СВЦЭМ!$B$39:$B$782,J$11)+'СЕТ СН'!$F$11+СВЦЭМ!$D$10+'СЕТ СН'!$F$6-'СЕТ СН'!$F$23</f>
        <v>1809.0162578200002</v>
      </c>
      <c r="K20" s="36">
        <f>SUMIFS(СВЦЭМ!$D$39:$D$782,СВЦЭМ!$A$39:$A$782,$A20,СВЦЭМ!$B$39:$B$782,K$11)+'СЕТ СН'!$F$11+СВЦЭМ!$D$10+'СЕТ СН'!$F$6-'СЕТ СН'!$F$23</f>
        <v>1769.4937531300002</v>
      </c>
      <c r="L20" s="36">
        <f>SUMIFS(СВЦЭМ!$D$39:$D$782,СВЦЭМ!$A$39:$A$782,$A20,СВЦЭМ!$B$39:$B$782,L$11)+'СЕТ СН'!$F$11+СВЦЭМ!$D$10+'СЕТ СН'!$F$6-'СЕТ СН'!$F$23</f>
        <v>1753.9390885299999</v>
      </c>
      <c r="M20" s="36">
        <f>SUMIFS(СВЦЭМ!$D$39:$D$782,СВЦЭМ!$A$39:$A$782,$A20,СВЦЭМ!$B$39:$B$782,M$11)+'СЕТ СН'!$F$11+СВЦЭМ!$D$10+'СЕТ СН'!$F$6-'СЕТ СН'!$F$23</f>
        <v>1771.5508316</v>
      </c>
      <c r="N20" s="36">
        <f>SUMIFS(СВЦЭМ!$D$39:$D$782,СВЦЭМ!$A$39:$A$782,$A20,СВЦЭМ!$B$39:$B$782,N$11)+'СЕТ СН'!$F$11+СВЦЭМ!$D$10+'СЕТ СН'!$F$6-'СЕТ СН'!$F$23</f>
        <v>1759.31911949</v>
      </c>
      <c r="O20" s="36">
        <f>SUMIFS(СВЦЭМ!$D$39:$D$782,СВЦЭМ!$A$39:$A$782,$A20,СВЦЭМ!$B$39:$B$782,O$11)+'СЕТ СН'!$F$11+СВЦЭМ!$D$10+'СЕТ СН'!$F$6-'СЕТ СН'!$F$23</f>
        <v>1751.1513977499999</v>
      </c>
      <c r="P20" s="36">
        <f>SUMIFS(СВЦЭМ!$D$39:$D$782,СВЦЭМ!$A$39:$A$782,$A20,СВЦЭМ!$B$39:$B$782,P$11)+'СЕТ СН'!$F$11+СВЦЭМ!$D$10+'СЕТ СН'!$F$6-'СЕТ СН'!$F$23</f>
        <v>1801.34825331</v>
      </c>
      <c r="Q20" s="36">
        <f>SUMIFS(СВЦЭМ!$D$39:$D$782,СВЦЭМ!$A$39:$A$782,$A20,СВЦЭМ!$B$39:$B$782,Q$11)+'СЕТ СН'!$F$11+СВЦЭМ!$D$10+'СЕТ СН'!$F$6-'СЕТ СН'!$F$23</f>
        <v>1776.5100095900002</v>
      </c>
      <c r="R20" s="36">
        <f>SUMIFS(СВЦЭМ!$D$39:$D$782,СВЦЭМ!$A$39:$A$782,$A20,СВЦЭМ!$B$39:$B$782,R$11)+'СЕТ СН'!$F$11+СВЦЭМ!$D$10+'СЕТ СН'!$F$6-'СЕТ СН'!$F$23</f>
        <v>1776.7577137799999</v>
      </c>
      <c r="S20" s="36">
        <f>SUMIFS(СВЦЭМ!$D$39:$D$782,СВЦЭМ!$A$39:$A$782,$A20,СВЦЭМ!$B$39:$B$782,S$11)+'СЕТ СН'!$F$11+СВЦЭМ!$D$10+'СЕТ СН'!$F$6-'СЕТ СН'!$F$23</f>
        <v>1797.0673231800001</v>
      </c>
      <c r="T20" s="36">
        <f>SUMIFS(СВЦЭМ!$D$39:$D$782,СВЦЭМ!$A$39:$A$782,$A20,СВЦЭМ!$B$39:$B$782,T$11)+'СЕТ СН'!$F$11+СВЦЭМ!$D$10+'СЕТ СН'!$F$6-'СЕТ СН'!$F$23</f>
        <v>1765.36609008</v>
      </c>
      <c r="U20" s="36">
        <f>SUMIFS(СВЦЭМ!$D$39:$D$782,СВЦЭМ!$A$39:$A$782,$A20,СВЦЭМ!$B$39:$B$782,U$11)+'СЕТ СН'!$F$11+СВЦЭМ!$D$10+'СЕТ СН'!$F$6-'СЕТ СН'!$F$23</f>
        <v>1711.36934389</v>
      </c>
      <c r="V20" s="36">
        <f>SUMIFS(СВЦЭМ!$D$39:$D$782,СВЦЭМ!$A$39:$A$782,$A20,СВЦЭМ!$B$39:$B$782,V$11)+'СЕТ СН'!$F$11+СВЦЭМ!$D$10+'СЕТ СН'!$F$6-'СЕТ СН'!$F$23</f>
        <v>1715.4432069499999</v>
      </c>
      <c r="W20" s="36">
        <f>SUMIFS(СВЦЭМ!$D$39:$D$782,СВЦЭМ!$A$39:$A$782,$A20,СВЦЭМ!$B$39:$B$782,W$11)+'СЕТ СН'!$F$11+СВЦЭМ!$D$10+'СЕТ СН'!$F$6-'СЕТ СН'!$F$23</f>
        <v>1733.98925177</v>
      </c>
      <c r="X20" s="36">
        <f>SUMIFS(СВЦЭМ!$D$39:$D$782,СВЦЭМ!$A$39:$A$782,$A20,СВЦЭМ!$B$39:$B$782,X$11)+'СЕТ СН'!$F$11+СВЦЭМ!$D$10+'СЕТ СН'!$F$6-'СЕТ СН'!$F$23</f>
        <v>1806.3516763800003</v>
      </c>
      <c r="Y20" s="36">
        <f>SUMIFS(СВЦЭМ!$D$39:$D$782,СВЦЭМ!$A$39:$A$782,$A20,СВЦЭМ!$B$39:$B$782,Y$11)+'СЕТ СН'!$F$11+СВЦЭМ!$D$10+'СЕТ СН'!$F$6-'СЕТ СН'!$F$23</f>
        <v>1869.80387053</v>
      </c>
    </row>
    <row r="21" spans="1:25" ht="15.75" x14ac:dyDescent="0.2">
      <c r="A21" s="35">
        <f t="shared" si="0"/>
        <v>45209</v>
      </c>
      <c r="B21" s="36">
        <f>SUMIFS(СВЦЭМ!$D$39:$D$782,СВЦЭМ!$A$39:$A$782,$A21,СВЦЭМ!$B$39:$B$782,B$11)+'СЕТ СН'!$F$11+СВЦЭМ!$D$10+'СЕТ СН'!$F$6-'СЕТ СН'!$F$23</f>
        <v>1939.3707141499999</v>
      </c>
      <c r="C21" s="36">
        <f>SUMIFS(СВЦЭМ!$D$39:$D$782,СВЦЭМ!$A$39:$A$782,$A21,СВЦЭМ!$B$39:$B$782,C$11)+'СЕТ СН'!$F$11+СВЦЭМ!$D$10+'СЕТ СН'!$F$6-'СЕТ СН'!$F$23</f>
        <v>1995.39498456</v>
      </c>
      <c r="D21" s="36">
        <f>SUMIFS(СВЦЭМ!$D$39:$D$782,СВЦЭМ!$A$39:$A$782,$A21,СВЦЭМ!$B$39:$B$782,D$11)+'СЕТ СН'!$F$11+СВЦЭМ!$D$10+'СЕТ СН'!$F$6-'СЕТ СН'!$F$23</f>
        <v>2065.4298918600002</v>
      </c>
      <c r="E21" s="36">
        <f>SUMIFS(СВЦЭМ!$D$39:$D$782,СВЦЭМ!$A$39:$A$782,$A21,СВЦЭМ!$B$39:$B$782,E$11)+'СЕТ СН'!$F$11+СВЦЭМ!$D$10+'СЕТ СН'!$F$6-'СЕТ СН'!$F$23</f>
        <v>2050.9824133400002</v>
      </c>
      <c r="F21" s="36">
        <f>SUMIFS(СВЦЭМ!$D$39:$D$782,СВЦЭМ!$A$39:$A$782,$A21,СВЦЭМ!$B$39:$B$782,F$11)+'СЕТ СН'!$F$11+СВЦЭМ!$D$10+'СЕТ СН'!$F$6-'СЕТ СН'!$F$23</f>
        <v>2054.0148691600002</v>
      </c>
      <c r="G21" s="36">
        <f>SUMIFS(СВЦЭМ!$D$39:$D$782,СВЦЭМ!$A$39:$A$782,$A21,СВЦЭМ!$B$39:$B$782,G$11)+'СЕТ СН'!$F$11+СВЦЭМ!$D$10+'СЕТ СН'!$F$6-'СЕТ СН'!$F$23</f>
        <v>2031.9213387099999</v>
      </c>
      <c r="H21" s="36">
        <f>SUMIFS(СВЦЭМ!$D$39:$D$782,СВЦЭМ!$A$39:$A$782,$A21,СВЦЭМ!$B$39:$B$782,H$11)+'СЕТ СН'!$F$11+СВЦЭМ!$D$10+'СЕТ СН'!$F$6-'СЕТ СН'!$F$23</f>
        <v>1964.7912361500003</v>
      </c>
      <c r="I21" s="36">
        <f>SUMIFS(СВЦЭМ!$D$39:$D$782,СВЦЭМ!$A$39:$A$782,$A21,СВЦЭМ!$B$39:$B$782,I$11)+'СЕТ СН'!$F$11+СВЦЭМ!$D$10+'СЕТ СН'!$F$6-'СЕТ СН'!$F$23</f>
        <v>1889.0155106800003</v>
      </c>
      <c r="J21" s="36">
        <f>SUMIFS(СВЦЭМ!$D$39:$D$782,СВЦЭМ!$A$39:$A$782,$A21,СВЦЭМ!$B$39:$B$782,J$11)+'СЕТ СН'!$F$11+СВЦЭМ!$D$10+'СЕТ СН'!$F$6-'СЕТ СН'!$F$23</f>
        <v>1819.3012193899999</v>
      </c>
      <c r="K21" s="36">
        <f>SUMIFS(СВЦЭМ!$D$39:$D$782,СВЦЭМ!$A$39:$A$782,$A21,СВЦЭМ!$B$39:$B$782,K$11)+'СЕТ СН'!$F$11+СВЦЭМ!$D$10+'СЕТ СН'!$F$6-'СЕТ СН'!$F$23</f>
        <v>1760.7059271799999</v>
      </c>
      <c r="L21" s="36">
        <f>SUMIFS(СВЦЭМ!$D$39:$D$782,СВЦЭМ!$A$39:$A$782,$A21,СВЦЭМ!$B$39:$B$782,L$11)+'СЕТ СН'!$F$11+СВЦЭМ!$D$10+'СЕТ СН'!$F$6-'СЕТ СН'!$F$23</f>
        <v>1754.7269516300003</v>
      </c>
      <c r="M21" s="36">
        <f>SUMIFS(СВЦЭМ!$D$39:$D$782,СВЦЭМ!$A$39:$A$782,$A21,СВЦЭМ!$B$39:$B$782,M$11)+'СЕТ СН'!$F$11+СВЦЭМ!$D$10+'СЕТ СН'!$F$6-'СЕТ СН'!$F$23</f>
        <v>1770.1743083800002</v>
      </c>
      <c r="N21" s="36">
        <f>SUMIFS(СВЦЭМ!$D$39:$D$782,СВЦЭМ!$A$39:$A$782,$A21,СВЦЭМ!$B$39:$B$782,N$11)+'СЕТ СН'!$F$11+СВЦЭМ!$D$10+'СЕТ СН'!$F$6-'СЕТ СН'!$F$23</f>
        <v>1765.92834915</v>
      </c>
      <c r="O21" s="36">
        <f>SUMIFS(СВЦЭМ!$D$39:$D$782,СВЦЭМ!$A$39:$A$782,$A21,СВЦЭМ!$B$39:$B$782,O$11)+'СЕТ СН'!$F$11+СВЦЭМ!$D$10+'СЕТ СН'!$F$6-'СЕТ СН'!$F$23</f>
        <v>1784.9027477499999</v>
      </c>
      <c r="P21" s="36">
        <f>SUMIFS(СВЦЭМ!$D$39:$D$782,СВЦЭМ!$A$39:$A$782,$A21,СВЦЭМ!$B$39:$B$782,P$11)+'СЕТ СН'!$F$11+СВЦЭМ!$D$10+'СЕТ СН'!$F$6-'СЕТ СН'!$F$23</f>
        <v>1816.3287310200003</v>
      </c>
      <c r="Q21" s="36">
        <f>SUMIFS(СВЦЭМ!$D$39:$D$782,СВЦЭМ!$A$39:$A$782,$A21,СВЦЭМ!$B$39:$B$782,Q$11)+'СЕТ СН'!$F$11+СВЦЭМ!$D$10+'СЕТ СН'!$F$6-'СЕТ СН'!$F$23</f>
        <v>1803.4516774399999</v>
      </c>
      <c r="R21" s="36">
        <f>SUMIFS(СВЦЭМ!$D$39:$D$782,СВЦЭМ!$A$39:$A$782,$A21,СВЦЭМ!$B$39:$B$782,R$11)+'СЕТ СН'!$F$11+СВЦЭМ!$D$10+'СЕТ СН'!$F$6-'СЕТ СН'!$F$23</f>
        <v>1805.9384011800003</v>
      </c>
      <c r="S21" s="36">
        <f>SUMIFS(СВЦЭМ!$D$39:$D$782,СВЦЭМ!$A$39:$A$782,$A21,СВЦЭМ!$B$39:$B$782,S$11)+'СЕТ СН'!$F$11+СВЦЭМ!$D$10+'СЕТ СН'!$F$6-'СЕТ СН'!$F$23</f>
        <v>1799.8403265800002</v>
      </c>
      <c r="T21" s="36">
        <f>SUMIFS(СВЦЭМ!$D$39:$D$782,СВЦЭМ!$A$39:$A$782,$A21,СВЦЭМ!$B$39:$B$782,T$11)+'СЕТ СН'!$F$11+СВЦЭМ!$D$10+'СЕТ СН'!$F$6-'СЕТ СН'!$F$23</f>
        <v>1773.95184943</v>
      </c>
      <c r="U21" s="36">
        <f>SUMIFS(СВЦЭМ!$D$39:$D$782,СВЦЭМ!$A$39:$A$782,$A21,СВЦЭМ!$B$39:$B$782,U$11)+'СЕТ СН'!$F$11+СВЦЭМ!$D$10+'СЕТ СН'!$F$6-'СЕТ СН'!$F$23</f>
        <v>1719.5241123700002</v>
      </c>
      <c r="V21" s="36">
        <f>SUMIFS(СВЦЭМ!$D$39:$D$782,СВЦЭМ!$A$39:$A$782,$A21,СВЦЭМ!$B$39:$B$782,V$11)+'СЕТ СН'!$F$11+СВЦЭМ!$D$10+'СЕТ СН'!$F$6-'СЕТ СН'!$F$23</f>
        <v>1712.9536025699999</v>
      </c>
      <c r="W21" s="36">
        <f>SUMIFS(СВЦЭМ!$D$39:$D$782,СВЦЭМ!$A$39:$A$782,$A21,СВЦЭМ!$B$39:$B$782,W$11)+'СЕТ СН'!$F$11+СВЦЭМ!$D$10+'СЕТ СН'!$F$6-'СЕТ СН'!$F$23</f>
        <v>1734.0293749500001</v>
      </c>
      <c r="X21" s="36">
        <f>SUMIFS(СВЦЭМ!$D$39:$D$782,СВЦЭМ!$A$39:$A$782,$A21,СВЦЭМ!$B$39:$B$782,X$11)+'СЕТ СН'!$F$11+СВЦЭМ!$D$10+'СЕТ СН'!$F$6-'СЕТ СН'!$F$23</f>
        <v>1809.1206496700001</v>
      </c>
      <c r="Y21" s="36">
        <f>SUMIFS(СВЦЭМ!$D$39:$D$782,СВЦЭМ!$A$39:$A$782,$A21,СВЦЭМ!$B$39:$B$782,Y$11)+'СЕТ СН'!$F$11+СВЦЭМ!$D$10+'СЕТ СН'!$F$6-'СЕТ СН'!$F$23</f>
        <v>1888.9574530700002</v>
      </c>
    </row>
    <row r="22" spans="1:25" ht="15.75" x14ac:dyDescent="0.2">
      <c r="A22" s="35">
        <f t="shared" si="0"/>
        <v>45210</v>
      </c>
      <c r="B22" s="36">
        <f>SUMIFS(СВЦЭМ!$D$39:$D$782,СВЦЭМ!$A$39:$A$782,$A22,СВЦЭМ!$B$39:$B$782,B$11)+'СЕТ СН'!$F$11+СВЦЭМ!$D$10+'СЕТ СН'!$F$6-'СЕТ СН'!$F$23</f>
        <v>1926.6625985400001</v>
      </c>
      <c r="C22" s="36">
        <f>SUMIFS(СВЦЭМ!$D$39:$D$782,СВЦЭМ!$A$39:$A$782,$A22,СВЦЭМ!$B$39:$B$782,C$11)+'СЕТ СН'!$F$11+СВЦЭМ!$D$10+'СЕТ СН'!$F$6-'СЕТ СН'!$F$23</f>
        <v>1990.29579414</v>
      </c>
      <c r="D22" s="36">
        <f>SUMIFS(СВЦЭМ!$D$39:$D$782,СВЦЭМ!$A$39:$A$782,$A22,СВЦЭМ!$B$39:$B$782,D$11)+'СЕТ СН'!$F$11+СВЦЭМ!$D$10+'СЕТ СН'!$F$6-'СЕТ СН'!$F$23</f>
        <v>2047.6297690800002</v>
      </c>
      <c r="E22" s="36">
        <f>SUMIFS(СВЦЭМ!$D$39:$D$782,СВЦЭМ!$A$39:$A$782,$A22,СВЦЭМ!$B$39:$B$782,E$11)+'СЕТ СН'!$F$11+СВЦЭМ!$D$10+'СЕТ СН'!$F$6-'СЕТ СН'!$F$23</f>
        <v>2046.78158037</v>
      </c>
      <c r="F22" s="36">
        <f>SUMIFS(СВЦЭМ!$D$39:$D$782,СВЦЭМ!$A$39:$A$782,$A22,СВЦЭМ!$B$39:$B$782,F$11)+'СЕТ СН'!$F$11+СВЦЭМ!$D$10+'СЕТ СН'!$F$6-'СЕТ СН'!$F$23</f>
        <v>2036.7202898800001</v>
      </c>
      <c r="G22" s="36">
        <f>SUMIFS(СВЦЭМ!$D$39:$D$782,СВЦЭМ!$A$39:$A$782,$A22,СВЦЭМ!$B$39:$B$782,G$11)+'СЕТ СН'!$F$11+СВЦЭМ!$D$10+'СЕТ СН'!$F$6-'СЕТ СН'!$F$23</f>
        <v>2035.7422463400003</v>
      </c>
      <c r="H22" s="36">
        <f>SUMIFS(СВЦЭМ!$D$39:$D$782,СВЦЭМ!$A$39:$A$782,$A22,СВЦЭМ!$B$39:$B$782,H$11)+'СЕТ СН'!$F$11+СВЦЭМ!$D$10+'СЕТ СН'!$F$6-'СЕТ СН'!$F$23</f>
        <v>1948.1040580200001</v>
      </c>
      <c r="I22" s="36">
        <f>SUMIFS(СВЦЭМ!$D$39:$D$782,СВЦЭМ!$A$39:$A$782,$A22,СВЦЭМ!$B$39:$B$782,I$11)+'СЕТ СН'!$F$11+СВЦЭМ!$D$10+'СЕТ СН'!$F$6-'СЕТ СН'!$F$23</f>
        <v>1856.9760820300003</v>
      </c>
      <c r="J22" s="36">
        <f>SUMIFS(СВЦЭМ!$D$39:$D$782,СВЦЭМ!$A$39:$A$782,$A22,СВЦЭМ!$B$39:$B$782,J$11)+'СЕТ СН'!$F$11+СВЦЭМ!$D$10+'СЕТ СН'!$F$6-'СЕТ СН'!$F$23</f>
        <v>1805.8101914500003</v>
      </c>
      <c r="K22" s="36">
        <f>SUMIFS(СВЦЭМ!$D$39:$D$782,СВЦЭМ!$A$39:$A$782,$A22,СВЦЭМ!$B$39:$B$782,K$11)+'СЕТ СН'!$F$11+СВЦЭМ!$D$10+'СЕТ СН'!$F$6-'СЕТ СН'!$F$23</f>
        <v>1766.2442612200002</v>
      </c>
      <c r="L22" s="36">
        <f>SUMIFS(СВЦЭМ!$D$39:$D$782,СВЦЭМ!$A$39:$A$782,$A22,СВЦЭМ!$B$39:$B$782,L$11)+'СЕТ СН'!$F$11+СВЦЭМ!$D$10+'СЕТ СН'!$F$6-'СЕТ СН'!$F$23</f>
        <v>1774.44635995</v>
      </c>
      <c r="M22" s="36">
        <f>SUMIFS(СВЦЭМ!$D$39:$D$782,СВЦЭМ!$A$39:$A$782,$A22,СВЦЭМ!$B$39:$B$782,M$11)+'СЕТ СН'!$F$11+СВЦЭМ!$D$10+'СЕТ СН'!$F$6-'СЕТ СН'!$F$23</f>
        <v>1772.4650345</v>
      </c>
      <c r="N22" s="36">
        <f>SUMIFS(СВЦЭМ!$D$39:$D$782,СВЦЭМ!$A$39:$A$782,$A22,СВЦЭМ!$B$39:$B$782,N$11)+'СЕТ СН'!$F$11+СВЦЭМ!$D$10+'СЕТ СН'!$F$6-'СЕТ СН'!$F$23</f>
        <v>1773.03777537</v>
      </c>
      <c r="O22" s="36">
        <f>SUMIFS(СВЦЭМ!$D$39:$D$782,СВЦЭМ!$A$39:$A$782,$A22,СВЦЭМ!$B$39:$B$782,O$11)+'СЕТ СН'!$F$11+СВЦЭМ!$D$10+'СЕТ СН'!$F$6-'СЕТ СН'!$F$23</f>
        <v>1781.3441094</v>
      </c>
      <c r="P22" s="36">
        <f>SUMIFS(СВЦЭМ!$D$39:$D$782,СВЦЭМ!$A$39:$A$782,$A22,СВЦЭМ!$B$39:$B$782,P$11)+'СЕТ СН'!$F$11+СВЦЭМ!$D$10+'СЕТ СН'!$F$6-'СЕТ СН'!$F$23</f>
        <v>1820.74115338</v>
      </c>
      <c r="Q22" s="36">
        <f>SUMIFS(СВЦЭМ!$D$39:$D$782,СВЦЭМ!$A$39:$A$782,$A22,СВЦЭМ!$B$39:$B$782,Q$11)+'СЕТ СН'!$F$11+СВЦЭМ!$D$10+'СЕТ СН'!$F$6-'СЕТ СН'!$F$23</f>
        <v>1809.7188897700003</v>
      </c>
      <c r="R22" s="36">
        <f>SUMIFS(СВЦЭМ!$D$39:$D$782,СВЦЭМ!$A$39:$A$782,$A22,СВЦЭМ!$B$39:$B$782,R$11)+'СЕТ СН'!$F$11+СВЦЭМ!$D$10+'СЕТ СН'!$F$6-'СЕТ СН'!$F$23</f>
        <v>1810.7933444800001</v>
      </c>
      <c r="S22" s="36">
        <f>SUMIFS(СВЦЭМ!$D$39:$D$782,СВЦЭМ!$A$39:$A$782,$A22,СВЦЭМ!$B$39:$B$782,S$11)+'СЕТ СН'!$F$11+СВЦЭМ!$D$10+'СЕТ СН'!$F$6-'СЕТ СН'!$F$23</f>
        <v>1816.4837159799999</v>
      </c>
      <c r="T22" s="36">
        <f>SUMIFS(СВЦЭМ!$D$39:$D$782,СВЦЭМ!$A$39:$A$782,$A22,СВЦЭМ!$B$39:$B$782,T$11)+'СЕТ СН'!$F$11+СВЦЭМ!$D$10+'СЕТ СН'!$F$6-'СЕТ СН'!$F$23</f>
        <v>1786.0502676400001</v>
      </c>
      <c r="U22" s="36">
        <f>SUMIFS(СВЦЭМ!$D$39:$D$782,СВЦЭМ!$A$39:$A$782,$A22,СВЦЭМ!$B$39:$B$782,U$11)+'СЕТ СН'!$F$11+СВЦЭМ!$D$10+'СЕТ СН'!$F$6-'СЕТ СН'!$F$23</f>
        <v>1728.5713488700003</v>
      </c>
      <c r="V22" s="36">
        <f>SUMIFS(СВЦЭМ!$D$39:$D$782,СВЦЭМ!$A$39:$A$782,$A22,СВЦЭМ!$B$39:$B$782,V$11)+'СЕТ СН'!$F$11+СВЦЭМ!$D$10+'СЕТ СН'!$F$6-'СЕТ СН'!$F$23</f>
        <v>1723.2770197600003</v>
      </c>
      <c r="W22" s="36">
        <f>SUMIFS(СВЦЭМ!$D$39:$D$782,СВЦЭМ!$A$39:$A$782,$A22,СВЦЭМ!$B$39:$B$782,W$11)+'СЕТ СН'!$F$11+СВЦЭМ!$D$10+'СЕТ СН'!$F$6-'СЕТ СН'!$F$23</f>
        <v>1737.29187572</v>
      </c>
      <c r="X22" s="36">
        <f>SUMIFS(СВЦЭМ!$D$39:$D$782,СВЦЭМ!$A$39:$A$782,$A22,СВЦЭМ!$B$39:$B$782,X$11)+'СЕТ СН'!$F$11+СВЦЭМ!$D$10+'СЕТ СН'!$F$6-'СЕТ СН'!$F$23</f>
        <v>1808.77104388</v>
      </c>
      <c r="Y22" s="36">
        <f>SUMIFS(СВЦЭМ!$D$39:$D$782,СВЦЭМ!$A$39:$A$782,$A22,СВЦЭМ!$B$39:$B$782,Y$11)+'СЕТ СН'!$F$11+СВЦЭМ!$D$10+'СЕТ СН'!$F$6-'СЕТ СН'!$F$23</f>
        <v>1887.79234253</v>
      </c>
    </row>
    <row r="23" spans="1:25" ht="15.75" x14ac:dyDescent="0.2">
      <c r="A23" s="35">
        <f t="shared" si="0"/>
        <v>45211</v>
      </c>
      <c r="B23" s="36">
        <f>SUMIFS(СВЦЭМ!$D$39:$D$782,СВЦЭМ!$A$39:$A$782,$A23,СВЦЭМ!$B$39:$B$782,B$11)+'СЕТ СН'!$F$11+СВЦЭМ!$D$10+'СЕТ СН'!$F$6-'СЕТ СН'!$F$23</f>
        <v>1948.2372538899999</v>
      </c>
      <c r="C23" s="36">
        <f>SUMIFS(СВЦЭМ!$D$39:$D$782,СВЦЭМ!$A$39:$A$782,$A23,СВЦЭМ!$B$39:$B$782,C$11)+'СЕТ СН'!$F$11+СВЦЭМ!$D$10+'СЕТ СН'!$F$6-'СЕТ СН'!$F$23</f>
        <v>2008.1250601199999</v>
      </c>
      <c r="D23" s="36">
        <f>SUMIFS(СВЦЭМ!$D$39:$D$782,СВЦЭМ!$A$39:$A$782,$A23,СВЦЭМ!$B$39:$B$782,D$11)+'СЕТ СН'!$F$11+СВЦЭМ!$D$10+'СЕТ СН'!$F$6-'СЕТ СН'!$F$23</f>
        <v>2069.5773358300003</v>
      </c>
      <c r="E23" s="36">
        <f>SUMIFS(СВЦЭМ!$D$39:$D$782,СВЦЭМ!$A$39:$A$782,$A23,СВЦЭМ!$B$39:$B$782,E$11)+'СЕТ СН'!$F$11+СВЦЭМ!$D$10+'СЕТ СН'!$F$6-'СЕТ СН'!$F$23</f>
        <v>2065.9063139600003</v>
      </c>
      <c r="F23" s="36">
        <f>SUMIFS(СВЦЭМ!$D$39:$D$782,СВЦЭМ!$A$39:$A$782,$A23,СВЦЭМ!$B$39:$B$782,F$11)+'СЕТ СН'!$F$11+СВЦЭМ!$D$10+'СЕТ СН'!$F$6-'СЕТ СН'!$F$23</f>
        <v>2060.97591685</v>
      </c>
      <c r="G23" s="36">
        <f>SUMIFS(СВЦЭМ!$D$39:$D$782,СВЦЭМ!$A$39:$A$782,$A23,СВЦЭМ!$B$39:$B$782,G$11)+'СЕТ СН'!$F$11+СВЦЭМ!$D$10+'СЕТ СН'!$F$6-'СЕТ СН'!$F$23</f>
        <v>2048.1949471000003</v>
      </c>
      <c r="H23" s="36">
        <f>SUMIFS(СВЦЭМ!$D$39:$D$782,СВЦЭМ!$A$39:$A$782,$A23,СВЦЭМ!$B$39:$B$782,H$11)+'СЕТ СН'!$F$11+СВЦЭМ!$D$10+'СЕТ СН'!$F$6-'СЕТ СН'!$F$23</f>
        <v>1960.90383131</v>
      </c>
      <c r="I23" s="36">
        <f>SUMIFS(СВЦЭМ!$D$39:$D$782,СВЦЭМ!$A$39:$A$782,$A23,СВЦЭМ!$B$39:$B$782,I$11)+'СЕТ СН'!$F$11+СВЦЭМ!$D$10+'СЕТ СН'!$F$6-'СЕТ СН'!$F$23</f>
        <v>1867.6298005900003</v>
      </c>
      <c r="J23" s="36">
        <f>SUMIFS(СВЦЭМ!$D$39:$D$782,СВЦЭМ!$A$39:$A$782,$A23,СВЦЭМ!$B$39:$B$782,J$11)+'СЕТ СН'!$F$11+СВЦЭМ!$D$10+'СЕТ СН'!$F$6-'СЕТ СН'!$F$23</f>
        <v>1837.8820679400001</v>
      </c>
      <c r="K23" s="36">
        <f>SUMIFS(СВЦЭМ!$D$39:$D$782,СВЦЭМ!$A$39:$A$782,$A23,СВЦЭМ!$B$39:$B$782,K$11)+'СЕТ СН'!$F$11+СВЦЭМ!$D$10+'СЕТ СН'!$F$6-'СЕТ СН'!$F$23</f>
        <v>1795.75609803</v>
      </c>
      <c r="L23" s="36">
        <f>SUMIFS(СВЦЭМ!$D$39:$D$782,СВЦЭМ!$A$39:$A$782,$A23,СВЦЭМ!$B$39:$B$782,L$11)+'СЕТ СН'!$F$11+СВЦЭМ!$D$10+'СЕТ СН'!$F$6-'СЕТ СН'!$F$23</f>
        <v>1797.4565567499999</v>
      </c>
      <c r="M23" s="36">
        <f>SUMIFS(СВЦЭМ!$D$39:$D$782,СВЦЭМ!$A$39:$A$782,$A23,СВЦЭМ!$B$39:$B$782,M$11)+'СЕТ СН'!$F$11+СВЦЭМ!$D$10+'СЕТ СН'!$F$6-'СЕТ СН'!$F$23</f>
        <v>1804.2221931500003</v>
      </c>
      <c r="N23" s="36">
        <f>SUMIFS(СВЦЭМ!$D$39:$D$782,СВЦЭМ!$A$39:$A$782,$A23,СВЦЭМ!$B$39:$B$782,N$11)+'СЕТ СН'!$F$11+СВЦЭМ!$D$10+'СЕТ СН'!$F$6-'СЕТ СН'!$F$23</f>
        <v>1807.8178901800002</v>
      </c>
      <c r="O23" s="36">
        <f>SUMIFS(СВЦЭМ!$D$39:$D$782,СВЦЭМ!$A$39:$A$782,$A23,СВЦЭМ!$B$39:$B$782,O$11)+'СЕТ СН'!$F$11+СВЦЭМ!$D$10+'СЕТ СН'!$F$6-'СЕТ СН'!$F$23</f>
        <v>1838.20698201</v>
      </c>
      <c r="P23" s="36">
        <f>SUMIFS(СВЦЭМ!$D$39:$D$782,СВЦЭМ!$A$39:$A$782,$A23,СВЦЭМ!$B$39:$B$782,P$11)+'СЕТ СН'!$F$11+СВЦЭМ!$D$10+'СЕТ СН'!$F$6-'СЕТ СН'!$F$23</f>
        <v>1867.3983918700001</v>
      </c>
      <c r="Q23" s="36">
        <f>SUMIFS(СВЦЭМ!$D$39:$D$782,СВЦЭМ!$A$39:$A$782,$A23,СВЦЭМ!$B$39:$B$782,Q$11)+'СЕТ СН'!$F$11+СВЦЭМ!$D$10+'СЕТ СН'!$F$6-'СЕТ СН'!$F$23</f>
        <v>1852.4245095199999</v>
      </c>
      <c r="R23" s="36">
        <f>SUMIFS(СВЦЭМ!$D$39:$D$782,СВЦЭМ!$A$39:$A$782,$A23,СВЦЭМ!$B$39:$B$782,R$11)+'СЕТ СН'!$F$11+СВЦЭМ!$D$10+'СЕТ СН'!$F$6-'СЕТ СН'!$F$23</f>
        <v>1863.88822953</v>
      </c>
      <c r="S23" s="36">
        <f>SUMIFS(СВЦЭМ!$D$39:$D$782,СВЦЭМ!$A$39:$A$782,$A23,СВЦЭМ!$B$39:$B$782,S$11)+'СЕТ СН'!$F$11+СВЦЭМ!$D$10+'СЕТ СН'!$F$6-'СЕТ СН'!$F$23</f>
        <v>1862.80894382</v>
      </c>
      <c r="T23" s="36">
        <f>SUMIFS(СВЦЭМ!$D$39:$D$782,СВЦЭМ!$A$39:$A$782,$A23,СВЦЭМ!$B$39:$B$782,T$11)+'СЕТ СН'!$F$11+СВЦЭМ!$D$10+'СЕТ СН'!$F$6-'СЕТ СН'!$F$23</f>
        <v>1815.5046821800001</v>
      </c>
      <c r="U23" s="36">
        <f>SUMIFS(СВЦЭМ!$D$39:$D$782,СВЦЭМ!$A$39:$A$782,$A23,СВЦЭМ!$B$39:$B$782,U$11)+'СЕТ СН'!$F$11+СВЦЭМ!$D$10+'СЕТ СН'!$F$6-'СЕТ СН'!$F$23</f>
        <v>1752.4388223599999</v>
      </c>
      <c r="V23" s="36">
        <f>SUMIFS(СВЦЭМ!$D$39:$D$782,СВЦЭМ!$A$39:$A$782,$A23,СВЦЭМ!$B$39:$B$782,V$11)+'СЕТ СН'!$F$11+СВЦЭМ!$D$10+'СЕТ СН'!$F$6-'СЕТ СН'!$F$23</f>
        <v>1743.6593809000001</v>
      </c>
      <c r="W23" s="36">
        <f>SUMIFS(СВЦЭМ!$D$39:$D$782,СВЦЭМ!$A$39:$A$782,$A23,СВЦЭМ!$B$39:$B$782,W$11)+'СЕТ СН'!$F$11+СВЦЭМ!$D$10+'СЕТ СН'!$F$6-'СЕТ СН'!$F$23</f>
        <v>1764.4668878100001</v>
      </c>
      <c r="X23" s="36">
        <f>SUMIFS(СВЦЭМ!$D$39:$D$782,СВЦЭМ!$A$39:$A$782,$A23,СВЦЭМ!$B$39:$B$782,X$11)+'СЕТ СН'!$F$11+СВЦЭМ!$D$10+'СЕТ СН'!$F$6-'СЕТ СН'!$F$23</f>
        <v>1830.0744690900001</v>
      </c>
      <c r="Y23" s="36">
        <f>SUMIFS(СВЦЭМ!$D$39:$D$782,СВЦЭМ!$A$39:$A$782,$A23,СВЦЭМ!$B$39:$B$782,Y$11)+'СЕТ СН'!$F$11+СВЦЭМ!$D$10+'СЕТ СН'!$F$6-'СЕТ СН'!$F$23</f>
        <v>1890.8488321899999</v>
      </c>
    </row>
    <row r="24" spans="1:25" ht="15.75" x14ac:dyDescent="0.2">
      <c r="A24" s="35">
        <f t="shared" si="0"/>
        <v>45212</v>
      </c>
      <c r="B24" s="36">
        <f>SUMIFS(СВЦЭМ!$D$39:$D$782,СВЦЭМ!$A$39:$A$782,$A24,СВЦЭМ!$B$39:$B$782,B$11)+'СЕТ СН'!$F$11+СВЦЭМ!$D$10+'СЕТ СН'!$F$6-'СЕТ СН'!$F$23</f>
        <v>1898.3506278899999</v>
      </c>
      <c r="C24" s="36">
        <f>SUMIFS(СВЦЭМ!$D$39:$D$782,СВЦЭМ!$A$39:$A$782,$A24,СВЦЭМ!$B$39:$B$782,C$11)+'СЕТ СН'!$F$11+СВЦЭМ!$D$10+'СЕТ СН'!$F$6-'СЕТ СН'!$F$23</f>
        <v>1931.88952019</v>
      </c>
      <c r="D24" s="36">
        <f>SUMIFS(СВЦЭМ!$D$39:$D$782,СВЦЭМ!$A$39:$A$782,$A24,СВЦЭМ!$B$39:$B$782,D$11)+'СЕТ СН'!$F$11+СВЦЭМ!$D$10+'СЕТ СН'!$F$6-'СЕТ СН'!$F$23</f>
        <v>1997.5750486900001</v>
      </c>
      <c r="E24" s="36">
        <f>SUMIFS(СВЦЭМ!$D$39:$D$782,СВЦЭМ!$A$39:$A$782,$A24,СВЦЭМ!$B$39:$B$782,E$11)+'СЕТ СН'!$F$11+СВЦЭМ!$D$10+'СЕТ СН'!$F$6-'СЕТ СН'!$F$23</f>
        <v>2003.50492549</v>
      </c>
      <c r="F24" s="36">
        <f>SUMIFS(СВЦЭМ!$D$39:$D$782,СВЦЭМ!$A$39:$A$782,$A24,СВЦЭМ!$B$39:$B$782,F$11)+'СЕТ СН'!$F$11+СВЦЭМ!$D$10+'СЕТ СН'!$F$6-'СЕТ СН'!$F$23</f>
        <v>2001.7319542300002</v>
      </c>
      <c r="G24" s="36">
        <f>SUMIFS(СВЦЭМ!$D$39:$D$782,СВЦЭМ!$A$39:$A$782,$A24,СВЦЭМ!$B$39:$B$782,G$11)+'СЕТ СН'!$F$11+СВЦЭМ!$D$10+'СЕТ СН'!$F$6-'СЕТ СН'!$F$23</f>
        <v>1983.85634936</v>
      </c>
      <c r="H24" s="36">
        <f>SUMIFS(СВЦЭМ!$D$39:$D$782,СВЦЭМ!$A$39:$A$782,$A24,СВЦЭМ!$B$39:$B$782,H$11)+'СЕТ СН'!$F$11+СВЦЭМ!$D$10+'СЕТ СН'!$F$6-'СЕТ СН'!$F$23</f>
        <v>1889.5415645500002</v>
      </c>
      <c r="I24" s="36">
        <f>SUMIFS(СВЦЭМ!$D$39:$D$782,СВЦЭМ!$A$39:$A$782,$A24,СВЦЭМ!$B$39:$B$782,I$11)+'СЕТ СН'!$F$11+СВЦЭМ!$D$10+'СЕТ СН'!$F$6-'СЕТ СН'!$F$23</f>
        <v>1790.7840797399999</v>
      </c>
      <c r="J24" s="36">
        <f>SUMIFS(СВЦЭМ!$D$39:$D$782,СВЦЭМ!$A$39:$A$782,$A24,СВЦЭМ!$B$39:$B$782,J$11)+'СЕТ СН'!$F$11+СВЦЭМ!$D$10+'СЕТ СН'!$F$6-'СЕТ СН'!$F$23</f>
        <v>1765.3012930899999</v>
      </c>
      <c r="K24" s="36">
        <f>SUMIFS(СВЦЭМ!$D$39:$D$782,СВЦЭМ!$A$39:$A$782,$A24,СВЦЭМ!$B$39:$B$782,K$11)+'СЕТ СН'!$F$11+СВЦЭМ!$D$10+'СЕТ СН'!$F$6-'СЕТ СН'!$F$23</f>
        <v>1738.72589186</v>
      </c>
      <c r="L24" s="36">
        <f>SUMIFS(СВЦЭМ!$D$39:$D$782,СВЦЭМ!$A$39:$A$782,$A24,СВЦЭМ!$B$39:$B$782,L$11)+'СЕТ СН'!$F$11+СВЦЭМ!$D$10+'СЕТ СН'!$F$6-'СЕТ СН'!$F$23</f>
        <v>1749.9781971299999</v>
      </c>
      <c r="M24" s="36">
        <f>SUMIFS(СВЦЭМ!$D$39:$D$782,СВЦЭМ!$A$39:$A$782,$A24,СВЦЭМ!$B$39:$B$782,M$11)+'СЕТ СН'!$F$11+СВЦЭМ!$D$10+'СЕТ СН'!$F$6-'СЕТ СН'!$F$23</f>
        <v>1735.12445303</v>
      </c>
      <c r="N24" s="36">
        <f>SUMIFS(СВЦЭМ!$D$39:$D$782,СВЦЭМ!$A$39:$A$782,$A24,СВЦЭМ!$B$39:$B$782,N$11)+'СЕТ СН'!$F$11+СВЦЭМ!$D$10+'СЕТ СН'!$F$6-'СЕТ СН'!$F$23</f>
        <v>1747.1334522100001</v>
      </c>
      <c r="O24" s="36">
        <f>SUMIFS(СВЦЭМ!$D$39:$D$782,СВЦЭМ!$A$39:$A$782,$A24,СВЦЭМ!$B$39:$B$782,O$11)+'СЕТ СН'!$F$11+СВЦЭМ!$D$10+'СЕТ СН'!$F$6-'СЕТ СН'!$F$23</f>
        <v>1766.42041707</v>
      </c>
      <c r="P24" s="36">
        <f>SUMIFS(СВЦЭМ!$D$39:$D$782,СВЦЭМ!$A$39:$A$782,$A24,СВЦЭМ!$B$39:$B$782,P$11)+'СЕТ СН'!$F$11+СВЦЭМ!$D$10+'СЕТ СН'!$F$6-'СЕТ СН'!$F$23</f>
        <v>1820.1301633799999</v>
      </c>
      <c r="Q24" s="36">
        <f>SUMIFS(СВЦЭМ!$D$39:$D$782,СВЦЭМ!$A$39:$A$782,$A24,СВЦЭМ!$B$39:$B$782,Q$11)+'СЕТ СН'!$F$11+СВЦЭМ!$D$10+'СЕТ СН'!$F$6-'СЕТ СН'!$F$23</f>
        <v>1811.5224154500002</v>
      </c>
      <c r="R24" s="36">
        <f>SUMIFS(СВЦЭМ!$D$39:$D$782,СВЦЭМ!$A$39:$A$782,$A24,СВЦЭМ!$B$39:$B$782,R$11)+'СЕТ СН'!$F$11+СВЦЭМ!$D$10+'СЕТ СН'!$F$6-'СЕТ СН'!$F$23</f>
        <v>1815.49413645</v>
      </c>
      <c r="S24" s="36">
        <f>SUMIFS(СВЦЭМ!$D$39:$D$782,СВЦЭМ!$A$39:$A$782,$A24,СВЦЭМ!$B$39:$B$782,S$11)+'СЕТ СН'!$F$11+СВЦЭМ!$D$10+'СЕТ СН'!$F$6-'СЕТ СН'!$F$23</f>
        <v>1827.2603416500001</v>
      </c>
      <c r="T24" s="36">
        <f>SUMIFS(СВЦЭМ!$D$39:$D$782,СВЦЭМ!$A$39:$A$782,$A24,СВЦЭМ!$B$39:$B$782,T$11)+'СЕТ СН'!$F$11+СВЦЭМ!$D$10+'СЕТ СН'!$F$6-'СЕТ СН'!$F$23</f>
        <v>1787.37448206</v>
      </c>
      <c r="U24" s="36">
        <f>SUMIFS(СВЦЭМ!$D$39:$D$782,СВЦЭМ!$A$39:$A$782,$A24,СВЦЭМ!$B$39:$B$782,U$11)+'СЕТ СН'!$F$11+СВЦЭМ!$D$10+'СЕТ СН'!$F$6-'СЕТ СН'!$F$23</f>
        <v>1694.1534977000001</v>
      </c>
      <c r="V24" s="36">
        <f>SUMIFS(СВЦЭМ!$D$39:$D$782,СВЦЭМ!$A$39:$A$782,$A24,СВЦЭМ!$B$39:$B$782,V$11)+'СЕТ СН'!$F$11+СВЦЭМ!$D$10+'СЕТ СН'!$F$6-'СЕТ СН'!$F$23</f>
        <v>1683.6610578099999</v>
      </c>
      <c r="W24" s="36">
        <f>SUMIFS(СВЦЭМ!$D$39:$D$782,СВЦЭМ!$A$39:$A$782,$A24,СВЦЭМ!$B$39:$B$782,W$11)+'СЕТ СН'!$F$11+СВЦЭМ!$D$10+'СЕТ СН'!$F$6-'СЕТ СН'!$F$23</f>
        <v>1694.4485891600002</v>
      </c>
      <c r="X24" s="36">
        <f>SUMIFS(СВЦЭМ!$D$39:$D$782,СВЦЭМ!$A$39:$A$782,$A24,СВЦЭМ!$B$39:$B$782,X$11)+'СЕТ СН'!$F$11+СВЦЭМ!$D$10+'СЕТ СН'!$F$6-'СЕТ СН'!$F$23</f>
        <v>1762.9406066800002</v>
      </c>
      <c r="Y24" s="36">
        <f>SUMIFS(СВЦЭМ!$D$39:$D$782,СВЦЭМ!$A$39:$A$782,$A24,СВЦЭМ!$B$39:$B$782,Y$11)+'СЕТ СН'!$F$11+СВЦЭМ!$D$10+'СЕТ СН'!$F$6-'СЕТ СН'!$F$23</f>
        <v>1903.1966710199999</v>
      </c>
    </row>
    <row r="25" spans="1:25" ht="15.75" x14ac:dyDescent="0.2">
      <c r="A25" s="35">
        <f t="shared" si="0"/>
        <v>45213</v>
      </c>
      <c r="B25" s="36">
        <f>SUMIFS(СВЦЭМ!$D$39:$D$782,СВЦЭМ!$A$39:$A$782,$A25,СВЦЭМ!$B$39:$B$782,B$11)+'СЕТ СН'!$F$11+СВЦЭМ!$D$10+'СЕТ СН'!$F$6-'СЕТ СН'!$F$23</f>
        <v>1737.6733806800003</v>
      </c>
      <c r="C25" s="36">
        <f>SUMIFS(СВЦЭМ!$D$39:$D$782,СВЦЭМ!$A$39:$A$782,$A25,СВЦЭМ!$B$39:$B$782,C$11)+'СЕТ СН'!$F$11+СВЦЭМ!$D$10+'СЕТ СН'!$F$6-'СЕТ СН'!$F$23</f>
        <v>1777.6322094400002</v>
      </c>
      <c r="D25" s="36">
        <f>SUMIFS(СВЦЭМ!$D$39:$D$782,СВЦЭМ!$A$39:$A$782,$A25,СВЦЭМ!$B$39:$B$782,D$11)+'СЕТ СН'!$F$11+СВЦЭМ!$D$10+'СЕТ СН'!$F$6-'СЕТ СН'!$F$23</f>
        <v>1827.7001968300001</v>
      </c>
      <c r="E25" s="36">
        <f>SUMIFS(СВЦЭМ!$D$39:$D$782,СВЦЭМ!$A$39:$A$782,$A25,СВЦЭМ!$B$39:$B$782,E$11)+'СЕТ СН'!$F$11+СВЦЭМ!$D$10+'СЕТ СН'!$F$6-'СЕТ СН'!$F$23</f>
        <v>1848.1720450900002</v>
      </c>
      <c r="F25" s="36">
        <f>SUMIFS(СВЦЭМ!$D$39:$D$782,СВЦЭМ!$A$39:$A$782,$A25,СВЦЭМ!$B$39:$B$782,F$11)+'СЕТ СН'!$F$11+СВЦЭМ!$D$10+'СЕТ СН'!$F$6-'СЕТ СН'!$F$23</f>
        <v>1845.98800923</v>
      </c>
      <c r="G25" s="36">
        <f>SUMIFS(СВЦЭМ!$D$39:$D$782,СВЦЭМ!$A$39:$A$782,$A25,СВЦЭМ!$B$39:$B$782,G$11)+'СЕТ СН'!$F$11+СВЦЭМ!$D$10+'СЕТ СН'!$F$6-'СЕТ СН'!$F$23</f>
        <v>1822.26214076</v>
      </c>
      <c r="H25" s="36">
        <f>SUMIFS(СВЦЭМ!$D$39:$D$782,СВЦЭМ!$A$39:$A$782,$A25,СВЦЭМ!$B$39:$B$782,H$11)+'СЕТ СН'!$F$11+СВЦЭМ!$D$10+'СЕТ СН'!$F$6-'СЕТ СН'!$F$23</f>
        <v>1779.6912333</v>
      </c>
      <c r="I25" s="36">
        <f>SUMIFS(СВЦЭМ!$D$39:$D$782,СВЦЭМ!$A$39:$A$782,$A25,СВЦЭМ!$B$39:$B$782,I$11)+'СЕТ СН'!$F$11+СВЦЭМ!$D$10+'СЕТ СН'!$F$6-'СЕТ СН'!$F$23</f>
        <v>1715.4154974200001</v>
      </c>
      <c r="J25" s="36">
        <f>SUMIFS(СВЦЭМ!$D$39:$D$782,СВЦЭМ!$A$39:$A$782,$A25,СВЦЭМ!$B$39:$B$782,J$11)+'СЕТ СН'!$F$11+СВЦЭМ!$D$10+'СЕТ СН'!$F$6-'СЕТ СН'!$F$23</f>
        <v>1667.23024007</v>
      </c>
      <c r="K25" s="36">
        <f>SUMIFS(СВЦЭМ!$D$39:$D$782,СВЦЭМ!$A$39:$A$782,$A25,СВЦЭМ!$B$39:$B$782,K$11)+'СЕТ СН'!$F$11+СВЦЭМ!$D$10+'СЕТ СН'!$F$6-'СЕТ СН'!$F$23</f>
        <v>1652.1122050600002</v>
      </c>
      <c r="L25" s="36">
        <f>SUMIFS(СВЦЭМ!$D$39:$D$782,СВЦЭМ!$A$39:$A$782,$A25,СВЦЭМ!$B$39:$B$782,L$11)+'СЕТ СН'!$F$11+СВЦЭМ!$D$10+'СЕТ СН'!$F$6-'СЕТ СН'!$F$23</f>
        <v>1616.7178977100002</v>
      </c>
      <c r="M25" s="36">
        <f>SUMIFS(СВЦЭМ!$D$39:$D$782,СВЦЭМ!$A$39:$A$782,$A25,СВЦЭМ!$B$39:$B$782,M$11)+'СЕТ СН'!$F$11+СВЦЭМ!$D$10+'СЕТ СН'!$F$6-'СЕТ СН'!$F$23</f>
        <v>1619.8172937700001</v>
      </c>
      <c r="N25" s="36">
        <f>SUMIFS(СВЦЭМ!$D$39:$D$782,СВЦЭМ!$A$39:$A$782,$A25,СВЦЭМ!$B$39:$B$782,N$11)+'СЕТ СН'!$F$11+СВЦЭМ!$D$10+'СЕТ СН'!$F$6-'СЕТ СН'!$F$23</f>
        <v>1604.6492693</v>
      </c>
      <c r="O25" s="36">
        <f>SUMIFS(СВЦЭМ!$D$39:$D$782,СВЦЭМ!$A$39:$A$782,$A25,СВЦЭМ!$B$39:$B$782,O$11)+'СЕТ СН'!$F$11+СВЦЭМ!$D$10+'СЕТ СН'!$F$6-'СЕТ СН'!$F$23</f>
        <v>1633.1675383400002</v>
      </c>
      <c r="P25" s="36">
        <f>SUMIFS(СВЦЭМ!$D$39:$D$782,СВЦЭМ!$A$39:$A$782,$A25,СВЦЭМ!$B$39:$B$782,P$11)+'СЕТ СН'!$F$11+СВЦЭМ!$D$10+'СЕТ СН'!$F$6-'СЕТ СН'!$F$23</f>
        <v>1667.9856654800001</v>
      </c>
      <c r="Q25" s="36">
        <f>SUMIFS(СВЦЭМ!$D$39:$D$782,СВЦЭМ!$A$39:$A$782,$A25,СВЦЭМ!$B$39:$B$782,Q$11)+'СЕТ СН'!$F$11+СВЦЭМ!$D$10+'СЕТ СН'!$F$6-'СЕТ СН'!$F$23</f>
        <v>1669.5311047200003</v>
      </c>
      <c r="R25" s="36">
        <f>SUMIFS(СВЦЭМ!$D$39:$D$782,СВЦЭМ!$A$39:$A$782,$A25,СВЦЭМ!$B$39:$B$782,R$11)+'СЕТ СН'!$F$11+СВЦЭМ!$D$10+'СЕТ СН'!$F$6-'СЕТ СН'!$F$23</f>
        <v>1666.5802289600001</v>
      </c>
      <c r="S25" s="36">
        <f>SUMIFS(СВЦЭМ!$D$39:$D$782,СВЦЭМ!$A$39:$A$782,$A25,СВЦЭМ!$B$39:$B$782,S$11)+'СЕТ СН'!$F$11+СВЦЭМ!$D$10+'СЕТ СН'!$F$6-'СЕТ СН'!$F$23</f>
        <v>1657.9900961399999</v>
      </c>
      <c r="T25" s="36">
        <f>SUMIFS(СВЦЭМ!$D$39:$D$782,СВЦЭМ!$A$39:$A$782,$A25,СВЦЭМ!$B$39:$B$782,T$11)+'СЕТ СН'!$F$11+СВЦЭМ!$D$10+'СЕТ СН'!$F$6-'СЕТ СН'!$F$23</f>
        <v>1618.1384957400001</v>
      </c>
      <c r="U25" s="36">
        <f>SUMIFS(СВЦЭМ!$D$39:$D$782,СВЦЭМ!$A$39:$A$782,$A25,СВЦЭМ!$B$39:$B$782,U$11)+'СЕТ СН'!$F$11+СВЦЭМ!$D$10+'СЕТ СН'!$F$6-'СЕТ СН'!$F$23</f>
        <v>1596.6289134600001</v>
      </c>
      <c r="V25" s="36">
        <f>SUMIFS(СВЦЭМ!$D$39:$D$782,СВЦЭМ!$A$39:$A$782,$A25,СВЦЭМ!$B$39:$B$782,V$11)+'СЕТ СН'!$F$11+СВЦЭМ!$D$10+'СЕТ СН'!$F$6-'СЕТ СН'!$F$23</f>
        <v>1594.6429967700001</v>
      </c>
      <c r="W25" s="36">
        <f>SUMIFS(СВЦЭМ!$D$39:$D$782,СВЦЭМ!$A$39:$A$782,$A25,СВЦЭМ!$B$39:$B$782,W$11)+'СЕТ СН'!$F$11+СВЦЭМ!$D$10+'СЕТ СН'!$F$6-'СЕТ СН'!$F$23</f>
        <v>1617.1284465399999</v>
      </c>
      <c r="X25" s="36">
        <f>SUMIFS(СВЦЭМ!$D$39:$D$782,СВЦЭМ!$A$39:$A$782,$A25,СВЦЭМ!$B$39:$B$782,X$11)+'СЕТ СН'!$F$11+СВЦЭМ!$D$10+'СЕТ СН'!$F$6-'СЕТ СН'!$F$23</f>
        <v>1674.1991707000002</v>
      </c>
      <c r="Y25" s="36">
        <f>SUMIFS(СВЦЭМ!$D$39:$D$782,СВЦЭМ!$A$39:$A$782,$A25,СВЦЭМ!$B$39:$B$782,Y$11)+'СЕТ СН'!$F$11+СВЦЭМ!$D$10+'СЕТ СН'!$F$6-'СЕТ СН'!$F$23</f>
        <v>1719.7688759299999</v>
      </c>
    </row>
    <row r="26" spans="1:25" ht="15.75" x14ac:dyDescent="0.2">
      <c r="A26" s="35">
        <f t="shared" si="0"/>
        <v>45214</v>
      </c>
      <c r="B26" s="36">
        <f>SUMIFS(СВЦЭМ!$D$39:$D$782,СВЦЭМ!$A$39:$A$782,$A26,СВЦЭМ!$B$39:$B$782,B$11)+'СЕТ СН'!$F$11+СВЦЭМ!$D$10+'СЕТ СН'!$F$6-'СЕТ СН'!$F$23</f>
        <v>1803.4962016300001</v>
      </c>
      <c r="C26" s="36">
        <f>SUMIFS(СВЦЭМ!$D$39:$D$782,СВЦЭМ!$A$39:$A$782,$A26,СВЦЭМ!$B$39:$B$782,C$11)+'СЕТ СН'!$F$11+СВЦЭМ!$D$10+'СЕТ СН'!$F$6-'СЕТ СН'!$F$23</f>
        <v>1864.7108484600003</v>
      </c>
      <c r="D26" s="36">
        <f>SUMIFS(СВЦЭМ!$D$39:$D$782,СВЦЭМ!$A$39:$A$782,$A26,СВЦЭМ!$B$39:$B$782,D$11)+'СЕТ СН'!$F$11+СВЦЭМ!$D$10+'СЕТ СН'!$F$6-'СЕТ СН'!$F$23</f>
        <v>1902.5719933600003</v>
      </c>
      <c r="E26" s="36">
        <f>SUMIFS(СВЦЭМ!$D$39:$D$782,СВЦЭМ!$A$39:$A$782,$A26,СВЦЭМ!$B$39:$B$782,E$11)+'СЕТ СН'!$F$11+СВЦЭМ!$D$10+'СЕТ СН'!$F$6-'СЕТ СН'!$F$23</f>
        <v>1896.43009527</v>
      </c>
      <c r="F26" s="36">
        <f>SUMIFS(СВЦЭМ!$D$39:$D$782,СВЦЭМ!$A$39:$A$782,$A26,СВЦЭМ!$B$39:$B$782,F$11)+'СЕТ СН'!$F$11+СВЦЭМ!$D$10+'СЕТ СН'!$F$6-'СЕТ СН'!$F$23</f>
        <v>1900.5456371800001</v>
      </c>
      <c r="G26" s="36">
        <f>SUMIFS(СВЦЭМ!$D$39:$D$782,СВЦЭМ!$A$39:$A$782,$A26,СВЦЭМ!$B$39:$B$782,G$11)+'СЕТ СН'!$F$11+СВЦЭМ!$D$10+'СЕТ СН'!$F$6-'СЕТ СН'!$F$23</f>
        <v>1908.16804366</v>
      </c>
      <c r="H26" s="36">
        <f>SUMIFS(СВЦЭМ!$D$39:$D$782,СВЦЭМ!$A$39:$A$782,$A26,СВЦЭМ!$B$39:$B$782,H$11)+'СЕТ СН'!$F$11+СВЦЭМ!$D$10+'СЕТ СН'!$F$6-'СЕТ СН'!$F$23</f>
        <v>1864.5350628400001</v>
      </c>
      <c r="I26" s="36">
        <f>SUMIFS(СВЦЭМ!$D$39:$D$782,СВЦЭМ!$A$39:$A$782,$A26,СВЦЭМ!$B$39:$B$782,I$11)+'СЕТ СН'!$F$11+СВЦЭМ!$D$10+'СЕТ СН'!$F$6-'СЕТ СН'!$F$23</f>
        <v>1832.4331724600002</v>
      </c>
      <c r="J26" s="36">
        <f>SUMIFS(СВЦЭМ!$D$39:$D$782,СВЦЭМ!$A$39:$A$782,$A26,СВЦЭМ!$B$39:$B$782,J$11)+'СЕТ СН'!$F$11+СВЦЭМ!$D$10+'СЕТ СН'!$F$6-'СЕТ СН'!$F$23</f>
        <v>1763.1490873500002</v>
      </c>
      <c r="K26" s="36">
        <f>SUMIFS(СВЦЭМ!$D$39:$D$782,СВЦЭМ!$A$39:$A$782,$A26,СВЦЭМ!$B$39:$B$782,K$11)+'СЕТ СН'!$F$11+СВЦЭМ!$D$10+'СЕТ СН'!$F$6-'СЕТ СН'!$F$23</f>
        <v>1696.1773103800001</v>
      </c>
      <c r="L26" s="36">
        <f>SUMIFS(СВЦЭМ!$D$39:$D$782,СВЦЭМ!$A$39:$A$782,$A26,СВЦЭМ!$B$39:$B$782,L$11)+'СЕТ СН'!$F$11+СВЦЭМ!$D$10+'СЕТ СН'!$F$6-'СЕТ СН'!$F$23</f>
        <v>1675.72233117</v>
      </c>
      <c r="M26" s="36">
        <f>SUMIFS(СВЦЭМ!$D$39:$D$782,СВЦЭМ!$A$39:$A$782,$A26,СВЦЭМ!$B$39:$B$782,M$11)+'СЕТ СН'!$F$11+СВЦЭМ!$D$10+'СЕТ СН'!$F$6-'СЕТ СН'!$F$23</f>
        <v>1681.3500857200002</v>
      </c>
      <c r="N26" s="36">
        <f>SUMIFS(СВЦЭМ!$D$39:$D$782,СВЦЭМ!$A$39:$A$782,$A26,СВЦЭМ!$B$39:$B$782,N$11)+'СЕТ СН'!$F$11+СВЦЭМ!$D$10+'СЕТ СН'!$F$6-'СЕТ СН'!$F$23</f>
        <v>1656.5497964700003</v>
      </c>
      <c r="O26" s="36">
        <f>SUMIFS(СВЦЭМ!$D$39:$D$782,СВЦЭМ!$A$39:$A$782,$A26,СВЦЭМ!$B$39:$B$782,O$11)+'СЕТ СН'!$F$11+СВЦЭМ!$D$10+'СЕТ СН'!$F$6-'СЕТ СН'!$F$23</f>
        <v>1689.68969591</v>
      </c>
      <c r="P26" s="36">
        <f>SUMIFS(СВЦЭМ!$D$39:$D$782,СВЦЭМ!$A$39:$A$782,$A26,СВЦЭМ!$B$39:$B$782,P$11)+'СЕТ СН'!$F$11+СВЦЭМ!$D$10+'СЕТ СН'!$F$6-'СЕТ СН'!$F$23</f>
        <v>1709.0664817699999</v>
      </c>
      <c r="Q26" s="36">
        <f>SUMIFS(СВЦЭМ!$D$39:$D$782,СВЦЭМ!$A$39:$A$782,$A26,СВЦЭМ!$B$39:$B$782,Q$11)+'СЕТ СН'!$F$11+СВЦЭМ!$D$10+'СЕТ СН'!$F$6-'СЕТ СН'!$F$23</f>
        <v>1703.5469662999999</v>
      </c>
      <c r="R26" s="36">
        <f>SUMIFS(СВЦЭМ!$D$39:$D$782,СВЦЭМ!$A$39:$A$782,$A26,СВЦЭМ!$B$39:$B$782,R$11)+'СЕТ СН'!$F$11+СВЦЭМ!$D$10+'СЕТ СН'!$F$6-'СЕТ СН'!$F$23</f>
        <v>1705.94092662</v>
      </c>
      <c r="S26" s="36">
        <f>SUMIFS(СВЦЭМ!$D$39:$D$782,СВЦЭМ!$A$39:$A$782,$A26,СВЦЭМ!$B$39:$B$782,S$11)+'СЕТ СН'!$F$11+СВЦЭМ!$D$10+'СЕТ СН'!$F$6-'СЕТ СН'!$F$23</f>
        <v>1706.3081409300003</v>
      </c>
      <c r="T26" s="36">
        <f>SUMIFS(СВЦЭМ!$D$39:$D$782,СВЦЭМ!$A$39:$A$782,$A26,СВЦЭМ!$B$39:$B$782,T$11)+'СЕТ СН'!$F$11+СВЦЭМ!$D$10+'СЕТ СН'!$F$6-'СЕТ СН'!$F$23</f>
        <v>1670.6981400300001</v>
      </c>
      <c r="U26" s="36">
        <f>SUMIFS(СВЦЭМ!$D$39:$D$782,СВЦЭМ!$A$39:$A$782,$A26,СВЦЭМ!$B$39:$B$782,U$11)+'СЕТ СН'!$F$11+СВЦЭМ!$D$10+'СЕТ СН'!$F$6-'СЕТ СН'!$F$23</f>
        <v>1610.8118892800003</v>
      </c>
      <c r="V26" s="36">
        <f>SUMIFS(СВЦЭМ!$D$39:$D$782,СВЦЭМ!$A$39:$A$782,$A26,СВЦЭМ!$B$39:$B$782,V$11)+'СЕТ СН'!$F$11+СВЦЭМ!$D$10+'СЕТ СН'!$F$6-'СЕТ СН'!$F$23</f>
        <v>1610.32578358</v>
      </c>
      <c r="W26" s="36">
        <f>SUMIFS(СВЦЭМ!$D$39:$D$782,СВЦЭМ!$A$39:$A$782,$A26,СВЦЭМ!$B$39:$B$782,W$11)+'СЕТ СН'!$F$11+СВЦЭМ!$D$10+'СЕТ СН'!$F$6-'СЕТ СН'!$F$23</f>
        <v>1625.7486555</v>
      </c>
      <c r="X26" s="36">
        <f>SUMIFS(СВЦЭМ!$D$39:$D$782,СВЦЭМ!$A$39:$A$782,$A26,СВЦЭМ!$B$39:$B$782,X$11)+'СЕТ СН'!$F$11+СВЦЭМ!$D$10+'СЕТ СН'!$F$6-'СЕТ СН'!$F$23</f>
        <v>1682.7297818699999</v>
      </c>
      <c r="Y26" s="36">
        <f>SUMIFS(СВЦЭМ!$D$39:$D$782,СВЦЭМ!$A$39:$A$782,$A26,СВЦЭМ!$B$39:$B$782,Y$11)+'СЕТ СН'!$F$11+СВЦЭМ!$D$10+'СЕТ СН'!$F$6-'СЕТ СН'!$F$23</f>
        <v>1760.47026332</v>
      </c>
    </row>
    <row r="27" spans="1:25" ht="15.75" x14ac:dyDescent="0.2">
      <c r="A27" s="35">
        <f t="shared" si="0"/>
        <v>45215</v>
      </c>
      <c r="B27" s="36">
        <f>SUMIFS(СВЦЭМ!$D$39:$D$782,СВЦЭМ!$A$39:$A$782,$A27,СВЦЭМ!$B$39:$B$782,B$11)+'СЕТ СН'!$F$11+СВЦЭМ!$D$10+'СЕТ СН'!$F$6-'СЕТ СН'!$F$23</f>
        <v>1815.2537277199999</v>
      </c>
      <c r="C27" s="36">
        <f>SUMIFS(СВЦЭМ!$D$39:$D$782,СВЦЭМ!$A$39:$A$782,$A27,СВЦЭМ!$B$39:$B$782,C$11)+'СЕТ СН'!$F$11+СВЦЭМ!$D$10+'СЕТ СН'!$F$6-'СЕТ СН'!$F$23</f>
        <v>1890.3999532600001</v>
      </c>
      <c r="D27" s="36">
        <f>SUMIFS(СВЦЭМ!$D$39:$D$782,СВЦЭМ!$A$39:$A$782,$A27,СВЦЭМ!$B$39:$B$782,D$11)+'СЕТ СН'!$F$11+СВЦЭМ!$D$10+'СЕТ СН'!$F$6-'СЕТ СН'!$F$23</f>
        <v>1966.3900222299999</v>
      </c>
      <c r="E27" s="36">
        <f>SUMIFS(СВЦЭМ!$D$39:$D$782,СВЦЭМ!$A$39:$A$782,$A27,СВЦЭМ!$B$39:$B$782,E$11)+'СЕТ СН'!$F$11+СВЦЭМ!$D$10+'СЕТ СН'!$F$6-'СЕТ СН'!$F$23</f>
        <v>1995.8775022300001</v>
      </c>
      <c r="F27" s="36">
        <f>SUMIFS(СВЦЭМ!$D$39:$D$782,СВЦЭМ!$A$39:$A$782,$A27,СВЦЭМ!$B$39:$B$782,F$11)+'СЕТ СН'!$F$11+СВЦЭМ!$D$10+'СЕТ СН'!$F$6-'СЕТ СН'!$F$23</f>
        <v>1996.6602012100002</v>
      </c>
      <c r="G27" s="36">
        <f>SUMIFS(СВЦЭМ!$D$39:$D$782,СВЦЭМ!$A$39:$A$782,$A27,СВЦЭМ!$B$39:$B$782,G$11)+'СЕТ СН'!$F$11+СВЦЭМ!$D$10+'СЕТ СН'!$F$6-'СЕТ СН'!$F$23</f>
        <v>1990.1904620999999</v>
      </c>
      <c r="H27" s="36">
        <f>SUMIFS(СВЦЭМ!$D$39:$D$782,СВЦЭМ!$A$39:$A$782,$A27,СВЦЭМ!$B$39:$B$782,H$11)+'СЕТ СН'!$F$11+СВЦЭМ!$D$10+'СЕТ СН'!$F$6-'СЕТ СН'!$F$23</f>
        <v>1901.7454459300002</v>
      </c>
      <c r="I27" s="36">
        <f>SUMIFS(СВЦЭМ!$D$39:$D$782,СВЦЭМ!$A$39:$A$782,$A27,СВЦЭМ!$B$39:$B$782,I$11)+'СЕТ СН'!$F$11+СВЦЭМ!$D$10+'СЕТ СН'!$F$6-'СЕТ СН'!$F$23</f>
        <v>1823.2613664999999</v>
      </c>
      <c r="J27" s="36">
        <f>SUMIFS(СВЦЭМ!$D$39:$D$782,СВЦЭМ!$A$39:$A$782,$A27,СВЦЭМ!$B$39:$B$782,J$11)+'СЕТ СН'!$F$11+СВЦЭМ!$D$10+'СЕТ СН'!$F$6-'СЕТ СН'!$F$23</f>
        <v>1779.3322656099999</v>
      </c>
      <c r="K27" s="36">
        <f>SUMIFS(СВЦЭМ!$D$39:$D$782,СВЦЭМ!$A$39:$A$782,$A27,СВЦЭМ!$B$39:$B$782,K$11)+'СЕТ СН'!$F$11+СВЦЭМ!$D$10+'СЕТ СН'!$F$6-'СЕТ СН'!$F$23</f>
        <v>1752.3214966099999</v>
      </c>
      <c r="L27" s="36">
        <f>SUMIFS(СВЦЭМ!$D$39:$D$782,СВЦЭМ!$A$39:$A$782,$A27,СВЦЭМ!$B$39:$B$782,L$11)+'СЕТ СН'!$F$11+СВЦЭМ!$D$10+'СЕТ СН'!$F$6-'СЕТ СН'!$F$23</f>
        <v>1750.6990065099999</v>
      </c>
      <c r="M27" s="36">
        <f>SUMIFS(СВЦЭМ!$D$39:$D$782,СВЦЭМ!$A$39:$A$782,$A27,СВЦЭМ!$B$39:$B$782,M$11)+'СЕТ СН'!$F$11+СВЦЭМ!$D$10+'СЕТ СН'!$F$6-'СЕТ СН'!$F$23</f>
        <v>1755.5520485900001</v>
      </c>
      <c r="N27" s="36">
        <f>SUMIFS(СВЦЭМ!$D$39:$D$782,СВЦЭМ!$A$39:$A$782,$A27,СВЦЭМ!$B$39:$B$782,N$11)+'СЕТ СН'!$F$11+СВЦЭМ!$D$10+'СЕТ СН'!$F$6-'СЕТ СН'!$F$23</f>
        <v>1752.3501928000001</v>
      </c>
      <c r="O27" s="36">
        <f>SUMIFS(СВЦЭМ!$D$39:$D$782,СВЦЭМ!$A$39:$A$782,$A27,СВЦЭМ!$B$39:$B$782,O$11)+'СЕТ СН'!$F$11+СВЦЭМ!$D$10+'СЕТ СН'!$F$6-'СЕТ СН'!$F$23</f>
        <v>1762.7949849699999</v>
      </c>
      <c r="P27" s="36">
        <f>SUMIFS(СВЦЭМ!$D$39:$D$782,СВЦЭМ!$A$39:$A$782,$A27,СВЦЭМ!$B$39:$B$782,P$11)+'СЕТ СН'!$F$11+СВЦЭМ!$D$10+'СЕТ СН'!$F$6-'СЕТ СН'!$F$23</f>
        <v>1789.2904001100001</v>
      </c>
      <c r="Q27" s="36">
        <f>SUMIFS(СВЦЭМ!$D$39:$D$782,СВЦЭМ!$A$39:$A$782,$A27,СВЦЭМ!$B$39:$B$782,Q$11)+'СЕТ СН'!$F$11+СВЦЭМ!$D$10+'СЕТ СН'!$F$6-'СЕТ СН'!$F$23</f>
        <v>1772.1227275700003</v>
      </c>
      <c r="R27" s="36">
        <f>SUMIFS(СВЦЭМ!$D$39:$D$782,СВЦЭМ!$A$39:$A$782,$A27,СВЦЭМ!$B$39:$B$782,R$11)+'СЕТ СН'!$F$11+СВЦЭМ!$D$10+'СЕТ СН'!$F$6-'СЕТ СН'!$F$23</f>
        <v>1774.5423531700003</v>
      </c>
      <c r="S27" s="36">
        <f>SUMIFS(СВЦЭМ!$D$39:$D$782,СВЦЭМ!$A$39:$A$782,$A27,СВЦЭМ!$B$39:$B$782,S$11)+'СЕТ СН'!$F$11+СВЦЭМ!$D$10+'СЕТ СН'!$F$6-'СЕТ СН'!$F$23</f>
        <v>1785.6891746300003</v>
      </c>
      <c r="T27" s="36">
        <f>SUMIFS(СВЦЭМ!$D$39:$D$782,СВЦЭМ!$A$39:$A$782,$A27,СВЦЭМ!$B$39:$B$782,T$11)+'СЕТ СН'!$F$11+СВЦЭМ!$D$10+'СЕТ СН'!$F$6-'СЕТ СН'!$F$23</f>
        <v>1743.98596215</v>
      </c>
      <c r="U27" s="36">
        <f>SUMIFS(СВЦЭМ!$D$39:$D$782,СВЦЭМ!$A$39:$A$782,$A27,СВЦЭМ!$B$39:$B$782,U$11)+'СЕТ СН'!$F$11+СВЦЭМ!$D$10+'СЕТ СН'!$F$6-'СЕТ СН'!$F$23</f>
        <v>1690.4185604899999</v>
      </c>
      <c r="V27" s="36">
        <f>SUMIFS(СВЦЭМ!$D$39:$D$782,СВЦЭМ!$A$39:$A$782,$A27,СВЦЭМ!$B$39:$B$782,V$11)+'СЕТ СН'!$F$11+СВЦЭМ!$D$10+'СЕТ СН'!$F$6-'СЕТ СН'!$F$23</f>
        <v>1711.8676315299999</v>
      </c>
      <c r="W27" s="36">
        <f>SUMIFS(СВЦЭМ!$D$39:$D$782,СВЦЭМ!$A$39:$A$782,$A27,СВЦЭМ!$B$39:$B$782,W$11)+'СЕТ СН'!$F$11+СВЦЭМ!$D$10+'СЕТ СН'!$F$6-'СЕТ СН'!$F$23</f>
        <v>1730.4443526200002</v>
      </c>
      <c r="X27" s="36">
        <f>SUMIFS(СВЦЭМ!$D$39:$D$782,СВЦЭМ!$A$39:$A$782,$A27,СВЦЭМ!$B$39:$B$782,X$11)+'СЕТ СН'!$F$11+СВЦЭМ!$D$10+'СЕТ СН'!$F$6-'СЕТ СН'!$F$23</f>
        <v>1773.12480727</v>
      </c>
      <c r="Y27" s="36">
        <f>SUMIFS(СВЦЭМ!$D$39:$D$782,СВЦЭМ!$A$39:$A$782,$A27,СВЦЭМ!$B$39:$B$782,Y$11)+'СЕТ СН'!$F$11+СВЦЭМ!$D$10+'СЕТ СН'!$F$6-'СЕТ СН'!$F$23</f>
        <v>1834.2605323100001</v>
      </c>
    </row>
    <row r="28" spans="1:25" ht="15.75" x14ac:dyDescent="0.2">
      <c r="A28" s="35">
        <f t="shared" si="0"/>
        <v>45216</v>
      </c>
      <c r="B28" s="36">
        <f>SUMIFS(СВЦЭМ!$D$39:$D$782,СВЦЭМ!$A$39:$A$782,$A28,СВЦЭМ!$B$39:$B$782,B$11)+'СЕТ СН'!$F$11+СВЦЭМ!$D$10+'СЕТ СН'!$F$6-'СЕТ СН'!$F$23</f>
        <v>1960.9715726200002</v>
      </c>
      <c r="C28" s="36">
        <f>SUMIFS(СВЦЭМ!$D$39:$D$782,СВЦЭМ!$A$39:$A$782,$A28,СВЦЭМ!$B$39:$B$782,C$11)+'СЕТ СН'!$F$11+СВЦЭМ!$D$10+'СЕТ СН'!$F$6-'СЕТ СН'!$F$23</f>
        <v>2019.1673904899999</v>
      </c>
      <c r="D28" s="36">
        <f>SUMIFS(СВЦЭМ!$D$39:$D$782,СВЦЭМ!$A$39:$A$782,$A28,СВЦЭМ!$B$39:$B$782,D$11)+'СЕТ СН'!$F$11+СВЦЭМ!$D$10+'СЕТ СН'!$F$6-'СЕТ СН'!$F$23</f>
        <v>2083.0966482900003</v>
      </c>
      <c r="E28" s="36">
        <f>SUMIFS(СВЦЭМ!$D$39:$D$782,СВЦЭМ!$A$39:$A$782,$A28,СВЦЭМ!$B$39:$B$782,E$11)+'СЕТ СН'!$F$11+СВЦЭМ!$D$10+'СЕТ СН'!$F$6-'СЕТ СН'!$F$23</f>
        <v>2049.7841830299999</v>
      </c>
      <c r="F28" s="36">
        <f>SUMIFS(СВЦЭМ!$D$39:$D$782,СВЦЭМ!$A$39:$A$782,$A28,СВЦЭМ!$B$39:$B$782,F$11)+'СЕТ СН'!$F$11+СВЦЭМ!$D$10+'СЕТ СН'!$F$6-'СЕТ СН'!$F$23</f>
        <v>2053.5398559200003</v>
      </c>
      <c r="G28" s="36">
        <f>SUMIFS(СВЦЭМ!$D$39:$D$782,СВЦЭМ!$A$39:$A$782,$A28,СВЦЭМ!$B$39:$B$782,G$11)+'СЕТ СН'!$F$11+СВЦЭМ!$D$10+'СЕТ СН'!$F$6-'СЕТ СН'!$F$23</f>
        <v>2065.3745407300003</v>
      </c>
      <c r="H28" s="36">
        <f>SUMIFS(СВЦЭМ!$D$39:$D$782,СВЦЭМ!$A$39:$A$782,$A28,СВЦЭМ!$B$39:$B$782,H$11)+'СЕТ СН'!$F$11+СВЦЭМ!$D$10+'СЕТ СН'!$F$6-'СЕТ СН'!$F$23</f>
        <v>1973.0108324400003</v>
      </c>
      <c r="I28" s="36">
        <f>SUMIFS(СВЦЭМ!$D$39:$D$782,СВЦЭМ!$A$39:$A$782,$A28,СВЦЭМ!$B$39:$B$782,I$11)+'СЕТ СН'!$F$11+СВЦЭМ!$D$10+'СЕТ СН'!$F$6-'СЕТ СН'!$F$23</f>
        <v>1878.0884995700003</v>
      </c>
      <c r="J28" s="36">
        <f>SUMIFS(СВЦЭМ!$D$39:$D$782,СВЦЭМ!$A$39:$A$782,$A28,СВЦЭМ!$B$39:$B$782,J$11)+'СЕТ СН'!$F$11+СВЦЭМ!$D$10+'СЕТ СН'!$F$6-'СЕТ СН'!$F$23</f>
        <v>1821.8875949600001</v>
      </c>
      <c r="K28" s="36">
        <f>SUMIFS(СВЦЭМ!$D$39:$D$782,СВЦЭМ!$A$39:$A$782,$A28,СВЦЭМ!$B$39:$B$782,K$11)+'СЕТ СН'!$F$11+СВЦЭМ!$D$10+'СЕТ СН'!$F$6-'СЕТ СН'!$F$23</f>
        <v>1790.1146998500003</v>
      </c>
      <c r="L28" s="36">
        <f>SUMIFS(СВЦЭМ!$D$39:$D$782,СВЦЭМ!$A$39:$A$782,$A28,СВЦЭМ!$B$39:$B$782,L$11)+'СЕТ СН'!$F$11+СВЦЭМ!$D$10+'СЕТ СН'!$F$6-'СЕТ СН'!$F$23</f>
        <v>1786.1814018499999</v>
      </c>
      <c r="M28" s="36">
        <f>SUMIFS(СВЦЭМ!$D$39:$D$782,СВЦЭМ!$A$39:$A$782,$A28,СВЦЭМ!$B$39:$B$782,M$11)+'СЕТ СН'!$F$11+СВЦЭМ!$D$10+'СЕТ СН'!$F$6-'СЕТ СН'!$F$23</f>
        <v>1796.94786355</v>
      </c>
      <c r="N28" s="36">
        <f>SUMIFS(СВЦЭМ!$D$39:$D$782,СВЦЭМ!$A$39:$A$782,$A28,СВЦЭМ!$B$39:$B$782,N$11)+'СЕТ СН'!$F$11+СВЦЭМ!$D$10+'СЕТ СН'!$F$6-'СЕТ СН'!$F$23</f>
        <v>1790.8506572700003</v>
      </c>
      <c r="O28" s="36">
        <f>SUMIFS(СВЦЭМ!$D$39:$D$782,СВЦЭМ!$A$39:$A$782,$A28,СВЦЭМ!$B$39:$B$782,O$11)+'СЕТ СН'!$F$11+СВЦЭМ!$D$10+'СЕТ СН'!$F$6-'СЕТ СН'!$F$23</f>
        <v>1807.4827967400001</v>
      </c>
      <c r="P28" s="36">
        <f>SUMIFS(СВЦЭМ!$D$39:$D$782,СВЦЭМ!$A$39:$A$782,$A28,СВЦЭМ!$B$39:$B$782,P$11)+'СЕТ СН'!$F$11+СВЦЭМ!$D$10+'СЕТ СН'!$F$6-'СЕТ СН'!$F$23</f>
        <v>1834.8783925100001</v>
      </c>
      <c r="Q28" s="36">
        <f>SUMIFS(СВЦЭМ!$D$39:$D$782,СВЦЭМ!$A$39:$A$782,$A28,СВЦЭМ!$B$39:$B$782,Q$11)+'СЕТ СН'!$F$11+СВЦЭМ!$D$10+'СЕТ СН'!$F$6-'СЕТ СН'!$F$23</f>
        <v>1796.28709428</v>
      </c>
      <c r="R28" s="36">
        <f>SUMIFS(СВЦЭМ!$D$39:$D$782,СВЦЭМ!$A$39:$A$782,$A28,СВЦЭМ!$B$39:$B$782,R$11)+'СЕТ СН'!$F$11+СВЦЭМ!$D$10+'СЕТ СН'!$F$6-'СЕТ СН'!$F$23</f>
        <v>1793.67693147</v>
      </c>
      <c r="S28" s="36">
        <f>SUMIFS(СВЦЭМ!$D$39:$D$782,СВЦЭМ!$A$39:$A$782,$A28,СВЦЭМ!$B$39:$B$782,S$11)+'СЕТ СН'!$F$11+СВЦЭМ!$D$10+'СЕТ СН'!$F$6-'СЕТ СН'!$F$23</f>
        <v>1814.6339818000001</v>
      </c>
      <c r="T28" s="36">
        <f>SUMIFS(СВЦЭМ!$D$39:$D$782,СВЦЭМ!$A$39:$A$782,$A28,СВЦЭМ!$B$39:$B$782,T$11)+'СЕТ СН'!$F$11+СВЦЭМ!$D$10+'СЕТ СН'!$F$6-'СЕТ СН'!$F$23</f>
        <v>1776.4371154700002</v>
      </c>
      <c r="U28" s="36">
        <f>SUMIFS(СВЦЭМ!$D$39:$D$782,СВЦЭМ!$A$39:$A$782,$A28,СВЦЭМ!$B$39:$B$782,U$11)+'СЕТ СН'!$F$11+СВЦЭМ!$D$10+'СЕТ СН'!$F$6-'СЕТ СН'!$F$23</f>
        <v>1730.2884157900003</v>
      </c>
      <c r="V28" s="36">
        <f>SUMIFS(СВЦЭМ!$D$39:$D$782,СВЦЭМ!$A$39:$A$782,$A28,СВЦЭМ!$B$39:$B$782,V$11)+'СЕТ СН'!$F$11+СВЦЭМ!$D$10+'СЕТ СН'!$F$6-'СЕТ СН'!$F$23</f>
        <v>1733.4562661200002</v>
      </c>
      <c r="W28" s="36">
        <f>SUMIFS(СВЦЭМ!$D$39:$D$782,СВЦЭМ!$A$39:$A$782,$A28,СВЦЭМ!$B$39:$B$782,W$11)+'СЕТ СН'!$F$11+СВЦЭМ!$D$10+'СЕТ СН'!$F$6-'СЕТ СН'!$F$23</f>
        <v>1755.4658624100002</v>
      </c>
      <c r="X28" s="36">
        <f>SUMIFS(СВЦЭМ!$D$39:$D$782,СВЦЭМ!$A$39:$A$782,$A28,СВЦЭМ!$B$39:$B$782,X$11)+'СЕТ СН'!$F$11+СВЦЭМ!$D$10+'СЕТ СН'!$F$6-'СЕТ СН'!$F$23</f>
        <v>1809.5407126300001</v>
      </c>
      <c r="Y28" s="36">
        <f>SUMIFS(СВЦЭМ!$D$39:$D$782,СВЦЭМ!$A$39:$A$782,$A28,СВЦЭМ!$B$39:$B$782,Y$11)+'СЕТ СН'!$F$11+СВЦЭМ!$D$10+'СЕТ СН'!$F$6-'СЕТ СН'!$F$23</f>
        <v>1878.5869665099999</v>
      </c>
    </row>
    <row r="29" spans="1:25" ht="15.75" x14ac:dyDescent="0.2">
      <c r="A29" s="35">
        <f t="shared" si="0"/>
        <v>45217</v>
      </c>
      <c r="B29" s="36">
        <f>SUMIFS(СВЦЭМ!$D$39:$D$782,СВЦЭМ!$A$39:$A$782,$A29,СВЦЭМ!$B$39:$B$782,B$11)+'СЕТ СН'!$F$11+СВЦЭМ!$D$10+'СЕТ СН'!$F$6-'СЕТ СН'!$F$23</f>
        <v>1973.07892279</v>
      </c>
      <c r="C29" s="36">
        <f>SUMIFS(СВЦЭМ!$D$39:$D$782,СВЦЭМ!$A$39:$A$782,$A29,СВЦЭМ!$B$39:$B$782,C$11)+'СЕТ СН'!$F$11+СВЦЭМ!$D$10+'СЕТ СН'!$F$6-'СЕТ СН'!$F$23</f>
        <v>2025.0275168399999</v>
      </c>
      <c r="D29" s="36">
        <f>SUMIFS(СВЦЭМ!$D$39:$D$782,СВЦЭМ!$A$39:$A$782,$A29,СВЦЭМ!$B$39:$B$782,D$11)+'СЕТ СН'!$F$11+СВЦЭМ!$D$10+'СЕТ СН'!$F$6-'СЕТ СН'!$F$23</f>
        <v>2093.2947499299999</v>
      </c>
      <c r="E29" s="36">
        <f>SUMIFS(СВЦЭМ!$D$39:$D$782,СВЦЭМ!$A$39:$A$782,$A29,СВЦЭМ!$B$39:$B$782,E$11)+'СЕТ СН'!$F$11+СВЦЭМ!$D$10+'СЕТ СН'!$F$6-'СЕТ СН'!$F$23</f>
        <v>2091.80677874</v>
      </c>
      <c r="F29" s="36">
        <f>SUMIFS(СВЦЭМ!$D$39:$D$782,СВЦЭМ!$A$39:$A$782,$A29,СВЦЭМ!$B$39:$B$782,F$11)+'СЕТ СН'!$F$11+СВЦЭМ!$D$10+'СЕТ СН'!$F$6-'СЕТ СН'!$F$23</f>
        <v>2089.05874068</v>
      </c>
      <c r="G29" s="36">
        <f>SUMIFS(СВЦЭМ!$D$39:$D$782,СВЦЭМ!$A$39:$A$782,$A29,СВЦЭМ!$B$39:$B$782,G$11)+'СЕТ СН'!$F$11+СВЦЭМ!$D$10+'СЕТ СН'!$F$6-'СЕТ СН'!$F$23</f>
        <v>2077.20121333</v>
      </c>
      <c r="H29" s="36">
        <f>SUMIFS(СВЦЭМ!$D$39:$D$782,СВЦЭМ!$A$39:$A$782,$A29,СВЦЭМ!$B$39:$B$782,H$11)+'СЕТ СН'!$F$11+СВЦЭМ!$D$10+'СЕТ СН'!$F$6-'СЕТ СН'!$F$23</f>
        <v>1987.9021282900003</v>
      </c>
      <c r="I29" s="36">
        <f>SUMIFS(СВЦЭМ!$D$39:$D$782,СВЦЭМ!$A$39:$A$782,$A29,СВЦЭМ!$B$39:$B$782,I$11)+'СЕТ СН'!$F$11+СВЦЭМ!$D$10+'СЕТ СН'!$F$6-'СЕТ СН'!$F$23</f>
        <v>1909.6579345099999</v>
      </c>
      <c r="J29" s="36">
        <f>SUMIFS(СВЦЭМ!$D$39:$D$782,СВЦЭМ!$A$39:$A$782,$A29,СВЦЭМ!$B$39:$B$782,J$11)+'СЕТ СН'!$F$11+СВЦЭМ!$D$10+'СЕТ СН'!$F$6-'СЕТ СН'!$F$23</f>
        <v>1861.05761454</v>
      </c>
      <c r="K29" s="36">
        <f>SUMIFS(СВЦЭМ!$D$39:$D$782,СВЦЭМ!$A$39:$A$782,$A29,СВЦЭМ!$B$39:$B$782,K$11)+'СЕТ СН'!$F$11+СВЦЭМ!$D$10+'СЕТ СН'!$F$6-'СЕТ СН'!$F$23</f>
        <v>1763.9255225699999</v>
      </c>
      <c r="L29" s="36">
        <f>SUMIFS(СВЦЭМ!$D$39:$D$782,СВЦЭМ!$A$39:$A$782,$A29,СВЦЭМ!$B$39:$B$782,L$11)+'СЕТ СН'!$F$11+СВЦЭМ!$D$10+'СЕТ СН'!$F$6-'СЕТ СН'!$F$23</f>
        <v>1774.72466347</v>
      </c>
      <c r="M29" s="36">
        <f>SUMIFS(СВЦЭМ!$D$39:$D$782,СВЦЭМ!$A$39:$A$782,$A29,СВЦЭМ!$B$39:$B$782,M$11)+'СЕТ СН'!$F$11+СВЦЭМ!$D$10+'СЕТ СН'!$F$6-'СЕТ СН'!$F$23</f>
        <v>1788.62399125</v>
      </c>
      <c r="N29" s="36">
        <f>SUMIFS(СВЦЭМ!$D$39:$D$782,СВЦЭМ!$A$39:$A$782,$A29,СВЦЭМ!$B$39:$B$782,N$11)+'СЕТ СН'!$F$11+СВЦЭМ!$D$10+'СЕТ СН'!$F$6-'СЕТ СН'!$F$23</f>
        <v>1809.0647462500001</v>
      </c>
      <c r="O29" s="36">
        <f>SUMIFS(СВЦЭМ!$D$39:$D$782,СВЦЭМ!$A$39:$A$782,$A29,СВЦЭМ!$B$39:$B$782,O$11)+'СЕТ СН'!$F$11+СВЦЭМ!$D$10+'СЕТ СН'!$F$6-'СЕТ СН'!$F$23</f>
        <v>1816.81871194</v>
      </c>
      <c r="P29" s="36">
        <f>SUMIFS(СВЦЭМ!$D$39:$D$782,СВЦЭМ!$A$39:$A$782,$A29,СВЦЭМ!$B$39:$B$782,P$11)+'СЕТ СН'!$F$11+СВЦЭМ!$D$10+'СЕТ СН'!$F$6-'СЕТ СН'!$F$23</f>
        <v>1830.3169897799999</v>
      </c>
      <c r="Q29" s="36">
        <f>SUMIFS(СВЦЭМ!$D$39:$D$782,СВЦЭМ!$A$39:$A$782,$A29,СВЦЭМ!$B$39:$B$782,Q$11)+'СЕТ СН'!$F$11+СВЦЭМ!$D$10+'СЕТ СН'!$F$6-'СЕТ СН'!$F$23</f>
        <v>1795.5477160999999</v>
      </c>
      <c r="R29" s="36">
        <f>SUMIFS(СВЦЭМ!$D$39:$D$782,СВЦЭМ!$A$39:$A$782,$A29,СВЦЭМ!$B$39:$B$782,R$11)+'СЕТ СН'!$F$11+СВЦЭМ!$D$10+'СЕТ СН'!$F$6-'СЕТ СН'!$F$23</f>
        <v>1806.00366958</v>
      </c>
      <c r="S29" s="36">
        <f>SUMIFS(СВЦЭМ!$D$39:$D$782,СВЦЭМ!$A$39:$A$782,$A29,СВЦЭМ!$B$39:$B$782,S$11)+'СЕТ СН'!$F$11+СВЦЭМ!$D$10+'СЕТ СН'!$F$6-'СЕТ СН'!$F$23</f>
        <v>1810.8879895099999</v>
      </c>
      <c r="T29" s="36">
        <f>SUMIFS(СВЦЭМ!$D$39:$D$782,СВЦЭМ!$A$39:$A$782,$A29,СВЦЭМ!$B$39:$B$782,T$11)+'СЕТ СН'!$F$11+СВЦЭМ!$D$10+'СЕТ СН'!$F$6-'СЕТ СН'!$F$23</f>
        <v>1831.37599985</v>
      </c>
      <c r="U29" s="36">
        <f>SUMIFS(СВЦЭМ!$D$39:$D$782,СВЦЭМ!$A$39:$A$782,$A29,СВЦЭМ!$B$39:$B$782,U$11)+'СЕТ СН'!$F$11+СВЦЭМ!$D$10+'СЕТ СН'!$F$6-'СЕТ СН'!$F$23</f>
        <v>1785.7791057600002</v>
      </c>
      <c r="V29" s="36">
        <f>SUMIFS(СВЦЭМ!$D$39:$D$782,СВЦЭМ!$A$39:$A$782,$A29,СВЦЭМ!$B$39:$B$782,V$11)+'СЕТ СН'!$F$11+СВЦЭМ!$D$10+'СЕТ СН'!$F$6-'СЕТ СН'!$F$23</f>
        <v>1794.1140652100003</v>
      </c>
      <c r="W29" s="36">
        <f>SUMIFS(СВЦЭМ!$D$39:$D$782,СВЦЭМ!$A$39:$A$782,$A29,СВЦЭМ!$B$39:$B$782,W$11)+'СЕТ СН'!$F$11+СВЦЭМ!$D$10+'СЕТ СН'!$F$6-'СЕТ СН'!$F$23</f>
        <v>1820.45031225</v>
      </c>
      <c r="X29" s="36">
        <f>SUMIFS(СВЦЭМ!$D$39:$D$782,СВЦЭМ!$A$39:$A$782,$A29,СВЦЭМ!$B$39:$B$782,X$11)+'СЕТ СН'!$F$11+СВЦЭМ!$D$10+'СЕТ СН'!$F$6-'СЕТ СН'!$F$23</f>
        <v>1873.7633676</v>
      </c>
      <c r="Y29" s="36">
        <f>SUMIFS(СВЦЭМ!$D$39:$D$782,СВЦЭМ!$A$39:$A$782,$A29,СВЦЭМ!$B$39:$B$782,Y$11)+'СЕТ СН'!$F$11+СВЦЭМ!$D$10+'СЕТ СН'!$F$6-'СЕТ СН'!$F$23</f>
        <v>1913.0155722499999</v>
      </c>
    </row>
    <row r="30" spans="1:25" ht="15.75" x14ac:dyDescent="0.2">
      <c r="A30" s="35">
        <f t="shared" si="0"/>
        <v>45218</v>
      </c>
      <c r="B30" s="36">
        <f>SUMIFS(СВЦЭМ!$D$39:$D$782,СВЦЭМ!$A$39:$A$782,$A30,СВЦЭМ!$B$39:$B$782,B$11)+'СЕТ СН'!$F$11+СВЦЭМ!$D$10+'СЕТ СН'!$F$6-'СЕТ СН'!$F$23</f>
        <v>1932.9277244700002</v>
      </c>
      <c r="C30" s="36">
        <f>SUMIFS(СВЦЭМ!$D$39:$D$782,СВЦЭМ!$A$39:$A$782,$A30,СВЦЭМ!$B$39:$B$782,C$11)+'СЕТ СН'!$F$11+СВЦЭМ!$D$10+'СЕТ СН'!$F$6-'СЕТ СН'!$F$23</f>
        <v>1985.9341754000002</v>
      </c>
      <c r="D30" s="36">
        <f>SUMIFS(СВЦЭМ!$D$39:$D$782,СВЦЭМ!$A$39:$A$782,$A30,СВЦЭМ!$B$39:$B$782,D$11)+'СЕТ СН'!$F$11+СВЦЭМ!$D$10+'СЕТ СН'!$F$6-'СЕТ СН'!$F$23</f>
        <v>2042.4169293200002</v>
      </c>
      <c r="E30" s="36">
        <f>SUMIFS(СВЦЭМ!$D$39:$D$782,СВЦЭМ!$A$39:$A$782,$A30,СВЦЭМ!$B$39:$B$782,E$11)+'СЕТ СН'!$F$11+СВЦЭМ!$D$10+'СЕТ СН'!$F$6-'СЕТ СН'!$F$23</f>
        <v>2007.25617926</v>
      </c>
      <c r="F30" s="36">
        <f>SUMIFS(СВЦЭМ!$D$39:$D$782,СВЦЭМ!$A$39:$A$782,$A30,СВЦЭМ!$B$39:$B$782,F$11)+'СЕТ СН'!$F$11+СВЦЭМ!$D$10+'СЕТ СН'!$F$6-'СЕТ СН'!$F$23</f>
        <v>1999.6912299099999</v>
      </c>
      <c r="G30" s="36">
        <f>SUMIFS(СВЦЭМ!$D$39:$D$782,СВЦЭМ!$A$39:$A$782,$A30,СВЦЭМ!$B$39:$B$782,G$11)+'СЕТ СН'!$F$11+СВЦЭМ!$D$10+'СЕТ СН'!$F$6-'СЕТ СН'!$F$23</f>
        <v>2023.9005933399999</v>
      </c>
      <c r="H30" s="36">
        <f>SUMIFS(СВЦЭМ!$D$39:$D$782,СВЦЭМ!$A$39:$A$782,$A30,СВЦЭМ!$B$39:$B$782,H$11)+'СЕТ СН'!$F$11+СВЦЭМ!$D$10+'СЕТ СН'!$F$6-'СЕТ СН'!$F$23</f>
        <v>1943.8220784200003</v>
      </c>
      <c r="I30" s="36">
        <f>SUMIFS(СВЦЭМ!$D$39:$D$782,СВЦЭМ!$A$39:$A$782,$A30,СВЦЭМ!$B$39:$B$782,I$11)+'СЕТ СН'!$F$11+СВЦЭМ!$D$10+'СЕТ СН'!$F$6-'СЕТ СН'!$F$23</f>
        <v>1869.8808419900001</v>
      </c>
      <c r="J30" s="36">
        <f>SUMIFS(СВЦЭМ!$D$39:$D$782,СВЦЭМ!$A$39:$A$782,$A30,СВЦЭМ!$B$39:$B$782,J$11)+'СЕТ СН'!$F$11+СВЦЭМ!$D$10+'СЕТ СН'!$F$6-'СЕТ СН'!$F$23</f>
        <v>1811.0277989900001</v>
      </c>
      <c r="K30" s="36">
        <f>SUMIFS(СВЦЭМ!$D$39:$D$782,СВЦЭМ!$A$39:$A$782,$A30,СВЦЭМ!$B$39:$B$782,K$11)+'СЕТ СН'!$F$11+СВЦЭМ!$D$10+'СЕТ СН'!$F$6-'СЕТ СН'!$F$23</f>
        <v>1715.6151630700001</v>
      </c>
      <c r="L30" s="36">
        <f>SUMIFS(СВЦЭМ!$D$39:$D$782,СВЦЭМ!$A$39:$A$782,$A30,СВЦЭМ!$B$39:$B$782,L$11)+'СЕТ СН'!$F$11+СВЦЭМ!$D$10+'СЕТ СН'!$F$6-'СЕТ СН'!$F$23</f>
        <v>1714.3705371900001</v>
      </c>
      <c r="M30" s="36">
        <f>SUMIFS(СВЦЭМ!$D$39:$D$782,СВЦЭМ!$A$39:$A$782,$A30,СВЦЭМ!$B$39:$B$782,M$11)+'СЕТ СН'!$F$11+СВЦЭМ!$D$10+'СЕТ СН'!$F$6-'СЕТ СН'!$F$23</f>
        <v>1737.31847277</v>
      </c>
      <c r="N30" s="36">
        <f>SUMIFS(СВЦЭМ!$D$39:$D$782,СВЦЭМ!$A$39:$A$782,$A30,СВЦЭМ!$B$39:$B$782,N$11)+'СЕТ СН'!$F$11+СВЦЭМ!$D$10+'СЕТ СН'!$F$6-'СЕТ СН'!$F$23</f>
        <v>1752.2527771499999</v>
      </c>
      <c r="O30" s="36">
        <f>SUMIFS(СВЦЭМ!$D$39:$D$782,СВЦЭМ!$A$39:$A$782,$A30,СВЦЭМ!$B$39:$B$782,O$11)+'СЕТ СН'!$F$11+СВЦЭМ!$D$10+'СЕТ СН'!$F$6-'СЕТ СН'!$F$23</f>
        <v>1771.5237557800001</v>
      </c>
      <c r="P30" s="36">
        <f>SUMIFS(СВЦЭМ!$D$39:$D$782,СВЦЭМ!$A$39:$A$782,$A30,СВЦЭМ!$B$39:$B$782,P$11)+'СЕТ СН'!$F$11+СВЦЭМ!$D$10+'СЕТ СН'!$F$6-'СЕТ СН'!$F$23</f>
        <v>1803.2257207500002</v>
      </c>
      <c r="Q30" s="36">
        <f>SUMIFS(СВЦЭМ!$D$39:$D$782,СВЦЭМ!$A$39:$A$782,$A30,СВЦЭМ!$B$39:$B$782,Q$11)+'СЕТ СН'!$F$11+СВЦЭМ!$D$10+'СЕТ СН'!$F$6-'СЕТ СН'!$F$23</f>
        <v>1820.4071270499999</v>
      </c>
      <c r="R30" s="36">
        <f>SUMIFS(СВЦЭМ!$D$39:$D$782,СВЦЭМ!$A$39:$A$782,$A30,СВЦЭМ!$B$39:$B$782,R$11)+'СЕТ СН'!$F$11+СВЦЭМ!$D$10+'СЕТ СН'!$F$6-'СЕТ СН'!$F$23</f>
        <v>1831.2127438900002</v>
      </c>
      <c r="S30" s="36">
        <f>SUMIFS(СВЦЭМ!$D$39:$D$782,СВЦЭМ!$A$39:$A$782,$A30,СВЦЭМ!$B$39:$B$782,S$11)+'СЕТ СН'!$F$11+СВЦЭМ!$D$10+'СЕТ СН'!$F$6-'СЕТ СН'!$F$23</f>
        <v>1823.66516159</v>
      </c>
      <c r="T30" s="36">
        <f>SUMIFS(СВЦЭМ!$D$39:$D$782,СВЦЭМ!$A$39:$A$782,$A30,СВЦЭМ!$B$39:$B$782,T$11)+'СЕТ СН'!$F$11+СВЦЭМ!$D$10+'СЕТ СН'!$F$6-'СЕТ СН'!$F$23</f>
        <v>1822.2850482600002</v>
      </c>
      <c r="U30" s="36">
        <f>SUMIFS(СВЦЭМ!$D$39:$D$782,СВЦЭМ!$A$39:$A$782,$A30,СВЦЭМ!$B$39:$B$782,U$11)+'СЕТ СН'!$F$11+СВЦЭМ!$D$10+'СЕТ СН'!$F$6-'СЕТ СН'!$F$23</f>
        <v>1772.2134643499999</v>
      </c>
      <c r="V30" s="36">
        <f>SUMIFS(СВЦЭМ!$D$39:$D$782,СВЦЭМ!$A$39:$A$782,$A30,СВЦЭМ!$B$39:$B$782,V$11)+'СЕТ СН'!$F$11+СВЦЭМ!$D$10+'СЕТ СН'!$F$6-'СЕТ СН'!$F$23</f>
        <v>1780.33467741</v>
      </c>
      <c r="W30" s="36">
        <f>SUMIFS(СВЦЭМ!$D$39:$D$782,СВЦЭМ!$A$39:$A$782,$A30,СВЦЭМ!$B$39:$B$782,W$11)+'СЕТ СН'!$F$11+СВЦЭМ!$D$10+'СЕТ СН'!$F$6-'СЕТ СН'!$F$23</f>
        <v>1803.38347286</v>
      </c>
      <c r="X30" s="36">
        <f>SUMIFS(СВЦЭМ!$D$39:$D$782,СВЦЭМ!$A$39:$A$782,$A30,СВЦЭМ!$B$39:$B$782,X$11)+'СЕТ СН'!$F$11+СВЦЭМ!$D$10+'СЕТ СН'!$F$6-'СЕТ СН'!$F$23</f>
        <v>1863.05622322</v>
      </c>
      <c r="Y30" s="36">
        <f>SUMIFS(СВЦЭМ!$D$39:$D$782,СВЦЭМ!$A$39:$A$782,$A30,СВЦЭМ!$B$39:$B$782,Y$11)+'СЕТ СН'!$F$11+СВЦЭМ!$D$10+'СЕТ СН'!$F$6-'СЕТ СН'!$F$23</f>
        <v>1931.32408657</v>
      </c>
    </row>
    <row r="31" spans="1:25" ht="15.75" x14ac:dyDescent="0.2">
      <c r="A31" s="35">
        <f t="shared" si="0"/>
        <v>45219</v>
      </c>
      <c r="B31" s="36">
        <f>SUMIFS(СВЦЭМ!$D$39:$D$782,СВЦЭМ!$A$39:$A$782,$A31,СВЦЭМ!$B$39:$B$782,B$11)+'СЕТ СН'!$F$11+СВЦЭМ!$D$10+'СЕТ СН'!$F$6-'СЕТ СН'!$F$23</f>
        <v>1971.27041113</v>
      </c>
      <c r="C31" s="36">
        <f>SUMIFS(СВЦЭМ!$D$39:$D$782,СВЦЭМ!$A$39:$A$782,$A31,СВЦЭМ!$B$39:$B$782,C$11)+'СЕТ СН'!$F$11+СВЦЭМ!$D$10+'СЕТ СН'!$F$6-'СЕТ СН'!$F$23</f>
        <v>2042.1636346600003</v>
      </c>
      <c r="D31" s="36">
        <f>SUMIFS(СВЦЭМ!$D$39:$D$782,СВЦЭМ!$A$39:$A$782,$A31,СВЦЭМ!$B$39:$B$782,D$11)+'СЕТ СН'!$F$11+СВЦЭМ!$D$10+'СЕТ СН'!$F$6-'СЕТ СН'!$F$23</f>
        <v>2089.2797017799999</v>
      </c>
      <c r="E31" s="36">
        <f>SUMIFS(СВЦЭМ!$D$39:$D$782,СВЦЭМ!$A$39:$A$782,$A31,СВЦЭМ!$B$39:$B$782,E$11)+'СЕТ СН'!$F$11+СВЦЭМ!$D$10+'СЕТ СН'!$F$6-'СЕТ СН'!$F$23</f>
        <v>2064.5342818500003</v>
      </c>
      <c r="F31" s="36">
        <f>SUMIFS(СВЦЭМ!$D$39:$D$782,СВЦЭМ!$A$39:$A$782,$A31,СВЦЭМ!$B$39:$B$782,F$11)+'СЕТ СН'!$F$11+СВЦЭМ!$D$10+'СЕТ СН'!$F$6-'СЕТ СН'!$F$23</f>
        <v>2064.4580672299999</v>
      </c>
      <c r="G31" s="36">
        <f>SUMIFS(СВЦЭМ!$D$39:$D$782,СВЦЭМ!$A$39:$A$782,$A31,СВЦЭМ!$B$39:$B$782,G$11)+'СЕТ СН'!$F$11+СВЦЭМ!$D$10+'СЕТ СН'!$F$6-'СЕТ СН'!$F$23</f>
        <v>2065.8569507800003</v>
      </c>
      <c r="H31" s="36">
        <f>SUMIFS(СВЦЭМ!$D$39:$D$782,СВЦЭМ!$A$39:$A$782,$A31,СВЦЭМ!$B$39:$B$782,H$11)+'СЕТ СН'!$F$11+СВЦЭМ!$D$10+'СЕТ СН'!$F$6-'СЕТ СН'!$F$23</f>
        <v>1984.8144417900003</v>
      </c>
      <c r="I31" s="36">
        <f>SUMIFS(СВЦЭМ!$D$39:$D$782,СВЦЭМ!$A$39:$A$782,$A31,СВЦЭМ!$B$39:$B$782,I$11)+'СЕТ СН'!$F$11+СВЦЭМ!$D$10+'СЕТ СН'!$F$6-'СЕТ СН'!$F$23</f>
        <v>1904.2241728399999</v>
      </c>
      <c r="J31" s="36">
        <f>SUMIFS(СВЦЭМ!$D$39:$D$782,СВЦЭМ!$A$39:$A$782,$A31,СВЦЭМ!$B$39:$B$782,J$11)+'СЕТ СН'!$F$11+СВЦЭМ!$D$10+'СЕТ СН'!$F$6-'СЕТ СН'!$F$23</f>
        <v>1835.7789450999999</v>
      </c>
      <c r="K31" s="36">
        <f>SUMIFS(СВЦЭМ!$D$39:$D$782,СВЦЭМ!$A$39:$A$782,$A31,СВЦЭМ!$B$39:$B$782,K$11)+'СЕТ СН'!$F$11+СВЦЭМ!$D$10+'СЕТ СН'!$F$6-'СЕТ СН'!$F$23</f>
        <v>1812.0814680500002</v>
      </c>
      <c r="L31" s="36">
        <f>SUMIFS(СВЦЭМ!$D$39:$D$782,СВЦЭМ!$A$39:$A$782,$A31,СВЦЭМ!$B$39:$B$782,L$11)+'СЕТ СН'!$F$11+СВЦЭМ!$D$10+'СЕТ СН'!$F$6-'СЕТ СН'!$F$23</f>
        <v>1792.4795134300002</v>
      </c>
      <c r="M31" s="36">
        <f>SUMIFS(СВЦЭМ!$D$39:$D$782,СВЦЭМ!$A$39:$A$782,$A31,СВЦЭМ!$B$39:$B$782,M$11)+'СЕТ СН'!$F$11+СВЦЭМ!$D$10+'СЕТ СН'!$F$6-'СЕТ СН'!$F$23</f>
        <v>1807.43870784</v>
      </c>
      <c r="N31" s="36">
        <f>SUMIFS(СВЦЭМ!$D$39:$D$782,СВЦЭМ!$A$39:$A$782,$A31,СВЦЭМ!$B$39:$B$782,N$11)+'СЕТ СН'!$F$11+СВЦЭМ!$D$10+'СЕТ СН'!$F$6-'СЕТ СН'!$F$23</f>
        <v>1825.4881369</v>
      </c>
      <c r="O31" s="36">
        <f>SUMIFS(СВЦЭМ!$D$39:$D$782,СВЦЭМ!$A$39:$A$782,$A31,СВЦЭМ!$B$39:$B$782,O$11)+'СЕТ СН'!$F$11+СВЦЭМ!$D$10+'СЕТ СН'!$F$6-'СЕТ СН'!$F$23</f>
        <v>1817.7273954800003</v>
      </c>
      <c r="P31" s="36">
        <f>SUMIFS(СВЦЭМ!$D$39:$D$782,СВЦЭМ!$A$39:$A$782,$A31,СВЦЭМ!$B$39:$B$782,P$11)+'СЕТ СН'!$F$11+СВЦЭМ!$D$10+'СЕТ СН'!$F$6-'СЕТ СН'!$F$23</f>
        <v>1865.21398361</v>
      </c>
      <c r="Q31" s="36">
        <f>SUMIFS(СВЦЭМ!$D$39:$D$782,СВЦЭМ!$A$39:$A$782,$A31,СВЦЭМ!$B$39:$B$782,Q$11)+'СЕТ СН'!$F$11+СВЦЭМ!$D$10+'СЕТ СН'!$F$6-'СЕТ СН'!$F$23</f>
        <v>1839.07107645</v>
      </c>
      <c r="R31" s="36">
        <f>SUMIFS(СВЦЭМ!$D$39:$D$782,СВЦЭМ!$A$39:$A$782,$A31,СВЦЭМ!$B$39:$B$782,R$11)+'СЕТ СН'!$F$11+СВЦЭМ!$D$10+'СЕТ СН'!$F$6-'СЕТ СН'!$F$23</f>
        <v>1870.8866948499999</v>
      </c>
      <c r="S31" s="36">
        <f>SUMIFS(СВЦЭМ!$D$39:$D$782,СВЦЭМ!$A$39:$A$782,$A31,СВЦЭМ!$B$39:$B$782,S$11)+'СЕТ СН'!$F$11+СВЦЭМ!$D$10+'СЕТ СН'!$F$6-'СЕТ СН'!$F$23</f>
        <v>1878.95312367</v>
      </c>
      <c r="T31" s="36">
        <f>SUMIFS(СВЦЭМ!$D$39:$D$782,СВЦЭМ!$A$39:$A$782,$A31,СВЦЭМ!$B$39:$B$782,T$11)+'СЕТ СН'!$F$11+СВЦЭМ!$D$10+'СЕТ СН'!$F$6-'СЕТ СН'!$F$23</f>
        <v>1807.3295607</v>
      </c>
      <c r="U31" s="36">
        <f>SUMIFS(СВЦЭМ!$D$39:$D$782,СВЦЭМ!$A$39:$A$782,$A31,СВЦЭМ!$B$39:$B$782,U$11)+'СЕТ СН'!$F$11+СВЦЭМ!$D$10+'СЕТ СН'!$F$6-'СЕТ СН'!$F$23</f>
        <v>1769.43758811</v>
      </c>
      <c r="V31" s="36">
        <f>SUMIFS(СВЦЭМ!$D$39:$D$782,СВЦЭМ!$A$39:$A$782,$A31,СВЦЭМ!$B$39:$B$782,V$11)+'СЕТ СН'!$F$11+СВЦЭМ!$D$10+'СЕТ СН'!$F$6-'СЕТ СН'!$F$23</f>
        <v>1791.0522253899999</v>
      </c>
      <c r="W31" s="36">
        <f>SUMIFS(СВЦЭМ!$D$39:$D$782,СВЦЭМ!$A$39:$A$782,$A31,СВЦЭМ!$B$39:$B$782,W$11)+'СЕТ СН'!$F$11+СВЦЭМ!$D$10+'СЕТ СН'!$F$6-'СЕТ СН'!$F$23</f>
        <v>1827.4576263899999</v>
      </c>
      <c r="X31" s="36">
        <f>SUMIFS(СВЦЭМ!$D$39:$D$782,СВЦЭМ!$A$39:$A$782,$A31,СВЦЭМ!$B$39:$B$782,X$11)+'СЕТ СН'!$F$11+СВЦЭМ!$D$10+'СЕТ СН'!$F$6-'СЕТ СН'!$F$23</f>
        <v>1885.1678051700001</v>
      </c>
      <c r="Y31" s="36">
        <f>SUMIFS(СВЦЭМ!$D$39:$D$782,СВЦЭМ!$A$39:$A$782,$A31,СВЦЭМ!$B$39:$B$782,Y$11)+'СЕТ СН'!$F$11+СВЦЭМ!$D$10+'СЕТ СН'!$F$6-'СЕТ СН'!$F$23</f>
        <v>1886.52425184</v>
      </c>
    </row>
    <row r="32" spans="1:25" ht="15.75" x14ac:dyDescent="0.2">
      <c r="A32" s="35">
        <f t="shared" si="0"/>
        <v>45220</v>
      </c>
      <c r="B32" s="36">
        <f>SUMIFS(СВЦЭМ!$D$39:$D$782,СВЦЭМ!$A$39:$A$782,$A32,СВЦЭМ!$B$39:$B$782,B$11)+'СЕТ СН'!$F$11+СВЦЭМ!$D$10+'СЕТ СН'!$F$6-'СЕТ СН'!$F$23</f>
        <v>1937.8762213600003</v>
      </c>
      <c r="C32" s="36">
        <f>SUMIFS(СВЦЭМ!$D$39:$D$782,СВЦЭМ!$A$39:$A$782,$A32,СВЦЭМ!$B$39:$B$782,C$11)+'СЕТ СН'!$F$11+СВЦЭМ!$D$10+'СЕТ СН'!$F$6-'СЕТ СН'!$F$23</f>
        <v>1967.9948934500003</v>
      </c>
      <c r="D32" s="36">
        <f>SUMIFS(СВЦЭМ!$D$39:$D$782,СВЦЭМ!$A$39:$A$782,$A32,СВЦЭМ!$B$39:$B$782,D$11)+'СЕТ СН'!$F$11+СВЦЭМ!$D$10+'СЕТ СН'!$F$6-'СЕТ СН'!$F$23</f>
        <v>2019.0914029800001</v>
      </c>
      <c r="E32" s="36">
        <f>SUMIFS(СВЦЭМ!$D$39:$D$782,СВЦЭМ!$A$39:$A$782,$A32,СВЦЭМ!$B$39:$B$782,E$11)+'СЕТ СН'!$F$11+СВЦЭМ!$D$10+'СЕТ СН'!$F$6-'СЕТ СН'!$F$23</f>
        <v>2017.9555182700001</v>
      </c>
      <c r="F32" s="36">
        <f>SUMIFS(СВЦЭМ!$D$39:$D$782,СВЦЭМ!$A$39:$A$782,$A32,СВЦЭМ!$B$39:$B$782,F$11)+'СЕТ СН'!$F$11+СВЦЭМ!$D$10+'СЕТ СН'!$F$6-'СЕТ СН'!$F$23</f>
        <v>2021.7239524300003</v>
      </c>
      <c r="G32" s="36">
        <f>SUMIFS(СВЦЭМ!$D$39:$D$782,СВЦЭМ!$A$39:$A$782,$A32,СВЦЭМ!$B$39:$B$782,G$11)+'СЕТ СН'!$F$11+СВЦЭМ!$D$10+'СЕТ СН'!$F$6-'СЕТ СН'!$F$23</f>
        <v>1992.9839055100001</v>
      </c>
      <c r="H32" s="36">
        <f>SUMIFS(СВЦЭМ!$D$39:$D$782,СВЦЭМ!$A$39:$A$782,$A32,СВЦЭМ!$B$39:$B$782,H$11)+'СЕТ СН'!$F$11+СВЦЭМ!$D$10+'СЕТ СН'!$F$6-'СЕТ СН'!$F$23</f>
        <v>1962.57309394</v>
      </c>
      <c r="I32" s="36">
        <f>SUMIFS(СВЦЭМ!$D$39:$D$782,СВЦЭМ!$A$39:$A$782,$A32,СВЦЭМ!$B$39:$B$782,I$11)+'СЕТ СН'!$F$11+СВЦЭМ!$D$10+'СЕТ СН'!$F$6-'СЕТ СН'!$F$23</f>
        <v>1882.63670323</v>
      </c>
      <c r="J32" s="36">
        <f>SUMIFS(СВЦЭМ!$D$39:$D$782,СВЦЭМ!$A$39:$A$782,$A32,СВЦЭМ!$B$39:$B$782,J$11)+'СЕТ СН'!$F$11+СВЦЭМ!$D$10+'СЕТ СН'!$F$6-'СЕТ СН'!$F$23</f>
        <v>1835.6175616099999</v>
      </c>
      <c r="K32" s="36">
        <f>SUMIFS(СВЦЭМ!$D$39:$D$782,СВЦЭМ!$A$39:$A$782,$A32,СВЦЭМ!$B$39:$B$782,K$11)+'СЕТ СН'!$F$11+СВЦЭМ!$D$10+'СЕТ СН'!$F$6-'СЕТ СН'!$F$23</f>
        <v>1782.0068583800003</v>
      </c>
      <c r="L32" s="36">
        <f>SUMIFS(СВЦЭМ!$D$39:$D$782,СВЦЭМ!$A$39:$A$782,$A32,СВЦЭМ!$B$39:$B$782,L$11)+'СЕТ СН'!$F$11+СВЦЭМ!$D$10+'СЕТ СН'!$F$6-'СЕТ СН'!$F$23</f>
        <v>1755.3229385600002</v>
      </c>
      <c r="M32" s="36">
        <f>SUMIFS(СВЦЭМ!$D$39:$D$782,СВЦЭМ!$A$39:$A$782,$A32,СВЦЭМ!$B$39:$B$782,M$11)+'СЕТ СН'!$F$11+СВЦЭМ!$D$10+'СЕТ СН'!$F$6-'СЕТ СН'!$F$23</f>
        <v>1762.6908222900001</v>
      </c>
      <c r="N32" s="36">
        <f>SUMIFS(СВЦЭМ!$D$39:$D$782,СВЦЭМ!$A$39:$A$782,$A32,СВЦЭМ!$B$39:$B$782,N$11)+'СЕТ СН'!$F$11+СВЦЭМ!$D$10+'СЕТ СН'!$F$6-'СЕТ СН'!$F$23</f>
        <v>1755.0576618800001</v>
      </c>
      <c r="O32" s="36">
        <f>SUMIFS(СВЦЭМ!$D$39:$D$782,СВЦЭМ!$A$39:$A$782,$A32,СВЦЭМ!$B$39:$B$782,O$11)+'СЕТ СН'!$F$11+СВЦЭМ!$D$10+'СЕТ СН'!$F$6-'СЕТ СН'!$F$23</f>
        <v>1772.69073321</v>
      </c>
      <c r="P32" s="36">
        <f>SUMIFS(СВЦЭМ!$D$39:$D$782,СВЦЭМ!$A$39:$A$782,$A32,СВЦЭМ!$B$39:$B$782,P$11)+'СЕТ СН'!$F$11+СВЦЭМ!$D$10+'СЕТ СН'!$F$6-'СЕТ СН'!$F$23</f>
        <v>1805.8786434900003</v>
      </c>
      <c r="Q32" s="36">
        <f>SUMIFS(СВЦЭМ!$D$39:$D$782,СВЦЭМ!$A$39:$A$782,$A32,СВЦЭМ!$B$39:$B$782,Q$11)+'СЕТ СН'!$F$11+СВЦЭМ!$D$10+'СЕТ СН'!$F$6-'СЕТ СН'!$F$23</f>
        <v>1787.9800208199999</v>
      </c>
      <c r="R32" s="36">
        <f>SUMIFS(СВЦЭМ!$D$39:$D$782,СВЦЭМ!$A$39:$A$782,$A32,СВЦЭМ!$B$39:$B$782,R$11)+'СЕТ СН'!$F$11+СВЦЭМ!$D$10+'СЕТ СН'!$F$6-'СЕТ СН'!$F$23</f>
        <v>1792.61258228</v>
      </c>
      <c r="S32" s="36">
        <f>SUMIFS(СВЦЭМ!$D$39:$D$782,СВЦЭМ!$A$39:$A$782,$A32,СВЦЭМ!$B$39:$B$782,S$11)+'СЕТ СН'!$F$11+СВЦЭМ!$D$10+'СЕТ СН'!$F$6-'СЕТ СН'!$F$23</f>
        <v>1796.4313463799999</v>
      </c>
      <c r="T32" s="36">
        <f>SUMIFS(СВЦЭМ!$D$39:$D$782,СВЦЭМ!$A$39:$A$782,$A32,СВЦЭМ!$B$39:$B$782,T$11)+'СЕТ СН'!$F$11+СВЦЭМ!$D$10+'СЕТ СН'!$F$6-'СЕТ СН'!$F$23</f>
        <v>1747.6227503800001</v>
      </c>
      <c r="U32" s="36">
        <f>SUMIFS(СВЦЭМ!$D$39:$D$782,СВЦЭМ!$A$39:$A$782,$A32,СВЦЭМ!$B$39:$B$782,U$11)+'СЕТ СН'!$F$11+СВЦЭМ!$D$10+'СЕТ СН'!$F$6-'СЕТ СН'!$F$23</f>
        <v>1705.84354175</v>
      </c>
      <c r="V32" s="36">
        <f>SUMIFS(СВЦЭМ!$D$39:$D$782,СВЦЭМ!$A$39:$A$782,$A32,СВЦЭМ!$B$39:$B$782,V$11)+'СЕТ СН'!$F$11+СВЦЭМ!$D$10+'СЕТ СН'!$F$6-'СЕТ СН'!$F$23</f>
        <v>1715.7981592900001</v>
      </c>
      <c r="W32" s="36">
        <f>SUMIFS(СВЦЭМ!$D$39:$D$782,СВЦЭМ!$A$39:$A$782,$A32,СВЦЭМ!$B$39:$B$782,W$11)+'СЕТ СН'!$F$11+СВЦЭМ!$D$10+'СЕТ СН'!$F$6-'СЕТ СН'!$F$23</f>
        <v>1744.0625335300001</v>
      </c>
      <c r="X32" s="36">
        <f>SUMIFS(СВЦЭМ!$D$39:$D$782,СВЦЭМ!$A$39:$A$782,$A32,СВЦЭМ!$B$39:$B$782,X$11)+'СЕТ СН'!$F$11+СВЦЭМ!$D$10+'СЕТ СН'!$F$6-'СЕТ СН'!$F$23</f>
        <v>1788.4429586800002</v>
      </c>
      <c r="Y32" s="36">
        <f>SUMIFS(СВЦЭМ!$D$39:$D$782,СВЦЭМ!$A$39:$A$782,$A32,СВЦЭМ!$B$39:$B$782,Y$11)+'СЕТ СН'!$F$11+СВЦЭМ!$D$10+'СЕТ СН'!$F$6-'СЕТ СН'!$F$23</f>
        <v>1831.6121971699999</v>
      </c>
    </row>
    <row r="33" spans="1:27" ht="15.75" x14ac:dyDescent="0.2">
      <c r="A33" s="35">
        <f t="shared" si="0"/>
        <v>45221</v>
      </c>
      <c r="B33" s="36">
        <f>SUMIFS(СВЦЭМ!$D$39:$D$782,СВЦЭМ!$A$39:$A$782,$A33,СВЦЭМ!$B$39:$B$782,B$11)+'СЕТ СН'!$F$11+СВЦЭМ!$D$10+'СЕТ СН'!$F$6-'СЕТ СН'!$F$23</f>
        <v>1912.41898382</v>
      </c>
      <c r="C33" s="36">
        <f>SUMIFS(СВЦЭМ!$D$39:$D$782,СВЦЭМ!$A$39:$A$782,$A33,СВЦЭМ!$B$39:$B$782,C$11)+'СЕТ СН'!$F$11+СВЦЭМ!$D$10+'СЕТ СН'!$F$6-'СЕТ СН'!$F$23</f>
        <v>1973.9833015100003</v>
      </c>
      <c r="D33" s="36">
        <f>SUMIFS(СВЦЭМ!$D$39:$D$782,СВЦЭМ!$A$39:$A$782,$A33,СВЦЭМ!$B$39:$B$782,D$11)+'СЕТ СН'!$F$11+СВЦЭМ!$D$10+'СЕТ СН'!$F$6-'СЕТ СН'!$F$23</f>
        <v>2005.2290246100001</v>
      </c>
      <c r="E33" s="36">
        <f>SUMIFS(СВЦЭМ!$D$39:$D$782,СВЦЭМ!$A$39:$A$782,$A33,СВЦЭМ!$B$39:$B$782,E$11)+'СЕТ СН'!$F$11+СВЦЭМ!$D$10+'СЕТ СН'!$F$6-'СЕТ СН'!$F$23</f>
        <v>2008.6829754999999</v>
      </c>
      <c r="F33" s="36">
        <f>SUMIFS(СВЦЭМ!$D$39:$D$782,СВЦЭМ!$A$39:$A$782,$A33,СВЦЭМ!$B$39:$B$782,F$11)+'СЕТ СН'!$F$11+СВЦЭМ!$D$10+'СЕТ СН'!$F$6-'СЕТ СН'!$F$23</f>
        <v>2000.7444150599999</v>
      </c>
      <c r="G33" s="36">
        <f>SUMIFS(СВЦЭМ!$D$39:$D$782,СВЦЭМ!$A$39:$A$782,$A33,СВЦЭМ!$B$39:$B$782,G$11)+'СЕТ СН'!$F$11+СВЦЭМ!$D$10+'СЕТ СН'!$F$6-'СЕТ СН'!$F$23</f>
        <v>2003.1276129400003</v>
      </c>
      <c r="H33" s="36">
        <f>SUMIFS(СВЦЭМ!$D$39:$D$782,СВЦЭМ!$A$39:$A$782,$A33,СВЦЭМ!$B$39:$B$782,H$11)+'СЕТ СН'!$F$11+СВЦЭМ!$D$10+'СЕТ СН'!$F$6-'СЕТ СН'!$F$23</f>
        <v>1972.1054729100001</v>
      </c>
      <c r="I33" s="36">
        <f>SUMIFS(СВЦЭМ!$D$39:$D$782,СВЦЭМ!$A$39:$A$782,$A33,СВЦЭМ!$B$39:$B$782,I$11)+'СЕТ СН'!$F$11+СВЦЭМ!$D$10+'СЕТ СН'!$F$6-'СЕТ СН'!$F$23</f>
        <v>1948.20584616</v>
      </c>
      <c r="J33" s="36">
        <f>SUMIFS(СВЦЭМ!$D$39:$D$782,СВЦЭМ!$A$39:$A$782,$A33,СВЦЭМ!$B$39:$B$782,J$11)+'СЕТ СН'!$F$11+СВЦЭМ!$D$10+'СЕТ СН'!$F$6-'СЕТ СН'!$F$23</f>
        <v>1848.8801948400001</v>
      </c>
      <c r="K33" s="36">
        <f>SUMIFS(СВЦЭМ!$D$39:$D$782,СВЦЭМ!$A$39:$A$782,$A33,СВЦЭМ!$B$39:$B$782,K$11)+'СЕТ СН'!$F$11+СВЦЭМ!$D$10+'СЕТ СН'!$F$6-'СЕТ СН'!$F$23</f>
        <v>1772.9083021700003</v>
      </c>
      <c r="L33" s="36">
        <f>SUMIFS(СВЦЭМ!$D$39:$D$782,СВЦЭМ!$A$39:$A$782,$A33,СВЦЭМ!$B$39:$B$782,L$11)+'СЕТ СН'!$F$11+СВЦЭМ!$D$10+'СЕТ СН'!$F$6-'СЕТ СН'!$F$23</f>
        <v>1754.8757896900001</v>
      </c>
      <c r="M33" s="36">
        <f>SUMIFS(СВЦЭМ!$D$39:$D$782,СВЦЭМ!$A$39:$A$782,$A33,СВЦЭМ!$B$39:$B$782,M$11)+'СЕТ СН'!$F$11+СВЦЭМ!$D$10+'СЕТ СН'!$F$6-'СЕТ СН'!$F$23</f>
        <v>1757.8479869500002</v>
      </c>
      <c r="N33" s="36">
        <f>SUMIFS(СВЦЭМ!$D$39:$D$782,СВЦЭМ!$A$39:$A$782,$A33,СВЦЭМ!$B$39:$B$782,N$11)+'СЕТ СН'!$F$11+СВЦЭМ!$D$10+'СЕТ СН'!$F$6-'СЕТ СН'!$F$23</f>
        <v>1753.6082431</v>
      </c>
      <c r="O33" s="36">
        <f>SUMIFS(СВЦЭМ!$D$39:$D$782,СВЦЭМ!$A$39:$A$782,$A33,СВЦЭМ!$B$39:$B$782,O$11)+'СЕТ СН'!$F$11+СВЦЭМ!$D$10+'СЕТ СН'!$F$6-'СЕТ СН'!$F$23</f>
        <v>1774.9994645400002</v>
      </c>
      <c r="P33" s="36">
        <f>SUMIFS(СВЦЭМ!$D$39:$D$782,СВЦЭМ!$A$39:$A$782,$A33,СВЦЭМ!$B$39:$B$782,P$11)+'СЕТ СН'!$F$11+СВЦЭМ!$D$10+'СЕТ СН'!$F$6-'СЕТ СН'!$F$23</f>
        <v>1802.81657236</v>
      </c>
      <c r="Q33" s="36">
        <f>SUMIFS(СВЦЭМ!$D$39:$D$782,СВЦЭМ!$A$39:$A$782,$A33,СВЦЭМ!$B$39:$B$782,Q$11)+'СЕТ СН'!$F$11+СВЦЭМ!$D$10+'СЕТ СН'!$F$6-'СЕТ СН'!$F$23</f>
        <v>1787.4051061</v>
      </c>
      <c r="R33" s="36">
        <f>SUMIFS(СВЦЭМ!$D$39:$D$782,СВЦЭМ!$A$39:$A$782,$A33,СВЦЭМ!$B$39:$B$782,R$11)+'СЕТ СН'!$F$11+СВЦЭМ!$D$10+'СЕТ СН'!$F$6-'СЕТ СН'!$F$23</f>
        <v>1789.3125225700001</v>
      </c>
      <c r="S33" s="36">
        <f>SUMIFS(СВЦЭМ!$D$39:$D$782,СВЦЭМ!$A$39:$A$782,$A33,СВЦЭМ!$B$39:$B$782,S$11)+'СЕТ СН'!$F$11+СВЦЭМ!$D$10+'СЕТ СН'!$F$6-'СЕТ СН'!$F$23</f>
        <v>1784.9021715600002</v>
      </c>
      <c r="T33" s="36">
        <f>SUMIFS(СВЦЭМ!$D$39:$D$782,СВЦЭМ!$A$39:$A$782,$A33,СВЦЭМ!$B$39:$B$782,T$11)+'СЕТ СН'!$F$11+СВЦЭМ!$D$10+'СЕТ СН'!$F$6-'СЕТ СН'!$F$23</f>
        <v>1735.5578209200003</v>
      </c>
      <c r="U33" s="36">
        <f>SUMIFS(СВЦЭМ!$D$39:$D$782,СВЦЭМ!$A$39:$A$782,$A33,СВЦЭМ!$B$39:$B$782,U$11)+'СЕТ СН'!$F$11+СВЦЭМ!$D$10+'СЕТ СН'!$F$6-'СЕТ СН'!$F$23</f>
        <v>1689.8651975000002</v>
      </c>
      <c r="V33" s="36">
        <f>SUMIFS(СВЦЭМ!$D$39:$D$782,СВЦЭМ!$A$39:$A$782,$A33,СВЦЭМ!$B$39:$B$782,V$11)+'СЕТ СН'!$F$11+СВЦЭМ!$D$10+'СЕТ СН'!$F$6-'СЕТ СН'!$F$23</f>
        <v>1706.7817373299999</v>
      </c>
      <c r="W33" s="36">
        <f>SUMIFS(СВЦЭМ!$D$39:$D$782,СВЦЭМ!$A$39:$A$782,$A33,СВЦЭМ!$B$39:$B$782,W$11)+'СЕТ СН'!$F$11+СВЦЭМ!$D$10+'СЕТ СН'!$F$6-'СЕТ СН'!$F$23</f>
        <v>1732.5501011599999</v>
      </c>
      <c r="X33" s="36">
        <f>SUMIFS(СВЦЭМ!$D$39:$D$782,СВЦЭМ!$A$39:$A$782,$A33,СВЦЭМ!$B$39:$B$782,X$11)+'СЕТ СН'!$F$11+СВЦЭМ!$D$10+'СЕТ СН'!$F$6-'СЕТ СН'!$F$23</f>
        <v>1788.4889014800001</v>
      </c>
      <c r="Y33" s="36">
        <f>SUMIFS(СВЦЭМ!$D$39:$D$782,СВЦЭМ!$A$39:$A$782,$A33,СВЦЭМ!$B$39:$B$782,Y$11)+'СЕТ СН'!$F$11+СВЦЭМ!$D$10+'СЕТ СН'!$F$6-'СЕТ СН'!$F$23</f>
        <v>1851.7026942400003</v>
      </c>
    </row>
    <row r="34" spans="1:27" ht="15.75" x14ac:dyDescent="0.2">
      <c r="A34" s="35">
        <f t="shared" si="0"/>
        <v>45222</v>
      </c>
      <c r="B34" s="36">
        <f>SUMIFS(СВЦЭМ!$D$39:$D$782,СВЦЭМ!$A$39:$A$782,$A34,СВЦЭМ!$B$39:$B$782,B$11)+'СЕТ СН'!$F$11+СВЦЭМ!$D$10+'СЕТ СН'!$F$6-'СЕТ СН'!$F$23</f>
        <v>1965.0789016600002</v>
      </c>
      <c r="C34" s="36">
        <f>SUMIFS(СВЦЭМ!$D$39:$D$782,СВЦЭМ!$A$39:$A$782,$A34,СВЦЭМ!$B$39:$B$782,C$11)+'СЕТ СН'!$F$11+СВЦЭМ!$D$10+'СЕТ СН'!$F$6-'СЕТ СН'!$F$23</f>
        <v>2025.4469069699999</v>
      </c>
      <c r="D34" s="36">
        <f>SUMIFS(СВЦЭМ!$D$39:$D$782,СВЦЭМ!$A$39:$A$782,$A34,СВЦЭМ!$B$39:$B$782,D$11)+'СЕТ СН'!$F$11+СВЦЭМ!$D$10+'СЕТ СН'!$F$6-'СЕТ СН'!$F$23</f>
        <v>2084.2546038999999</v>
      </c>
      <c r="E34" s="36">
        <f>SUMIFS(СВЦЭМ!$D$39:$D$782,СВЦЭМ!$A$39:$A$782,$A34,СВЦЭМ!$B$39:$B$782,E$11)+'СЕТ СН'!$F$11+СВЦЭМ!$D$10+'СЕТ СН'!$F$6-'СЕТ СН'!$F$23</f>
        <v>2118.8891977799999</v>
      </c>
      <c r="F34" s="36">
        <f>SUMIFS(СВЦЭМ!$D$39:$D$782,СВЦЭМ!$A$39:$A$782,$A34,СВЦЭМ!$B$39:$B$782,F$11)+'СЕТ СН'!$F$11+СВЦЭМ!$D$10+'СЕТ СН'!$F$6-'СЕТ СН'!$F$23</f>
        <v>2103.3419890200003</v>
      </c>
      <c r="G34" s="36">
        <f>SUMIFS(СВЦЭМ!$D$39:$D$782,СВЦЭМ!$A$39:$A$782,$A34,СВЦЭМ!$B$39:$B$782,G$11)+'СЕТ СН'!$F$11+СВЦЭМ!$D$10+'СЕТ СН'!$F$6-'СЕТ СН'!$F$23</f>
        <v>2044.0878044599999</v>
      </c>
      <c r="H34" s="36">
        <f>SUMIFS(СВЦЭМ!$D$39:$D$782,СВЦЭМ!$A$39:$A$782,$A34,СВЦЭМ!$B$39:$B$782,H$11)+'СЕТ СН'!$F$11+СВЦЭМ!$D$10+'СЕТ СН'!$F$6-'СЕТ СН'!$F$23</f>
        <v>1944.8571778200003</v>
      </c>
      <c r="I34" s="36">
        <f>SUMIFS(СВЦЭМ!$D$39:$D$782,СВЦЭМ!$A$39:$A$782,$A34,СВЦЭМ!$B$39:$B$782,I$11)+'СЕТ СН'!$F$11+СВЦЭМ!$D$10+'СЕТ СН'!$F$6-'СЕТ СН'!$F$23</f>
        <v>1867.5936934800002</v>
      </c>
      <c r="J34" s="36">
        <f>SUMIFS(СВЦЭМ!$D$39:$D$782,СВЦЭМ!$A$39:$A$782,$A34,СВЦЭМ!$B$39:$B$782,J$11)+'СЕТ СН'!$F$11+СВЦЭМ!$D$10+'СЕТ СН'!$F$6-'СЕТ СН'!$F$23</f>
        <v>1818.08648498</v>
      </c>
      <c r="K34" s="36">
        <f>SUMIFS(СВЦЭМ!$D$39:$D$782,СВЦЭМ!$A$39:$A$782,$A34,СВЦЭМ!$B$39:$B$782,K$11)+'СЕТ СН'!$F$11+СВЦЭМ!$D$10+'СЕТ СН'!$F$6-'СЕТ СН'!$F$23</f>
        <v>1774.3805182800002</v>
      </c>
      <c r="L34" s="36">
        <f>SUMIFS(СВЦЭМ!$D$39:$D$782,СВЦЭМ!$A$39:$A$782,$A34,СВЦЭМ!$B$39:$B$782,L$11)+'СЕТ СН'!$F$11+СВЦЭМ!$D$10+'СЕТ СН'!$F$6-'СЕТ СН'!$F$23</f>
        <v>1718.24397881</v>
      </c>
      <c r="M34" s="36">
        <f>SUMIFS(СВЦЭМ!$D$39:$D$782,СВЦЭМ!$A$39:$A$782,$A34,СВЦЭМ!$B$39:$B$782,M$11)+'СЕТ СН'!$F$11+СВЦЭМ!$D$10+'СЕТ СН'!$F$6-'СЕТ СН'!$F$23</f>
        <v>1726.5608153600001</v>
      </c>
      <c r="N34" s="36">
        <f>SUMIFS(СВЦЭМ!$D$39:$D$782,СВЦЭМ!$A$39:$A$782,$A34,СВЦЭМ!$B$39:$B$782,N$11)+'СЕТ СН'!$F$11+СВЦЭМ!$D$10+'СЕТ СН'!$F$6-'СЕТ СН'!$F$23</f>
        <v>1724.1481833900002</v>
      </c>
      <c r="O34" s="36">
        <f>SUMIFS(СВЦЭМ!$D$39:$D$782,СВЦЭМ!$A$39:$A$782,$A34,СВЦЭМ!$B$39:$B$782,O$11)+'СЕТ СН'!$F$11+СВЦЭМ!$D$10+'СЕТ СН'!$F$6-'СЕТ СН'!$F$23</f>
        <v>1737.2667924800003</v>
      </c>
      <c r="P34" s="36">
        <f>SUMIFS(СВЦЭМ!$D$39:$D$782,СВЦЭМ!$A$39:$A$782,$A34,СВЦЭМ!$B$39:$B$782,P$11)+'СЕТ СН'!$F$11+СВЦЭМ!$D$10+'СЕТ СН'!$F$6-'СЕТ СН'!$F$23</f>
        <v>1776.6961900700003</v>
      </c>
      <c r="Q34" s="36">
        <f>SUMIFS(СВЦЭМ!$D$39:$D$782,СВЦЭМ!$A$39:$A$782,$A34,СВЦЭМ!$B$39:$B$782,Q$11)+'СЕТ СН'!$F$11+СВЦЭМ!$D$10+'СЕТ СН'!$F$6-'СЕТ СН'!$F$23</f>
        <v>1769.73283305</v>
      </c>
      <c r="R34" s="36">
        <f>SUMIFS(СВЦЭМ!$D$39:$D$782,СВЦЭМ!$A$39:$A$782,$A34,СВЦЭМ!$B$39:$B$782,R$11)+'СЕТ СН'!$F$11+СВЦЭМ!$D$10+'СЕТ СН'!$F$6-'СЕТ СН'!$F$23</f>
        <v>1802.8258714600001</v>
      </c>
      <c r="S34" s="36">
        <f>SUMIFS(СВЦЭМ!$D$39:$D$782,СВЦЭМ!$A$39:$A$782,$A34,СВЦЭМ!$B$39:$B$782,S$11)+'СЕТ СН'!$F$11+СВЦЭМ!$D$10+'СЕТ СН'!$F$6-'СЕТ СН'!$F$23</f>
        <v>1798.9971884800002</v>
      </c>
      <c r="T34" s="36">
        <f>SUMIFS(СВЦЭМ!$D$39:$D$782,СВЦЭМ!$A$39:$A$782,$A34,СВЦЭМ!$B$39:$B$782,T$11)+'СЕТ СН'!$F$11+СВЦЭМ!$D$10+'СЕТ СН'!$F$6-'СЕТ СН'!$F$23</f>
        <v>1729.5181556900002</v>
      </c>
      <c r="U34" s="36">
        <f>SUMIFS(СВЦЭМ!$D$39:$D$782,СВЦЭМ!$A$39:$A$782,$A34,СВЦЭМ!$B$39:$B$782,U$11)+'СЕТ СН'!$F$11+СВЦЭМ!$D$10+'СЕТ СН'!$F$6-'СЕТ СН'!$F$23</f>
        <v>1693.3747847</v>
      </c>
      <c r="V34" s="36">
        <f>SUMIFS(СВЦЭМ!$D$39:$D$782,СВЦЭМ!$A$39:$A$782,$A34,СВЦЭМ!$B$39:$B$782,V$11)+'СЕТ СН'!$F$11+СВЦЭМ!$D$10+'СЕТ СН'!$F$6-'СЕТ СН'!$F$23</f>
        <v>1714.3116787899999</v>
      </c>
      <c r="W34" s="36">
        <f>SUMIFS(СВЦЭМ!$D$39:$D$782,СВЦЭМ!$A$39:$A$782,$A34,СВЦЭМ!$B$39:$B$782,W$11)+'СЕТ СН'!$F$11+СВЦЭМ!$D$10+'СЕТ СН'!$F$6-'СЕТ СН'!$F$23</f>
        <v>1731.7686982999999</v>
      </c>
      <c r="X34" s="36">
        <f>SUMIFS(СВЦЭМ!$D$39:$D$782,СВЦЭМ!$A$39:$A$782,$A34,СВЦЭМ!$B$39:$B$782,X$11)+'СЕТ СН'!$F$11+СВЦЭМ!$D$10+'СЕТ СН'!$F$6-'СЕТ СН'!$F$23</f>
        <v>1794.4843747899999</v>
      </c>
      <c r="Y34" s="36">
        <f>SUMIFS(СВЦЭМ!$D$39:$D$782,СВЦЭМ!$A$39:$A$782,$A34,СВЦЭМ!$B$39:$B$782,Y$11)+'СЕТ СН'!$F$11+СВЦЭМ!$D$10+'СЕТ СН'!$F$6-'СЕТ СН'!$F$23</f>
        <v>1844.3156339000002</v>
      </c>
    </row>
    <row r="35" spans="1:27" ht="15.75" x14ac:dyDescent="0.2">
      <c r="A35" s="35">
        <f t="shared" si="0"/>
        <v>45223</v>
      </c>
      <c r="B35" s="36">
        <f>SUMIFS(СВЦЭМ!$D$39:$D$782,СВЦЭМ!$A$39:$A$782,$A35,СВЦЭМ!$B$39:$B$782,B$11)+'СЕТ СН'!$F$11+СВЦЭМ!$D$10+'СЕТ СН'!$F$6-'СЕТ СН'!$F$23</f>
        <v>1947.7367079599999</v>
      </c>
      <c r="C35" s="36">
        <f>SUMIFS(СВЦЭМ!$D$39:$D$782,СВЦЭМ!$A$39:$A$782,$A35,СВЦЭМ!$B$39:$B$782,C$11)+'СЕТ СН'!$F$11+СВЦЭМ!$D$10+'СЕТ СН'!$F$6-'СЕТ СН'!$F$23</f>
        <v>2010.1772610200001</v>
      </c>
      <c r="D35" s="36">
        <f>SUMIFS(СВЦЭМ!$D$39:$D$782,СВЦЭМ!$A$39:$A$782,$A35,СВЦЭМ!$B$39:$B$782,D$11)+'СЕТ СН'!$F$11+СВЦЭМ!$D$10+'СЕТ СН'!$F$6-'СЕТ СН'!$F$23</f>
        <v>2080.941319</v>
      </c>
      <c r="E35" s="36">
        <f>SUMIFS(СВЦЭМ!$D$39:$D$782,СВЦЭМ!$A$39:$A$782,$A35,СВЦЭМ!$B$39:$B$782,E$11)+'СЕТ СН'!$F$11+СВЦЭМ!$D$10+'СЕТ СН'!$F$6-'СЕТ СН'!$F$23</f>
        <v>2079.74029819</v>
      </c>
      <c r="F35" s="36">
        <f>SUMIFS(СВЦЭМ!$D$39:$D$782,СВЦЭМ!$A$39:$A$782,$A35,СВЦЭМ!$B$39:$B$782,F$11)+'СЕТ СН'!$F$11+СВЦЭМ!$D$10+'СЕТ СН'!$F$6-'СЕТ СН'!$F$23</f>
        <v>2040.0499304099999</v>
      </c>
      <c r="G35" s="36">
        <f>SUMIFS(СВЦЭМ!$D$39:$D$782,СВЦЭМ!$A$39:$A$782,$A35,СВЦЭМ!$B$39:$B$782,G$11)+'СЕТ СН'!$F$11+СВЦЭМ!$D$10+'СЕТ СН'!$F$6-'СЕТ СН'!$F$23</f>
        <v>1995.60375484</v>
      </c>
      <c r="H35" s="36">
        <f>SUMIFS(СВЦЭМ!$D$39:$D$782,СВЦЭМ!$A$39:$A$782,$A35,СВЦЭМ!$B$39:$B$782,H$11)+'СЕТ СН'!$F$11+СВЦЭМ!$D$10+'СЕТ СН'!$F$6-'СЕТ СН'!$F$23</f>
        <v>1961.95550478</v>
      </c>
      <c r="I35" s="36">
        <f>SUMIFS(СВЦЭМ!$D$39:$D$782,СВЦЭМ!$A$39:$A$782,$A35,СВЦЭМ!$B$39:$B$782,I$11)+'СЕТ СН'!$F$11+СВЦЭМ!$D$10+'СЕТ СН'!$F$6-'СЕТ СН'!$F$23</f>
        <v>1892.8517189899999</v>
      </c>
      <c r="J35" s="36">
        <f>SUMIFS(СВЦЭМ!$D$39:$D$782,СВЦЭМ!$A$39:$A$782,$A35,СВЦЭМ!$B$39:$B$782,J$11)+'СЕТ СН'!$F$11+СВЦЭМ!$D$10+'СЕТ СН'!$F$6-'СЕТ СН'!$F$23</f>
        <v>1858.1086526100003</v>
      </c>
      <c r="K35" s="36">
        <f>SUMIFS(СВЦЭМ!$D$39:$D$782,СВЦЭМ!$A$39:$A$782,$A35,СВЦЭМ!$B$39:$B$782,K$11)+'СЕТ СН'!$F$11+СВЦЭМ!$D$10+'СЕТ СН'!$F$6-'СЕТ СН'!$F$23</f>
        <v>1806.1406316400003</v>
      </c>
      <c r="L35" s="36">
        <f>SUMIFS(СВЦЭМ!$D$39:$D$782,СВЦЭМ!$A$39:$A$782,$A35,СВЦЭМ!$B$39:$B$782,L$11)+'СЕТ СН'!$F$11+СВЦЭМ!$D$10+'СЕТ СН'!$F$6-'СЕТ СН'!$F$23</f>
        <v>1796.2589436000003</v>
      </c>
      <c r="M35" s="36">
        <f>SUMIFS(СВЦЭМ!$D$39:$D$782,СВЦЭМ!$A$39:$A$782,$A35,СВЦЭМ!$B$39:$B$782,M$11)+'СЕТ СН'!$F$11+СВЦЭМ!$D$10+'СЕТ СН'!$F$6-'СЕТ СН'!$F$23</f>
        <v>1806.9494779699999</v>
      </c>
      <c r="N35" s="36">
        <f>SUMIFS(СВЦЭМ!$D$39:$D$782,СВЦЭМ!$A$39:$A$782,$A35,СВЦЭМ!$B$39:$B$782,N$11)+'СЕТ СН'!$F$11+СВЦЭМ!$D$10+'СЕТ СН'!$F$6-'СЕТ СН'!$F$23</f>
        <v>1797.2786199299999</v>
      </c>
      <c r="O35" s="36">
        <f>SUMIFS(СВЦЭМ!$D$39:$D$782,СВЦЭМ!$A$39:$A$782,$A35,СВЦЭМ!$B$39:$B$782,O$11)+'СЕТ СН'!$F$11+СВЦЭМ!$D$10+'СЕТ СН'!$F$6-'СЕТ СН'!$F$23</f>
        <v>1809.89520907</v>
      </c>
      <c r="P35" s="36">
        <f>SUMIFS(СВЦЭМ!$D$39:$D$782,СВЦЭМ!$A$39:$A$782,$A35,СВЦЭМ!$B$39:$B$782,P$11)+'СЕТ СН'!$F$11+СВЦЭМ!$D$10+'СЕТ СН'!$F$6-'СЕТ СН'!$F$23</f>
        <v>1846.5710419100001</v>
      </c>
      <c r="Q35" s="36">
        <f>SUMIFS(СВЦЭМ!$D$39:$D$782,СВЦЭМ!$A$39:$A$782,$A35,СВЦЭМ!$B$39:$B$782,Q$11)+'СЕТ СН'!$F$11+СВЦЭМ!$D$10+'СЕТ СН'!$F$6-'СЕТ СН'!$F$23</f>
        <v>1834.7225627600001</v>
      </c>
      <c r="R35" s="36">
        <f>SUMIFS(СВЦЭМ!$D$39:$D$782,СВЦЭМ!$A$39:$A$782,$A35,СВЦЭМ!$B$39:$B$782,R$11)+'СЕТ СН'!$F$11+СВЦЭМ!$D$10+'СЕТ СН'!$F$6-'СЕТ СН'!$F$23</f>
        <v>1848.2815904899999</v>
      </c>
      <c r="S35" s="36">
        <f>SUMIFS(СВЦЭМ!$D$39:$D$782,СВЦЭМ!$A$39:$A$782,$A35,СВЦЭМ!$B$39:$B$782,S$11)+'СЕТ СН'!$F$11+СВЦЭМ!$D$10+'СЕТ СН'!$F$6-'СЕТ СН'!$F$23</f>
        <v>1832.2781596099999</v>
      </c>
      <c r="T35" s="36">
        <f>SUMIFS(СВЦЭМ!$D$39:$D$782,СВЦЭМ!$A$39:$A$782,$A35,СВЦЭМ!$B$39:$B$782,T$11)+'СЕТ СН'!$F$11+СВЦЭМ!$D$10+'СЕТ СН'!$F$6-'СЕТ СН'!$F$23</f>
        <v>1762.9942297100001</v>
      </c>
      <c r="U35" s="36">
        <f>SUMIFS(СВЦЭМ!$D$39:$D$782,СВЦЭМ!$A$39:$A$782,$A35,СВЦЭМ!$B$39:$B$782,U$11)+'СЕТ СН'!$F$11+СВЦЭМ!$D$10+'СЕТ СН'!$F$6-'СЕТ СН'!$F$23</f>
        <v>1745.8811020900002</v>
      </c>
      <c r="V35" s="36">
        <f>SUMIFS(СВЦЭМ!$D$39:$D$782,СВЦЭМ!$A$39:$A$782,$A35,СВЦЭМ!$B$39:$B$782,V$11)+'СЕТ СН'!$F$11+СВЦЭМ!$D$10+'СЕТ СН'!$F$6-'СЕТ СН'!$F$23</f>
        <v>1756.4184080800001</v>
      </c>
      <c r="W35" s="36">
        <f>SUMIFS(СВЦЭМ!$D$39:$D$782,СВЦЭМ!$A$39:$A$782,$A35,СВЦЭМ!$B$39:$B$782,W$11)+'СЕТ СН'!$F$11+СВЦЭМ!$D$10+'СЕТ СН'!$F$6-'СЕТ СН'!$F$23</f>
        <v>1762.8788357399999</v>
      </c>
      <c r="X35" s="36">
        <f>SUMIFS(СВЦЭМ!$D$39:$D$782,СВЦЭМ!$A$39:$A$782,$A35,СВЦЭМ!$B$39:$B$782,X$11)+'СЕТ СН'!$F$11+СВЦЭМ!$D$10+'СЕТ СН'!$F$6-'СЕТ СН'!$F$23</f>
        <v>1817.12415005</v>
      </c>
      <c r="Y35" s="36">
        <f>SUMIFS(СВЦЭМ!$D$39:$D$782,СВЦЭМ!$A$39:$A$782,$A35,СВЦЭМ!$B$39:$B$782,Y$11)+'СЕТ СН'!$F$11+СВЦЭМ!$D$10+'СЕТ СН'!$F$6-'СЕТ СН'!$F$23</f>
        <v>1868.0779928500001</v>
      </c>
    </row>
    <row r="36" spans="1:27" ht="15.75" x14ac:dyDescent="0.2">
      <c r="A36" s="35">
        <f t="shared" si="0"/>
        <v>45224</v>
      </c>
      <c r="B36" s="36">
        <f>SUMIFS(СВЦЭМ!$D$39:$D$782,СВЦЭМ!$A$39:$A$782,$A36,СВЦЭМ!$B$39:$B$782,B$11)+'СЕТ СН'!$F$11+СВЦЭМ!$D$10+'СЕТ СН'!$F$6-'СЕТ СН'!$F$23</f>
        <v>1833.5175959000003</v>
      </c>
      <c r="C36" s="36">
        <f>SUMIFS(СВЦЭМ!$D$39:$D$782,СВЦЭМ!$A$39:$A$782,$A36,СВЦЭМ!$B$39:$B$782,C$11)+'СЕТ СН'!$F$11+СВЦЭМ!$D$10+'СЕТ СН'!$F$6-'СЕТ СН'!$F$23</f>
        <v>1883.9701398699999</v>
      </c>
      <c r="D36" s="36">
        <f>SUMIFS(СВЦЭМ!$D$39:$D$782,СВЦЭМ!$A$39:$A$782,$A36,СВЦЭМ!$B$39:$B$782,D$11)+'СЕТ СН'!$F$11+СВЦЭМ!$D$10+'СЕТ СН'!$F$6-'СЕТ СН'!$F$23</f>
        <v>1950.0477472000002</v>
      </c>
      <c r="E36" s="36">
        <f>SUMIFS(СВЦЭМ!$D$39:$D$782,СВЦЭМ!$A$39:$A$782,$A36,СВЦЭМ!$B$39:$B$782,E$11)+'СЕТ СН'!$F$11+СВЦЭМ!$D$10+'СЕТ СН'!$F$6-'СЕТ СН'!$F$23</f>
        <v>1945.9580171000002</v>
      </c>
      <c r="F36" s="36">
        <f>SUMIFS(СВЦЭМ!$D$39:$D$782,СВЦЭМ!$A$39:$A$782,$A36,СВЦЭМ!$B$39:$B$782,F$11)+'СЕТ СН'!$F$11+СВЦЭМ!$D$10+'СЕТ СН'!$F$6-'СЕТ СН'!$F$23</f>
        <v>1945.8101250099999</v>
      </c>
      <c r="G36" s="36">
        <f>SUMIFS(СВЦЭМ!$D$39:$D$782,СВЦЭМ!$A$39:$A$782,$A36,СВЦЭМ!$B$39:$B$782,G$11)+'СЕТ СН'!$F$11+СВЦЭМ!$D$10+'СЕТ СН'!$F$6-'СЕТ СН'!$F$23</f>
        <v>1935.4333237999999</v>
      </c>
      <c r="H36" s="36">
        <f>SUMIFS(СВЦЭМ!$D$39:$D$782,СВЦЭМ!$A$39:$A$782,$A36,СВЦЭМ!$B$39:$B$782,H$11)+'СЕТ СН'!$F$11+СВЦЭМ!$D$10+'СЕТ СН'!$F$6-'СЕТ СН'!$F$23</f>
        <v>1855.0927206000001</v>
      </c>
      <c r="I36" s="36">
        <f>SUMIFS(СВЦЭМ!$D$39:$D$782,СВЦЭМ!$A$39:$A$782,$A36,СВЦЭМ!$B$39:$B$782,I$11)+'СЕТ СН'!$F$11+СВЦЭМ!$D$10+'СЕТ СН'!$F$6-'СЕТ СН'!$F$23</f>
        <v>1767.9948509300002</v>
      </c>
      <c r="J36" s="36">
        <f>SUMIFS(СВЦЭМ!$D$39:$D$782,СВЦЭМ!$A$39:$A$782,$A36,СВЦЭМ!$B$39:$B$782,J$11)+'СЕТ СН'!$F$11+СВЦЭМ!$D$10+'СЕТ СН'!$F$6-'СЕТ СН'!$F$23</f>
        <v>1715.5853749000003</v>
      </c>
      <c r="K36" s="36">
        <f>SUMIFS(СВЦЭМ!$D$39:$D$782,СВЦЭМ!$A$39:$A$782,$A36,СВЦЭМ!$B$39:$B$782,K$11)+'СЕТ СН'!$F$11+СВЦЭМ!$D$10+'СЕТ СН'!$F$6-'СЕТ СН'!$F$23</f>
        <v>1676.9489423800001</v>
      </c>
      <c r="L36" s="36">
        <f>SUMIFS(СВЦЭМ!$D$39:$D$782,СВЦЭМ!$A$39:$A$782,$A36,СВЦЭМ!$B$39:$B$782,L$11)+'СЕТ СН'!$F$11+СВЦЭМ!$D$10+'СЕТ СН'!$F$6-'СЕТ СН'!$F$23</f>
        <v>1678.7686525300001</v>
      </c>
      <c r="M36" s="36">
        <f>SUMIFS(СВЦЭМ!$D$39:$D$782,СВЦЭМ!$A$39:$A$782,$A36,СВЦЭМ!$B$39:$B$782,M$11)+'СЕТ СН'!$F$11+СВЦЭМ!$D$10+'СЕТ СН'!$F$6-'СЕТ СН'!$F$23</f>
        <v>1685.2683107100002</v>
      </c>
      <c r="N36" s="36">
        <f>SUMIFS(СВЦЭМ!$D$39:$D$782,СВЦЭМ!$A$39:$A$782,$A36,СВЦЭМ!$B$39:$B$782,N$11)+'СЕТ СН'!$F$11+СВЦЭМ!$D$10+'СЕТ СН'!$F$6-'СЕТ СН'!$F$23</f>
        <v>1704.85313645</v>
      </c>
      <c r="O36" s="36">
        <f>SUMIFS(СВЦЭМ!$D$39:$D$782,СВЦЭМ!$A$39:$A$782,$A36,СВЦЭМ!$B$39:$B$782,O$11)+'СЕТ СН'!$F$11+СВЦЭМ!$D$10+'СЕТ СН'!$F$6-'СЕТ СН'!$F$23</f>
        <v>1718.9741696199999</v>
      </c>
      <c r="P36" s="36">
        <f>SUMIFS(СВЦЭМ!$D$39:$D$782,СВЦЭМ!$A$39:$A$782,$A36,СВЦЭМ!$B$39:$B$782,P$11)+'СЕТ СН'!$F$11+СВЦЭМ!$D$10+'СЕТ СН'!$F$6-'СЕТ СН'!$F$23</f>
        <v>1730.1824357099999</v>
      </c>
      <c r="Q36" s="36">
        <f>SUMIFS(СВЦЭМ!$D$39:$D$782,СВЦЭМ!$A$39:$A$782,$A36,СВЦЭМ!$B$39:$B$782,Q$11)+'СЕТ СН'!$F$11+СВЦЭМ!$D$10+'СЕТ СН'!$F$6-'СЕТ СН'!$F$23</f>
        <v>1738.1636855100001</v>
      </c>
      <c r="R36" s="36">
        <f>SUMIFS(СВЦЭМ!$D$39:$D$782,СВЦЭМ!$A$39:$A$782,$A36,СВЦЭМ!$B$39:$B$782,R$11)+'СЕТ СН'!$F$11+СВЦЭМ!$D$10+'СЕТ СН'!$F$6-'СЕТ СН'!$F$23</f>
        <v>1754.5351116100001</v>
      </c>
      <c r="S36" s="36">
        <f>SUMIFS(СВЦЭМ!$D$39:$D$782,СВЦЭМ!$A$39:$A$782,$A36,СВЦЭМ!$B$39:$B$782,S$11)+'СЕТ СН'!$F$11+СВЦЭМ!$D$10+'СЕТ СН'!$F$6-'СЕТ СН'!$F$23</f>
        <v>1719.4949533200001</v>
      </c>
      <c r="T36" s="36">
        <f>SUMIFS(СВЦЭМ!$D$39:$D$782,СВЦЭМ!$A$39:$A$782,$A36,СВЦЭМ!$B$39:$B$782,T$11)+'СЕТ СН'!$F$11+СВЦЭМ!$D$10+'СЕТ СН'!$F$6-'СЕТ СН'!$F$23</f>
        <v>1655.37923357</v>
      </c>
      <c r="U36" s="36">
        <f>SUMIFS(СВЦЭМ!$D$39:$D$782,СВЦЭМ!$A$39:$A$782,$A36,СВЦЭМ!$B$39:$B$782,U$11)+'СЕТ СН'!$F$11+СВЦЭМ!$D$10+'СЕТ СН'!$F$6-'СЕТ СН'!$F$23</f>
        <v>1628.2607915900003</v>
      </c>
      <c r="V36" s="36">
        <f>SUMIFS(СВЦЭМ!$D$39:$D$782,СВЦЭМ!$A$39:$A$782,$A36,СВЦЭМ!$B$39:$B$782,V$11)+'СЕТ СН'!$F$11+СВЦЭМ!$D$10+'СЕТ СН'!$F$6-'СЕТ СН'!$F$23</f>
        <v>1647.45727072</v>
      </c>
      <c r="W36" s="36">
        <f>SUMIFS(СВЦЭМ!$D$39:$D$782,СВЦЭМ!$A$39:$A$782,$A36,СВЦЭМ!$B$39:$B$782,W$11)+'СЕТ СН'!$F$11+СВЦЭМ!$D$10+'СЕТ СН'!$F$6-'СЕТ СН'!$F$23</f>
        <v>1661.8688650700001</v>
      </c>
      <c r="X36" s="36">
        <f>SUMIFS(СВЦЭМ!$D$39:$D$782,СВЦЭМ!$A$39:$A$782,$A36,СВЦЭМ!$B$39:$B$782,X$11)+'СЕТ СН'!$F$11+СВЦЭМ!$D$10+'СЕТ СН'!$F$6-'СЕТ СН'!$F$23</f>
        <v>1718.9100445300001</v>
      </c>
      <c r="Y36" s="36">
        <f>SUMIFS(СВЦЭМ!$D$39:$D$782,СВЦЭМ!$A$39:$A$782,$A36,СВЦЭМ!$B$39:$B$782,Y$11)+'СЕТ СН'!$F$11+СВЦЭМ!$D$10+'СЕТ СН'!$F$6-'СЕТ СН'!$F$23</f>
        <v>1791.0186302699999</v>
      </c>
    </row>
    <row r="37" spans="1:27" ht="15.75" x14ac:dyDescent="0.2">
      <c r="A37" s="35">
        <f t="shared" si="0"/>
        <v>45225</v>
      </c>
      <c r="B37" s="36">
        <f>SUMIFS(СВЦЭМ!$D$39:$D$782,СВЦЭМ!$A$39:$A$782,$A37,СВЦЭМ!$B$39:$B$782,B$11)+'СЕТ СН'!$F$11+СВЦЭМ!$D$10+'СЕТ СН'!$F$6-'СЕТ СН'!$F$23</f>
        <v>1857.07954548</v>
      </c>
      <c r="C37" s="36">
        <f>SUMIFS(СВЦЭМ!$D$39:$D$782,СВЦЭМ!$A$39:$A$782,$A37,СВЦЭМ!$B$39:$B$782,C$11)+'СЕТ СН'!$F$11+СВЦЭМ!$D$10+'СЕТ СН'!$F$6-'СЕТ СН'!$F$23</f>
        <v>1913.3990753100002</v>
      </c>
      <c r="D37" s="36">
        <f>SUMIFS(СВЦЭМ!$D$39:$D$782,СВЦЭМ!$A$39:$A$782,$A37,СВЦЭМ!$B$39:$B$782,D$11)+'СЕТ СН'!$F$11+СВЦЭМ!$D$10+'СЕТ СН'!$F$6-'СЕТ СН'!$F$23</f>
        <v>1960.1046819500002</v>
      </c>
      <c r="E37" s="36">
        <f>SUMIFS(СВЦЭМ!$D$39:$D$782,СВЦЭМ!$A$39:$A$782,$A37,СВЦЭМ!$B$39:$B$782,E$11)+'СЕТ СН'!$F$11+СВЦЭМ!$D$10+'СЕТ СН'!$F$6-'СЕТ СН'!$F$23</f>
        <v>1958.6522841700003</v>
      </c>
      <c r="F37" s="36">
        <f>SUMIFS(СВЦЭМ!$D$39:$D$782,СВЦЭМ!$A$39:$A$782,$A37,СВЦЭМ!$B$39:$B$782,F$11)+'СЕТ СН'!$F$11+СВЦЭМ!$D$10+'СЕТ СН'!$F$6-'СЕТ СН'!$F$23</f>
        <v>1950.19116592</v>
      </c>
      <c r="G37" s="36">
        <f>SUMIFS(СВЦЭМ!$D$39:$D$782,СВЦЭМ!$A$39:$A$782,$A37,СВЦЭМ!$B$39:$B$782,G$11)+'СЕТ СН'!$F$11+СВЦЭМ!$D$10+'СЕТ СН'!$F$6-'СЕТ СН'!$F$23</f>
        <v>1930.7817556200002</v>
      </c>
      <c r="H37" s="36">
        <f>SUMIFS(СВЦЭМ!$D$39:$D$782,СВЦЭМ!$A$39:$A$782,$A37,СВЦЭМ!$B$39:$B$782,H$11)+'СЕТ СН'!$F$11+СВЦЭМ!$D$10+'СЕТ СН'!$F$6-'СЕТ СН'!$F$23</f>
        <v>1857.8944918800003</v>
      </c>
      <c r="I37" s="36">
        <f>SUMIFS(СВЦЭМ!$D$39:$D$782,СВЦЭМ!$A$39:$A$782,$A37,СВЦЭМ!$B$39:$B$782,I$11)+'СЕТ СН'!$F$11+СВЦЭМ!$D$10+'СЕТ СН'!$F$6-'СЕТ СН'!$F$23</f>
        <v>1818.0732472200002</v>
      </c>
      <c r="J37" s="36">
        <f>SUMIFS(СВЦЭМ!$D$39:$D$782,СВЦЭМ!$A$39:$A$782,$A37,СВЦЭМ!$B$39:$B$782,J$11)+'СЕТ СН'!$F$11+СВЦЭМ!$D$10+'СЕТ СН'!$F$6-'СЕТ СН'!$F$23</f>
        <v>1762.28035714</v>
      </c>
      <c r="K37" s="36">
        <f>SUMIFS(СВЦЭМ!$D$39:$D$782,СВЦЭМ!$A$39:$A$782,$A37,СВЦЭМ!$B$39:$B$782,K$11)+'СЕТ СН'!$F$11+СВЦЭМ!$D$10+'СЕТ СН'!$F$6-'СЕТ СН'!$F$23</f>
        <v>1726.8617934600002</v>
      </c>
      <c r="L37" s="36">
        <f>SUMIFS(СВЦЭМ!$D$39:$D$782,СВЦЭМ!$A$39:$A$782,$A37,СВЦЭМ!$B$39:$B$782,L$11)+'СЕТ СН'!$F$11+СВЦЭМ!$D$10+'СЕТ СН'!$F$6-'СЕТ СН'!$F$23</f>
        <v>1736.2387517699999</v>
      </c>
      <c r="M37" s="36">
        <f>SUMIFS(СВЦЭМ!$D$39:$D$782,СВЦЭМ!$A$39:$A$782,$A37,СВЦЭМ!$B$39:$B$782,M$11)+'СЕТ СН'!$F$11+СВЦЭМ!$D$10+'СЕТ СН'!$F$6-'СЕТ СН'!$F$23</f>
        <v>1742.60240251</v>
      </c>
      <c r="N37" s="36">
        <f>SUMIFS(СВЦЭМ!$D$39:$D$782,СВЦЭМ!$A$39:$A$782,$A37,СВЦЭМ!$B$39:$B$782,N$11)+'СЕТ СН'!$F$11+СВЦЭМ!$D$10+'СЕТ СН'!$F$6-'СЕТ СН'!$F$23</f>
        <v>1756.5975225299999</v>
      </c>
      <c r="O37" s="36">
        <f>SUMIFS(СВЦЭМ!$D$39:$D$782,СВЦЭМ!$A$39:$A$782,$A37,СВЦЭМ!$B$39:$B$782,O$11)+'СЕТ СН'!$F$11+СВЦЭМ!$D$10+'СЕТ СН'!$F$6-'СЕТ СН'!$F$23</f>
        <v>1773.0399626799999</v>
      </c>
      <c r="P37" s="36">
        <f>SUMIFS(СВЦЭМ!$D$39:$D$782,СВЦЭМ!$A$39:$A$782,$A37,СВЦЭМ!$B$39:$B$782,P$11)+'СЕТ СН'!$F$11+СВЦЭМ!$D$10+'СЕТ СН'!$F$6-'СЕТ СН'!$F$23</f>
        <v>1781.9806575600001</v>
      </c>
      <c r="Q37" s="36">
        <f>SUMIFS(СВЦЭМ!$D$39:$D$782,СВЦЭМ!$A$39:$A$782,$A37,СВЦЭМ!$B$39:$B$782,Q$11)+'СЕТ СН'!$F$11+СВЦЭМ!$D$10+'СЕТ СН'!$F$6-'СЕТ СН'!$F$23</f>
        <v>1801.6877512900001</v>
      </c>
      <c r="R37" s="36">
        <f>SUMIFS(СВЦЭМ!$D$39:$D$782,СВЦЭМ!$A$39:$A$782,$A37,СВЦЭМ!$B$39:$B$782,R$11)+'СЕТ СН'!$F$11+СВЦЭМ!$D$10+'СЕТ СН'!$F$6-'СЕТ СН'!$F$23</f>
        <v>1823.17822497</v>
      </c>
      <c r="S37" s="36">
        <f>SUMIFS(СВЦЭМ!$D$39:$D$782,СВЦЭМ!$A$39:$A$782,$A37,СВЦЭМ!$B$39:$B$782,S$11)+'СЕТ СН'!$F$11+СВЦЭМ!$D$10+'СЕТ СН'!$F$6-'СЕТ СН'!$F$23</f>
        <v>1796.3403323100001</v>
      </c>
      <c r="T37" s="36">
        <f>SUMIFS(СВЦЭМ!$D$39:$D$782,СВЦЭМ!$A$39:$A$782,$A37,СВЦЭМ!$B$39:$B$782,T$11)+'СЕТ СН'!$F$11+СВЦЭМ!$D$10+'СЕТ СН'!$F$6-'СЕТ СН'!$F$23</f>
        <v>1731.77265012</v>
      </c>
      <c r="U37" s="36">
        <f>SUMIFS(СВЦЭМ!$D$39:$D$782,СВЦЭМ!$A$39:$A$782,$A37,СВЦЭМ!$B$39:$B$782,U$11)+'СЕТ СН'!$F$11+СВЦЭМ!$D$10+'СЕТ СН'!$F$6-'СЕТ СН'!$F$23</f>
        <v>1705.5732365900003</v>
      </c>
      <c r="V37" s="36">
        <f>SUMIFS(СВЦЭМ!$D$39:$D$782,СВЦЭМ!$A$39:$A$782,$A37,СВЦЭМ!$B$39:$B$782,V$11)+'СЕТ СН'!$F$11+СВЦЭМ!$D$10+'СЕТ СН'!$F$6-'СЕТ СН'!$F$23</f>
        <v>1717.42648874</v>
      </c>
      <c r="W37" s="36">
        <f>SUMIFS(СВЦЭМ!$D$39:$D$782,СВЦЭМ!$A$39:$A$782,$A37,СВЦЭМ!$B$39:$B$782,W$11)+'СЕТ СН'!$F$11+СВЦЭМ!$D$10+'СЕТ СН'!$F$6-'СЕТ СН'!$F$23</f>
        <v>1736.25522959</v>
      </c>
      <c r="X37" s="36">
        <f>SUMIFS(СВЦЭМ!$D$39:$D$782,СВЦЭМ!$A$39:$A$782,$A37,СВЦЭМ!$B$39:$B$782,X$11)+'СЕТ СН'!$F$11+СВЦЭМ!$D$10+'СЕТ СН'!$F$6-'СЕТ СН'!$F$23</f>
        <v>1801.2433774199999</v>
      </c>
      <c r="Y37" s="36">
        <f>SUMIFS(СВЦЭМ!$D$39:$D$782,СВЦЭМ!$A$39:$A$782,$A37,СВЦЭМ!$B$39:$B$782,Y$11)+'СЕТ СН'!$F$11+СВЦЭМ!$D$10+'СЕТ СН'!$F$6-'СЕТ СН'!$F$23</f>
        <v>1860.0624320299999</v>
      </c>
    </row>
    <row r="38" spans="1:27" ht="15.75" x14ac:dyDescent="0.2">
      <c r="A38" s="35">
        <f t="shared" si="0"/>
        <v>45226</v>
      </c>
      <c r="B38" s="36">
        <f>SUMIFS(СВЦЭМ!$D$39:$D$782,СВЦЭМ!$A$39:$A$782,$A38,СВЦЭМ!$B$39:$B$782,B$11)+'СЕТ СН'!$F$11+СВЦЭМ!$D$10+'СЕТ СН'!$F$6-'СЕТ СН'!$F$23</f>
        <v>1904.22647779</v>
      </c>
      <c r="C38" s="36">
        <f>SUMIFS(СВЦЭМ!$D$39:$D$782,СВЦЭМ!$A$39:$A$782,$A38,СВЦЭМ!$B$39:$B$782,C$11)+'СЕТ СН'!$F$11+СВЦЭМ!$D$10+'СЕТ СН'!$F$6-'СЕТ СН'!$F$23</f>
        <v>1968.8672352200001</v>
      </c>
      <c r="D38" s="36">
        <f>SUMIFS(СВЦЭМ!$D$39:$D$782,СВЦЭМ!$A$39:$A$782,$A38,СВЦЭМ!$B$39:$B$782,D$11)+'СЕТ СН'!$F$11+СВЦЭМ!$D$10+'СЕТ СН'!$F$6-'СЕТ СН'!$F$23</f>
        <v>2012.3200838600001</v>
      </c>
      <c r="E38" s="36">
        <f>SUMIFS(СВЦЭМ!$D$39:$D$782,СВЦЭМ!$A$39:$A$782,$A38,СВЦЭМ!$B$39:$B$782,E$11)+'СЕТ СН'!$F$11+СВЦЭМ!$D$10+'СЕТ СН'!$F$6-'СЕТ СН'!$F$23</f>
        <v>2023.05974453</v>
      </c>
      <c r="F38" s="36">
        <f>SUMIFS(СВЦЭМ!$D$39:$D$782,СВЦЭМ!$A$39:$A$782,$A38,СВЦЭМ!$B$39:$B$782,F$11)+'СЕТ СН'!$F$11+СВЦЭМ!$D$10+'СЕТ СН'!$F$6-'СЕТ СН'!$F$23</f>
        <v>2032.0412111400001</v>
      </c>
      <c r="G38" s="36">
        <f>SUMIFS(СВЦЭМ!$D$39:$D$782,СВЦЭМ!$A$39:$A$782,$A38,СВЦЭМ!$B$39:$B$782,G$11)+'СЕТ СН'!$F$11+СВЦЭМ!$D$10+'СЕТ СН'!$F$6-'СЕТ СН'!$F$23</f>
        <v>2007.4878819200003</v>
      </c>
      <c r="H38" s="36">
        <f>SUMIFS(СВЦЭМ!$D$39:$D$782,СВЦЭМ!$A$39:$A$782,$A38,СВЦЭМ!$B$39:$B$782,H$11)+'СЕТ СН'!$F$11+СВЦЭМ!$D$10+'СЕТ СН'!$F$6-'СЕТ СН'!$F$23</f>
        <v>1928.8797483000003</v>
      </c>
      <c r="I38" s="36">
        <f>SUMIFS(СВЦЭМ!$D$39:$D$782,СВЦЭМ!$A$39:$A$782,$A38,СВЦЭМ!$B$39:$B$782,I$11)+'СЕТ СН'!$F$11+СВЦЭМ!$D$10+'СЕТ СН'!$F$6-'СЕТ СН'!$F$23</f>
        <v>1820.5025223500002</v>
      </c>
      <c r="J38" s="36">
        <f>SUMIFS(СВЦЭМ!$D$39:$D$782,СВЦЭМ!$A$39:$A$782,$A38,СВЦЭМ!$B$39:$B$782,J$11)+'СЕТ СН'!$F$11+СВЦЭМ!$D$10+'СЕТ СН'!$F$6-'СЕТ СН'!$F$23</f>
        <v>1755.3012456500001</v>
      </c>
      <c r="K38" s="36">
        <f>SUMIFS(СВЦЭМ!$D$39:$D$782,СВЦЭМ!$A$39:$A$782,$A38,СВЦЭМ!$B$39:$B$782,K$11)+'СЕТ СН'!$F$11+СВЦЭМ!$D$10+'СЕТ СН'!$F$6-'СЕТ СН'!$F$23</f>
        <v>1722.7606571900001</v>
      </c>
      <c r="L38" s="36">
        <f>SUMIFS(СВЦЭМ!$D$39:$D$782,СВЦЭМ!$A$39:$A$782,$A38,СВЦЭМ!$B$39:$B$782,L$11)+'СЕТ СН'!$F$11+СВЦЭМ!$D$10+'СЕТ СН'!$F$6-'СЕТ СН'!$F$23</f>
        <v>1723.1247563400002</v>
      </c>
      <c r="M38" s="36">
        <f>SUMIFS(СВЦЭМ!$D$39:$D$782,СВЦЭМ!$A$39:$A$782,$A38,СВЦЭМ!$B$39:$B$782,M$11)+'СЕТ СН'!$F$11+СВЦЭМ!$D$10+'СЕТ СН'!$F$6-'СЕТ СН'!$F$23</f>
        <v>1738.6053904099999</v>
      </c>
      <c r="N38" s="36">
        <f>SUMIFS(СВЦЭМ!$D$39:$D$782,СВЦЭМ!$A$39:$A$782,$A38,СВЦЭМ!$B$39:$B$782,N$11)+'СЕТ СН'!$F$11+СВЦЭМ!$D$10+'СЕТ СН'!$F$6-'СЕТ СН'!$F$23</f>
        <v>1778.4270553400002</v>
      </c>
      <c r="O38" s="36">
        <f>SUMIFS(СВЦЭМ!$D$39:$D$782,СВЦЭМ!$A$39:$A$782,$A38,СВЦЭМ!$B$39:$B$782,O$11)+'СЕТ СН'!$F$11+СВЦЭМ!$D$10+'СЕТ СН'!$F$6-'СЕТ СН'!$F$23</f>
        <v>1798.1346036</v>
      </c>
      <c r="P38" s="36">
        <f>SUMIFS(СВЦЭМ!$D$39:$D$782,СВЦЭМ!$A$39:$A$782,$A38,СВЦЭМ!$B$39:$B$782,P$11)+'СЕТ СН'!$F$11+СВЦЭМ!$D$10+'СЕТ СН'!$F$6-'СЕТ СН'!$F$23</f>
        <v>1826.1051246800002</v>
      </c>
      <c r="Q38" s="36">
        <f>SUMIFS(СВЦЭМ!$D$39:$D$782,СВЦЭМ!$A$39:$A$782,$A38,СВЦЭМ!$B$39:$B$782,Q$11)+'СЕТ СН'!$F$11+СВЦЭМ!$D$10+'СЕТ СН'!$F$6-'СЕТ СН'!$F$23</f>
        <v>1835.13995871</v>
      </c>
      <c r="R38" s="36">
        <f>SUMIFS(СВЦЭМ!$D$39:$D$782,СВЦЭМ!$A$39:$A$782,$A38,СВЦЭМ!$B$39:$B$782,R$11)+'СЕТ СН'!$F$11+СВЦЭМ!$D$10+'СЕТ СН'!$F$6-'СЕТ СН'!$F$23</f>
        <v>1842.3936827500002</v>
      </c>
      <c r="S38" s="36">
        <f>SUMIFS(СВЦЭМ!$D$39:$D$782,СВЦЭМ!$A$39:$A$782,$A38,СВЦЭМ!$B$39:$B$782,S$11)+'СЕТ СН'!$F$11+СВЦЭМ!$D$10+'СЕТ СН'!$F$6-'СЕТ СН'!$F$23</f>
        <v>1817.9530882700001</v>
      </c>
      <c r="T38" s="36">
        <f>SUMIFS(СВЦЭМ!$D$39:$D$782,СВЦЭМ!$A$39:$A$782,$A38,СВЦЭМ!$B$39:$B$782,T$11)+'СЕТ СН'!$F$11+СВЦЭМ!$D$10+'СЕТ СН'!$F$6-'СЕТ СН'!$F$23</f>
        <v>1740.3757822100001</v>
      </c>
      <c r="U38" s="36">
        <f>SUMIFS(СВЦЭМ!$D$39:$D$782,СВЦЭМ!$A$39:$A$782,$A38,СВЦЭМ!$B$39:$B$782,U$11)+'СЕТ СН'!$F$11+СВЦЭМ!$D$10+'СЕТ СН'!$F$6-'СЕТ СН'!$F$23</f>
        <v>1708.22697002</v>
      </c>
      <c r="V38" s="36">
        <f>SUMIFS(СВЦЭМ!$D$39:$D$782,СВЦЭМ!$A$39:$A$782,$A38,СВЦЭМ!$B$39:$B$782,V$11)+'СЕТ СН'!$F$11+СВЦЭМ!$D$10+'СЕТ СН'!$F$6-'СЕТ СН'!$F$23</f>
        <v>1733.3475428400002</v>
      </c>
      <c r="W38" s="36">
        <f>SUMIFS(СВЦЭМ!$D$39:$D$782,СВЦЭМ!$A$39:$A$782,$A38,СВЦЭМ!$B$39:$B$782,W$11)+'СЕТ СН'!$F$11+СВЦЭМ!$D$10+'СЕТ СН'!$F$6-'СЕТ СН'!$F$23</f>
        <v>1753.29394284</v>
      </c>
      <c r="X38" s="36">
        <f>SUMIFS(СВЦЭМ!$D$39:$D$782,СВЦЭМ!$A$39:$A$782,$A38,СВЦЭМ!$B$39:$B$782,X$11)+'СЕТ СН'!$F$11+СВЦЭМ!$D$10+'СЕТ СН'!$F$6-'СЕТ СН'!$F$23</f>
        <v>1813.69941582</v>
      </c>
      <c r="Y38" s="36">
        <f>SUMIFS(СВЦЭМ!$D$39:$D$782,СВЦЭМ!$A$39:$A$782,$A38,СВЦЭМ!$B$39:$B$782,Y$11)+'СЕТ СН'!$F$11+СВЦЭМ!$D$10+'СЕТ СН'!$F$6-'СЕТ СН'!$F$23</f>
        <v>1921.6520201900003</v>
      </c>
    </row>
    <row r="39" spans="1:27" ht="15.75" x14ac:dyDescent="0.2">
      <c r="A39" s="35">
        <f t="shared" si="0"/>
        <v>45227</v>
      </c>
      <c r="B39" s="36">
        <f>SUMIFS(СВЦЭМ!$D$39:$D$782,СВЦЭМ!$A$39:$A$782,$A39,СВЦЭМ!$B$39:$B$782,B$11)+'СЕТ СН'!$F$11+СВЦЭМ!$D$10+'СЕТ СН'!$F$6-'СЕТ СН'!$F$23</f>
        <v>1949.1367780200003</v>
      </c>
      <c r="C39" s="36">
        <f>SUMIFS(СВЦЭМ!$D$39:$D$782,СВЦЭМ!$A$39:$A$782,$A39,СВЦЭМ!$B$39:$B$782,C$11)+'СЕТ СН'!$F$11+СВЦЭМ!$D$10+'СЕТ СН'!$F$6-'СЕТ СН'!$F$23</f>
        <v>1914.7747082300002</v>
      </c>
      <c r="D39" s="36">
        <f>SUMIFS(СВЦЭМ!$D$39:$D$782,СВЦЭМ!$A$39:$A$782,$A39,СВЦЭМ!$B$39:$B$782,D$11)+'СЕТ СН'!$F$11+СВЦЭМ!$D$10+'СЕТ СН'!$F$6-'СЕТ СН'!$F$23</f>
        <v>1967.95090192</v>
      </c>
      <c r="E39" s="36">
        <f>SUMIFS(СВЦЭМ!$D$39:$D$782,СВЦЭМ!$A$39:$A$782,$A39,СВЦЭМ!$B$39:$B$782,E$11)+'СЕТ СН'!$F$11+СВЦЭМ!$D$10+'СЕТ СН'!$F$6-'СЕТ СН'!$F$23</f>
        <v>1971.8064147</v>
      </c>
      <c r="F39" s="36">
        <f>SUMIFS(СВЦЭМ!$D$39:$D$782,СВЦЭМ!$A$39:$A$782,$A39,СВЦЭМ!$B$39:$B$782,F$11)+'СЕТ СН'!$F$11+СВЦЭМ!$D$10+'СЕТ СН'!$F$6-'СЕТ СН'!$F$23</f>
        <v>1973.15433704</v>
      </c>
      <c r="G39" s="36">
        <f>SUMIFS(СВЦЭМ!$D$39:$D$782,СВЦЭМ!$A$39:$A$782,$A39,СВЦЭМ!$B$39:$B$782,G$11)+'СЕТ СН'!$F$11+СВЦЭМ!$D$10+'СЕТ СН'!$F$6-'СЕТ СН'!$F$23</f>
        <v>1967.04865427</v>
      </c>
      <c r="H39" s="36">
        <f>SUMIFS(СВЦЭМ!$D$39:$D$782,СВЦЭМ!$A$39:$A$782,$A39,СВЦЭМ!$B$39:$B$782,H$11)+'СЕТ СН'!$F$11+СВЦЭМ!$D$10+'СЕТ СН'!$F$6-'СЕТ СН'!$F$23</f>
        <v>1949.35999597</v>
      </c>
      <c r="I39" s="36">
        <f>SUMIFS(СВЦЭМ!$D$39:$D$782,СВЦЭМ!$A$39:$A$782,$A39,СВЦЭМ!$B$39:$B$782,I$11)+'СЕТ СН'!$F$11+СВЦЭМ!$D$10+'СЕТ СН'!$F$6-'СЕТ СН'!$F$23</f>
        <v>1903.5163204999999</v>
      </c>
      <c r="J39" s="36">
        <f>SUMIFS(СВЦЭМ!$D$39:$D$782,СВЦЭМ!$A$39:$A$782,$A39,СВЦЭМ!$B$39:$B$782,J$11)+'СЕТ СН'!$F$11+СВЦЭМ!$D$10+'СЕТ СН'!$F$6-'СЕТ СН'!$F$23</f>
        <v>1844.6941588899999</v>
      </c>
      <c r="K39" s="36">
        <f>SUMIFS(СВЦЭМ!$D$39:$D$782,СВЦЭМ!$A$39:$A$782,$A39,СВЦЭМ!$B$39:$B$782,K$11)+'СЕТ СН'!$F$11+СВЦЭМ!$D$10+'СЕТ СН'!$F$6-'СЕТ СН'!$F$23</f>
        <v>1768.5922213399999</v>
      </c>
      <c r="L39" s="36">
        <f>SUMIFS(СВЦЭМ!$D$39:$D$782,СВЦЭМ!$A$39:$A$782,$A39,СВЦЭМ!$B$39:$B$782,L$11)+'СЕТ СН'!$F$11+СВЦЭМ!$D$10+'СЕТ СН'!$F$6-'СЕТ СН'!$F$23</f>
        <v>1744.81501389</v>
      </c>
      <c r="M39" s="36">
        <f>SUMIFS(СВЦЭМ!$D$39:$D$782,СВЦЭМ!$A$39:$A$782,$A39,СВЦЭМ!$B$39:$B$782,M$11)+'СЕТ СН'!$F$11+СВЦЭМ!$D$10+'СЕТ СН'!$F$6-'СЕТ СН'!$F$23</f>
        <v>1746.7851187400001</v>
      </c>
      <c r="N39" s="36">
        <f>SUMIFS(СВЦЭМ!$D$39:$D$782,СВЦЭМ!$A$39:$A$782,$A39,СВЦЭМ!$B$39:$B$782,N$11)+'СЕТ СН'!$F$11+СВЦЭМ!$D$10+'СЕТ СН'!$F$6-'СЕТ СН'!$F$23</f>
        <v>1768.46332239</v>
      </c>
      <c r="O39" s="36">
        <f>SUMIFS(СВЦЭМ!$D$39:$D$782,СВЦЭМ!$A$39:$A$782,$A39,СВЦЭМ!$B$39:$B$782,O$11)+'СЕТ СН'!$F$11+СВЦЭМ!$D$10+'СЕТ СН'!$F$6-'СЕТ СН'!$F$23</f>
        <v>1780.4565570700001</v>
      </c>
      <c r="P39" s="36">
        <f>SUMIFS(СВЦЭМ!$D$39:$D$782,СВЦЭМ!$A$39:$A$782,$A39,СВЦЭМ!$B$39:$B$782,P$11)+'СЕТ СН'!$F$11+СВЦЭМ!$D$10+'СЕТ СН'!$F$6-'СЕТ СН'!$F$23</f>
        <v>1795.0432115100002</v>
      </c>
      <c r="Q39" s="36">
        <f>SUMIFS(СВЦЭМ!$D$39:$D$782,СВЦЭМ!$A$39:$A$782,$A39,СВЦЭМ!$B$39:$B$782,Q$11)+'СЕТ СН'!$F$11+СВЦЭМ!$D$10+'СЕТ СН'!$F$6-'СЕТ СН'!$F$23</f>
        <v>1807.92621439</v>
      </c>
      <c r="R39" s="36">
        <f>SUMIFS(СВЦЭМ!$D$39:$D$782,СВЦЭМ!$A$39:$A$782,$A39,СВЦЭМ!$B$39:$B$782,R$11)+'СЕТ СН'!$F$11+СВЦЭМ!$D$10+'СЕТ СН'!$F$6-'СЕТ СН'!$F$23</f>
        <v>1802.3338415000003</v>
      </c>
      <c r="S39" s="36">
        <f>SUMIFS(СВЦЭМ!$D$39:$D$782,СВЦЭМ!$A$39:$A$782,$A39,СВЦЭМ!$B$39:$B$782,S$11)+'СЕТ СН'!$F$11+СВЦЭМ!$D$10+'СЕТ СН'!$F$6-'СЕТ СН'!$F$23</f>
        <v>1800.7988508799999</v>
      </c>
      <c r="T39" s="36">
        <f>SUMIFS(СВЦЭМ!$D$39:$D$782,СВЦЭМ!$A$39:$A$782,$A39,СВЦЭМ!$B$39:$B$782,T$11)+'СЕТ СН'!$F$11+СВЦЭМ!$D$10+'СЕТ СН'!$F$6-'СЕТ СН'!$F$23</f>
        <v>1736.79010466</v>
      </c>
      <c r="U39" s="36">
        <f>SUMIFS(СВЦЭМ!$D$39:$D$782,СВЦЭМ!$A$39:$A$782,$A39,СВЦЭМ!$B$39:$B$782,U$11)+'СЕТ СН'!$F$11+СВЦЭМ!$D$10+'СЕТ СН'!$F$6-'СЕТ СН'!$F$23</f>
        <v>1712.8052130800002</v>
      </c>
      <c r="V39" s="36">
        <f>SUMIFS(СВЦЭМ!$D$39:$D$782,СВЦЭМ!$A$39:$A$782,$A39,СВЦЭМ!$B$39:$B$782,V$11)+'СЕТ СН'!$F$11+СВЦЭМ!$D$10+'СЕТ СН'!$F$6-'СЕТ СН'!$F$23</f>
        <v>1733.6981327100002</v>
      </c>
      <c r="W39" s="36">
        <f>SUMIFS(СВЦЭМ!$D$39:$D$782,СВЦЭМ!$A$39:$A$782,$A39,СВЦЭМ!$B$39:$B$782,W$11)+'СЕТ СН'!$F$11+СВЦЭМ!$D$10+'СЕТ СН'!$F$6-'СЕТ СН'!$F$23</f>
        <v>1756.2969241400001</v>
      </c>
      <c r="X39" s="36">
        <f>SUMIFS(СВЦЭМ!$D$39:$D$782,СВЦЭМ!$A$39:$A$782,$A39,СВЦЭМ!$B$39:$B$782,X$11)+'СЕТ СН'!$F$11+СВЦЭМ!$D$10+'СЕТ СН'!$F$6-'СЕТ СН'!$F$23</f>
        <v>1789.7756498700001</v>
      </c>
      <c r="Y39" s="36">
        <f>SUMIFS(СВЦЭМ!$D$39:$D$782,СВЦЭМ!$A$39:$A$782,$A39,СВЦЭМ!$B$39:$B$782,Y$11)+'СЕТ СН'!$F$11+СВЦЭМ!$D$10+'СЕТ СН'!$F$6-'СЕТ СН'!$F$23</f>
        <v>1845.0014352200001</v>
      </c>
    </row>
    <row r="40" spans="1:27" ht="15.75" x14ac:dyDescent="0.2">
      <c r="A40" s="35">
        <f t="shared" si="0"/>
        <v>45228</v>
      </c>
      <c r="B40" s="36">
        <f>SUMIFS(СВЦЭМ!$D$39:$D$782,СВЦЭМ!$A$39:$A$782,$A40,СВЦЭМ!$B$39:$B$782,B$11)+'СЕТ СН'!$F$11+СВЦЭМ!$D$10+'СЕТ СН'!$F$6-'СЕТ СН'!$F$23</f>
        <v>1836.60159118</v>
      </c>
      <c r="C40" s="36">
        <f>SUMIFS(СВЦЭМ!$D$39:$D$782,СВЦЭМ!$A$39:$A$782,$A40,СВЦЭМ!$B$39:$B$782,C$11)+'СЕТ СН'!$F$11+СВЦЭМ!$D$10+'СЕТ СН'!$F$6-'СЕТ СН'!$F$23</f>
        <v>1884.5493722300002</v>
      </c>
      <c r="D40" s="36">
        <f>SUMIFS(СВЦЭМ!$D$39:$D$782,СВЦЭМ!$A$39:$A$782,$A40,СВЦЭМ!$B$39:$B$782,D$11)+'СЕТ СН'!$F$11+СВЦЭМ!$D$10+'СЕТ СН'!$F$6-'СЕТ СН'!$F$23</f>
        <v>1941.9027500000002</v>
      </c>
      <c r="E40" s="36">
        <f>SUMIFS(СВЦЭМ!$D$39:$D$782,СВЦЭМ!$A$39:$A$782,$A40,СВЦЭМ!$B$39:$B$782,E$11)+'СЕТ СН'!$F$11+СВЦЭМ!$D$10+'СЕТ СН'!$F$6-'СЕТ СН'!$F$23</f>
        <v>1943.3956786399999</v>
      </c>
      <c r="F40" s="36">
        <f>SUMIFS(СВЦЭМ!$D$39:$D$782,СВЦЭМ!$A$39:$A$782,$A40,СВЦЭМ!$B$39:$B$782,F$11)+'СЕТ СН'!$F$11+СВЦЭМ!$D$10+'СЕТ СН'!$F$6-'СЕТ СН'!$F$23</f>
        <v>1945.7876554300001</v>
      </c>
      <c r="G40" s="36">
        <f>SUMIFS(СВЦЭМ!$D$39:$D$782,СВЦЭМ!$A$39:$A$782,$A40,СВЦЭМ!$B$39:$B$782,G$11)+'СЕТ СН'!$F$11+СВЦЭМ!$D$10+'СЕТ СН'!$F$6-'СЕТ СН'!$F$23</f>
        <v>1943.6834563000002</v>
      </c>
      <c r="H40" s="36">
        <f>SUMIFS(СВЦЭМ!$D$39:$D$782,СВЦЭМ!$A$39:$A$782,$A40,СВЦЭМ!$B$39:$B$782,H$11)+'СЕТ СН'!$F$11+СВЦЭМ!$D$10+'СЕТ СН'!$F$6-'СЕТ СН'!$F$23</f>
        <v>1927.7050244800002</v>
      </c>
      <c r="I40" s="36">
        <f>SUMIFS(СВЦЭМ!$D$39:$D$782,СВЦЭМ!$A$39:$A$782,$A40,СВЦЭМ!$B$39:$B$782,I$11)+'СЕТ СН'!$F$11+СВЦЭМ!$D$10+'СЕТ СН'!$F$6-'СЕТ СН'!$F$23</f>
        <v>1901.7968132599999</v>
      </c>
      <c r="J40" s="36">
        <f>SUMIFS(СВЦЭМ!$D$39:$D$782,СВЦЭМ!$A$39:$A$782,$A40,СВЦЭМ!$B$39:$B$782,J$11)+'СЕТ СН'!$F$11+СВЦЭМ!$D$10+'СЕТ СН'!$F$6-'СЕТ СН'!$F$23</f>
        <v>1894.4033268600001</v>
      </c>
      <c r="K40" s="36">
        <f>SUMIFS(СВЦЭМ!$D$39:$D$782,СВЦЭМ!$A$39:$A$782,$A40,СВЦЭМ!$B$39:$B$782,K$11)+'СЕТ СН'!$F$11+СВЦЭМ!$D$10+'СЕТ СН'!$F$6-'СЕТ СН'!$F$23</f>
        <v>1822.5001731500001</v>
      </c>
      <c r="L40" s="36">
        <f>SUMIFS(СВЦЭМ!$D$39:$D$782,СВЦЭМ!$A$39:$A$782,$A40,СВЦЭМ!$B$39:$B$782,L$11)+'СЕТ СН'!$F$11+СВЦЭМ!$D$10+'СЕТ СН'!$F$6-'СЕТ СН'!$F$23</f>
        <v>1794.5623896500001</v>
      </c>
      <c r="M40" s="36">
        <f>SUMIFS(СВЦЭМ!$D$39:$D$782,СВЦЭМ!$A$39:$A$782,$A40,СВЦЭМ!$B$39:$B$782,M$11)+'СЕТ СН'!$F$11+СВЦЭМ!$D$10+'СЕТ СН'!$F$6-'СЕТ СН'!$F$23</f>
        <v>1796.65546167</v>
      </c>
      <c r="N40" s="36">
        <f>SUMIFS(СВЦЭМ!$D$39:$D$782,СВЦЭМ!$A$39:$A$782,$A40,СВЦЭМ!$B$39:$B$782,N$11)+'СЕТ СН'!$F$11+СВЦЭМ!$D$10+'СЕТ СН'!$F$6-'СЕТ СН'!$F$23</f>
        <v>1805.73112692</v>
      </c>
      <c r="O40" s="36">
        <f>SUMIFS(СВЦЭМ!$D$39:$D$782,СВЦЭМ!$A$39:$A$782,$A40,СВЦЭМ!$B$39:$B$782,O$11)+'СЕТ СН'!$F$11+СВЦЭМ!$D$10+'СЕТ СН'!$F$6-'СЕТ СН'!$F$23</f>
        <v>1821.5819385700001</v>
      </c>
      <c r="P40" s="36">
        <f>SUMIFS(СВЦЭМ!$D$39:$D$782,СВЦЭМ!$A$39:$A$782,$A40,СВЦЭМ!$B$39:$B$782,P$11)+'СЕТ СН'!$F$11+СВЦЭМ!$D$10+'СЕТ СН'!$F$6-'СЕТ СН'!$F$23</f>
        <v>1838.314128</v>
      </c>
      <c r="Q40" s="36">
        <f>SUMIFS(СВЦЭМ!$D$39:$D$782,СВЦЭМ!$A$39:$A$782,$A40,СВЦЭМ!$B$39:$B$782,Q$11)+'СЕТ СН'!$F$11+СВЦЭМ!$D$10+'СЕТ СН'!$F$6-'СЕТ СН'!$F$23</f>
        <v>1853.0908293000002</v>
      </c>
      <c r="R40" s="36">
        <f>SUMIFS(СВЦЭМ!$D$39:$D$782,СВЦЭМ!$A$39:$A$782,$A40,СВЦЭМ!$B$39:$B$782,R$11)+'СЕТ СН'!$F$11+СВЦЭМ!$D$10+'СЕТ СН'!$F$6-'СЕТ СН'!$F$23</f>
        <v>1843.64535316</v>
      </c>
      <c r="S40" s="36">
        <f>SUMIFS(СВЦЭМ!$D$39:$D$782,СВЦЭМ!$A$39:$A$782,$A40,СВЦЭМ!$B$39:$B$782,S$11)+'СЕТ СН'!$F$11+СВЦЭМ!$D$10+'СЕТ СН'!$F$6-'СЕТ СН'!$F$23</f>
        <v>1824.849839</v>
      </c>
      <c r="T40" s="36">
        <f>SUMIFS(СВЦЭМ!$D$39:$D$782,СВЦЭМ!$A$39:$A$782,$A40,СВЦЭМ!$B$39:$B$782,T$11)+'СЕТ СН'!$F$11+СВЦЭМ!$D$10+'СЕТ СН'!$F$6-'СЕТ СН'!$F$23</f>
        <v>1758.0374400599999</v>
      </c>
      <c r="U40" s="36">
        <f>SUMIFS(СВЦЭМ!$D$39:$D$782,СВЦЭМ!$A$39:$A$782,$A40,СВЦЭМ!$B$39:$B$782,U$11)+'СЕТ СН'!$F$11+СВЦЭМ!$D$10+'СЕТ СН'!$F$6-'СЕТ СН'!$F$23</f>
        <v>1731.19138144</v>
      </c>
      <c r="V40" s="36">
        <f>SUMIFS(СВЦЭМ!$D$39:$D$782,СВЦЭМ!$A$39:$A$782,$A40,СВЦЭМ!$B$39:$B$782,V$11)+'СЕТ СН'!$F$11+СВЦЭМ!$D$10+'СЕТ СН'!$F$6-'СЕТ СН'!$F$23</f>
        <v>1748.5931034300002</v>
      </c>
      <c r="W40" s="36">
        <f>SUMIFS(СВЦЭМ!$D$39:$D$782,СВЦЭМ!$A$39:$A$782,$A40,СВЦЭМ!$B$39:$B$782,W$11)+'СЕТ СН'!$F$11+СВЦЭМ!$D$10+'СЕТ СН'!$F$6-'СЕТ СН'!$F$23</f>
        <v>1770.6451899600002</v>
      </c>
      <c r="X40" s="36">
        <f>SUMIFS(СВЦЭМ!$D$39:$D$782,СВЦЭМ!$A$39:$A$782,$A40,СВЦЭМ!$B$39:$B$782,X$11)+'СЕТ СН'!$F$11+СВЦЭМ!$D$10+'СЕТ СН'!$F$6-'СЕТ СН'!$F$23</f>
        <v>1809.3252097200002</v>
      </c>
      <c r="Y40" s="36">
        <f>SUMIFS(СВЦЭМ!$D$39:$D$782,СВЦЭМ!$A$39:$A$782,$A40,СВЦЭМ!$B$39:$B$782,Y$11)+'СЕТ СН'!$F$11+СВЦЭМ!$D$10+'СЕТ СН'!$F$6-'СЕТ СН'!$F$23</f>
        <v>1875.4944067400002</v>
      </c>
    </row>
    <row r="41" spans="1:27" ht="15.75" x14ac:dyDescent="0.2">
      <c r="A41" s="35">
        <f t="shared" si="0"/>
        <v>45229</v>
      </c>
      <c r="B41" s="36">
        <f>SUMIFS(СВЦЭМ!$D$39:$D$782,СВЦЭМ!$A$39:$A$782,$A41,СВЦЭМ!$B$39:$B$782,B$11)+'СЕТ СН'!$F$11+СВЦЭМ!$D$10+'СЕТ СН'!$F$6-'СЕТ СН'!$F$23</f>
        <v>1808.6445755600002</v>
      </c>
      <c r="C41" s="36">
        <f>SUMIFS(СВЦЭМ!$D$39:$D$782,СВЦЭМ!$A$39:$A$782,$A41,СВЦЭМ!$B$39:$B$782,C$11)+'СЕТ СН'!$F$11+СВЦЭМ!$D$10+'СЕТ СН'!$F$6-'СЕТ СН'!$F$23</f>
        <v>1870.1425462500001</v>
      </c>
      <c r="D41" s="36">
        <f>SUMIFS(СВЦЭМ!$D$39:$D$782,СВЦЭМ!$A$39:$A$782,$A41,СВЦЭМ!$B$39:$B$782,D$11)+'СЕТ СН'!$F$11+СВЦЭМ!$D$10+'СЕТ СН'!$F$6-'СЕТ СН'!$F$23</f>
        <v>1907.0357661400003</v>
      </c>
      <c r="E41" s="36">
        <f>SUMIFS(СВЦЭМ!$D$39:$D$782,СВЦЭМ!$A$39:$A$782,$A41,СВЦЭМ!$B$39:$B$782,E$11)+'СЕТ СН'!$F$11+СВЦЭМ!$D$10+'СЕТ СН'!$F$6-'СЕТ СН'!$F$23</f>
        <v>1904.5850691400001</v>
      </c>
      <c r="F41" s="36">
        <f>SUMIFS(СВЦЭМ!$D$39:$D$782,СВЦЭМ!$A$39:$A$782,$A41,СВЦЭМ!$B$39:$B$782,F$11)+'СЕТ СН'!$F$11+СВЦЭМ!$D$10+'СЕТ СН'!$F$6-'СЕТ СН'!$F$23</f>
        <v>1900.4362527799999</v>
      </c>
      <c r="G41" s="36">
        <f>SUMIFS(СВЦЭМ!$D$39:$D$782,СВЦЭМ!$A$39:$A$782,$A41,СВЦЭМ!$B$39:$B$782,G$11)+'СЕТ СН'!$F$11+СВЦЭМ!$D$10+'СЕТ СН'!$F$6-'СЕТ СН'!$F$23</f>
        <v>1924.1744334</v>
      </c>
      <c r="H41" s="36">
        <f>SUMIFS(СВЦЭМ!$D$39:$D$782,СВЦЭМ!$A$39:$A$782,$A41,СВЦЭМ!$B$39:$B$782,H$11)+'СЕТ СН'!$F$11+СВЦЭМ!$D$10+'СЕТ СН'!$F$6-'СЕТ СН'!$F$23</f>
        <v>1962.4791252300001</v>
      </c>
      <c r="I41" s="36">
        <f>SUMIFS(СВЦЭМ!$D$39:$D$782,СВЦЭМ!$A$39:$A$782,$A41,СВЦЭМ!$B$39:$B$782,I$11)+'СЕТ СН'!$F$11+СВЦЭМ!$D$10+'СЕТ СН'!$F$6-'СЕТ СН'!$F$23</f>
        <v>1903.3731032200003</v>
      </c>
      <c r="J41" s="36">
        <f>SUMIFS(СВЦЭМ!$D$39:$D$782,СВЦЭМ!$A$39:$A$782,$A41,СВЦЭМ!$B$39:$B$782,J$11)+'СЕТ СН'!$F$11+СВЦЭМ!$D$10+'СЕТ СН'!$F$6-'СЕТ СН'!$F$23</f>
        <v>1901.25309444</v>
      </c>
      <c r="K41" s="36">
        <f>SUMIFS(СВЦЭМ!$D$39:$D$782,СВЦЭМ!$A$39:$A$782,$A41,СВЦЭМ!$B$39:$B$782,K$11)+'СЕТ СН'!$F$11+СВЦЭМ!$D$10+'СЕТ СН'!$F$6-'СЕТ СН'!$F$23</f>
        <v>1873.4551233500001</v>
      </c>
      <c r="L41" s="36">
        <f>SUMIFS(СВЦЭМ!$D$39:$D$782,СВЦЭМ!$A$39:$A$782,$A41,СВЦЭМ!$B$39:$B$782,L$11)+'СЕТ СН'!$F$11+СВЦЭМ!$D$10+'СЕТ СН'!$F$6-'СЕТ СН'!$F$23</f>
        <v>1870.7138257699999</v>
      </c>
      <c r="M41" s="36">
        <f>SUMIFS(СВЦЭМ!$D$39:$D$782,СВЦЭМ!$A$39:$A$782,$A41,СВЦЭМ!$B$39:$B$782,M$11)+'СЕТ СН'!$F$11+СВЦЭМ!$D$10+'СЕТ СН'!$F$6-'СЕТ СН'!$F$23</f>
        <v>1885.5072926100001</v>
      </c>
      <c r="N41" s="36">
        <f>SUMIFS(СВЦЭМ!$D$39:$D$782,СВЦЭМ!$A$39:$A$782,$A41,СВЦЭМ!$B$39:$B$782,N$11)+'СЕТ СН'!$F$11+СВЦЭМ!$D$10+'СЕТ СН'!$F$6-'СЕТ СН'!$F$23</f>
        <v>1907.4609974300001</v>
      </c>
      <c r="O41" s="36">
        <f>SUMIFS(СВЦЭМ!$D$39:$D$782,СВЦЭМ!$A$39:$A$782,$A41,СВЦЭМ!$B$39:$B$782,O$11)+'СЕТ СН'!$F$11+СВЦЭМ!$D$10+'СЕТ СН'!$F$6-'СЕТ СН'!$F$23</f>
        <v>1927.3448631300002</v>
      </c>
      <c r="P41" s="36">
        <f>SUMIFS(СВЦЭМ!$D$39:$D$782,СВЦЭМ!$A$39:$A$782,$A41,СВЦЭМ!$B$39:$B$782,P$11)+'СЕТ СН'!$F$11+СВЦЭМ!$D$10+'СЕТ СН'!$F$6-'СЕТ СН'!$F$23</f>
        <v>1940.3055493000002</v>
      </c>
      <c r="Q41" s="36">
        <f>SUMIFS(СВЦЭМ!$D$39:$D$782,СВЦЭМ!$A$39:$A$782,$A41,СВЦЭМ!$B$39:$B$782,Q$11)+'СЕТ СН'!$F$11+СВЦЭМ!$D$10+'СЕТ СН'!$F$6-'СЕТ СН'!$F$23</f>
        <v>1955.4254618800001</v>
      </c>
      <c r="R41" s="36">
        <f>SUMIFS(СВЦЭМ!$D$39:$D$782,СВЦЭМ!$A$39:$A$782,$A41,СВЦЭМ!$B$39:$B$782,R$11)+'СЕТ СН'!$F$11+СВЦЭМ!$D$10+'СЕТ СН'!$F$6-'СЕТ СН'!$F$23</f>
        <v>1945.6823910600001</v>
      </c>
      <c r="S41" s="36">
        <f>SUMIFS(СВЦЭМ!$D$39:$D$782,СВЦЭМ!$A$39:$A$782,$A41,СВЦЭМ!$B$39:$B$782,S$11)+'СЕТ СН'!$F$11+СВЦЭМ!$D$10+'СЕТ СН'!$F$6-'СЕТ СН'!$F$23</f>
        <v>1904.0344785800003</v>
      </c>
      <c r="T41" s="36">
        <f>SUMIFS(СВЦЭМ!$D$39:$D$782,СВЦЭМ!$A$39:$A$782,$A41,СВЦЭМ!$B$39:$B$782,T$11)+'СЕТ СН'!$F$11+СВЦЭМ!$D$10+'СЕТ СН'!$F$6-'СЕТ СН'!$F$23</f>
        <v>1853.7326550000002</v>
      </c>
      <c r="U41" s="36">
        <f>SUMIFS(СВЦЭМ!$D$39:$D$782,СВЦЭМ!$A$39:$A$782,$A41,СВЦЭМ!$B$39:$B$782,U$11)+'СЕТ СН'!$F$11+СВЦЭМ!$D$10+'СЕТ СН'!$F$6-'СЕТ СН'!$F$23</f>
        <v>1820.0303591500001</v>
      </c>
      <c r="V41" s="36">
        <f>SUMIFS(СВЦЭМ!$D$39:$D$782,СВЦЭМ!$A$39:$A$782,$A41,СВЦЭМ!$B$39:$B$782,V$11)+'СЕТ СН'!$F$11+СВЦЭМ!$D$10+'СЕТ СН'!$F$6-'СЕТ СН'!$F$23</f>
        <v>1847.3945606299999</v>
      </c>
      <c r="W41" s="36">
        <f>SUMIFS(СВЦЭМ!$D$39:$D$782,СВЦЭМ!$A$39:$A$782,$A41,СВЦЭМ!$B$39:$B$782,W$11)+'СЕТ СН'!$F$11+СВЦЭМ!$D$10+'СЕТ СН'!$F$6-'СЕТ СН'!$F$23</f>
        <v>1863.3845512299999</v>
      </c>
      <c r="X41" s="36">
        <f>SUMIFS(СВЦЭМ!$D$39:$D$782,СВЦЭМ!$A$39:$A$782,$A41,СВЦЭМ!$B$39:$B$782,X$11)+'СЕТ СН'!$F$11+СВЦЭМ!$D$10+'СЕТ СН'!$F$6-'СЕТ СН'!$F$23</f>
        <v>1924.6794794400003</v>
      </c>
      <c r="Y41" s="36">
        <f>SUMIFS(СВЦЭМ!$D$39:$D$782,СВЦЭМ!$A$39:$A$782,$A41,СВЦЭМ!$B$39:$B$782,Y$11)+'СЕТ СН'!$F$11+СВЦЭМ!$D$10+'СЕТ СН'!$F$6-'СЕТ СН'!$F$23</f>
        <v>1979.9385177200002</v>
      </c>
    </row>
    <row r="42" spans="1:27" ht="15.75" x14ac:dyDescent="0.2">
      <c r="A42" s="35">
        <f t="shared" si="0"/>
        <v>45230</v>
      </c>
      <c r="B42" s="36">
        <f>SUMIFS(СВЦЭМ!$D$39:$D$782,СВЦЭМ!$A$39:$A$782,$A42,СВЦЭМ!$B$39:$B$782,B$11)+'СЕТ СН'!$F$11+СВЦЭМ!$D$10+'СЕТ СН'!$F$6-'СЕТ СН'!$F$23</f>
        <v>2029.72900781</v>
      </c>
      <c r="C42" s="36">
        <f>SUMIFS(СВЦЭМ!$D$39:$D$782,СВЦЭМ!$A$39:$A$782,$A42,СВЦЭМ!$B$39:$B$782,C$11)+'СЕТ СН'!$F$11+СВЦЭМ!$D$10+'СЕТ СН'!$F$6-'СЕТ СН'!$F$23</f>
        <v>2090.86158161</v>
      </c>
      <c r="D42" s="36">
        <f>SUMIFS(СВЦЭМ!$D$39:$D$782,СВЦЭМ!$A$39:$A$782,$A42,СВЦЭМ!$B$39:$B$782,D$11)+'СЕТ СН'!$F$11+СВЦЭМ!$D$10+'СЕТ СН'!$F$6-'СЕТ СН'!$F$23</f>
        <v>2151.2369676200001</v>
      </c>
      <c r="E42" s="36">
        <f>SUMIFS(СВЦЭМ!$D$39:$D$782,СВЦЭМ!$A$39:$A$782,$A42,СВЦЭМ!$B$39:$B$782,E$11)+'СЕТ СН'!$F$11+СВЦЭМ!$D$10+'СЕТ СН'!$F$6-'СЕТ СН'!$F$23</f>
        <v>2161.6447373199999</v>
      </c>
      <c r="F42" s="36">
        <f>SUMIFS(СВЦЭМ!$D$39:$D$782,СВЦЭМ!$A$39:$A$782,$A42,СВЦЭМ!$B$39:$B$782,F$11)+'СЕТ СН'!$F$11+СВЦЭМ!$D$10+'СЕТ СН'!$F$6-'СЕТ СН'!$F$23</f>
        <v>2162.3583879400003</v>
      </c>
      <c r="G42" s="36">
        <f>SUMIFS(СВЦЭМ!$D$39:$D$782,СВЦЭМ!$A$39:$A$782,$A42,СВЦЭМ!$B$39:$B$782,G$11)+'СЕТ СН'!$F$11+СВЦЭМ!$D$10+'СЕТ СН'!$F$6-'СЕТ СН'!$F$23</f>
        <v>2146.2432131099999</v>
      </c>
      <c r="H42" s="36">
        <f>SUMIFS(СВЦЭМ!$D$39:$D$782,СВЦЭМ!$A$39:$A$782,$A42,СВЦЭМ!$B$39:$B$782,H$11)+'СЕТ СН'!$F$11+СВЦЭМ!$D$10+'СЕТ СН'!$F$6-'СЕТ СН'!$F$23</f>
        <v>2062.5698468000001</v>
      </c>
      <c r="I42" s="36">
        <f>SUMIFS(СВЦЭМ!$D$39:$D$782,СВЦЭМ!$A$39:$A$782,$A42,СВЦЭМ!$B$39:$B$782,I$11)+'СЕТ СН'!$F$11+СВЦЭМ!$D$10+'СЕТ СН'!$F$6-'СЕТ СН'!$F$23</f>
        <v>1979.8737075600002</v>
      </c>
      <c r="J42" s="36">
        <f>SUMIFS(СВЦЭМ!$D$39:$D$782,СВЦЭМ!$A$39:$A$782,$A42,СВЦЭМ!$B$39:$B$782,J$11)+'СЕТ СН'!$F$11+СВЦЭМ!$D$10+'СЕТ СН'!$F$6-'СЕТ СН'!$F$23</f>
        <v>1933.0083899400001</v>
      </c>
      <c r="K42" s="36">
        <f>SUMIFS(СВЦЭМ!$D$39:$D$782,СВЦЭМ!$A$39:$A$782,$A42,СВЦЭМ!$B$39:$B$782,K$11)+'СЕТ СН'!$F$11+СВЦЭМ!$D$10+'СЕТ СН'!$F$6-'СЕТ СН'!$F$23</f>
        <v>1916.4802171000001</v>
      </c>
      <c r="L42" s="36">
        <f>SUMIFS(СВЦЭМ!$D$39:$D$782,СВЦЭМ!$A$39:$A$782,$A42,СВЦЭМ!$B$39:$B$782,L$11)+'СЕТ СН'!$F$11+СВЦЭМ!$D$10+'СЕТ СН'!$F$6-'СЕТ СН'!$F$23</f>
        <v>1886.16812738</v>
      </c>
      <c r="M42" s="36">
        <f>SUMIFS(СВЦЭМ!$D$39:$D$782,СВЦЭМ!$A$39:$A$782,$A42,СВЦЭМ!$B$39:$B$782,M$11)+'СЕТ СН'!$F$11+СВЦЭМ!$D$10+'СЕТ СН'!$F$6-'СЕТ СН'!$F$23</f>
        <v>1907.6910809199999</v>
      </c>
      <c r="N42" s="36">
        <f>SUMIFS(СВЦЭМ!$D$39:$D$782,СВЦЭМ!$A$39:$A$782,$A42,СВЦЭМ!$B$39:$B$782,N$11)+'СЕТ СН'!$F$11+СВЦЭМ!$D$10+'СЕТ СН'!$F$6-'СЕТ СН'!$F$23</f>
        <v>1928.6979978700001</v>
      </c>
      <c r="O42" s="36">
        <f>SUMIFS(СВЦЭМ!$D$39:$D$782,СВЦЭМ!$A$39:$A$782,$A42,СВЦЭМ!$B$39:$B$782,O$11)+'СЕТ СН'!$F$11+СВЦЭМ!$D$10+'СЕТ СН'!$F$6-'СЕТ СН'!$F$23</f>
        <v>1944.20783699</v>
      </c>
      <c r="P42" s="36">
        <f>SUMIFS(СВЦЭМ!$D$39:$D$782,СВЦЭМ!$A$39:$A$782,$A42,СВЦЭМ!$B$39:$B$782,P$11)+'СЕТ СН'!$F$11+СВЦЭМ!$D$10+'СЕТ СН'!$F$6-'СЕТ СН'!$F$23</f>
        <v>1954.3204913899999</v>
      </c>
      <c r="Q42" s="36">
        <f>SUMIFS(СВЦЭМ!$D$39:$D$782,СВЦЭМ!$A$39:$A$782,$A42,СВЦЭМ!$B$39:$B$782,Q$11)+'СЕТ СН'!$F$11+СВЦЭМ!$D$10+'СЕТ СН'!$F$6-'СЕТ СН'!$F$23</f>
        <v>1966.7266914400002</v>
      </c>
      <c r="R42" s="36">
        <f>SUMIFS(СВЦЭМ!$D$39:$D$782,СВЦЭМ!$A$39:$A$782,$A42,СВЦЭМ!$B$39:$B$782,R$11)+'СЕТ СН'!$F$11+СВЦЭМ!$D$10+'СЕТ СН'!$F$6-'СЕТ СН'!$F$23</f>
        <v>1963.7550715900002</v>
      </c>
      <c r="S42" s="36">
        <f>SUMIFS(СВЦЭМ!$D$39:$D$782,СВЦЭМ!$A$39:$A$782,$A42,СВЦЭМ!$B$39:$B$782,S$11)+'СЕТ СН'!$F$11+СВЦЭМ!$D$10+'СЕТ СН'!$F$6-'СЕТ СН'!$F$23</f>
        <v>1937.8938203800003</v>
      </c>
      <c r="T42" s="36">
        <f>SUMIFS(СВЦЭМ!$D$39:$D$782,СВЦЭМ!$A$39:$A$782,$A42,СВЦЭМ!$B$39:$B$782,T$11)+'СЕТ СН'!$F$11+СВЦЭМ!$D$10+'СЕТ СН'!$F$6-'СЕТ СН'!$F$23</f>
        <v>1874.7660663500001</v>
      </c>
      <c r="U42" s="36">
        <f>SUMIFS(СВЦЭМ!$D$39:$D$782,СВЦЭМ!$A$39:$A$782,$A42,СВЦЭМ!$B$39:$B$782,U$11)+'СЕТ СН'!$F$11+СВЦЭМ!$D$10+'СЕТ СН'!$F$6-'СЕТ СН'!$F$23</f>
        <v>1852.2935728299999</v>
      </c>
      <c r="V42" s="36">
        <f>SUMIFS(СВЦЭМ!$D$39:$D$782,СВЦЭМ!$A$39:$A$782,$A42,СВЦЭМ!$B$39:$B$782,V$11)+'СЕТ СН'!$F$11+СВЦЭМ!$D$10+'СЕТ СН'!$F$6-'СЕТ СН'!$F$23</f>
        <v>1874.5723215400003</v>
      </c>
      <c r="W42" s="36">
        <f>SUMIFS(СВЦЭМ!$D$39:$D$782,СВЦЭМ!$A$39:$A$782,$A42,СВЦЭМ!$B$39:$B$782,W$11)+'СЕТ СН'!$F$11+СВЦЭМ!$D$10+'СЕТ СН'!$F$6-'СЕТ СН'!$F$23</f>
        <v>1881.30882522</v>
      </c>
      <c r="X42" s="36">
        <f>SUMIFS(СВЦЭМ!$D$39:$D$782,СВЦЭМ!$A$39:$A$782,$A42,СВЦЭМ!$B$39:$B$782,X$11)+'СЕТ СН'!$F$11+СВЦЭМ!$D$10+'СЕТ СН'!$F$6-'СЕТ СН'!$F$23</f>
        <v>1942.4483095300002</v>
      </c>
      <c r="Y42" s="36">
        <f>SUMIFS(СВЦЭМ!$D$39:$D$782,СВЦЭМ!$A$39:$A$782,$A42,СВЦЭМ!$B$39:$B$782,Y$11)+'СЕТ СН'!$F$11+СВЦЭМ!$D$10+'СЕТ СН'!$F$6-'СЕТ СН'!$F$23</f>
        <v>1958.5893169999999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01.10.2023</v>
      </c>
      <c r="B48" s="36">
        <f>SUMIFS(СВЦЭМ!$D$39:$D$782,СВЦЭМ!$A$39:$A$782,$A48,СВЦЭМ!$B$39:$B$782,B$47)+'СЕТ СН'!$G$11+СВЦЭМ!$D$10+'СЕТ СН'!$G$6-'СЕТ СН'!$G$23</f>
        <v>2026.79116329</v>
      </c>
      <c r="C48" s="36">
        <f>SUMIFS(СВЦЭМ!$D$39:$D$782,СВЦЭМ!$A$39:$A$782,$A48,СВЦЭМ!$B$39:$B$782,C$47)+'СЕТ СН'!$G$11+СВЦЭМ!$D$10+'СЕТ СН'!$G$6-'СЕТ СН'!$G$23</f>
        <v>2085.4472896100001</v>
      </c>
      <c r="D48" s="36">
        <f>SUMIFS(СВЦЭМ!$D$39:$D$782,СВЦЭМ!$A$39:$A$782,$A48,СВЦЭМ!$B$39:$B$782,D$47)+'СЕТ СН'!$G$11+СВЦЭМ!$D$10+'СЕТ СН'!$G$6-'СЕТ СН'!$G$23</f>
        <v>2158.75895386</v>
      </c>
      <c r="E48" s="36">
        <f>SUMIFS(СВЦЭМ!$D$39:$D$782,СВЦЭМ!$A$39:$A$782,$A48,СВЦЭМ!$B$39:$B$782,E$47)+'СЕТ СН'!$G$11+СВЦЭМ!$D$10+'СЕТ СН'!$G$6-'СЕТ СН'!$G$23</f>
        <v>2148.2939479299998</v>
      </c>
      <c r="F48" s="36">
        <f>SUMIFS(СВЦЭМ!$D$39:$D$782,СВЦЭМ!$A$39:$A$782,$A48,СВЦЭМ!$B$39:$B$782,F$47)+'СЕТ СН'!$G$11+СВЦЭМ!$D$10+'СЕТ СН'!$G$6-'СЕТ СН'!$G$23</f>
        <v>2144.1140289700002</v>
      </c>
      <c r="G48" s="36">
        <f>SUMIFS(СВЦЭМ!$D$39:$D$782,СВЦЭМ!$A$39:$A$782,$A48,СВЦЭМ!$B$39:$B$782,G$47)+'СЕТ СН'!$G$11+СВЦЭМ!$D$10+'СЕТ СН'!$G$6-'СЕТ СН'!$G$23</f>
        <v>2148.8388347099999</v>
      </c>
      <c r="H48" s="36">
        <f>SUMIFS(СВЦЭМ!$D$39:$D$782,СВЦЭМ!$A$39:$A$782,$A48,СВЦЭМ!$B$39:$B$782,H$47)+'СЕТ СН'!$G$11+СВЦЭМ!$D$10+'СЕТ СН'!$G$6-'СЕТ СН'!$G$23</f>
        <v>2105.56139338</v>
      </c>
      <c r="I48" s="36">
        <f>SUMIFS(СВЦЭМ!$D$39:$D$782,СВЦЭМ!$A$39:$A$782,$A48,СВЦЭМ!$B$39:$B$782,I$47)+'СЕТ СН'!$G$11+СВЦЭМ!$D$10+'СЕТ СН'!$G$6-'СЕТ СН'!$G$23</f>
        <v>2091.3900908099999</v>
      </c>
      <c r="J48" s="36">
        <f>SUMIFS(СВЦЭМ!$D$39:$D$782,СВЦЭМ!$A$39:$A$782,$A48,СВЦЭМ!$B$39:$B$782,J$47)+'СЕТ СН'!$G$11+СВЦЭМ!$D$10+'СЕТ СН'!$G$6-'СЕТ СН'!$G$23</f>
        <v>2075.7161309200001</v>
      </c>
      <c r="K48" s="36">
        <f>SUMIFS(СВЦЭМ!$D$39:$D$782,СВЦЭМ!$A$39:$A$782,$A48,СВЦЭМ!$B$39:$B$782,K$47)+'СЕТ СН'!$G$11+СВЦЭМ!$D$10+'СЕТ СН'!$G$6-'СЕТ СН'!$G$23</f>
        <v>2046.8033299399999</v>
      </c>
      <c r="L48" s="36">
        <f>SUMIFS(СВЦЭМ!$D$39:$D$782,СВЦЭМ!$A$39:$A$782,$A48,СВЦЭМ!$B$39:$B$782,L$47)+'СЕТ СН'!$G$11+СВЦЭМ!$D$10+'СЕТ СН'!$G$6-'СЕТ СН'!$G$23</f>
        <v>1974.5494117399999</v>
      </c>
      <c r="M48" s="36">
        <f>SUMIFS(СВЦЭМ!$D$39:$D$782,СВЦЭМ!$A$39:$A$782,$A48,СВЦЭМ!$B$39:$B$782,M$47)+'СЕТ СН'!$G$11+СВЦЭМ!$D$10+'СЕТ СН'!$G$6-'СЕТ СН'!$G$23</f>
        <v>1973.5805764800002</v>
      </c>
      <c r="N48" s="36">
        <f>SUMIFS(СВЦЭМ!$D$39:$D$782,СВЦЭМ!$A$39:$A$782,$A48,СВЦЭМ!$B$39:$B$782,N$47)+'СЕТ СН'!$G$11+СВЦЭМ!$D$10+'СЕТ СН'!$G$6-'СЕТ СН'!$G$23</f>
        <v>1941.4835128700001</v>
      </c>
      <c r="O48" s="36">
        <f>SUMIFS(СВЦЭМ!$D$39:$D$782,СВЦЭМ!$A$39:$A$782,$A48,СВЦЭМ!$B$39:$B$782,O$47)+'СЕТ СН'!$G$11+СВЦЭМ!$D$10+'СЕТ СН'!$G$6-'СЕТ СН'!$G$23</f>
        <v>1977.0315626299998</v>
      </c>
      <c r="P48" s="36">
        <f>SUMIFS(СВЦЭМ!$D$39:$D$782,СВЦЭМ!$A$39:$A$782,$A48,СВЦЭМ!$B$39:$B$782,P$47)+'СЕТ СН'!$G$11+СВЦЭМ!$D$10+'СЕТ СН'!$G$6-'СЕТ СН'!$G$23</f>
        <v>2026.1071123400002</v>
      </c>
      <c r="Q48" s="36">
        <f>SUMIFS(СВЦЭМ!$D$39:$D$782,СВЦЭМ!$A$39:$A$782,$A48,СВЦЭМ!$B$39:$B$782,Q$47)+'СЕТ СН'!$G$11+СВЦЭМ!$D$10+'СЕТ СН'!$G$6-'СЕТ СН'!$G$23</f>
        <v>2000.1023140500001</v>
      </c>
      <c r="R48" s="36">
        <f>SUMIFS(СВЦЭМ!$D$39:$D$782,СВЦЭМ!$A$39:$A$782,$A48,СВЦЭМ!$B$39:$B$782,R$47)+'СЕТ СН'!$G$11+СВЦЭМ!$D$10+'СЕТ СН'!$G$6-'СЕТ СН'!$G$23</f>
        <v>1998.2426592100001</v>
      </c>
      <c r="S48" s="36">
        <f>SUMIFS(СВЦЭМ!$D$39:$D$782,СВЦЭМ!$A$39:$A$782,$A48,СВЦЭМ!$B$39:$B$782,S$47)+'СЕТ СН'!$G$11+СВЦЭМ!$D$10+'СЕТ СН'!$G$6-'СЕТ СН'!$G$23</f>
        <v>2008.83659102</v>
      </c>
      <c r="T48" s="36">
        <f>SUMIFS(СВЦЭМ!$D$39:$D$782,СВЦЭМ!$A$39:$A$782,$A48,СВЦЭМ!$B$39:$B$782,T$47)+'СЕТ СН'!$G$11+СВЦЭМ!$D$10+'СЕТ СН'!$G$6-'СЕТ СН'!$G$23</f>
        <v>1970.79286508</v>
      </c>
      <c r="U48" s="36">
        <f>SUMIFS(СВЦЭМ!$D$39:$D$782,СВЦЭМ!$A$39:$A$782,$A48,СВЦЭМ!$B$39:$B$782,U$47)+'СЕТ СН'!$G$11+СВЦЭМ!$D$10+'СЕТ СН'!$G$6-'СЕТ СН'!$G$23</f>
        <v>1899.4347892000001</v>
      </c>
      <c r="V48" s="36">
        <f>SUMIFS(СВЦЭМ!$D$39:$D$782,СВЦЭМ!$A$39:$A$782,$A48,СВЦЭМ!$B$39:$B$782,V$47)+'СЕТ СН'!$G$11+СВЦЭМ!$D$10+'СЕТ СН'!$G$6-'СЕТ СН'!$G$23</f>
        <v>1889.8269427300002</v>
      </c>
      <c r="W48" s="36">
        <f>SUMIFS(СВЦЭМ!$D$39:$D$782,СВЦЭМ!$A$39:$A$782,$A48,СВЦЭМ!$B$39:$B$782,W$47)+'СЕТ СН'!$G$11+СВЦЭМ!$D$10+'СЕТ СН'!$G$6-'СЕТ СН'!$G$23</f>
        <v>1905.9095292500001</v>
      </c>
      <c r="X48" s="36">
        <f>SUMIFS(СВЦЭМ!$D$39:$D$782,СВЦЭМ!$A$39:$A$782,$A48,СВЦЭМ!$B$39:$B$782,X$47)+'СЕТ СН'!$G$11+СВЦЭМ!$D$10+'СЕТ СН'!$G$6-'СЕТ СН'!$G$23</f>
        <v>1994.1476416300002</v>
      </c>
      <c r="Y48" s="36">
        <f>SUMIFS(СВЦЭМ!$D$39:$D$782,СВЦЭМ!$A$39:$A$782,$A48,СВЦЭМ!$B$39:$B$782,Y$47)+'СЕТ СН'!$G$11+СВЦЭМ!$D$10+'СЕТ СН'!$G$6-'СЕТ СН'!$G$23</f>
        <v>2077.6237773399998</v>
      </c>
      <c r="AA48" s="45"/>
    </row>
    <row r="49" spans="1:25" ht="15.75" x14ac:dyDescent="0.2">
      <c r="A49" s="35">
        <f>A48+1</f>
        <v>45201</v>
      </c>
      <c r="B49" s="36">
        <f>SUMIFS(СВЦЭМ!$D$39:$D$782,СВЦЭМ!$A$39:$A$782,$A49,СВЦЭМ!$B$39:$B$782,B$47)+'СЕТ СН'!$G$11+СВЦЭМ!$D$10+'СЕТ СН'!$G$6-'СЕТ СН'!$G$23</f>
        <v>2122.1789489900002</v>
      </c>
      <c r="C49" s="36">
        <f>SUMIFS(СВЦЭМ!$D$39:$D$782,СВЦЭМ!$A$39:$A$782,$A49,СВЦЭМ!$B$39:$B$782,C$47)+'СЕТ СН'!$G$11+СВЦЭМ!$D$10+'СЕТ СН'!$G$6-'СЕТ СН'!$G$23</f>
        <v>2210.3530433300002</v>
      </c>
      <c r="D49" s="36">
        <f>SUMIFS(СВЦЭМ!$D$39:$D$782,СВЦЭМ!$A$39:$A$782,$A49,СВЦЭМ!$B$39:$B$782,D$47)+'СЕТ СН'!$G$11+СВЦЭМ!$D$10+'СЕТ СН'!$G$6-'СЕТ СН'!$G$23</f>
        <v>2281.7315588000001</v>
      </c>
      <c r="E49" s="36">
        <f>SUMIFS(СВЦЭМ!$D$39:$D$782,СВЦЭМ!$A$39:$A$782,$A49,СВЦЭМ!$B$39:$B$782,E$47)+'СЕТ СН'!$G$11+СВЦЭМ!$D$10+'СЕТ СН'!$G$6-'СЕТ СН'!$G$23</f>
        <v>2232.5075950800001</v>
      </c>
      <c r="F49" s="36">
        <f>SUMIFS(СВЦЭМ!$D$39:$D$782,СВЦЭМ!$A$39:$A$782,$A49,СВЦЭМ!$B$39:$B$782,F$47)+'СЕТ СН'!$G$11+СВЦЭМ!$D$10+'СЕТ СН'!$G$6-'СЕТ СН'!$G$23</f>
        <v>2242.34540496</v>
      </c>
      <c r="G49" s="36">
        <f>SUMIFS(СВЦЭМ!$D$39:$D$782,СВЦЭМ!$A$39:$A$782,$A49,СВЦЭМ!$B$39:$B$782,G$47)+'СЕТ СН'!$G$11+СВЦЭМ!$D$10+'СЕТ СН'!$G$6-'СЕТ СН'!$G$23</f>
        <v>2237.8032410199999</v>
      </c>
      <c r="H49" s="36">
        <f>SUMIFS(СВЦЭМ!$D$39:$D$782,СВЦЭМ!$A$39:$A$782,$A49,СВЦЭМ!$B$39:$B$782,H$47)+'СЕТ СН'!$G$11+СВЦЭМ!$D$10+'СЕТ СН'!$G$6-'СЕТ СН'!$G$23</f>
        <v>2158.3225764200001</v>
      </c>
      <c r="I49" s="36">
        <f>SUMIFS(СВЦЭМ!$D$39:$D$782,СВЦЭМ!$A$39:$A$782,$A49,СВЦЭМ!$B$39:$B$782,I$47)+'СЕТ СН'!$G$11+СВЦЭМ!$D$10+'СЕТ СН'!$G$6-'СЕТ СН'!$G$23</f>
        <v>2018.3484499199999</v>
      </c>
      <c r="J49" s="36">
        <f>SUMIFS(СВЦЭМ!$D$39:$D$782,СВЦЭМ!$A$39:$A$782,$A49,СВЦЭМ!$B$39:$B$782,J$47)+'СЕТ СН'!$G$11+СВЦЭМ!$D$10+'СЕТ СН'!$G$6-'СЕТ СН'!$G$23</f>
        <v>1974.2438654900002</v>
      </c>
      <c r="K49" s="36">
        <f>SUMIFS(СВЦЭМ!$D$39:$D$782,СВЦЭМ!$A$39:$A$782,$A49,СВЦЭМ!$B$39:$B$782,K$47)+'СЕТ СН'!$G$11+СВЦЭМ!$D$10+'СЕТ СН'!$G$6-'СЕТ СН'!$G$23</f>
        <v>1931.7284321400002</v>
      </c>
      <c r="L49" s="36">
        <f>SUMIFS(СВЦЭМ!$D$39:$D$782,СВЦЭМ!$A$39:$A$782,$A49,СВЦЭМ!$B$39:$B$782,L$47)+'СЕТ СН'!$G$11+СВЦЭМ!$D$10+'СЕТ СН'!$G$6-'СЕТ СН'!$G$23</f>
        <v>1915.6748513100001</v>
      </c>
      <c r="M49" s="36">
        <f>SUMIFS(СВЦЭМ!$D$39:$D$782,СВЦЭМ!$A$39:$A$782,$A49,СВЦЭМ!$B$39:$B$782,M$47)+'СЕТ СН'!$G$11+СВЦЭМ!$D$10+'СЕТ СН'!$G$6-'СЕТ СН'!$G$23</f>
        <v>1927.35834694</v>
      </c>
      <c r="N49" s="36">
        <f>SUMIFS(СВЦЭМ!$D$39:$D$782,СВЦЭМ!$A$39:$A$782,$A49,СВЦЭМ!$B$39:$B$782,N$47)+'СЕТ СН'!$G$11+СВЦЭМ!$D$10+'СЕТ СН'!$G$6-'СЕТ СН'!$G$23</f>
        <v>1916.86781144</v>
      </c>
      <c r="O49" s="36">
        <f>SUMIFS(СВЦЭМ!$D$39:$D$782,СВЦЭМ!$A$39:$A$782,$A49,СВЦЭМ!$B$39:$B$782,O$47)+'СЕТ СН'!$G$11+СВЦЭМ!$D$10+'СЕТ СН'!$G$6-'СЕТ СН'!$G$23</f>
        <v>1918.60642998</v>
      </c>
      <c r="P49" s="36">
        <f>SUMIFS(СВЦЭМ!$D$39:$D$782,СВЦЭМ!$A$39:$A$782,$A49,СВЦЭМ!$B$39:$B$782,P$47)+'СЕТ СН'!$G$11+СВЦЭМ!$D$10+'СЕТ СН'!$G$6-'СЕТ СН'!$G$23</f>
        <v>2004.73429076</v>
      </c>
      <c r="Q49" s="36">
        <f>SUMIFS(СВЦЭМ!$D$39:$D$782,СВЦЭМ!$A$39:$A$782,$A49,СВЦЭМ!$B$39:$B$782,Q$47)+'СЕТ СН'!$G$11+СВЦЭМ!$D$10+'СЕТ СН'!$G$6-'СЕТ СН'!$G$23</f>
        <v>2000.18355918</v>
      </c>
      <c r="R49" s="36">
        <f>SUMIFS(СВЦЭМ!$D$39:$D$782,СВЦЭМ!$A$39:$A$782,$A49,СВЦЭМ!$B$39:$B$782,R$47)+'СЕТ СН'!$G$11+СВЦЭМ!$D$10+'СЕТ СН'!$G$6-'СЕТ СН'!$G$23</f>
        <v>2009.0834133200001</v>
      </c>
      <c r="S49" s="36">
        <f>SUMIFS(СВЦЭМ!$D$39:$D$782,СВЦЭМ!$A$39:$A$782,$A49,СВЦЭМ!$B$39:$B$782,S$47)+'СЕТ СН'!$G$11+СВЦЭМ!$D$10+'СЕТ СН'!$G$6-'СЕТ СН'!$G$23</f>
        <v>2008.5723429600002</v>
      </c>
      <c r="T49" s="36">
        <f>SUMIFS(СВЦЭМ!$D$39:$D$782,СВЦЭМ!$A$39:$A$782,$A49,СВЦЭМ!$B$39:$B$782,T$47)+'СЕТ СН'!$G$11+СВЦЭМ!$D$10+'СЕТ СН'!$G$6-'СЕТ СН'!$G$23</f>
        <v>1988.2155691200001</v>
      </c>
      <c r="U49" s="36">
        <f>SUMIFS(СВЦЭМ!$D$39:$D$782,СВЦЭМ!$A$39:$A$782,$A49,СВЦЭМ!$B$39:$B$782,U$47)+'СЕТ СН'!$G$11+СВЦЭМ!$D$10+'СЕТ СН'!$G$6-'СЕТ СН'!$G$23</f>
        <v>1923.9643632000002</v>
      </c>
      <c r="V49" s="36">
        <f>SUMIFS(СВЦЭМ!$D$39:$D$782,СВЦЭМ!$A$39:$A$782,$A49,СВЦЭМ!$B$39:$B$782,V$47)+'СЕТ СН'!$G$11+СВЦЭМ!$D$10+'СЕТ СН'!$G$6-'СЕТ СН'!$G$23</f>
        <v>1915.0425932200001</v>
      </c>
      <c r="W49" s="36">
        <f>SUMIFS(СВЦЭМ!$D$39:$D$782,СВЦЭМ!$A$39:$A$782,$A49,СВЦЭМ!$B$39:$B$782,W$47)+'СЕТ СН'!$G$11+СВЦЭМ!$D$10+'СЕТ СН'!$G$6-'СЕТ СН'!$G$23</f>
        <v>1937.8352152799998</v>
      </c>
      <c r="X49" s="36">
        <f>SUMIFS(СВЦЭМ!$D$39:$D$782,СВЦЭМ!$A$39:$A$782,$A49,СВЦЭМ!$B$39:$B$782,X$47)+'СЕТ СН'!$G$11+СВЦЭМ!$D$10+'СЕТ СН'!$G$6-'СЕТ СН'!$G$23</f>
        <v>2009.6053526800001</v>
      </c>
      <c r="Y49" s="36">
        <f>SUMIFS(СВЦЭМ!$D$39:$D$782,СВЦЭМ!$A$39:$A$782,$A49,СВЦЭМ!$B$39:$B$782,Y$47)+'СЕТ СН'!$G$11+СВЦЭМ!$D$10+'СЕТ СН'!$G$6-'СЕТ СН'!$G$23</f>
        <v>2102.8375466900002</v>
      </c>
    </row>
    <row r="50" spans="1:25" ht="15.75" x14ac:dyDescent="0.2">
      <c r="A50" s="35">
        <f t="shared" ref="A50:A78" si="1">A49+1</f>
        <v>45202</v>
      </c>
      <c r="B50" s="36">
        <f>SUMIFS(СВЦЭМ!$D$39:$D$782,СВЦЭМ!$A$39:$A$782,$A50,СВЦЭМ!$B$39:$B$782,B$47)+'СЕТ СН'!$G$11+СВЦЭМ!$D$10+'СЕТ СН'!$G$6-'СЕТ СН'!$G$23</f>
        <v>2115.86218654</v>
      </c>
      <c r="C50" s="36">
        <f>SUMIFS(СВЦЭМ!$D$39:$D$782,СВЦЭМ!$A$39:$A$782,$A50,СВЦЭМ!$B$39:$B$782,C$47)+'СЕТ СН'!$G$11+СВЦЭМ!$D$10+'СЕТ СН'!$G$6-'СЕТ СН'!$G$23</f>
        <v>2203.4287094800002</v>
      </c>
      <c r="D50" s="36">
        <f>SUMIFS(СВЦЭМ!$D$39:$D$782,СВЦЭМ!$A$39:$A$782,$A50,СВЦЭМ!$B$39:$B$782,D$47)+'СЕТ СН'!$G$11+СВЦЭМ!$D$10+'СЕТ СН'!$G$6-'СЕТ СН'!$G$23</f>
        <v>2287.5084718900002</v>
      </c>
      <c r="E50" s="36">
        <f>SUMIFS(СВЦЭМ!$D$39:$D$782,СВЦЭМ!$A$39:$A$782,$A50,СВЦЭМ!$B$39:$B$782,E$47)+'СЕТ СН'!$G$11+СВЦЭМ!$D$10+'СЕТ СН'!$G$6-'СЕТ СН'!$G$23</f>
        <v>2272.9415324699999</v>
      </c>
      <c r="F50" s="36">
        <f>SUMIFS(СВЦЭМ!$D$39:$D$782,СВЦЭМ!$A$39:$A$782,$A50,СВЦЭМ!$B$39:$B$782,F$47)+'СЕТ СН'!$G$11+СВЦЭМ!$D$10+'СЕТ СН'!$G$6-'СЕТ СН'!$G$23</f>
        <v>2267.6961790700002</v>
      </c>
      <c r="G50" s="36">
        <f>SUMIFS(СВЦЭМ!$D$39:$D$782,СВЦЭМ!$A$39:$A$782,$A50,СВЦЭМ!$B$39:$B$782,G$47)+'СЕТ СН'!$G$11+СВЦЭМ!$D$10+'СЕТ СН'!$G$6-'СЕТ СН'!$G$23</f>
        <v>2263.08272588</v>
      </c>
      <c r="H50" s="36">
        <f>SUMIFS(СВЦЭМ!$D$39:$D$782,СВЦЭМ!$A$39:$A$782,$A50,СВЦЭМ!$B$39:$B$782,H$47)+'СЕТ СН'!$G$11+СВЦЭМ!$D$10+'СЕТ СН'!$G$6-'СЕТ СН'!$G$23</f>
        <v>2161.6551580700002</v>
      </c>
      <c r="I50" s="36">
        <f>SUMIFS(СВЦЭМ!$D$39:$D$782,СВЦЭМ!$A$39:$A$782,$A50,СВЦЭМ!$B$39:$B$782,I$47)+'СЕТ СН'!$G$11+СВЦЭМ!$D$10+'СЕТ СН'!$G$6-'СЕТ СН'!$G$23</f>
        <v>2081.53822257</v>
      </c>
      <c r="J50" s="36">
        <f>SUMIFS(СВЦЭМ!$D$39:$D$782,СВЦЭМ!$A$39:$A$782,$A50,СВЦЭМ!$B$39:$B$782,J$47)+'СЕТ СН'!$G$11+СВЦЭМ!$D$10+'СЕТ СН'!$G$6-'СЕТ СН'!$G$23</f>
        <v>2017.3641102699999</v>
      </c>
      <c r="K50" s="36">
        <f>SUMIFS(СВЦЭМ!$D$39:$D$782,СВЦЭМ!$A$39:$A$782,$A50,СВЦЭМ!$B$39:$B$782,K$47)+'СЕТ СН'!$G$11+СВЦЭМ!$D$10+'СЕТ СН'!$G$6-'СЕТ СН'!$G$23</f>
        <v>1959.7115965900002</v>
      </c>
      <c r="L50" s="36">
        <f>SUMIFS(СВЦЭМ!$D$39:$D$782,СВЦЭМ!$A$39:$A$782,$A50,СВЦЭМ!$B$39:$B$782,L$47)+'СЕТ СН'!$G$11+СВЦЭМ!$D$10+'СЕТ СН'!$G$6-'СЕТ СН'!$G$23</f>
        <v>1942.85668162</v>
      </c>
      <c r="M50" s="36">
        <f>SUMIFS(СВЦЭМ!$D$39:$D$782,СВЦЭМ!$A$39:$A$782,$A50,СВЦЭМ!$B$39:$B$782,M$47)+'СЕТ СН'!$G$11+СВЦЭМ!$D$10+'СЕТ СН'!$G$6-'СЕТ СН'!$G$23</f>
        <v>1946.6807000200001</v>
      </c>
      <c r="N50" s="36">
        <f>SUMIFS(СВЦЭМ!$D$39:$D$782,СВЦЭМ!$A$39:$A$782,$A50,СВЦЭМ!$B$39:$B$782,N$47)+'СЕТ СН'!$G$11+СВЦЭМ!$D$10+'СЕТ СН'!$G$6-'СЕТ СН'!$G$23</f>
        <v>1916.1862409800001</v>
      </c>
      <c r="O50" s="36">
        <f>SUMIFS(СВЦЭМ!$D$39:$D$782,СВЦЭМ!$A$39:$A$782,$A50,СВЦЭМ!$B$39:$B$782,O$47)+'СЕТ СН'!$G$11+СВЦЭМ!$D$10+'СЕТ СН'!$G$6-'СЕТ СН'!$G$23</f>
        <v>1926.0272725300001</v>
      </c>
      <c r="P50" s="36">
        <f>SUMIFS(СВЦЭМ!$D$39:$D$782,СВЦЭМ!$A$39:$A$782,$A50,СВЦЭМ!$B$39:$B$782,P$47)+'СЕТ СН'!$G$11+СВЦЭМ!$D$10+'СЕТ СН'!$G$6-'СЕТ СН'!$G$23</f>
        <v>1966.1858340899998</v>
      </c>
      <c r="Q50" s="36">
        <f>SUMIFS(СВЦЭМ!$D$39:$D$782,СВЦЭМ!$A$39:$A$782,$A50,СВЦЭМ!$B$39:$B$782,Q$47)+'СЕТ СН'!$G$11+СВЦЭМ!$D$10+'СЕТ СН'!$G$6-'СЕТ СН'!$G$23</f>
        <v>1958.6942689699999</v>
      </c>
      <c r="R50" s="36">
        <f>SUMIFS(СВЦЭМ!$D$39:$D$782,СВЦЭМ!$A$39:$A$782,$A50,СВЦЭМ!$B$39:$B$782,R$47)+'СЕТ СН'!$G$11+СВЦЭМ!$D$10+'СЕТ СН'!$G$6-'СЕТ СН'!$G$23</f>
        <v>1968.22311369</v>
      </c>
      <c r="S50" s="36">
        <f>SUMIFS(СВЦЭМ!$D$39:$D$782,СВЦЭМ!$A$39:$A$782,$A50,СВЦЭМ!$B$39:$B$782,S$47)+'СЕТ СН'!$G$11+СВЦЭМ!$D$10+'СЕТ СН'!$G$6-'СЕТ СН'!$G$23</f>
        <v>1969.45904836</v>
      </c>
      <c r="T50" s="36">
        <f>SUMIFS(СВЦЭМ!$D$39:$D$782,СВЦЭМ!$A$39:$A$782,$A50,СВЦЭМ!$B$39:$B$782,T$47)+'СЕТ СН'!$G$11+СВЦЭМ!$D$10+'СЕТ СН'!$G$6-'СЕТ СН'!$G$23</f>
        <v>1948.3241050000001</v>
      </c>
      <c r="U50" s="36">
        <f>SUMIFS(СВЦЭМ!$D$39:$D$782,СВЦЭМ!$A$39:$A$782,$A50,СВЦЭМ!$B$39:$B$782,U$47)+'СЕТ СН'!$G$11+СВЦЭМ!$D$10+'СЕТ СН'!$G$6-'СЕТ СН'!$G$23</f>
        <v>1901.9702843300001</v>
      </c>
      <c r="V50" s="36">
        <f>SUMIFS(СВЦЭМ!$D$39:$D$782,СВЦЭМ!$A$39:$A$782,$A50,СВЦЭМ!$B$39:$B$782,V$47)+'СЕТ СН'!$G$11+СВЦЭМ!$D$10+'СЕТ СН'!$G$6-'СЕТ СН'!$G$23</f>
        <v>1895.39491198</v>
      </c>
      <c r="W50" s="36">
        <f>SUMIFS(СВЦЭМ!$D$39:$D$782,СВЦЭМ!$A$39:$A$782,$A50,СВЦЭМ!$B$39:$B$782,W$47)+'СЕТ СН'!$G$11+СВЦЭМ!$D$10+'СЕТ СН'!$G$6-'СЕТ СН'!$G$23</f>
        <v>1929.2090428699998</v>
      </c>
      <c r="X50" s="36">
        <f>SUMIFS(СВЦЭМ!$D$39:$D$782,СВЦЭМ!$A$39:$A$782,$A50,СВЦЭМ!$B$39:$B$782,X$47)+'СЕТ СН'!$G$11+СВЦЭМ!$D$10+'СЕТ СН'!$G$6-'СЕТ СН'!$G$23</f>
        <v>1990.9127919299999</v>
      </c>
      <c r="Y50" s="36">
        <f>SUMIFS(СВЦЭМ!$D$39:$D$782,СВЦЭМ!$A$39:$A$782,$A50,СВЦЭМ!$B$39:$B$782,Y$47)+'СЕТ СН'!$G$11+СВЦЭМ!$D$10+'СЕТ СН'!$G$6-'СЕТ СН'!$G$23</f>
        <v>2089.6565199699999</v>
      </c>
    </row>
    <row r="51" spans="1:25" ht="15.75" x14ac:dyDescent="0.2">
      <c r="A51" s="35">
        <f t="shared" si="1"/>
        <v>45203</v>
      </c>
      <c r="B51" s="36">
        <f>SUMIFS(СВЦЭМ!$D$39:$D$782,СВЦЭМ!$A$39:$A$782,$A51,СВЦЭМ!$B$39:$B$782,B$47)+'СЕТ СН'!$G$11+СВЦЭМ!$D$10+'СЕТ СН'!$G$6-'СЕТ СН'!$G$23</f>
        <v>1982.8301770600001</v>
      </c>
      <c r="C51" s="36">
        <f>SUMIFS(СВЦЭМ!$D$39:$D$782,СВЦЭМ!$A$39:$A$782,$A51,СВЦЭМ!$B$39:$B$782,C$47)+'СЕТ СН'!$G$11+СВЦЭМ!$D$10+'СЕТ СН'!$G$6-'СЕТ СН'!$G$23</f>
        <v>2066.0478660899998</v>
      </c>
      <c r="D51" s="36">
        <f>SUMIFS(СВЦЭМ!$D$39:$D$782,СВЦЭМ!$A$39:$A$782,$A51,СВЦЭМ!$B$39:$B$782,D$47)+'СЕТ СН'!$G$11+СВЦЭМ!$D$10+'СЕТ СН'!$G$6-'СЕТ СН'!$G$23</f>
        <v>2156.9014786600001</v>
      </c>
      <c r="E51" s="36">
        <f>SUMIFS(СВЦЭМ!$D$39:$D$782,СВЦЭМ!$A$39:$A$782,$A51,СВЦЭМ!$B$39:$B$782,E$47)+'СЕТ СН'!$G$11+СВЦЭМ!$D$10+'СЕТ СН'!$G$6-'СЕТ СН'!$G$23</f>
        <v>2158.4055394900001</v>
      </c>
      <c r="F51" s="36">
        <f>SUMIFS(СВЦЭМ!$D$39:$D$782,СВЦЭМ!$A$39:$A$782,$A51,СВЦЭМ!$B$39:$B$782,F$47)+'СЕТ СН'!$G$11+СВЦЭМ!$D$10+'СЕТ СН'!$G$6-'СЕТ СН'!$G$23</f>
        <v>2149.45452531</v>
      </c>
      <c r="G51" s="36">
        <f>SUMIFS(СВЦЭМ!$D$39:$D$782,СВЦЭМ!$A$39:$A$782,$A51,СВЦЭМ!$B$39:$B$782,G$47)+'СЕТ СН'!$G$11+СВЦЭМ!$D$10+'СЕТ СН'!$G$6-'СЕТ СН'!$G$23</f>
        <v>2127.2310659</v>
      </c>
      <c r="H51" s="36">
        <f>SUMIFS(СВЦЭМ!$D$39:$D$782,СВЦЭМ!$A$39:$A$782,$A51,СВЦЭМ!$B$39:$B$782,H$47)+'СЕТ СН'!$G$11+СВЦЭМ!$D$10+'СЕТ СН'!$G$6-'СЕТ СН'!$G$23</f>
        <v>2028.1859019500002</v>
      </c>
      <c r="I51" s="36">
        <f>SUMIFS(СВЦЭМ!$D$39:$D$782,СВЦЭМ!$A$39:$A$782,$A51,СВЦЭМ!$B$39:$B$782,I$47)+'СЕТ СН'!$G$11+СВЦЭМ!$D$10+'СЕТ СН'!$G$6-'СЕТ СН'!$G$23</f>
        <v>1912.9298503300001</v>
      </c>
      <c r="J51" s="36">
        <f>SUMIFS(СВЦЭМ!$D$39:$D$782,СВЦЭМ!$A$39:$A$782,$A51,СВЦЭМ!$B$39:$B$782,J$47)+'СЕТ СН'!$G$11+СВЦЭМ!$D$10+'СЕТ СН'!$G$6-'СЕТ СН'!$G$23</f>
        <v>1880.2774454400001</v>
      </c>
      <c r="K51" s="36">
        <f>SUMIFS(СВЦЭМ!$D$39:$D$782,СВЦЭМ!$A$39:$A$782,$A51,СВЦЭМ!$B$39:$B$782,K$47)+'СЕТ СН'!$G$11+СВЦЭМ!$D$10+'СЕТ СН'!$G$6-'СЕТ СН'!$G$23</f>
        <v>1828.6852893200003</v>
      </c>
      <c r="L51" s="36">
        <f>SUMIFS(СВЦЭМ!$D$39:$D$782,СВЦЭМ!$A$39:$A$782,$A51,СВЦЭМ!$B$39:$B$782,L$47)+'СЕТ СН'!$G$11+СВЦЭМ!$D$10+'СЕТ СН'!$G$6-'СЕТ СН'!$G$23</f>
        <v>1814.4177216900002</v>
      </c>
      <c r="M51" s="36">
        <f>SUMIFS(СВЦЭМ!$D$39:$D$782,СВЦЭМ!$A$39:$A$782,$A51,СВЦЭМ!$B$39:$B$782,M$47)+'СЕТ СН'!$G$11+СВЦЭМ!$D$10+'СЕТ СН'!$G$6-'СЕТ СН'!$G$23</f>
        <v>1821.8949737200001</v>
      </c>
      <c r="N51" s="36">
        <f>SUMIFS(СВЦЭМ!$D$39:$D$782,СВЦЭМ!$A$39:$A$782,$A51,СВЦЭМ!$B$39:$B$782,N$47)+'СЕТ СН'!$G$11+СВЦЭМ!$D$10+'СЕТ СН'!$G$6-'СЕТ СН'!$G$23</f>
        <v>1806.1626526999999</v>
      </c>
      <c r="O51" s="36">
        <f>SUMIFS(СВЦЭМ!$D$39:$D$782,СВЦЭМ!$A$39:$A$782,$A51,СВЦЭМ!$B$39:$B$782,O$47)+'СЕТ СН'!$G$11+СВЦЭМ!$D$10+'СЕТ СН'!$G$6-'СЕТ СН'!$G$23</f>
        <v>1816.3437706200002</v>
      </c>
      <c r="P51" s="36">
        <f>SUMIFS(СВЦЭМ!$D$39:$D$782,СВЦЭМ!$A$39:$A$782,$A51,СВЦЭМ!$B$39:$B$782,P$47)+'СЕТ СН'!$G$11+СВЦЭМ!$D$10+'СЕТ СН'!$G$6-'СЕТ СН'!$G$23</f>
        <v>1853.3327101899999</v>
      </c>
      <c r="Q51" s="36">
        <f>SUMIFS(СВЦЭМ!$D$39:$D$782,СВЦЭМ!$A$39:$A$782,$A51,СВЦЭМ!$B$39:$B$782,Q$47)+'СЕТ СН'!$G$11+СВЦЭМ!$D$10+'СЕТ СН'!$G$6-'СЕТ СН'!$G$23</f>
        <v>1838.63478394</v>
      </c>
      <c r="R51" s="36">
        <f>SUMIFS(СВЦЭМ!$D$39:$D$782,СВЦЭМ!$A$39:$A$782,$A51,СВЦЭМ!$B$39:$B$782,R$47)+'СЕТ СН'!$G$11+СВЦЭМ!$D$10+'СЕТ СН'!$G$6-'СЕТ СН'!$G$23</f>
        <v>1835.3514175</v>
      </c>
      <c r="S51" s="36">
        <f>SUMIFS(СВЦЭМ!$D$39:$D$782,СВЦЭМ!$A$39:$A$782,$A51,СВЦЭМ!$B$39:$B$782,S$47)+'СЕТ СН'!$G$11+СВЦЭМ!$D$10+'СЕТ СН'!$G$6-'СЕТ СН'!$G$23</f>
        <v>1844.0770830500001</v>
      </c>
      <c r="T51" s="36">
        <f>SUMIFS(СВЦЭМ!$D$39:$D$782,СВЦЭМ!$A$39:$A$782,$A51,СВЦЭМ!$B$39:$B$782,T$47)+'СЕТ СН'!$G$11+СВЦЭМ!$D$10+'СЕТ СН'!$G$6-'СЕТ СН'!$G$23</f>
        <v>1819.06717437</v>
      </c>
      <c r="U51" s="36">
        <f>SUMIFS(СВЦЭМ!$D$39:$D$782,СВЦЭМ!$A$39:$A$782,$A51,СВЦЭМ!$B$39:$B$782,U$47)+'СЕТ СН'!$G$11+СВЦЭМ!$D$10+'СЕТ СН'!$G$6-'СЕТ СН'!$G$23</f>
        <v>1767.0907722400002</v>
      </c>
      <c r="V51" s="36">
        <f>SUMIFS(СВЦЭМ!$D$39:$D$782,СВЦЭМ!$A$39:$A$782,$A51,СВЦЭМ!$B$39:$B$782,V$47)+'СЕТ СН'!$G$11+СВЦЭМ!$D$10+'СЕТ СН'!$G$6-'СЕТ СН'!$G$23</f>
        <v>1755.7317712899999</v>
      </c>
      <c r="W51" s="36">
        <f>SUMIFS(СВЦЭМ!$D$39:$D$782,СВЦЭМ!$A$39:$A$782,$A51,СВЦЭМ!$B$39:$B$782,W$47)+'СЕТ СН'!$G$11+СВЦЭМ!$D$10+'СЕТ СН'!$G$6-'СЕТ СН'!$G$23</f>
        <v>1783.9531630900001</v>
      </c>
      <c r="X51" s="36">
        <f>SUMIFS(СВЦЭМ!$D$39:$D$782,СВЦЭМ!$A$39:$A$782,$A51,СВЦЭМ!$B$39:$B$782,X$47)+'СЕТ СН'!$G$11+СВЦЭМ!$D$10+'СЕТ СН'!$G$6-'СЕТ СН'!$G$23</f>
        <v>1850.5022631100001</v>
      </c>
      <c r="Y51" s="36">
        <f>SUMIFS(СВЦЭМ!$D$39:$D$782,СВЦЭМ!$A$39:$A$782,$A51,СВЦЭМ!$B$39:$B$782,Y$47)+'СЕТ СН'!$G$11+СВЦЭМ!$D$10+'СЕТ СН'!$G$6-'СЕТ СН'!$G$23</f>
        <v>1939.5655812999998</v>
      </c>
    </row>
    <row r="52" spans="1:25" ht="15.75" x14ac:dyDescent="0.2">
      <c r="A52" s="35">
        <f t="shared" si="1"/>
        <v>45204</v>
      </c>
      <c r="B52" s="36">
        <f>SUMIFS(СВЦЭМ!$D$39:$D$782,СВЦЭМ!$A$39:$A$782,$A52,СВЦЭМ!$B$39:$B$782,B$47)+'СЕТ СН'!$G$11+СВЦЭМ!$D$10+'СЕТ СН'!$G$6-'СЕТ СН'!$G$23</f>
        <v>2026.9994839000001</v>
      </c>
      <c r="C52" s="36">
        <f>SUMIFS(СВЦЭМ!$D$39:$D$782,СВЦЭМ!$A$39:$A$782,$A52,СВЦЭМ!$B$39:$B$782,C$47)+'СЕТ СН'!$G$11+СВЦЭМ!$D$10+'СЕТ СН'!$G$6-'СЕТ СН'!$G$23</f>
        <v>2097.6714971599999</v>
      </c>
      <c r="D52" s="36">
        <f>SUMIFS(СВЦЭМ!$D$39:$D$782,СВЦЭМ!$A$39:$A$782,$A52,СВЦЭМ!$B$39:$B$782,D$47)+'СЕТ СН'!$G$11+СВЦЭМ!$D$10+'СЕТ СН'!$G$6-'СЕТ СН'!$G$23</f>
        <v>2169.9191800399999</v>
      </c>
      <c r="E52" s="36">
        <f>SUMIFS(СВЦЭМ!$D$39:$D$782,СВЦЭМ!$A$39:$A$782,$A52,СВЦЭМ!$B$39:$B$782,E$47)+'СЕТ СН'!$G$11+СВЦЭМ!$D$10+'СЕТ СН'!$G$6-'СЕТ СН'!$G$23</f>
        <v>2153.7713578000003</v>
      </c>
      <c r="F52" s="36">
        <f>SUMIFS(СВЦЭМ!$D$39:$D$782,СВЦЭМ!$A$39:$A$782,$A52,СВЦЭМ!$B$39:$B$782,F$47)+'СЕТ СН'!$G$11+СВЦЭМ!$D$10+'СЕТ СН'!$G$6-'СЕТ СН'!$G$23</f>
        <v>2151.4135683899999</v>
      </c>
      <c r="G52" s="36">
        <f>SUMIFS(СВЦЭМ!$D$39:$D$782,СВЦЭМ!$A$39:$A$782,$A52,СВЦЭМ!$B$39:$B$782,G$47)+'СЕТ СН'!$G$11+СВЦЭМ!$D$10+'СЕТ СН'!$G$6-'СЕТ СН'!$G$23</f>
        <v>2152.7530396500001</v>
      </c>
      <c r="H52" s="36">
        <f>SUMIFS(СВЦЭМ!$D$39:$D$782,СВЦЭМ!$A$39:$A$782,$A52,СВЦЭМ!$B$39:$B$782,H$47)+'СЕТ СН'!$G$11+СВЦЭМ!$D$10+'СЕТ СН'!$G$6-'СЕТ СН'!$G$23</f>
        <v>2068.5545748899999</v>
      </c>
      <c r="I52" s="36">
        <f>SUMIFS(СВЦЭМ!$D$39:$D$782,СВЦЭМ!$A$39:$A$782,$A52,СВЦЭМ!$B$39:$B$782,I$47)+'СЕТ СН'!$G$11+СВЦЭМ!$D$10+'СЕТ СН'!$G$6-'СЕТ СН'!$G$23</f>
        <v>1985.1787756799999</v>
      </c>
      <c r="J52" s="36">
        <f>SUMIFS(СВЦЭМ!$D$39:$D$782,СВЦЭМ!$A$39:$A$782,$A52,СВЦЭМ!$B$39:$B$782,J$47)+'СЕТ СН'!$G$11+СВЦЭМ!$D$10+'СЕТ СН'!$G$6-'СЕТ СН'!$G$23</f>
        <v>1923.8219090600001</v>
      </c>
      <c r="K52" s="36">
        <f>SUMIFS(СВЦЭМ!$D$39:$D$782,СВЦЭМ!$A$39:$A$782,$A52,СВЦЭМ!$B$39:$B$782,K$47)+'СЕТ СН'!$G$11+СВЦЭМ!$D$10+'СЕТ СН'!$G$6-'СЕТ СН'!$G$23</f>
        <v>1891.8585983799999</v>
      </c>
      <c r="L52" s="36">
        <f>SUMIFS(СВЦЭМ!$D$39:$D$782,СВЦЭМ!$A$39:$A$782,$A52,СВЦЭМ!$B$39:$B$782,L$47)+'СЕТ СН'!$G$11+СВЦЭМ!$D$10+'СЕТ СН'!$G$6-'СЕТ СН'!$G$23</f>
        <v>1890.0839923100002</v>
      </c>
      <c r="M52" s="36">
        <f>SUMIFS(СВЦЭМ!$D$39:$D$782,СВЦЭМ!$A$39:$A$782,$A52,СВЦЭМ!$B$39:$B$782,M$47)+'СЕТ СН'!$G$11+СВЦЭМ!$D$10+'СЕТ СН'!$G$6-'СЕТ СН'!$G$23</f>
        <v>1893.8456180500002</v>
      </c>
      <c r="N52" s="36">
        <f>SUMIFS(СВЦЭМ!$D$39:$D$782,СВЦЭМ!$A$39:$A$782,$A52,СВЦЭМ!$B$39:$B$782,N$47)+'СЕТ СН'!$G$11+СВЦЭМ!$D$10+'СЕТ СН'!$G$6-'СЕТ СН'!$G$23</f>
        <v>1875.9110558800003</v>
      </c>
      <c r="O52" s="36">
        <f>SUMIFS(СВЦЭМ!$D$39:$D$782,СВЦЭМ!$A$39:$A$782,$A52,СВЦЭМ!$B$39:$B$782,O$47)+'СЕТ СН'!$G$11+СВЦЭМ!$D$10+'СЕТ СН'!$G$6-'СЕТ СН'!$G$23</f>
        <v>1924.49741778</v>
      </c>
      <c r="P52" s="36">
        <f>SUMIFS(СВЦЭМ!$D$39:$D$782,СВЦЭМ!$A$39:$A$782,$A52,СВЦЭМ!$B$39:$B$782,P$47)+'СЕТ СН'!$G$11+СВЦЭМ!$D$10+'СЕТ СН'!$G$6-'СЕТ СН'!$G$23</f>
        <v>1954.29615539</v>
      </c>
      <c r="Q52" s="36">
        <f>SUMIFS(СВЦЭМ!$D$39:$D$782,СВЦЭМ!$A$39:$A$782,$A52,СВЦЭМ!$B$39:$B$782,Q$47)+'СЕТ СН'!$G$11+СВЦЭМ!$D$10+'СЕТ СН'!$G$6-'СЕТ СН'!$G$23</f>
        <v>1953.7960342699998</v>
      </c>
      <c r="R52" s="36">
        <f>SUMIFS(СВЦЭМ!$D$39:$D$782,СВЦЭМ!$A$39:$A$782,$A52,СВЦЭМ!$B$39:$B$782,R$47)+'СЕТ СН'!$G$11+СВЦЭМ!$D$10+'СЕТ СН'!$G$6-'СЕТ СН'!$G$23</f>
        <v>1945.2994984800002</v>
      </c>
      <c r="S52" s="36">
        <f>SUMIFS(СВЦЭМ!$D$39:$D$782,СВЦЭМ!$A$39:$A$782,$A52,СВЦЭМ!$B$39:$B$782,S$47)+'СЕТ СН'!$G$11+СВЦЭМ!$D$10+'СЕТ СН'!$G$6-'СЕТ СН'!$G$23</f>
        <v>1949.0710702400002</v>
      </c>
      <c r="T52" s="36">
        <f>SUMIFS(СВЦЭМ!$D$39:$D$782,СВЦЭМ!$A$39:$A$782,$A52,СВЦЭМ!$B$39:$B$782,T$47)+'СЕТ СН'!$G$11+СВЦЭМ!$D$10+'СЕТ СН'!$G$6-'СЕТ СН'!$G$23</f>
        <v>1943.7137615500001</v>
      </c>
      <c r="U52" s="36">
        <f>SUMIFS(СВЦЭМ!$D$39:$D$782,СВЦЭМ!$A$39:$A$782,$A52,СВЦЭМ!$B$39:$B$782,U$47)+'СЕТ СН'!$G$11+СВЦЭМ!$D$10+'СЕТ СН'!$G$6-'СЕТ СН'!$G$23</f>
        <v>1879.2057029400003</v>
      </c>
      <c r="V52" s="36">
        <f>SUMIFS(СВЦЭМ!$D$39:$D$782,СВЦЭМ!$A$39:$A$782,$A52,СВЦЭМ!$B$39:$B$782,V$47)+'СЕТ СН'!$G$11+СВЦЭМ!$D$10+'СЕТ СН'!$G$6-'СЕТ СН'!$G$23</f>
        <v>1887.8955367799999</v>
      </c>
      <c r="W52" s="36">
        <f>SUMIFS(СВЦЭМ!$D$39:$D$782,СВЦЭМ!$A$39:$A$782,$A52,СВЦЭМ!$B$39:$B$782,W$47)+'СЕТ СН'!$G$11+СВЦЭМ!$D$10+'СЕТ СН'!$G$6-'СЕТ СН'!$G$23</f>
        <v>1877.4761396500003</v>
      </c>
      <c r="X52" s="36">
        <f>SUMIFS(СВЦЭМ!$D$39:$D$782,СВЦЭМ!$A$39:$A$782,$A52,СВЦЭМ!$B$39:$B$782,X$47)+'СЕТ СН'!$G$11+СВЦЭМ!$D$10+'СЕТ СН'!$G$6-'СЕТ СН'!$G$23</f>
        <v>1936.0920743199999</v>
      </c>
      <c r="Y52" s="36">
        <f>SUMIFS(СВЦЭМ!$D$39:$D$782,СВЦЭМ!$A$39:$A$782,$A52,СВЦЭМ!$B$39:$B$782,Y$47)+'СЕТ СН'!$G$11+СВЦЭМ!$D$10+'СЕТ СН'!$G$6-'СЕТ СН'!$G$23</f>
        <v>1995.6008726600003</v>
      </c>
    </row>
    <row r="53" spans="1:25" ht="15.75" x14ac:dyDescent="0.2">
      <c r="A53" s="35">
        <f t="shared" si="1"/>
        <v>45205</v>
      </c>
      <c r="B53" s="36">
        <f>SUMIFS(СВЦЭМ!$D$39:$D$782,СВЦЭМ!$A$39:$A$782,$A53,СВЦЭМ!$B$39:$B$782,B$47)+'СЕТ СН'!$G$11+СВЦЭМ!$D$10+'СЕТ СН'!$G$6-'СЕТ СН'!$G$23</f>
        <v>1951.1933789899999</v>
      </c>
      <c r="C53" s="36">
        <f>SUMIFS(СВЦЭМ!$D$39:$D$782,СВЦЭМ!$A$39:$A$782,$A53,СВЦЭМ!$B$39:$B$782,C$47)+'СЕТ СН'!$G$11+СВЦЭМ!$D$10+'СЕТ СН'!$G$6-'СЕТ СН'!$G$23</f>
        <v>1974.7980126400003</v>
      </c>
      <c r="D53" s="36">
        <f>SUMIFS(СВЦЭМ!$D$39:$D$782,СВЦЭМ!$A$39:$A$782,$A53,СВЦЭМ!$B$39:$B$782,D$47)+'СЕТ СН'!$G$11+СВЦЭМ!$D$10+'СЕТ СН'!$G$6-'СЕТ СН'!$G$23</f>
        <v>2045.5041646300001</v>
      </c>
      <c r="E53" s="36">
        <f>SUMIFS(СВЦЭМ!$D$39:$D$782,СВЦЭМ!$A$39:$A$782,$A53,СВЦЭМ!$B$39:$B$782,E$47)+'СЕТ СН'!$G$11+СВЦЭМ!$D$10+'СЕТ СН'!$G$6-'СЕТ СН'!$G$23</f>
        <v>2046.1532791200002</v>
      </c>
      <c r="F53" s="36">
        <f>SUMIFS(СВЦЭМ!$D$39:$D$782,СВЦЭМ!$A$39:$A$782,$A53,СВЦЭМ!$B$39:$B$782,F$47)+'СЕТ СН'!$G$11+СВЦЭМ!$D$10+'СЕТ СН'!$G$6-'СЕТ СН'!$G$23</f>
        <v>2045.8481228400001</v>
      </c>
      <c r="G53" s="36">
        <f>SUMIFS(СВЦЭМ!$D$39:$D$782,СВЦЭМ!$A$39:$A$782,$A53,СВЦЭМ!$B$39:$B$782,G$47)+'СЕТ СН'!$G$11+СВЦЭМ!$D$10+'СЕТ СН'!$G$6-'СЕТ СН'!$G$23</f>
        <v>2034.4654553599999</v>
      </c>
      <c r="H53" s="36">
        <f>SUMIFS(СВЦЭМ!$D$39:$D$782,СВЦЭМ!$A$39:$A$782,$A53,СВЦЭМ!$B$39:$B$782,H$47)+'СЕТ СН'!$G$11+СВЦЭМ!$D$10+'СЕТ СН'!$G$6-'СЕТ СН'!$G$23</f>
        <v>1947.1050388600001</v>
      </c>
      <c r="I53" s="36">
        <f>SUMIFS(СВЦЭМ!$D$39:$D$782,СВЦЭМ!$A$39:$A$782,$A53,СВЦЭМ!$B$39:$B$782,I$47)+'СЕТ СН'!$G$11+СВЦЭМ!$D$10+'СЕТ СН'!$G$6-'СЕТ СН'!$G$23</f>
        <v>1826.47803101</v>
      </c>
      <c r="J53" s="36">
        <f>SUMIFS(СВЦЭМ!$D$39:$D$782,СВЦЭМ!$A$39:$A$782,$A53,СВЦЭМ!$B$39:$B$782,J$47)+'СЕТ СН'!$G$11+СВЦЭМ!$D$10+'СЕТ СН'!$G$6-'СЕТ СН'!$G$23</f>
        <v>1799.64976032</v>
      </c>
      <c r="K53" s="36">
        <f>SUMIFS(СВЦЭМ!$D$39:$D$782,СВЦЭМ!$A$39:$A$782,$A53,СВЦЭМ!$B$39:$B$782,K$47)+'СЕТ СН'!$G$11+СВЦЭМ!$D$10+'СЕТ СН'!$G$6-'СЕТ СН'!$G$23</f>
        <v>1769.1865624800002</v>
      </c>
      <c r="L53" s="36">
        <f>SUMIFS(СВЦЭМ!$D$39:$D$782,СВЦЭМ!$A$39:$A$782,$A53,СВЦЭМ!$B$39:$B$782,L$47)+'СЕТ СН'!$G$11+СВЦЭМ!$D$10+'СЕТ СН'!$G$6-'СЕТ СН'!$G$23</f>
        <v>1762.0323084800002</v>
      </c>
      <c r="M53" s="36">
        <f>SUMIFS(СВЦЭМ!$D$39:$D$782,СВЦЭМ!$A$39:$A$782,$A53,СВЦЭМ!$B$39:$B$782,M$47)+'СЕТ СН'!$G$11+СВЦЭМ!$D$10+'СЕТ СН'!$G$6-'СЕТ СН'!$G$23</f>
        <v>1779.2997665900002</v>
      </c>
      <c r="N53" s="36">
        <f>SUMIFS(СВЦЭМ!$D$39:$D$782,СВЦЭМ!$A$39:$A$782,$A53,СВЦЭМ!$B$39:$B$782,N$47)+'СЕТ СН'!$G$11+СВЦЭМ!$D$10+'СЕТ СН'!$G$6-'СЕТ СН'!$G$23</f>
        <v>1772.1070219100002</v>
      </c>
      <c r="O53" s="36">
        <f>SUMIFS(СВЦЭМ!$D$39:$D$782,СВЦЭМ!$A$39:$A$782,$A53,СВЦЭМ!$B$39:$B$782,O$47)+'СЕТ СН'!$G$11+СВЦЭМ!$D$10+'СЕТ СН'!$G$6-'СЕТ СН'!$G$23</f>
        <v>1776.3627612400001</v>
      </c>
      <c r="P53" s="36">
        <f>SUMIFS(СВЦЭМ!$D$39:$D$782,СВЦЭМ!$A$39:$A$782,$A53,СВЦЭМ!$B$39:$B$782,P$47)+'СЕТ СН'!$G$11+СВЦЭМ!$D$10+'СЕТ СН'!$G$6-'СЕТ СН'!$G$23</f>
        <v>1807.2266762700001</v>
      </c>
      <c r="Q53" s="36">
        <f>SUMIFS(СВЦЭМ!$D$39:$D$782,СВЦЭМ!$A$39:$A$782,$A53,СВЦЭМ!$B$39:$B$782,Q$47)+'СЕТ СН'!$G$11+СВЦЭМ!$D$10+'СЕТ СН'!$G$6-'СЕТ СН'!$G$23</f>
        <v>1818.4132015200003</v>
      </c>
      <c r="R53" s="36">
        <f>SUMIFS(СВЦЭМ!$D$39:$D$782,СВЦЭМ!$A$39:$A$782,$A53,СВЦЭМ!$B$39:$B$782,R$47)+'СЕТ СН'!$G$11+СВЦЭМ!$D$10+'СЕТ СН'!$G$6-'СЕТ СН'!$G$23</f>
        <v>1823.6166417200002</v>
      </c>
      <c r="S53" s="36">
        <f>SUMIFS(СВЦЭМ!$D$39:$D$782,СВЦЭМ!$A$39:$A$782,$A53,СВЦЭМ!$B$39:$B$782,S$47)+'СЕТ СН'!$G$11+СВЦЭМ!$D$10+'СЕТ СН'!$G$6-'СЕТ СН'!$G$23</f>
        <v>1834.4747178500002</v>
      </c>
      <c r="T53" s="36">
        <f>SUMIFS(СВЦЭМ!$D$39:$D$782,СВЦЭМ!$A$39:$A$782,$A53,СВЦЭМ!$B$39:$B$782,T$47)+'СЕТ СН'!$G$11+СВЦЭМ!$D$10+'СЕТ СН'!$G$6-'СЕТ СН'!$G$23</f>
        <v>1803.9522587699998</v>
      </c>
      <c r="U53" s="36">
        <f>SUMIFS(СВЦЭМ!$D$39:$D$782,СВЦЭМ!$A$39:$A$782,$A53,СВЦЭМ!$B$39:$B$782,U$47)+'СЕТ СН'!$G$11+СВЦЭМ!$D$10+'СЕТ СН'!$G$6-'СЕТ СН'!$G$23</f>
        <v>1751.4404358100001</v>
      </c>
      <c r="V53" s="36">
        <f>SUMIFS(СВЦЭМ!$D$39:$D$782,СВЦЭМ!$A$39:$A$782,$A53,СВЦЭМ!$B$39:$B$782,V$47)+'СЕТ СН'!$G$11+СВЦЭМ!$D$10+'СЕТ СН'!$G$6-'СЕТ СН'!$G$23</f>
        <v>1758.54472928</v>
      </c>
      <c r="W53" s="36">
        <f>SUMIFS(СВЦЭМ!$D$39:$D$782,СВЦЭМ!$A$39:$A$782,$A53,СВЦЭМ!$B$39:$B$782,W$47)+'СЕТ СН'!$G$11+СВЦЭМ!$D$10+'СЕТ СН'!$G$6-'СЕТ СН'!$G$23</f>
        <v>1775.5173047500002</v>
      </c>
      <c r="X53" s="36">
        <f>SUMIFS(СВЦЭМ!$D$39:$D$782,СВЦЭМ!$A$39:$A$782,$A53,СВЦЭМ!$B$39:$B$782,X$47)+'СЕТ СН'!$G$11+СВЦЭМ!$D$10+'СЕТ СН'!$G$6-'СЕТ СН'!$G$23</f>
        <v>1838.32418465</v>
      </c>
      <c r="Y53" s="36">
        <f>SUMIFS(СВЦЭМ!$D$39:$D$782,СВЦЭМ!$A$39:$A$782,$A53,СВЦЭМ!$B$39:$B$782,Y$47)+'СЕТ СН'!$G$11+СВЦЭМ!$D$10+'СЕТ СН'!$G$6-'СЕТ СН'!$G$23</f>
        <v>1949.3702598200002</v>
      </c>
    </row>
    <row r="54" spans="1:25" ht="15.75" x14ac:dyDescent="0.2">
      <c r="A54" s="35">
        <f t="shared" si="1"/>
        <v>45206</v>
      </c>
      <c r="B54" s="36">
        <f>SUMIFS(СВЦЭМ!$D$39:$D$782,СВЦЭМ!$A$39:$A$782,$A54,СВЦЭМ!$B$39:$B$782,B$47)+'СЕТ СН'!$G$11+СВЦЭМ!$D$10+'СЕТ СН'!$G$6-'СЕТ СН'!$G$23</f>
        <v>1915.46437943</v>
      </c>
      <c r="C54" s="36">
        <f>SUMIFS(СВЦЭМ!$D$39:$D$782,СВЦЭМ!$A$39:$A$782,$A54,СВЦЭМ!$B$39:$B$782,C$47)+'СЕТ СН'!$G$11+СВЦЭМ!$D$10+'СЕТ СН'!$G$6-'СЕТ СН'!$G$23</f>
        <v>1965.71501429</v>
      </c>
      <c r="D54" s="36">
        <f>SUMIFS(СВЦЭМ!$D$39:$D$782,СВЦЭМ!$A$39:$A$782,$A54,СВЦЭМ!$B$39:$B$782,D$47)+'СЕТ СН'!$G$11+СВЦЭМ!$D$10+'СЕТ СН'!$G$6-'СЕТ СН'!$G$23</f>
        <v>2025.65562099</v>
      </c>
      <c r="E54" s="36">
        <f>SUMIFS(СВЦЭМ!$D$39:$D$782,СВЦЭМ!$A$39:$A$782,$A54,СВЦЭМ!$B$39:$B$782,E$47)+'СЕТ СН'!$G$11+СВЦЭМ!$D$10+'СЕТ СН'!$G$6-'СЕТ СН'!$G$23</f>
        <v>2023.42509475</v>
      </c>
      <c r="F54" s="36">
        <f>SUMIFS(СВЦЭМ!$D$39:$D$782,СВЦЭМ!$A$39:$A$782,$A54,СВЦЭМ!$B$39:$B$782,F$47)+'СЕТ СН'!$G$11+СВЦЭМ!$D$10+'СЕТ СН'!$G$6-'СЕТ СН'!$G$23</f>
        <v>2017.9265404299999</v>
      </c>
      <c r="G54" s="36">
        <f>SUMIFS(СВЦЭМ!$D$39:$D$782,СВЦЭМ!$A$39:$A$782,$A54,СВЦЭМ!$B$39:$B$782,G$47)+'СЕТ СН'!$G$11+СВЦЭМ!$D$10+'СЕТ СН'!$G$6-'СЕТ СН'!$G$23</f>
        <v>2017.53452079</v>
      </c>
      <c r="H54" s="36">
        <f>SUMIFS(СВЦЭМ!$D$39:$D$782,СВЦЭМ!$A$39:$A$782,$A54,СВЦЭМ!$B$39:$B$782,H$47)+'СЕТ СН'!$G$11+СВЦЭМ!$D$10+'СЕТ СН'!$G$6-'СЕТ СН'!$G$23</f>
        <v>1989.3432362799999</v>
      </c>
      <c r="I54" s="36">
        <f>SUMIFS(СВЦЭМ!$D$39:$D$782,СВЦЭМ!$A$39:$A$782,$A54,СВЦЭМ!$B$39:$B$782,I$47)+'СЕТ СН'!$G$11+СВЦЭМ!$D$10+'СЕТ СН'!$G$6-'СЕТ СН'!$G$23</f>
        <v>1920.3745052100003</v>
      </c>
      <c r="J54" s="36">
        <f>SUMIFS(СВЦЭМ!$D$39:$D$782,СВЦЭМ!$A$39:$A$782,$A54,СВЦЭМ!$B$39:$B$782,J$47)+'СЕТ СН'!$G$11+СВЦЭМ!$D$10+'СЕТ СН'!$G$6-'СЕТ СН'!$G$23</f>
        <v>1842.6977643499999</v>
      </c>
      <c r="K54" s="36">
        <f>SUMIFS(СВЦЭМ!$D$39:$D$782,СВЦЭМ!$A$39:$A$782,$A54,СВЦЭМ!$B$39:$B$782,K$47)+'СЕТ СН'!$G$11+СВЦЭМ!$D$10+'СЕТ СН'!$G$6-'СЕТ СН'!$G$23</f>
        <v>1766.3373126699998</v>
      </c>
      <c r="L54" s="36">
        <f>SUMIFS(СВЦЭМ!$D$39:$D$782,СВЦЭМ!$A$39:$A$782,$A54,СВЦЭМ!$B$39:$B$782,L$47)+'СЕТ СН'!$G$11+СВЦЭМ!$D$10+'СЕТ СН'!$G$6-'СЕТ СН'!$G$23</f>
        <v>1746.50259676</v>
      </c>
      <c r="M54" s="36">
        <f>SUMIFS(СВЦЭМ!$D$39:$D$782,СВЦЭМ!$A$39:$A$782,$A54,СВЦЭМ!$B$39:$B$782,M$47)+'СЕТ СН'!$G$11+СВЦЭМ!$D$10+'СЕТ СН'!$G$6-'СЕТ СН'!$G$23</f>
        <v>1742.7303301500001</v>
      </c>
      <c r="N54" s="36">
        <f>SUMIFS(СВЦЭМ!$D$39:$D$782,СВЦЭМ!$A$39:$A$782,$A54,СВЦЭМ!$B$39:$B$782,N$47)+'СЕТ СН'!$G$11+СВЦЭМ!$D$10+'СЕТ СН'!$G$6-'СЕТ СН'!$G$23</f>
        <v>1762.9486125399999</v>
      </c>
      <c r="O54" s="36">
        <f>SUMIFS(СВЦЭМ!$D$39:$D$782,СВЦЭМ!$A$39:$A$782,$A54,СВЦЭМ!$B$39:$B$782,O$47)+'СЕТ СН'!$G$11+СВЦЭМ!$D$10+'СЕТ СН'!$G$6-'СЕТ СН'!$G$23</f>
        <v>1738.3634101000002</v>
      </c>
      <c r="P54" s="36">
        <f>SUMIFS(СВЦЭМ!$D$39:$D$782,СВЦЭМ!$A$39:$A$782,$A54,СВЦЭМ!$B$39:$B$782,P$47)+'СЕТ СН'!$G$11+СВЦЭМ!$D$10+'СЕТ СН'!$G$6-'СЕТ СН'!$G$23</f>
        <v>1770.3505771499999</v>
      </c>
      <c r="Q54" s="36">
        <f>SUMIFS(СВЦЭМ!$D$39:$D$782,СВЦЭМ!$A$39:$A$782,$A54,СВЦЭМ!$B$39:$B$782,Q$47)+'СЕТ СН'!$G$11+СВЦЭМ!$D$10+'СЕТ СН'!$G$6-'СЕТ СН'!$G$23</f>
        <v>1750.6301160900002</v>
      </c>
      <c r="R54" s="36">
        <f>SUMIFS(СВЦЭМ!$D$39:$D$782,СВЦЭМ!$A$39:$A$782,$A54,СВЦЭМ!$B$39:$B$782,R$47)+'СЕТ СН'!$G$11+СВЦЭМ!$D$10+'СЕТ СН'!$G$6-'СЕТ СН'!$G$23</f>
        <v>1759.6662212000001</v>
      </c>
      <c r="S54" s="36">
        <f>SUMIFS(СВЦЭМ!$D$39:$D$782,СВЦЭМ!$A$39:$A$782,$A54,СВЦЭМ!$B$39:$B$782,S$47)+'СЕТ СН'!$G$11+СВЦЭМ!$D$10+'СЕТ СН'!$G$6-'СЕТ СН'!$G$23</f>
        <v>1770.7512012100001</v>
      </c>
      <c r="T54" s="36">
        <f>SUMIFS(СВЦЭМ!$D$39:$D$782,СВЦЭМ!$A$39:$A$782,$A54,СВЦЭМ!$B$39:$B$782,T$47)+'СЕТ СН'!$G$11+СВЦЭМ!$D$10+'СЕТ СН'!$G$6-'СЕТ СН'!$G$23</f>
        <v>1782.7574428299999</v>
      </c>
      <c r="U54" s="36">
        <f>SUMIFS(СВЦЭМ!$D$39:$D$782,СВЦЭМ!$A$39:$A$782,$A54,СВЦЭМ!$B$39:$B$782,U$47)+'СЕТ СН'!$G$11+СВЦЭМ!$D$10+'СЕТ СН'!$G$6-'СЕТ СН'!$G$23</f>
        <v>1740.3639392</v>
      </c>
      <c r="V54" s="36">
        <f>SUMIFS(СВЦЭМ!$D$39:$D$782,СВЦЭМ!$A$39:$A$782,$A54,СВЦЭМ!$B$39:$B$782,V$47)+'СЕТ СН'!$G$11+СВЦЭМ!$D$10+'СЕТ СН'!$G$6-'СЕТ СН'!$G$23</f>
        <v>1747.30016583</v>
      </c>
      <c r="W54" s="36">
        <f>SUMIFS(СВЦЭМ!$D$39:$D$782,СВЦЭМ!$A$39:$A$782,$A54,СВЦЭМ!$B$39:$B$782,W$47)+'СЕТ СН'!$G$11+СВЦЭМ!$D$10+'СЕТ СН'!$G$6-'СЕТ СН'!$G$23</f>
        <v>1733.33960983</v>
      </c>
      <c r="X54" s="36">
        <f>SUMIFS(СВЦЭМ!$D$39:$D$782,СВЦЭМ!$A$39:$A$782,$A54,СВЦЭМ!$B$39:$B$782,X$47)+'СЕТ СН'!$G$11+СВЦЭМ!$D$10+'СЕТ СН'!$G$6-'СЕТ СН'!$G$23</f>
        <v>1781.6994688300001</v>
      </c>
      <c r="Y54" s="36">
        <f>SUMIFS(СВЦЭМ!$D$39:$D$782,СВЦЭМ!$A$39:$A$782,$A54,СВЦЭМ!$B$39:$B$782,Y$47)+'СЕТ СН'!$G$11+СВЦЭМ!$D$10+'СЕТ СН'!$G$6-'СЕТ СН'!$G$23</f>
        <v>1877.04331585</v>
      </c>
    </row>
    <row r="55" spans="1:25" ht="15.75" x14ac:dyDescent="0.2">
      <c r="A55" s="35">
        <f t="shared" si="1"/>
        <v>45207</v>
      </c>
      <c r="B55" s="36">
        <f>SUMIFS(СВЦЭМ!$D$39:$D$782,СВЦЭМ!$A$39:$A$782,$A55,СВЦЭМ!$B$39:$B$782,B$47)+'СЕТ СН'!$G$11+СВЦЭМ!$D$10+'СЕТ СН'!$G$6-'СЕТ СН'!$G$23</f>
        <v>1931.5527827400001</v>
      </c>
      <c r="C55" s="36">
        <f>SUMIFS(СВЦЭМ!$D$39:$D$782,СВЦЭМ!$A$39:$A$782,$A55,СВЦЭМ!$B$39:$B$782,C$47)+'СЕТ СН'!$G$11+СВЦЭМ!$D$10+'СЕТ СН'!$G$6-'СЕТ СН'!$G$23</f>
        <v>1995.1489435399999</v>
      </c>
      <c r="D55" s="36">
        <f>SUMIFS(СВЦЭМ!$D$39:$D$782,СВЦЭМ!$A$39:$A$782,$A55,СВЦЭМ!$B$39:$B$782,D$47)+'СЕТ СН'!$G$11+СВЦЭМ!$D$10+'СЕТ СН'!$G$6-'СЕТ СН'!$G$23</f>
        <v>2064.3084049700001</v>
      </c>
      <c r="E55" s="36">
        <f>SUMIFS(СВЦЭМ!$D$39:$D$782,СВЦЭМ!$A$39:$A$782,$A55,СВЦЭМ!$B$39:$B$782,E$47)+'СЕТ СН'!$G$11+СВЦЭМ!$D$10+'СЕТ СН'!$G$6-'СЕТ СН'!$G$23</f>
        <v>2060.3360225000001</v>
      </c>
      <c r="F55" s="36">
        <f>SUMIFS(СВЦЭМ!$D$39:$D$782,СВЦЭМ!$A$39:$A$782,$A55,СВЦЭМ!$B$39:$B$782,F$47)+'СЕТ СН'!$G$11+СВЦЭМ!$D$10+'СЕТ СН'!$G$6-'СЕТ СН'!$G$23</f>
        <v>2064.6147090300001</v>
      </c>
      <c r="G55" s="36">
        <f>SUMIFS(СВЦЭМ!$D$39:$D$782,СВЦЭМ!$A$39:$A$782,$A55,СВЦЭМ!$B$39:$B$782,G$47)+'СЕТ СН'!$G$11+СВЦЭМ!$D$10+'СЕТ СН'!$G$6-'СЕТ СН'!$G$23</f>
        <v>2082.7239140699999</v>
      </c>
      <c r="H55" s="36">
        <f>SUMIFS(СВЦЭМ!$D$39:$D$782,СВЦЭМ!$A$39:$A$782,$A55,СВЦЭМ!$B$39:$B$782,H$47)+'СЕТ СН'!$G$11+СВЦЭМ!$D$10+'СЕТ СН'!$G$6-'СЕТ СН'!$G$23</f>
        <v>2053.7064822400002</v>
      </c>
      <c r="I55" s="36">
        <f>SUMIFS(СВЦЭМ!$D$39:$D$782,СВЦЭМ!$A$39:$A$782,$A55,СВЦЭМ!$B$39:$B$782,I$47)+'СЕТ СН'!$G$11+СВЦЭМ!$D$10+'СЕТ СН'!$G$6-'СЕТ СН'!$G$23</f>
        <v>2010.5777484700002</v>
      </c>
      <c r="J55" s="36">
        <f>SUMIFS(СВЦЭМ!$D$39:$D$782,СВЦЭМ!$A$39:$A$782,$A55,СВЦЭМ!$B$39:$B$782,J$47)+'СЕТ СН'!$G$11+СВЦЭМ!$D$10+'СЕТ СН'!$G$6-'СЕТ СН'!$G$23</f>
        <v>1937.6112355499999</v>
      </c>
      <c r="K55" s="36">
        <f>SUMIFS(СВЦЭМ!$D$39:$D$782,СВЦЭМ!$A$39:$A$782,$A55,СВЦЭМ!$B$39:$B$782,K$47)+'СЕТ СН'!$G$11+СВЦЭМ!$D$10+'СЕТ СН'!$G$6-'СЕТ СН'!$G$23</f>
        <v>1849.3346742700001</v>
      </c>
      <c r="L55" s="36">
        <f>SUMIFS(СВЦЭМ!$D$39:$D$782,СВЦЭМ!$A$39:$A$782,$A55,СВЦЭМ!$B$39:$B$782,L$47)+'СЕТ СН'!$G$11+СВЦЭМ!$D$10+'СЕТ СН'!$G$6-'СЕТ СН'!$G$23</f>
        <v>1761.7653731300002</v>
      </c>
      <c r="M55" s="36">
        <f>SUMIFS(СВЦЭМ!$D$39:$D$782,СВЦЭМ!$A$39:$A$782,$A55,СВЦЭМ!$B$39:$B$782,M$47)+'СЕТ СН'!$G$11+СВЦЭМ!$D$10+'СЕТ СН'!$G$6-'СЕТ СН'!$G$23</f>
        <v>1753.9194588599998</v>
      </c>
      <c r="N55" s="36">
        <f>SUMIFS(СВЦЭМ!$D$39:$D$782,СВЦЭМ!$A$39:$A$782,$A55,СВЦЭМ!$B$39:$B$782,N$47)+'СЕТ СН'!$G$11+СВЦЭМ!$D$10+'СЕТ СН'!$G$6-'СЕТ СН'!$G$23</f>
        <v>1722.06910247</v>
      </c>
      <c r="O55" s="36">
        <f>SUMIFS(СВЦЭМ!$D$39:$D$782,СВЦЭМ!$A$39:$A$782,$A55,СВЦЭМ!$B$39:$B$782,O$47)+'СЕТ СН'!$G$11+СВЦЭМ!$D$10+'СЕТ СН'!$G$6-'СЕТ СН'!$G$23</f>
        <v>1747.6002062699999</v>
      </c>
      <c r="P55" s="36">
        <f>SUMIFS(СВЦЭМ!$D$39:$D$782,СВЦЭМ!$A$39:$A$782,$A55,СВЦЭМ!$B$39:$B$782,P$47)+'СЕТ СН'!$G$11+СВЦЭМ!$D$10+'СЕТ СН'!$G$6-'СЕТ СН'!$G$23</f>
        <v>1789.1589813999999</v>
      </c>
      <c r="Q55" s="36">
        <f>SUMIFS(СВЦЭМ!$D$39:$D$782,СВЦЭМ!$A$39:$A$782,$A55,СВЦЭМ!$B$39:$B$782,Q$47)+'СЕТ СН'!$G$11+СВЦЭМ!$D$10+'СЕТ СН'!$G$6-'СЕТ СН'!$G$23</f>
        <v>1832.19335344</v>
      </c>
      <c r="R55" s="36">
        <f>SUMIFS(СВЦЭМ!$D$39:$D$782,СВЦЭМ!$A$39:$A$782,$A55,СВЦЭМ!$B$39:$B$782,R$47)+'СЕТ СН'!$G$11+СВЦЭМ!$D$10+'СЕТ СН'!$G$6-'СЕТ СН'!$G$23</f>
        <v>1825.21950358</v>
      </c>
      <c r="S55" s="36">
        <f>SUMIFS(СВЦЭМ!$D$39:$D$782,СВЦЭМ!$A$39:$A$782,$A55,СВЦЭМ!$B$39:$B$782,S$47)+'СЕТ СН'!$G$11+СВЦЭМ!$D$10+'СЕТ СН'!$G$6-'СЕТ СН'!$G$23</f>
        <v>1831.9124319500002</v>
      </c>
      <c r="T55" s="36">
        <f>SUMIFS(СВЦЭМ!$D$39:$D$782,СВЦЭМ!$A$39:$A$782,$A55,СВЦЭМ!$B$39:$B$782,T$47)+'СЕТ СН'!$G$11+СВЦЭМ!$D$10+'СЕТ СН'!$G$6-'СЕТ СН'!$G$23</f>
        <v>1797.2221793500003</v>
      </c>
      <c r="U55" s="36">
        <f>SUMIFS(СВЦЭМ!$D$39:$D$782,СВЦЭМ!$A$39:$A$782,$A55,СВЦЭМ!$B$39:$B$782,U$47)+'СЕТ СН'!$G$11+СВЦЭМ!$D$10+'СЕТ СН'!$G$6-'СЕТ СН'!$G$23</f>
        <v>1741.22876838</v>
      </c>
      <c r="V55" s="36">
        <f>SUMIFS(СВЦЭМ!$D$39:$D$782,СВЦЭМ!$A$39:$A$782,$A55,СВЦЭМ!$B$39:$B$782,V$47)+'СЕТ СН'!$G$11+СВЦЭМ!$D$10+'СЕТ СН'!$G$6-'СЕТ СН'!$G$23</f>
        <v>1743.9384540999999</v>
      </c>
      <c r="W55" s="36">
        <f>SUMIFS(СВЦЭМ!$D$39:$D$782,СВЦЭМ!$A$39:$A$782,$A55,СВЦЭМ!$B$39:$B$782,W$47)+'СЕТ СН'!$G$11+СВЦЭМ!$D$10+'СЕТ СН'!$G$6-'СЕТ СН'!$G$23</f>
        <v>1762.5534315499999</v>
      </c>
      <c r="X55" s="36">
        <f>SUMIFS(СВЦЭМ!$D$39:$D$782,СВЦЭМ!$A$39:$A$782,$A55,СВЦЭМ!$B$39:$B$782,X$47)+'СЕТ СН'!$G$11+СВЦЭМ!$D$10+'СЕТ СН'!$G$6-'СЕТ СН'!$G$23</f>
        <v>1808.7881322100002</v>
      </c>
      <c r="Y55" s="36">
        <f>SUMIFS(СВЦЭМ!$D$39:$D$782,СВЦЭМ!$A$39:$A$782,$A55,СВЦЭМ!$B$39:$B$782,Y$47)+'СЕТ СН'!$G$11+СВЦЭМ!$D$10+'СЕТ СН'!$G$6-'СЕТ СН'!$G$23</f>
        <v>1945.99390073</v>
      </c>
    </row>
    <row r="56" spans="1:25" ht="15.75" x14ac:dyDescent="0.2">
      <c r="A56" s="35">
        <f t="shared" si="1"/>
        <v>45208</v>
      </c>
      <c r="B56" s="36">
        <f>SUMIFS(СВЦЭМ!$D$39:$D$782,СВЦЭМ!$A$39:$A$782,$A56,СВЦЭМ!$B$39:$B$782,B$47)+'СЕТ СН'!$G$11+СВЦЭМ!$D$10+'СЕТ СН'!$G$6-'СЕТ СН'!$G$23</f>
        <v>2016.5315044499998</v>
      </c>
      <c r="C56" s="36">
        <f>SUMIFS(СВЦЭМ!$D$39:$D$782,СВЦЭМ!$A$39:$A$782,$A56,СВЦЭМ!$B$39:$B$782,C$47)+'СЕТ СН'!$G$11+СВЦЭМ!$D$10+'СЕТ СН'!$G$6-'СЕТ СН'!$G$23</f>
        <v>2123.2267473299999</v>
      </c>
      <c r="D56" s="36">
        <f>SUMIFS(СВЦЭМ!$D$39:$D$782,СВЦЭМ!$A$39:$A$782,$A56,СВЦЭМ!$B$39:$B$782,D$47)+'СЕТ СН'!$G$11+СВЦЭМ!$D$10+'СЕТ СН'!$G$6-'СЕТ СН'!$G$23</f>
        <v>2213.67742825</v>
      </c>
      <c r="E56" s="36">
        <f>SUMIFS(СВЦЭМ!$D$39:$D$782,СВЦЭМ!$A$39:$A$782,$A56,СВЦЭМ!$B$39:$B$782,E$47)+'СЕТ СН'!$G$11+СВЦЭМ!$D$10+'СЕТ СН'!$G$6-'СЕТ СН'!$G$23</f>
        <v>2328.8516318400002</v>
      </c>
      <c r="F56" s="36">
        <f>SUMIFS(СВЦЭМ!$D$39:$D$782,СВЦЭМ!$A$39:$A$782,$A56,СВЦЭМ!$B$39:$B$782,F$47)+'СЕТ СН'!$G$11+СВЦЭМ!$D$10+'СЕТ СН'!$G$6-'СЕТ СН'!$G$23</f>
        <v>2292.9167105400002</v>
      </c>
      <c r="G56" s="36">
        <f>SUMIFS(СВЦЭМ!$D$39:$D$782,СВЦЭМ!$A$39:$A$782,$A56,СВЦЭМ!$B$39:$B$782,G$47)+'СЕТ СН'!$G$11+СВЦЭМ!$D$10+'СЕТ СН'!$G$6-'СЕТ СН'!$G$23</f>
        <v>2278.7165434399999</v>
      </c>
      <c r="H56" s="36">
        <f>SUMIFS(СВЦЭМ!$D$39:$D$782,СВЦЭМ!$A$39:$A$782,$A56,СВЦЭМ!$B$39:$B$782,H$47)+'СЕТ СН'!$G$11+СВЦЭМ!$D$10+'СЕТ СН'!$G$6-'СЕТ СН'!$G$23</f>
        <v>2169.8891549200002</v>
      </c>
      <c r="I56" s="36">
        <f>SUMIFS(СВЦЭМ!$D$39:$D$782,СВЦЭМ!$A$39:$A$782,$A56,СВЦЭМ!$B$39:$B$782,I$47)+'СЕТ СН'!$G$11+СВЦЭМ!$D$10+'СЕТ СН'!$G$6-'СЕТ СН'!$G$23</f>
        <v>2023.0388532800002</v>
      </c>
      <c r="J56" s="36">
        <f>SUMIFS(СВЦЭМ!$D$39:$D$782,СВЦЭМ!$A$39:$A$782,$A56,СВЦЭМ!$B$39:$B$782,J$47)+'СЕТ СН'!$G$11+СВЦЭМ!$D$10+'СЕТ СН'!$G$6-'СЕТ СН'!$G$23</f>
        <v>1953.7962578199999</v>
      </c>
      <c r="K56" s="36">
        <f>SUMIFS(СВЦЭМ!$D$39:$D$782,СВЦЭМ!$A$39:$A$782,$A56,СВЦЭМ!$B$39:$B$782,K$47)+'СЕТ СН'!$G$11+СВЦЭМ!$D$10+'СЕТ СН'!$G$6-'СЕТ СН'!$G$23</f>
        <v>1914.2737531299999</v>
      </c>
      <c r="L56" s="36">
        <f>SUMIFS(СВЦЭМ!$D$39:$D$782,СВЦЭМ!$A$39:$A$782,$A56,СВЦЭМ!$B$39:$B$782,L$47)+'СЕТ СН'!$G$11+СВЦЭМ!$D$10+'СЕТ СН'!$G$6-'СЕТ СН'!$G$23</f>
        <v>1898.7190885300001</v>
      </c>
      <c r="M56" s="36">
        <f>SUMIFS(СВЦЭМ!$D$39:$D$782,СВЦЭМ!$A$39:$A$782,$A56,СВЦЭМ!$B$39:$B$782,M$47)+'СЕТ СН'!$G$11+СВЦЭМ!$D$10+'СЕТ СН'!$G$6-'СЕТ СН'!$G$23</f>
        <v>1916.3308316000002</v>
      </c>
      <c r="N56" s="36">
        <f>SUMIFS(СВЦЭМ!$D$39:$D$782,СВЦЭМ!$A$39:$A$782,$A56,СВЦЭМ!$B$39:$B$782,N$47)+'СЕТ СН'!$G$11+СВЦЭМ!$D$10+'СЕТ СН'!$G$6-'СЕТ СН'!$G$23</f>
        <v>1904.0991194900002</v>
      </c>
      <c r="O56" s="36">
        <f>SUMIFS(СВЦЭМ!$D$39:$D$782,СВЦЭМ!$A$39:$A$782,$A56,СВЦЭМ!$B$39:$B$782,O$47)+'СЕТ СН'!$G$11+СВЦЭМ!$D$10+'СЕТ СН'!$G$6-'СЕТ СН'!$G$23</f>
        <v>1895.9313977500001</v>
      </c>
      <c r="P56" s="36">
        <f>SUMIFS(СВЦЭМ!$D$39:$D$782,СВЦЭМ!$A$39:$A$782,$A56,СВЦЭМ!$B$39:$B$782,P$47)+'СЕТ СН'!$G$11+СВЦЭМ!$D$10+'СЕТ СН'!$G$6-'СЕТ СН'!$G$23</f>
        <v>1946.1282533100002</v>
      </c>
      <c r="Q56" s="36">
        <f>SUMIFS(СВЦЭМ!$D$39:$D$782,СВЦЭМ!$A$39:$A$782,$A56,СВЦЭМ!$B$39:$B$782,Q$47)+'СЕТ СН'!$G$11+СВЦЭМ!$D$10+'СЕТ СН'!$G$6-'СЕТ СН'!$G$23</f>
        <v>1921.29000959</v>
      </c>
      <c r="R56" s="36">
        <f>SUMIFS(СВЦЭМ!$D$39:$D$782,СВЦЭМ!$A$39:$A$782,$A56,СВЦЭМ!$B$39:$B$782,R$47)+'СЕТ СН'!$G$11+СВЦЭМ!$D$10+'СЕТ СН'!$G$6-'СЕТ СН'!$G$23</f>
        <v>1921.5377137800001</v>
      </c>
      <c r="S56" s="36">
        <f>SUMIFS(СВЦЭМ!$D$39:$D$782,СВЦЭМ!$A$39:$A$782,$A56,СВЦЭМ!$B$39:$B$782,S$47)+'СЕТ СН'!$G$11+СВЦЭМ!$D$10+'СЕТ СН'!$G$6-'СЕТ СН'!$G$23</f>
        <v>1941.8473231799999</v>
      </c>
      <c r="T56" s="36">
        <f>SUMIFS(СВЦЭМ!$D$39:$D$782,СВЦЭМ!$A$39:$A$782,$A56,СВЦЭМ!$B$39:$B$782,T$47)+'СЕТ СН'!$G$11+СВЦЭМ!$D$10+'СЕТ СН'!$G$6-'СЕТ СН'!$G$23</f>
        <v>1910.1460900800002</v>
      </c>
      <c r="U56" s="36">
        <f>SUMIFS(СВЦЭМ!$D$39:$D$782,СВЦЭМ!$A$39:$A$782,$A56,СВЦЭМ!$B$39:$B$782,U$47)+'СЕТ СН'!$G$11+СВЦЭМ!$D$10+'СЕТ СН'!$G$6-'СЕТ СН'!$G$23</f>
        <v>1856.1493438900002</v>
      </c>
      <c r="V56" s="36">
        <f>SUMIFS(СВЦЭМ!$D$39:$D$782,СВЦЭМ!$A$39:$A$782,$A56,СВЦЭМ!$B$39:$B$782,V$47)+'СЕТ СН'!$G$11+СВЦЭМ!$D$10+'СЕТ СН'!$G$6-'СЕТ СН'!$G$23</f>
        <v>1860.2232069500001</v>
      </c>
      <c r="W56" s="36">
        <f>SUMIFS(СВЦЭМ!$D$39:$D$782,СВЦЭМ!$A$39:$A$782,$A56,СВЦЭМ!$B$39:$B$782,W$47)+'СЕТ СН'!$G$11+СВЦЭМ!$D$10+'СЕТ СН'!$G$6-'СЕТ СН'!$G$23</f>
        <v>1878.7692517700002</v>
      </c>
      <c r="X56" s="36">
        <f>SUMIFS(СВЦЭМ!$D$39:$D$782,СВЦЭМ!$A$39:$A$782,$A56,СВЦЭМ!$B$39:$B$782,X$47)+'СЕТ СН'!$G$11+СВЦЭМ!$D$10+'СЕТ СН'!$G$6-'СЕТ СН'!$G$23</f>
        <v>1951.13167638</v>
      </c>
      <c r="Y56" s="36">
        <f>SUMIFS(СВЦЭМ!$D$39:$D$782,СВЦЭМ!$A$39:$A$782,$A56,СВЦЭМ!$B$39:$B$782,Y$47)+'СЕТ СН'!$G$11+СВЦЭМ!$D$10+'СЕТ СН'!$G$6-'СЕТ СН'!$G$23</f>
        <v>2014.5838705300002</v>
      </c>
    </row>
    <row r="57" spans="1:25" ht="15.75" x14ac:dyDescent="0.2">
      <c r="A57" s="35">
        <f t="shared" si="1"/>
        <v>45209</v>
      </c>
      <c r="B57" s="36">
        <f>SUMIFS(СВЦЭМ!$D$39:$D$782,СВЦЭМ!$A$39:$A$782,$A57,СВЦЭМ!$B$39:$B$782,B$47)+'СЕТ СН'!$G$11+СВЦЭМ!$D$10+'СЕТ СН'!$G$6-'СЕТ СН'!$G$23</f>
        <v>2084.1507141500001</v>
      </c>
      <c r="C57" s="36">
        <f>SUMIFS(СВЦЭМ!$D$39:$D$782,СВЦЭМ!$A$39:$A$782,$A57,СВЦЭМ!$B$39:$B$782,C$47)+'СЕТ СН'!$G$11+СВЦЭМ!$D$10+'СЕТ СН'!$G$6-'СЕТ СН'!$G$23</f>
        <v>2140.1749845600002</v>
      </c>
      <c r="D57" s="36">
        <f>SUMIFS(СВЦЭМ!$D$39:$D$782,СВЦЭМ!$A$39:$A$782,$A57,СВЦЭМ!$B$39:$B$782,D$47)+'СЕТ СН'!$G$11+СВЦЭМ!$D$10+'СЕТ СН'!$G$6-'СЕТ СН'!$G$23</f>
        <v>2210.20989186</v>
      </c>
      <c r="E57" s="36">
        <f>SUMIFS(СВЦЭМ!$D$39:$D$782,СВЦЭМ!$A$39:$A$782,$A57,СВЦЭМ!$B$39:$B$782,E$47)+'СЕТ СН'!$G$11+СВЦЭМ!$D$10+'СЕТ СН'!$G$6-'СЕТ СН'!$G$23</f>
        <v>2195.76241334</v>
      </c>
      <c r="F57" s="36">
        <f>SUMIFS(СВЦЭМ!$D$39:$D$782,СВЦЭМ!$A$39:$A$782,$A57,СВЦЭМ!$B$39:$B$782,F$47)+'СЕТ СН'!$G$11+СВЦЭМ!$D$10+'СЕТ СН'!$G$6-'СЕТ СН'!$G$23</f>
        <v>2198.79486916</v>
      </c>
      <c r="G57" s="36">
        <f>SUMIFS(СВЦЭМ!$D$39:$D$782,СВЦЭМ!$A$39:$A$782,$A57,СВЦЭМ!$B$39:$B$782,G$47)+'СЕТ СН'!$G$11+СВЦЭМ!$D$10+'СЕТ СН'!$G$6-'СЕТ СН'!$G$23</f>
        <v>2176.7013387100001</v>
      </c>
      <c r="H57" s="36">
        <f>SUMIFS(СВЦЭМ!$D$39:$D$782,СВЦЭМ!$A$39:$A$782,$A57,СВЦЭМ!$B$39:$B$782,H$47)+'СЕТ СН'!$G$11+СВЦЭМ!$D$10+'СЕТ СН'!$G$6-'СЕТ СН'!$G$23</f>
        <v>2109.57123615</v>
      </c>
      <c r="I57" s="36">
        <f>SUMIFS(СВЦЭМ!$D$39:$D$782,СВЦЭМ!$A$39:$A$782,$A57,СВЦЭМ!$B$39:$B$782,I$47)+'СЕТ СН'!$G$11+СВЦЭМ!$D$10+'СЕТ СН'!$G$6-'СЕТ СН'!$G$23</f>
        <v>2033.79551068</v>
      </c>
      <c r="J57" s="36">
        <f>SUMIFS(СВЦЭМ!$D$39:$D$782,СВЦЭМ!$A$39:$A$782,$A57,СВЦЭМ!$B$39:$B$782,J$47)+'СЕТ СН'!$G$11+СВЦЭМ!$D$10+'СЕТ СН'!$G$6-'СЕТ СН'!$G$23</f>
        <v>1964.0812193900001</v>
      </c>
      <c r="K57" s="36">
        <f>SUMIFS(СВЦЭМ!$D$39:$D$782,СВЦЭМ!$A$39:$A$782,$A57,СВЦЭМ!$B$39:$B$782,K$47)+'СЕТ СН'!$G$11+СВЦЭМ!$D$10+'СЕТ СН'!$G$6-'СЕТ СН'!$G$23</f>
        <v>1905.4859271800001</v>
      </c>
      <c r="L57" s="36">
        <f>SUMIFS(СВЦЭМ!$D$39:$D$782,СВЦЭМ!$A$39:$A$782,$A57,СВЦЭМ!$B$39:$B$782,L$47)+'СЕТ СН'!$G$11+СВЦЭМ!$D$10+'СЕТ СН'!$G$6-'СЕТ СН'!$G$23</f>
        <v>1899.50695163</v>
      </c>
      <c r="M57" s="36">
        <f>SUMIFS(СВЦЭМ!$D$39:$D$782,СВЦЭМ!$A$39:$A$782,$A57,СВЦЭМ!$B$39:$B$782,M$47)+'СЕТ СН'!$G$11+СВЦЭМ!$D$10+'СЕТ СН'!$G$6-'СЕТ СН'!$G$23</f>
        <v>1914.9543083799999</v>
      </c>
      <c r="N57" s="36">
        <f>SUMIFS(СВЦЭМ!$D$39:$D$782,СВЦЭМ!$A$39:$A$782,$A57,СВЦЭМ!$B$39:$B$782,N$47)+'СЕТ СН'!$G$11+СВЦЭМ!$D$10+'СЕТ СН'!$G$6-'СЕТ СН'!$G$23</f>
        <v>1910.7083491500002</v>
      </c>
      <c r="O57" s="36">
        <f>SUMIFS(СВЦЭМ!$D$39:$D$782,СВЦЭМ!$A$39:$A$782,$A57,СВЦЭМ!$B$39:$B$782,O$47)+'СЕТ СН'!$G$11+СВЦЭМ!$D$10+'СЕТ СН'!$G$6-'СЕТ СН'!$G$23</f>
        <v>1929.6827477500001</v>
      </c>
      <c r="P57" s="36">
        <f>SUMIFS(СВЦЭМ!$D$39:$D$782,СВЦЭМ!$A$39:$A$782,$A57,СВЦЭМ!$B$39:$B$782,P$47)+'СЕТ СН'!$G$11+СВЦЭМ!$D$10+'СЕТ СН'!$G$6-'СЕТ СН'!$G$23</f>
        <v>1961.1087310200001</v>
      </c>
      <c r="Q57" s="36">
        <f>SUMIFS(СВЦЭМ!$D$39:$D$782,СВЦЭМ!$A$39:$A$782,$A57,СВЦЭМ!$B$39:$B$782,Q$47)+'СЕТ СН'!$G$11+СВЦЭМ!$D$10+'СЕТ СН'!$G$6-'СЕТ СН'!$G$23</f>
        <v>1948.2316774400001</v>
      </c>
      <c r="R57" s="36">
        <f>SUMIFS(СВЦЭМ!$D$39:$D$782,СВЦЭМ!$A$39:$A$782,$A57,СВЦЭМ!$B$39:$B$782,R$47)+'СЕТ СН'!$G$11+СВЦЭМ!$D$10+'СЕТ СН'!$G$6-'СЕТ СН'!$G$23</f>
        <v>1950.71840118</v>
      </c>
      <c r="S57" s="36">
        <f>SUMIFS(СВЦЭМ!$D$39:$D$782,СВЦЭМ!$A$39:$A$782,$A57,СВЦЭМ!$B$39:$B$782,S$47)+'СЕТ СН'!$G$11+СВЦЭМ!$D$10+'СЕТ СН'!$G$6-'СЕТ СН'!$G$23</f>
        <v>1944.62032658</v>
      </c>
      <c r="T57" s="36">
        <f>SUMIFS(СВЦЭМ!$D$39:$D$782,СВЦЭМ!$A$39:$A$782,$A57,СВЦЭМ!$B$39:$B$782,T$47)+'СЕТ СН'!$G$11+СВЦЭМ!$D$10+'СЕТ СН'!$G$6-'СЕТ СН'!$G$23</f>
        <v>1918.7318494300002</v>
      </c>
      <c r="U57" s="36">
        <f>SUMIFS(СВЦЭМ!$D$39:$D$782,СВЦЭМ!$A$39:$A$782,$A57,СВЦЭМ!$B$39:$B$782,U$47)+'СЕТ СН'!$G$11+СВЦЭМ!$D$10+'СЕТ СН'!$G$6-'СЕТ СН'!$G$23</f>
        <v>1864.30411237</v>
      </c>
      <c r="V57" s="36">
        <f>SUMIFS(СВЦЭМ!$D$39:$D$782,СВЦЭМ!$A$39:$A$782,$A57,СВЦЭМ!$B$39:$B$782,V$47)+'СЕТ СН'!$G$11+СВЦЭМ!$D$10+'СЕТ СН'!$G$6-'СЕТ СН'!$G$23</f>
        <v>1857.7336025700001</v>
      </c>
      <c r="W57" s="36">
        <f>SUMIFS(СВЦЭМ!$D$39:$D$782,СВЦЭМ!$A$39:$A$782,$A57,СВЦЭМ!$B$39:$B$782,W$47)+'СЕТ СН'!$G$11+СВЦЭМ!$D$10+'СЕТ СН'!$G$6-'СЕТ СН'!$G$23</f>
        <v>1878.8093749499999</v>
      </c>
      <c r="X57" s="36">
        <f>SUMIFS(СВЦЭМ!$D$39:$D$782,СВЦЭМ!$A$39:$A$782,$A57,СВЦЭМ!$B$39:$B$782,X$47)+'СЕТ СН'!$G$11+СВЦЭМ!$D$10+'СЕТ СН'!$G$6-'СЕТ СН'!$G$23</f>
        <v>1953.9006496699999</v>
      </c>
      <c r="Y57" s="36">
        <f>SUMIFS(СВЦЭМ!$D$39:$D$782,СВЦЭМ!$A$39:$A$782,$A57,СВЦЭМ!$B$39:$B$782,Y$47)+'СЕТ СН'!$G$11+СВЦЭМ!$D$10+'СЕТ СН'!$G$6-'СЕТ СН'!$G$23</f>
        <v>2033.7374530699999</v>
      </c>
    </row>
    <row r="58" spans="1:25" ht="15.75" x14ac:dyDescent="0.2">
      <c r="A58" s="35">
        <f t="shared" si="1"/>
        <v>45210</v>
      </c>
      <c r="B58" s="36">
        <f>SUMIFS(СВЦЭМ!$D$39:$D$782,СВЦЭМ!$A$39:$A$782,$A58,СВЦЭМ!$B$39:$B$782,B$47)+'СЕТ СН'!$G$11+СВЦЭМ!$D$10+'СЕТ СН'!$G$6-'СЕТ СН'!$G$23</f>
        <v>2071.4425985399998</v>
      </c>
      <c r="C58" s="36">
        <f>SUMIFS(СВЦЭМ!$D$39:$D$782,СВЦЭМ!$A$39:$A$782,$A58,СВЦЭМ!$B$39:$B$782,C$47)+'СЕТ СН'!$G$11+СВЦЭМ!$D$10+'СЕТ СН'!$G$6-'СЕТ СН'!$G$23</f>
        <v>2135.0757941400002</v>
      </c>
      <c r="D58" s="36">
        <f>SUMIFS(СВЦЭМ!$D$39:$D$782,СВЦЭМ!$A$39:$A$782,$A58,СВЦЭМ!$B$39:$B$782,D$47)+'СЕТ СН'!$G$11+СВЦЭМ!$D$10+'СЕТ СН'!$G$6-'СЕТ СН'!$G$23</f>
        <v>2192.4097690799999</v>
      </c>
      <c r="E58" s="36">
        <f>SUMIFS(СВЦЭМ!$D$39:$D$782,СВЦЭМ!$A$39:$A$782,$A58,СВЦЭМ!$B$39:$B$782,E$47)+'СЕТ СН'!$G$11+СВЦЭМ!$D$10+'СЕТ СН'!$G$6-'СЕТ СН'!$G$23</f>
        <v>2191.5615803700002</v>
      </c>
      <c r="F58" s="36">
        <f>SUMIFS(СВЦЭМ!$D$39:$D$782,СВЦЭМ!$A$39:$A$782,$A58,СВЦЭМ!$B$39:$B$782,F$47)+'СЕТ СН'!$G$11+СВЦЭМ!$D$10+'СЕТ СН'!$G$6-'СЕТ СН'!$G$23</f>
        <v>2181.5002898799999</v>
      </c>
      <c r="G58" s="36">
        <f>SUMIFS(СВЦЭМ!$D$39:$D$782,СВЦЭМ!$A$39:$A$782,$A58,СВЦЭМ!$B$39:$B$782,G$47)+'СЕТ СН'!$G$11+СВЦЭМ!$D$10+'СЕТ СН'!$G$6-'СЕТ СН'!$G$23</f>
        <v>2180.52224634</v>
      </c>
      <c r="H58" s="36">
        <f>SUMIFS(СВЦЭМ!$D$39:$D$782,СВЦЭМ!$A$39:$A$782,$A58,СВЦЭМ!$B$39:$B$782,H$47)+'СЕТ СН'!$G$11+СВЦЭМ!$D$10+'СЕТ СН'!$G$6-'СЕТ СН'!$G$23</f>
        <v>2092.8840580199999</v>
      </c>
      <c r="I58" s="36">
        <f>SUMIFS(СВЦЭМ!$D$39:$D$782,СВЦЭМ!$A$39:$A$782,$A58,СВЦЭМ!$B$39:$B$782,I$47)+'СЕТ СН'!$G$11+СВЦЭМ!$D$10+'СЕТ СН'!$G$6-'СЕТ СН'!$G$23</f>
        <v>2001.75608203</v>
      </c>
      <c r="J58" s="36">
        <f>SUMIFS(СВЦЭМ!$D$39:$D$782,СВЦЭМ!$A$39:$A$782,$A58,СВЦЭМ!$B$39:$B$782,J$47)+'СЕТ СН'!$G$11+СВЦЭМ!$D$10+'СЕТ СН'!$G$6-'СЕТ СН'!$G$23</f>
        <v>1950.59019145</v>
      </c>
      <c r="K58" s="36">
        <f>SUMIFS(СВЦЭМ!$D$39:$D$782,СВЦЭМ!$A$39:$A$782,$A58,СВЦЭМ!$B$39:$B$782,K$47)+'СЕТ СН'!$G$11+СВЦЭМ!$D$10+'СЕТ СН'!$G$6-'СЕТ СН'!$G$23</f>
        <v>1911.02426122</v>
      </c>
      <c r="L58" s="36">
        <f>SUMIFS(СВЦЭМ!$D$39:$D$782,СВЦЭМ!$A$39:$A$782,$A58,СВЦЭМ!$B$39:$B$782,L$47)+'СЕТ СН'!$G$11+СВЦЭМ!$D$10+'СЕТ СН'!$G$6-'СЕТ СН'!$G$23</f>
        <v>1919.2263599500002</v>
      </c>
      <c r="M58" s="36">
        <f>SUMIFS(СВЦЭМ!$D$39:$D$782,СВЦЭМ!$A$39:$A$782,$A58,СВЦЭМ!$B$39:$B$782,M$47)+'СЕТ СН'!$G$11+СВЦЭМ!$D$10+'СЕТ СН'!$G$6-'СЕТ СН'!$G$23</f>
        <v>1917.2450345000002</v>
      </c>
      <c r="N58" s="36">
        <f>SUMIFS(СВЦЭМ!$D$39:$D$782,СВЦЭМ!$A$39:$A$782,$A58,СВЦЭМ!$B$39:$B$782,N$47)+'СЕТ СН'!$G$11+СВЦЭМ!$D$10+'СЕТ СН'!$G$6-'СЕТ СН'!$G$23</f>
        <v>1917.8177753700002</v>
      </c>
      <c r="O58" s="36">
        <f>SUMIFS(СВЦЭМ!$D$39:$D$782,СВЦЭМ!$A$39:$A$782,$A58,СВЦЭМ!$B$39:$B$782,O$47)+'СЕТ СН'!$G$11+СВЦЭМ!$D$10+'СЕТ СН'!$G$6-'СЕТ СН'!$G$23</f>
        <v>1926.1241094000002</v>
      </c>
      <c r="P58" s="36">
        <f>SUMIFS(СВЦЭМ!$D$39:$D$782,СВЦЭМ!$A$39:$A$782,$A58,СВЦЭМ!$B$39:$B$782,P$47)+'СЕТ СН'!$G$11+СВЦЭМ!$D$10+'СЕТ СН'!$G$6-'СЕТ СН'!$G$23</f>
        <v>1965.5211533800002</v>
      </c>
      <c r="Q58" s="36">
        <f>SUMIFS(СВЦЭМ!$D$39:$D$782,СВЦЭМ!$A$39:$A$782,$A58,СВЦЭМ!$B$39:$B$782,Q$47)+'СЕТ СН'!$G$11+СВЦЭМ!$D$10+'СЕТ СН'!$G$6-'СЕТ СН'!$G$23</f>
        <v>1954.49888977</v>
      </c>
      <c r="R58" s="36">
        <f>SUMIFS(СВЦЭМ!$D$39:$D$782,СВЦЭМ!$A$39:$A$782,$A58,СВЦЭМ!$B$39:$B$782,R$47)+'СЕТ СН'!$G$11+СВЦЭМ!$D$10+'СЕТ СН'!$G$6-'СЕТ СН'!$G$23</f>
        <v>1955.5733444799998</v>
      </c>
      <c r="S58" s="36">
        <f>SUMIFS(СВЦЭМ!$D$39:$D$782,СВЦЭМ!$A$39:$A$782,$A58,СВЦЭМ!$B$39:$B$782,S$47)+'СЕТ СН'!$G$11+СВЦЭМ!$D$10+'СЕТ СН'!$G$6-'СЕТ СН'!$G$23</f>
        <v>1961.2637159800001</v>
      </c>
      <c r="T58" s="36">
        <f>SUMIFS(СВЦЭМ!$D$39:$D$782,СВЦЭМ!$A$39:$A$782,$A58,СВЦЭМ!$B$39:$B$782,T$47)+'СЕТ СН'!$G$11+СВЦЭМ!$D$10+'СЕТ СН'!$G$6-'СЕТ СН'!$G$23</f>
        <v>1930.8302676399999</v>
      </c>
      <c r="U58" s="36">
        <f>SUMIFS(СВЦЭМ!$D$39:$D$782,СВЦЭМ!$A$39:$A$782,$A58,СВЦЭМ!$B$39:$B$782,U$47)+'СЕТ СН'!$G$11+СВЦЭМ!$D$10+'СЕТ СН'!$G$6-'СЕТ СН'!$G$23</f>
        <v>1873.35134887</v>
      </c>
      <c r="V58" s="36">
        <f>SUMIFS(СВЦЭМ!$D$39:$D$782,СВЦЭМ!$A$39:$A$782,$A58,СВЦЭМ!$B$39:$B$782,V$47)+'СЕТ СН'!$G$11+СВЦЭМ!$D$10+'СЕТ СН'!$G$6-'СЕТ СН'!$G$23</f>
        <v>1868.05701976</v>
      </c>
      <c r="W58" s="36">
        <f>SUMIFS(СВЦЭМ!$D$39:$D$782,СВЦЭМ!$A$39:$A$782,$A58,СВЦЭМ!$B$39:$B$782,W$47)+'СЕТ СН'!$G$11+СВЦЭМ!$D$10+'СЕТ СН'!$G$6-'СЕТ СН'!$G$23</f>
        <v>1882.0718757200002</v>
      </c>
      <c r="X58" s="36">
        <f>SUMIFS(СВЦЭМ!$D$39:$D$782,СВЦЭМ!$A$39:$A$782,$A58,СВЦЭМ!$B$39:$B$782,X$47)+'СЕТ СН'!$G$11+СВЦЭМ!$D$10+'СЕТ СН'!$G$6-'СЕТ СН'!$G$23</f>
        <v>1953.5510438800002</v>
      </c>
      <c r="Y58" s="36">
        <f>SUMIFS(СВЦЭМ!$D$39:$D$782,СВЦЭМ!$A$39:$A$782,$A58,СВЦЭМ!$B$39:$B$782,Y$47)+'СЕТ СН'!$G$11+СВЦЭМ!$D$10+'СЕТ СН'!$G$6-'СЕТ СН'!$G$23</f>
        <v>2032.5723425300002</v>
      </c>
    </row>
    <row r="59" spans="1:25" ht="15.75" x14ac:dyDescent="0.2">
      <c r="A59" s="35">
        <f t="shared" si="1"/>
        <v>45211</v>
      </c>
      <c r="B59" s="36">
        <f>SUMIFS(СВЦЭМ!$D$39:$D$782,СВЦЭМ!$A$39:$A$782,$A59,СВЦЭМ!$B$39:$B$782,B$47)+'СЕТ СН'!$G$11+СВЦЭМ!$D$10+'СЕТ СН'!$G$6-'СЕТ СН'!$G$23</f>
        <v>2093.0172538900001</v>
      </c>
      <c r="C59" s="36">
        <f>SUMIFS(СВЦЭМ!$D$39:$D$782,СВЦЭМ!$A$39:$A$782,$A59,СВЦЭМ!$B$39:$B$782,C$47)+'СЕТ СН'!$G$11+СВЦЭМ!$D$10+'СЕТ СН'!$G$6-'СЕТ СН'!$G$23</f>
        <v>2152.9050601200001</v>
      </c>
      <c r="D59" s="36">
        <f>SUMIFS(СВЦЭМ!$D$39:$D$782,СВЦЭМ!$A$39:$A$782,$A59,СВЦЭМ!$B$39:$B$782,D$47)+'СЕТ СН'!$G$11+СВЦЭМ!$D$10+'СЕТ СН'!$G$6-'СЕТ СН'!$G$23</f>
        <v>2214.35733583</v>
      </c>
      <c r="E59" s="36">
        <f>SUMIFS(СВЦЭМ!$D$39:$D$782,СВЦЭМ!$A$39:$A$782,$A59,СВЦЭМ!$B$39:$B$782,E$47)+'СЕТ СН'!$G$11+СВЦЭМ!$D$10+'СЕТ СН'!$G$6-'СЕТ СН'!$G$23</f>
        <v>2210.68631396</v>
      </c>
      <c r="F59" s="36">
        <f>SUMIFS(СВЦЭМ!$D$39:$D$782,СВЦЭМ!$A$39:$A$782,$A59,СВЦЭМ!$B$39:$B$782,F$47)+'СЕТ СН'!$G$11+СВЦЭМ!$D$10+'СЕТ СН'!$G$6-'СЕТ СН'!$G$23</f>
        <v>2205.7559168500002</v>
      </c>
      <c r="G59" s="36">
        <f>SUMIFS(СВЦЭМ!$D$39:$D$782,СВЦЭМ!$A$39:$A$782,$A59,СВЦЭМ!$B$39:$B$782,G$47)+'СЕТ СН'!$G$11+СВЦЭМ!$D$10+'СЕТ СН'!$G$6-'СЕТ СН'!$G$23</f>
        <v>2192.9749471</v>
      </c>
      <c r="H59" s="36">
        <f>SUMIFS(СВЦЭМ!$D$39:$D$782,СВЦЭМ!$A$39:$A$782,$A59,СВЦЭМ!$B$39:$B$782,H$47)+'СЕТ СН'!$G$11+СВЦЭМ!$D$10+'СЕТ СН'!$G$6-'СЕТ СН'!$G$23</f>
        <v>2105.6838313100002</v>
      </c>
      <c r="I59" s="36">
        <f>SUMIFS(СВЦЭМ!$D$39:$D$782,СВЦЭМ!$A$39:$A$782,$A59,СВЦЭМ!$B$39:$B$782,I$47)+'СЕТ СН'!$G$11+СВЦЭМ!$D$10+'СЕТ СН'!$G$6-'СЕТ СН'!$G$23</f>
        <v>2012.40980059</v>
      </c>
      <c r="J59" s="36">
        <f>SUMIFS(СВЦЭМ!$D$39:$D$782,СВЦЭМ!$A$39:$A$782,$A59,СВЦЭМ!$B$39:$B$782,J$47)+'СЕТ СН'!$G$11+СВЦЭМ!$D$10+'СЕТ СН'!$G$6-'СЕТ СН'!$G$23</f>
        <v>1982.6620679400003</v>
      </c>
      <c r="K59" s="36">
        <f>SUMIFS(СВЦЭМ!$D$39:$D$782,СВЦЭМ!$A$39:$A$782,$A59,СВЦЭМ!$B$39:$B$782,K$47)+'СЕТ СН'!$G$11+СВЦЭМ!$D$10+'СЕТ СН'!$G$6-'СЕТ СН'!$G$23</f>
        <v>1940.5360980300002</v>
      </c>
      <c r="L59" s="36">
        <f>SUMIFS(СВЦЭМ!$D$39:$D$782,СВЦЭМ!$A$39:$A$782,$A59,СВЦЭМ!$B$39:$B$782,L$47)+'СЕТ СН'!$G$11+СВЦЭМ!$D$10+'СЕТ СН'!$G$6-'СЕТ СН'!$G$23</f>
        <v>1942.2365567500001</v>
      </c>
      <c r="M59" s="36">
        <f>SUMIFS(СВЦЭМ!$D$39:$D$782,СВЦЭМ!$A$39:$A$782,$A59,СВЦЭМ!$B$39:$B$782,M$47)+'СЕТ СН'!$G$11+СВЦЭМ!$D$10+'СЕТ СН'!$G$6-'СЕТ СН'!$G$23</f>
        <v>1949.00219315</v>
      </c>
      <c r="N59" s="36">
        <f>SUMIFS(СВЦЭМ!$D$39:$D$782,СВЦЭМ!$A$39:$A$782,$A59,СВЦЭМ!$B$39:$B$782,N$47)+'СЕТ СН'!$G$11+СВЦЭМ!$D$10+'СЕТ СН'!$G$6-'СЕТ СН'!$G$23</f>
        <v>1952.5978901799999</v>
      </c>
      <c r="O59" s="36">
        <f>SUMIFS(СВЦЭМ!$D$39:$D$782,СВЦЭМ!$A$39:$A$782,$A59,СВЦЭМ!$B$39:$B$782,O$47)+'СЕТ СН'!$G$11+СВЦЭМ!$D$10+'СЕТ СН'!$G$6-'СЕТ СН'!$G$23</f>
        <v>1982.9869820100002</v>
      </c>
      <c r="P59" s="36">
        <f>SUMIFS(СВЦЭМ!$D$39:$D$782,СВЦЭМ!$A$39:$A$782,$A59,СВЦЭМ!$B$39:$B$782,P$47)+'СЕТ СН'!$G$11+СВЦЭМ!$D$10+'СЕТ СН'!$G$6-'СЕТ СН'!$G$23</f>
        <v>2012.1783918700003</v>
      </c>
      <c r="Q59" s="36">
        <f>SUMIFS(СВЦЭМ!$D$39:$D$782,СВЦЭМ!$A$39:$A$782,$A59,СВЦЭМ!$B$39:$B$782,Q$47)+'СЕТ СН'!$G$11+СВЦЭМ!$D$10+'СЕТ СН'!$G$6-'СЕТ СН'!$G$23</f>
        <v>1997.2045095200001</v>
      </c>
      <c r="R59" s="36">
        <f>SUMIFS(СВЦЭМ!$D$39:$D$782,СВЦЭМ!$A$39:$A$782,$A59,СВЦЭМ!$B$39:$B$782,R$47)+'СЕТ СН'!$G$11+СВЦЭМ!$D$10+'СЕТ СН'!$G$6-'СЕТ СН'!$G$23</f>
        <v>2008.6682295300002</v>
      </c>
      <c r="S59" s="36">
        <f>SUMIFS(СВЦЭМ!$D$39:$D$782,СВЦЭМ!$A$39:$A$782,$A59,СВЦЭМ!$B$39:$B$782,S$47)+'СЕТ СН'!$G$11+СВЦЭМ!$D$10+'СЕТ СН'!$G$6-'СЕТ СН'!$G$23</f>
        <v>2007.5889438200002</v>
      </c>
      <c r="T59" s="36">
        <f>SUMIFS(СВЦЭМ!$D$39:$D$782,СВЦЭМ!$A$39:$A$782,$A59,СВЦЭМ!$B$39:$B$782,T$47)+'СЕТ СН'!$G$11+СВЦЭМ!$D$10+'СЕТ СН'!$G$6-'СЕТ СН'!$G$23</f>
        <v>1960.2846821799999</v>
      </c>
      <c r="U59" s="36">
        <f>SUMIFS(СВЦЭМ!$D$39:$D$782,СВЦЭМ!$A$39:$A$782,$A59,СВЦЭМ!$B$39:$B$782,U$47)+'СЕТ СН'!$G$11+СВЦЭМ!$D$10+'СЕТ СН'!$G$6-'СЕТ СН'!$G$23</f>
        <v>1897.2188223600001</v>
      </c>
      <c r="V59" s="36">
        <f>SUMIFS(СВЦЭМ!$D$39:$D$782,СВЦЭМ!$A$39:$A$782,$A59,СВЦЭМ!$B$39:$B$782,V$47)+'СЕТ СН'!$G$11+СВЦЭМ!$D$10+'СЕТ СН'!$G$6-'СЕТ СН'!$G$23</f>
        <v>1888.4393808999998</v>
      </c>
      <c r="W59" s="36">
        <f>SUMIFS(СВЦЭМ!$D$39:$D$782,СВЦЭМ!$A$39:$A$782,$A59,СВЦЭМ!$B$39:$B$782,W$47)+'СЕТ СН'!$G$11+СВЦЭМ!$D$10+'СЕТ СН'!$G$6-'СЕТ СН'!$G$23</f>
        <v>1909.2468878099999</v>
      </c>
      <c r="X59" s="36">
        <f>SUMIFS(СВЦЭМ!$D$39:$D$782,СВЦЭМ!$A$39:$A$782,$A59,СВЦЭМ!$B$39:$B$782,X$47)+'СЕТ СН'!$G$11+СВЦЭМ!$D$10+'СЕТ СН'!$G$6-'СЕТ СН'!$G$23</f>
        <v>1974.8544690899998</v>
      </c>
      <c r="Y59" s="36">
        <f>SUMIFS(СВЦЭМ!$D$39:$D$782,СВЦЭМ!$A$39:$A$782,$A59,СВЦЭМ!$B$39:$B$782,Y$47)+'СЕТ СН'!$G$11+СВЦЭМ!$D$10+'СЕТ СН'!$G$6-'СЕТ СН'!$G$23</f>
        <v>2035.6288321900001</v>
      </c>
    </row>
    <row r="60" spans="1:25" ht="15.75" x14ac:dyDescent="0.2">
      <c r="A60" s="35">
        <f t="shared" si="1"/>
        <v>45212</v>
      </c>
      <c r="B60" s="36">
        <f>SUMIFS(СВЦЭМ!$D$39:$D$782,СВЦЭМ!$A$39:$A$782,$A60,СВЦЭМ!$B$39:$B$782,B$47)+'СЕТ СН'!$G$11+СВЦЭМ!$D$10+'СЕТ СН'!$G$6-'СЕТ СН'!$G$23</f>
        <v>2043.1306278900001</v>
      </c>
      <c r="C60" s="36">
        <f>SUMIFS(СВЦЭМ!$D$39:$D$782,СВЦЭМ!$A$39:$A$782,$A60,СВЦЭМ!$B$39:$B$782,C$47)+'СЕТ СН'!$G$11+СВЦЭМ!$D$10+'СЕТ СН'!$G$6-'СЕТ СН'!$G$23</f>
        <v>2076.6695201900002</v>
      </c>
      <c r="D60" s="36">
        <f>SUMIFS(СВЦЭМ!$D$39:$D$782,СВЦЭМ!$A$39:$A$782,$A60,СВЦЭМ!$B$39:$B$782,D$47)+'СЕТ СН'!$G$11+СВЦЭМ!$D$10+'СЕТ СН'!$G$6-'СЕТ СН'!$G$23</f>
        <v>2142.3550486899999</v>
      </c>
      <c r="E60" s="36">
        <f>SUMIFS(СВЦЭМ!$D$39:$D$782,СВЦЭМ!$A$39:$A$782,$A60,СВЦЭМ!$B$39:$B$782,E$47)+'СЕТ СН'!$G$11+СВЦЭМ!$D$10+'СЕТ СН'!$G$6-'СЕТ СН'!$G$23</f>
        <v>2148.2849254900002</v>
      </c>
      <c r="F60" s="36">
        <f>SUMIFS(СВЦЭМ!$D$39:$D$782,СВЦЭМ!$A$39:$A$782,$A60,СВЦЭМ!$B$39:$B$782,F$47)+'СЕТ СН'!$G$11+СВЦЭМ!$D$10+'СЕТ СН'!$G$6-'СЕТ СН'!$G$23</f>
        <v>2146.5119542299999</v>
      </c>
      <c r="G60" s="36">
        <f>SUMIFS(СВЦЭМ!$D$39:$D$782,СВЦЭМ!$A$39:$A$782,$A60,СВЦЭМ!$B$39:$B$782,G$47)+'СЕТ СН'!$G$11+СВЦЭМ!$D$10+'СЕТ СН'!$G$6-'СЕТ СН'!$G$23</f>
        <v>2128.6363493600002</v>
      </c>
      <c r="H60" s="36">
        <f>SUMIFS(СВЦЭМ!$D$39:$D$782,СВЦЭМ!$A$39:$A$782,$A60,СВЦЭМ!$B$39:$B$782,H$47)+'СЕТ СН'!$G$11+СВЦЭМ!$D$10+'СЕТ СН'!$G$6-'СЕТ СН'!$G$23</f>
        <v>2034.3215645499999</v>
      </c>
      <c r="I60" s="36">
        <f>SUMIFS(СВЦЭМ!$D$39:$D$782,СВЦЭМ!$A$39:$A$782,$A60,СВЦЭМ!$B$39:$B$782,I$47)+'СЕТ СН'!$G$11+СВЦЭМ!$D$10+'СЕТ СН'!$G$6-'СЕТ СН'!$G$23</f>
        <v>1935.5640797400001</v>
      </c>
      <c r="J60" s="36">
        <f>SUMIFS(СВЦЭМ!$D$39:$D$782,СВЦЭМ!$A$39:$A$782,$A60,СВЦЭМ!$B$39:$B$782,J$47)+'СЕТ СН'!$G$11+СВЦЭМ!$D$10+'СЕТ СН'!$G$6-'СЕТ СН'!$G$23</f>
        <v>1910.0812930900001</v>
      </c>
      <c r="K60" s="36">
        <f>SUMIFS(СВЦЭМ!$D$39:$D$782,СВЦЭМ!$A$39:$A$782,$A60,СВЦЭМ!$B$39:$B$782,K$47)+'СЕТ СН'!$G$11+СВЦЭМ!$D$10+'СЕТ СН'!$G$6-'СЕТ СН'!$G$23</f>
        <v>1883.5058918600002</v>
      </c>
      <c r="L60" s="36">
        <f>SUMIFS(СВЦЭМ!$D$39:$D$782,СВЦЭМ!$A$39:$A$782,$A60,СВЦЭМ!$B$39:$B$782,L$47)+'СЕТ СН'!$G$11+СВЦЭМ!$D$10+'СЕТ СН'!$G$6-'СЕТ СН'!$G$23</f>
        <v>1894.7581971300001</v>
      </c>
      <c r="M60" s="36">
        <f>SUMIFS(СВЦЭМ!$D$39:$D$782,СВЦЭМ!$A$39:$A$782,$A60,СВЦЭМ!$B$39:$B$782,M$47)+'СЕТ СН'!$G$11+СВЦЭМ!$D$10+'СЕТ СН'!$G$6-'СЕТ СН'!$G$23</f>
        <v>1879.9044530300002</v>
      </c>
      <c r="N60" s="36">
        <f>SUMIFS(СВЦЭМ!$D$39:$D$782,СВЦЭМ!$A$39:$A$782,$A60,СВЦЭМ!$B$39:$B$782,N$47)+'СЕТ СН'!$G$11+СВЦЭМ!$D$10+'СЕТ СН'!$G$6-'СЕТ СН'!$G$23</f>
        <v>1891.9134522099998</v>
      </c>
      <c r="O60" s="36">
        <f>SUMIFS(СВЦЭМ!$D$39:$D$782,СВЦЭМ!$A$39:$A$782,$A60,СВЦЭМ!$B$39:$B$782,O$47)+'СЕТ СН'!$G$11+СВЦЭМ!$D$10+'СЕТ СН'!$G$6-'СЕТ СН'!$G$23</f>
        <v>1911.2004170700002</v>
      </c>
      <c r="P60" s="36">
        <f>SUMIFS(СВЦЭМ!$D$39:$D$782,СВЦЭМ!$A$39:$A$782,$A60,СВЦЭМ!$B$39:$B$782,P$47)+'СЕТ СН'!$G$11+СВЦЭМ!$D$10+'СЕТ СН'!$G$6-'СЕТ СН'!$G$23</f>
        <v>1964.9101633800001</v>
      </c>
      <c r="Q60" s="36">
        <f>SUMIFS(СВЦЭМ!$D$39:$D$782,СВЦЭМ!$A$39:$A$782,$A60,СВЦЭМ!$B$39:$B$782,Q$47)+'СЕТ СН'!$G$11+СВЦЭМ!$D$10+'СЕТ СН'!$G$6-'СЕТ СН'!$G$23</f>
        <v>1956.3024154499999</v>
      </c>
      <c r="R60" s="36">
        <f>SUMIFS(СВЦЭМ!$D$39:$D$782,СВЦЭМ!$A$39:$A$782,$A60,СВЦЭМ!$B$39:$B$782,R$47)+'СЕТ СН'!$G$11+СВЦЭМ!$D$10+'СЕТ СН'!$G$6-'СЕТ СН'!$G$23</f>
        <v>1960.2741364500002</v>
      </c>
      <c r="S60" s="36">
        <f>SUMIFS(СВЦЭМ!$D$39:$D$782,СВЦЭМ!$A$39:$A$782,$A60,СВЦЭМ!$B$39:$B$782,S$47)+'СЕТ СН'!$G$11+СВЦЭМ!$D$10+'СЕТ СН'!$G$6-'СЕТ СН'!$G$23</f>
        <v>1972.0403416499998</v>
      </c>
      <c r="T60" s="36">
        <f>SUMIFS(СВЦЭМ!$D$39:$D$782,СВЦЭМ!$A$39:$A$782,$A60,СВЦЭМ!$B$39:$B$782,T$47)+'СЕТ СН'!$G$11+СВЦЭМ!$D$10+'СЕТ СН'!$G$6-'СЕТ СН'!$G$23</f>
        <v>1932.1544820600002</v>
      </c>
      <c r="U60" s="36">
        <f>SUMIFS(СВЦЭМ!$D$39:$D$782,СВЦЭМ!$A$39:$A$782,$A60,СВЦЭМ!$B$39:$B$782,U$47)+'СЕТ СН'!$G$11+СВЦЭМ!$D$10+'СЕТ СН'!$G$6-'СЕТ СН'!$G$23</f>
        <v>1838.9334976999999</v>
      </c>
      <c r="V60" s="36">
        <f>SUMIFS(СВЦЭМ!$D$39:$D$782,СВЦЭМ!$A$39:$A$782,$A60,СВЦЭМ!$B$39:$B$782,V$47)+'СЕТ СН'!$G$11+СВЦЭМ!$D$10+'СЕТ СН'!$G$6-'СЕТ СН'!$G$23</f>
        <v>1828.4410578100001</v>
      </c>
      <c r="W60" s="36">
        <f>SUMIFS(СВЦЭМ!$D$39:$D$782,СВЦЭМ!$A$39:$A$782,$A60,СВЦЭМ!$B$39:$B$782,W$47)+'СЕТ СН'!$G$11+СВЦЭМ!$D$10+'СЕТ СН'!$G$6-'СЕТ СН'!$G$23</f>
        <v>1839.22858916</v>
      </c>
      <c r="X60" s="36">
        <f>SUMIFS(СВЦЭМ!$D$39:$D$782,СВЦЭМ!$A$39:$A$782,$A60,СВЦЭМ!$B$39:$B$782,X$47)+'СЕТ СН'!$G$11+СВЦЭМ!$D$10+'СЕТ СН'!$G$6-'СЕТ СН'!$G$23</f>
        <v>1907.7206066799999</v>
      </c>
      <c r="Y60" s="36">
        <f>SUMIFS(СВЦЭМ!$D$39:$D$782,СВЦЭМ!$A$39:$A$782,$A60,СВЦЭМ!$B$39:$B$782,Y$47)+'СЕТ СН'!$G$11+СВЦЭМ!$D$10+'СЕТ СН'!$G$6-'СЕТ СН'!$G$23</f>
        <v>2047.9766710200001</v>
      </c>
    </row>
    <row r="61" spans="1:25" ht="15.75" x14ac:dyDescent="0.2">
      <c r="A61" s="35">
        <f t="shared" si="1"/>
        <v>45213</v>
      </c>
      <c r="B61" s="36">
        <f>SUMIFS(СВЦЭМ!$D$39:$D$782,СВЦЭМ!$A$39:$A$782,$A61,СВЦЭМ!$B$39:$B$782,B$47)+'СЕТ СН'!$G$11+СВЦЭМ!$D$10+'СЕТ СН'!$G$6-'СЕТ СН'!$G$23</f>
        <v>1882.45338068</v>
      </c>
      <c r="C61" s="36">
        <f>SUMIFS(СВЦЭМ!$D$39:$D$782,СВЦЭМ!$A$39:$A$782,$A61,СВЦЭМ!$B$39:$B$782,C$47)+'СЕТ СН'!$G$11+СВЦЭМ!$D$10+'СЕТ СН'!$G$6-'СЕТ СН'!$G$23</f>
        <v>1922.41220944</v>
      </c>
      <c r="D61" s="36">
        <f>SUMIFS(СВЦЭМ!$D$39:$D$782,СВЦЭМ!$A$39:$A$782,$A61,СВЦЭМ!$B$39:$B$782,D$47)+'СЕТ СН'!$G$11+СВЦЭМ!$D$10+'СЕТ СН'!$G$6-'СЕТ СН'!$G$23</f>
        <v>1972.4801968299998</v>
      </c>
      <c r="E61" s="36">
        <f>SUMIFS(СВЦЭМ!$D$39:$D$782,СВЦЭМ!$A$39:$A$782,$A61,СВЦЭМ!$B$39:$B$782,E$47)+'СЕТ СН'!$G$11+СВЦЭМ!$D$10+'СЕТ СН'!$G$6-'СЕТ СН'!$G$23</f>
        <v>1992.95204509</v>
      </c>
      <c r="F61" s="36">
        <f>SUMIFS(СВЦЭМ!$D$39:$D$782,СВЦЭМ!$A$39:$A$782,$A61,СВЦЭМ!$B$39:$B$782,F$47)+'СЕТ СН'!$G$11+СВЦЭМ!$D$10+'СЕТ СН'!$G$6-'СЕТ СН'!$G$23</f>
        <v>1990.7680092300002</v>
      </c>
      <c r="G61" s="36">
        <f>SUMIFS(СВЦЭМ!$D$39:$D$782,СВЦЭМ!$A$39:$A$782,$A61,СВЦЭМ!$B$39:$B$782,G$47)+'СЕТ СН'!$G$11+СВЦЭМ!$D$10+'СЕТ СН'!$G$6-'СЕТ СН'!$G$23</f>
        <v>1967.0421407600002</v>
      </c>
      <c r="H61" s="36">
        <f>SUMIFS(СВЦЭМ!$D$39:$D$782,СВЦЭМ!$A$39:$A$782,$A61,СВЦЭМ!$B$39:$B$782,H$47)+'СЕТ СН'!$G$11+СВЦЭМ!$D$10+'СЕТ СН'!$G$6-'СЕТ СН'!$G$23</f>
        <v>1924.4712333000002</v>
      </c>
      <c r="I61" s="36">
        <f>SUMIFS(СВЦЭМ!$D$39:$D$782,СВЦЭМ!$A$39:$A$782,$A61,СВЦЭМ!$B$39:$B$782,I$47)+'СЕТ СН'!$G$11+СВЦЭМ!$D$10+'СЕТ СН'!$G$6-'СЕТ СН'!$G$23</f>
        <v>1860.1954974200003</v>
      </c>
      <c r="J61" s="36">
        <f>SUMIFS(СВЦЭМ!$D$39:$D$782,СВЦЭМ!$A$39:$A$782,$A61,СВЦЭМ!$B$39:$B$782,J$47)+'СЕТ СН'!$G$11+СВЦЭМ!$D$10+'СЕТ СН'!$G$6-'СЕТ СН'!$G$23</f>
        <v>1812.0102400700002</v>
      </c>
      <c r="K61" s="36">
        <f>SUMIFS(СВЦЭМ!$D$39:$D$782,СВЦЭМ!$A$39:$A$782,$A61,СВЦЭМ!$B$39:$B$782,K$47)+'СЕТ СН'!$G$11+СВЦЭМ!$D$10+'СЕТ СН'!$G$6-'СЕТ СН'!$G$23</f>
        <v>1796.8922050599999</v>
      </c>
      <c r="L61" s="36">
        <f>SUMIFS(СВЦЭМ!$D$39:$D$782,СВЦЭМ!$A$39:$A$782,$A61,СВЦЭМ!$B$39:$B$782,L$47)+'СЕТ СН'!$G$11+СВЦЭМ!$D$10+'СЕТ СН'!$G$6-'СЕТ СН'!$G$23</f>
        <v>1761.49789771</v>
      </c>
      <c r="M61" s="36">
        <f>SUMIFS(СВЦЭМ!$D$39:$D$782,СВЦЭМ!$A$39:$A$782,$A61,СВЦЭМ!$B$39:$B$782,M$47)+'СЕТ СН'!$G$11+СВЦЭМ!$D$10+'СЕТ СН'!$G$6-'СЕТ СН'!$G$23</f>
        <v>1764.5972937699999</v>
      </c>
      <c r="N61" s="36">
        <f>SUMIFS(СВЦЭМ!$D$39:$D$782,СВЦЭМ!$A$39:$A$782,$A61,СВЦЭМ!$B$39:$B$782,N$47)+'СЕТ СН'!$G$11+СВЦЭМ!$D$10+'СЕТ СН'!$G$6-'СЕТ СН'!$G$23</f>
        <v>1749.4292693000002</v>
      </c>
      <c r="O61" s="36">
        <f>SUMIFS(СВЦЭМ!$D$39:$D$782,СВЦЭМ!$A$39:$A$782,$A61,СВЦЭМ!$B$39:$B$782,O$47)+'СЕТ СН'!$G$11+СВЦЭМ!$D$10+'СЕТ СН'!$G$6-'СЕТ СН'!$G$23</f>
        <v>1777.9475383399999</v>
      </c>
      <c r="P61" s="36">
        <f>SUMIFS(СВЦЭМ!$D$39:$D$782,СВЦЭМ!$A$39:$A$782,$A61,СВЦЭМ!$B$39:$B$782,P$47)+'СЕТ СН'!$G$11+СВЦЭМ!$D$10+'СЕТ СН'!$G$6-'СЕТ СН'!$G$23</f>
        <v>1812.7656654800003</v>
      </c>
      <c r="Q61" s="36">
        <f>SUMIFS(СВЦЭМ!$D$39:$D$782,СВЦЭМ!$A$39:$A$782,$A61,СВЦЭМ!$B$39:$B$782,Q$47)+'СЕТ СН'!$G$11+СВЦЭМ!$D$10+'СЕТ СН'!$G$6-'СЕТ СН'!$G$23</f>
        <v>1814.31110472</v>
      </c>
      <c r="R61" s="36">
        <f>SUMIFS(СВЦЭМ!$D$39:$D$782,СВЦЭМ!$A$39:$A$782,$A61,СВЦЭМ!$B$39:$B$782,R$47)+'СЕТ СН'!$G$11+СВЦЭМ!$D$10+'СЕТ СН'!$G$6-'СЕТ СН'!$G$23</f>
        <v>1811.3602289599999</v>
      </c>
      <c r="S61" s="36">
        <f>SUMIFS(СВЦЭМ!$D$39:$D$782,СВЦЭМ!$A$39:$A$782,$A61,СВЦЭМ!$B$39:$B$782,S$47)+'СЕТ СН'!$G$11+СВЦЭМ!$D$10+'СЕТ СН'!$G$6-'СЕТ СН'!$G$23</f>
        <v>1802.7700961400001</v>
      </c>
      <c r="T61" s="36">
        <f>SUMIFS(СВЦЭМ!$D$39:$D$782,СВЦЭМ!$A$39:$A$782,$A61,СВЦЭМ!$B$39:$B$782,T$47)+'СЕТ СН'!$G$11+СВЦЭМ!$D$10+'СЕТ СН'!$G$6-'СЕТ СН'!$G$23</f>
        <v>1762.9184957400003</v>
      </c>
      <c r="U61" s="36">
        <f>SUMIFS(СВЦЭМ!$D$39:$D$782,СВЦЭМ!$A$39:$A$782,$A61,СВЦЭМ!$B$39:$B$782,U$47)+'СЕТ СН'!$G$11+СВЦЭМ!$D$10+'СЕТ СН'!$G$6-'СЕТ СН'!$G$23</f>
        <v>1741.4089134599999</v>
      </c>
      <c r="V61" s="36">
        <f>SUMIFS(СВЦЭМ!$D$39:$D$782,СВЦЭМ!$A$39:$A$782,$A61,СВЦЭМ!$B$39:$B$782,V$47)+'СЕТ СН'!$G$11+СВЦЭМ!$D$10+'СЕТ СН'!$G$6-'СЕТ СН'!$G$23</f>
        <v>1739.4229967699998</v>
      </c>
      <c r="W61" s="36">
        <f>SUMIFS(СВЦЭМ!$D$39:$D$782,СВЦЭМ!$A$39:$A$782,$A61,СВЦЭМ!$B$39:$B$782,W$47)+'СЕТ СН'!$G$11+СВЦЭМ!$D$10+'СЕТ СН'!$G$6-'СЕТ СН'!$G$23</f>
        <v>1761.9084465400001</v>
      </c>
      <c r="X61" s="36">
        <f>SUMIFS(СВЦЭМ!$D$39:$D$782,СВЦЭМ!$A$39:$A$782,$A61,СВЦЭМ!$B$39:$B$782,X$47)+'СЕТ СН'!$G$11+СВЦЭМ!$D$10+'СЕТ СН'!$G$6-'СЕТ СН'!$G$23</f>
        <v>1818.9791706999999</v>
      </c>
      <c r="Y61" s="36">
        <f>SUMIFS(СВЦЭМ!$D$39:$D$782,СВЦЭМ!$A$39:$A$782,$A61,СВЦЭМ!$B$39:$B$782,Y$47)+'СЕТ СН'!$G$11+СВЦЭМ!$D$10+'СЕТ СН'!$G$6-'СЕТ СН'!$G$23</f>
        <v>1864.5488759300001</v>
      </c>
    </row>
    <row r="62" spans="1:25" ht="15.75" x14ac:dyDescent="0.2">
      <c r="A62" s="35">
        <f t="shared" si="1"/>
        <v>45214</v>
      </c>
      <c r="B62" s="36">
        <f>SUMIFS(СВЦЭМ!$D$39:$D$782,СВЦЭМ!$A$39:$A$782,$A62,СВЦЭМ!$B$39:$B$782,B$47)+'СЕТ СН'!$G$11+СВЦЭМ!$D$10+'СЕТ СН'!$G$6-'СЕТ СН'!$G$23</f>
        <v>1948.2762016299998</v>
      </c>
      <c r="C62" s="36">
        <f>SUMIFS(СВЦЭМ!$D$39:$D$782,СВЦЭМ!$A$39:$A$782,$A62,СВЦЭМ!$B$39:$B$782,C$47)+'СЕТ СН'!$G$11+СВЦЭМ!$D$10+'СЕТ СН'!$G$6-'СЕТ СН'!$G$23</f>
        <v>2009.4908484600001</v>
      </c>
      <c r="D62" s="36">
        <f>SUMIFS(СВЦЭМ!$D$39:$D$782,СВЦЭМ!$A$39:$A$782,$A62,СВЦЭМ!$B$39:$B$782,D$47)+'СЕТ СН'!$G$11+СВЦЭМ!$D$10+'СЕТ СН'!$G$6-'СЕТ СН'!$G$23</f>
        <v>2047.3519933600001</v>
      </c>
      <c r="E62" s="36">
        <f>SUMIFS(СВЦЭМ!$D$39:$D$782,СВЦЭМ!$A$39:$A$782,$A62,СВЦЭМ!$B$39:$B$782,E$47)+'СЕТ СН'!$G$11+СВЦЭМ!$D$10+'СЕТ СН'!$G$6-'СЕТ СН'!$G$23</f>
        <v>2041.2100952700002</v>
      </c>
      <c r="F62" s="36">
        <f>SUMIFS(СВЦЭМ!$D$39:$D$782,СВЦЭМ!$A$39:$A$782,$A62,СВЦЭМ!$B$39:$B$782,F$47)+'СЕТ СН'!$G$11+СВЦЭМ!$D$10+'СЕТ СН'!$G$6-'СЕТ СН'!$G$23</f>
        <v>2045.3256371799998</v>
      </c>
      <c r="G62" s="36">
        <f>SUMIFS(СВЦЭМ!$D$39:$D$782,СВЦЭМ!$A$39:$A$782,$A62,СВЦЭМ!$B$39:$B$782,G$47)+'СЕТ СН'!$G$11+СВЦЭМ!$D$10+'СЕТ СН'!$G$6-'СЕТ СН'!$G$23</f>
        <v>2052.9480436600002</v>
      </c>
      <c r="H62" s="36">
        <f>SUMIFS(СВЦЭМ!$D$39:$D$782,СВЦЭМ!$A$39:$A$782,$A62,СВЦЭМ!$B$39:$B$782,H$47)+'СЕТ СН'!$G$11+СВЦЭМ!$D$10+'СЕТ СН'!$G$6-'СЕТ СН'!$G$23</f>
        <v>2009.3150628399999</v>
      </c>
      <c r="I62" s="36">
        <f>SUMIFS(СВЦЭМ!$D$39:$D$782,СВЦЭМ!$A$39:$A$782,$A62,СВЦЭМ!$B$39:$B$782,I$47)+'СЕТ СН'!$G$11+СВЦЭМ!$D$10+'СЕТ СН'!$G$6-'СЕТ СН'!$G$23</f>
        <v>1977.2131724599999</v>
      </c>
      <c r="J62" s="36">
        <f>SUMIFS(СВЦЭМ!$D$39:$D$782,СВЦЭМ!$A$39:$A$782,$A62,СВЦЭМ!$B$39:$B$782,J$47)+'СЕТ СН'!$G$11+СВЦЭМ!$D$10+'СЕТ СН'!$G$6-'СЕТ СН'!$G$23</f>
        <v>1907.9290873499999</v>
      </c>
      <c r="K62" s="36">
        <f>SUMIFS(СВЦЭМ!$D$39:$D$782,СВЦЭМ!$A$39:$A$782,$A62,СВЦЭМ!$B$39:$B$782,K$47)+'СЕТ СН'!$G$11+СВЦЭМ!$D$10+'СЕТ СН'!$G$6-'СЕТ СН'!$G$23</f>
        <v>1840.9573103799999</v>
      </c>
      <c r="L62" s="36">
        <f>SUMIFS(СВЦЭМ!$D$39:$D$782,СВЦЭМ!$A$39:$A$782,$A62,СВЦЭМ!$B$39:$B$782,L$47)+'СЕТ СН'!$G$11+СВЦЭМ!$D$10+'СЕТ СН'!$G$6-'СЕТ СН'!$G$23</f>
        <v>1820.5023311700002</v>
      </c>
      <c r="M62" s="36">
        <f>SUMIFS(СВЦЭМ!$D$39:$D$782,СВЦЭМ!$A$39:$A$782,$A62,СВЦЭМ!$B$39:$B$782,M$47)+'СЕТ СН'!$G$11+СВЦЭМ!$D$10+'СЕТ СН'!$G$6-'СЕТ СН'!$G$23</f>
        <v>1826.1300857199999</v>
      </c>
      <c r="N62" s="36">
        <f>SUMIFS(СВЦЭМ!$D$39:$D$782,СВЦЭМ!$A$39:$A$782,$A62,СВЦЭМ!$B$39:$B$782,N$47)+'СЕТ СН'!$G$11+СВЦЭМ!$D$10+'СЕТ СН'!$G$6-'СЕТ СН'!$G$23</f>
        <v>1801.32979647</v>
      </c>
      <c r="O62" s="36">
        <f>SUMIFS(СВЦЭМ!$D$39:$D$782,СВЦЭМ!$A$39:$A$782,$A62,СВЦЭМ!$B$39:$B$782,O$47)+'СЕТ СН'!$G$11+СВЦЭМ!$D$10+'СЕТ СН'!$G$6-'СЕТ СН'!$G$23</f>
        <v>1834.4696959100002</v>
      </c>
      <c r="P62" s="36">
        <f>SUMIFS(СВЦЭМ!$D$39:$D$782,СВЦЭМ!$A$39:$A$782,$A62,СВЦЭМ!$B$39:$B$782,P$47)+'СЕТ СН'!$G$11+СВЦЭМ!$D$10+'СЕТ СН'!$G$6-'СЕТ СН'!$G$23</f>
        <v>1853.8464817700001</v>
      </c>
      <c r="Q62" s="36">
        <f>SUMIFS(СВЦЭМ!$D$39:$D$782,СВЦЭМ!$A$39:$A$782,$A62,СВЦЭМ!$B$39:$B$782,Q$47)+'СЕТ СН'!$G$11+СВЦЭМ!$D$10+'СЕТ СН'!$G$6-'СЕТ СН'!$G$23</f>
        <v>1848.3269663000001</v>
      </c>
      <c r="R62" s="36">
        <f>SUMIFS(СВЦЭМ!$D$39:$D$782,СВЦЭМ!$A$39:$A$782,$A62,СВЦЭМ!$B$39:$B$782,R$47)+'СЕТ СН'!$G$11+СВЦЭМ!$D$10+'СЕТ СН'!$G$6-'СЕТ СН'!$G$23</f>
        <v>1850.7209266200002</v>
      </c>
      <c r="S62" s="36">
        <f>SUMIFS(СВЦЭМ!$D$39:$D$782,СВЦЭМ!$A$39:$A$782,$A62,СВЦЭМ!$B$39:$B$782,S$47)+'СЕТ СН'!$G$11+СВЦЭМ!$D$10+'СЕТ СН'!$G$6-'СЕТ СН'!$G$23</f>
        <v>1851.08814093</v>
      </c>
      <c r="T62" s="36">
        <f>SUMIFS(СВЦЭМ!$D$39:$D$782,СВЦЭМ!$A$39:$A$782,$A62,СВЦЭМ!$B$39:$B$782,T$47)+'СЕТ СН'!$G$11+СВЦЭМ!$D$10+'СЕТ СН'!$G$6-'СЕТ СН'!$G$23</f>
        <v>1815.4781400299998</v>
      </c>
      <c r="U62" s="36">
        <f>SUMIFS(СВЦЭМ!$D$39:$D$782,СВЦЭМ!$A$39:$A$782,$A62,СВЦЭМ!$B$39:$B$782,U$47)+'СЕТ СН'!$G$11+СВЦЭМ!$D$10+'СЕТ СН'!$G$6-'СЕТ СН'!$G$23</f>
        <v>1755.59188928</v>
      </c>
      <c r="V62" s="36">
        <f>SUMIFS(СВЦЭМ!$D$39:$D$782,СВЦЭМ!$A$39:$A$782,$A62,СВЦЭМ!$B$39:$B$782,V$47)+'СЕТ СН'!$G$11+СВЦЭМ!$D$10+'СЕТ СН'!$G$6-'СЕТ СН'!$G$23</f>
        <v>1755.1057835800002</v>
      </c>
      <c r="W62" s="36">
        <f>SUMIFS(СВЦЭМ!$D$39:$D$782,СВЦЭМ!$A$39:$A$782,$A62,СВЦЭМ!$B$39:$B$782,W$47)+'СЕТ СН'!$G$11+СВЦЭМ!$D$10+'СЕТ СН'!$G$6-'СЕТ СН'!$G$23</f>
        <v>1770.5286555000002</v>
      </c>
      <c r="X62" s="36">
        <f>SUMIFS(СВЦЭМ!$D$39:$D$782,СВЦЭМ!$A$39:$A$782,$A62,СВЦЭМ!$B$39:$B$782,X$47)+'СЕТ СН'!$G$11+СВЦЭМ!$D$10+'СЕТ СН'!$G$6-'СЕТ СН'!$G$23</f>
        <v>1827.5097818700001</v>
      </c>
      <c r="Y62" s="36">
        <f>SUMIFS(СВЦЭМ!$D$39:$D$782,СВЦЭМ!$A$39:$A$782,$A62,СВЦЭМ!$B$39:$B$782,Y$47)+'СЕТ СН'!$G$11+СВЦЭМ!$D$10+'СЕТ СН'!$G$6-'СЕТ СН'!$G$23</f>
        <v>1905.2502633200002</v>
      </c>
    </row>
    <row r="63" spans="1:25" ht="15.75" x14ac:dyDescent="0.2">
      <c r="A63" s="35">
        <f t="shared" si="1"/>
        <v>45215</v>
      </c>
      <c r="B63" s="36">
        <f>SUMIFS(СВЦЭМ!$D$39:$D$782,СВЦЭМ!$A$39:$A$782,$A63,СВЦЭМ!$B$39:$B$782,B$47)+'СЕТ СН'!$G$11+СВЦЭМ!$D$10+'СЕТ СН'!$G$6-'СЕТ СН'!$G$23</f>
        <v>1960.0337277200001</v>
      </c>
      <c r="C63" s="36">
        <f>SUMIFS(СВЦЭМ!$D$39:$D$782,СВЦЭМ!$A$39:$A$782,$A63,СВЦЭМ!$B$39:$B$782,C$47)+'СЕТ СН'!$G$11+СВЦЭМ!$D$10+'СЕТ СН'!$G$6-'СЕТ СН'!$G$23</f>
        <v>2035.1799532600003</v>
      </c>
      <c r="D63" s="36">
        <f>SUMIFS(СВЦЭМ!$D$39:$D$782,СВЦЭМ!$A$39:$A$782,$A63,СВЦЭМ!$B$39:$B$782,D$47)+'СЕТ СН'!$G$11+СВЦЭМ!$D$10+'СЕТ СН'!$G$6-'СЕТ СН'!$G$23</f>
        <v>2111.1700222300001</v>
      </c>
      <c r="E63" s="36">
        <f>SUMIFS(СВЦЭМ!$D$39:$D$782,СВЦЭМ!$A$39:$A$782,$A63,СВЦЭМ!$B$39:$B$782,E$47)+'СЕТ СН'!$G$11+СВЦЭМ!$D$10+'СЕТ СН'!$G$6-'СЕТ СН'!$G$23</f>
        <v>2140.6575022299999</v>
      </c>
      <c r="F63" s="36">
        <f>SUMIFS(СВЦЭМ!$D$39:$D$782,СВЦЭМ!$A$39:$A$782,$A63,СВЦЭМ!$B$39:$B$782,F$47)+'СЕТ СН'!$G$11+СВЦЭМ!$D$10+'СЕТ СН'!$G$6-'СЕТ СН'!$G$23</f>
        <v>2141.4402012099999</v>
      </c>
      <c r="G63" s="36">
        <f>SUMIFS(СВЦЭМ!$D$39:$D$782,СВЦЭМ!$A$39:$A$782,$A63,СВЦЭМ!$B$39:$B$782,G$47)+'СЕТ СН'!$G$11+СВЦЭМ!$D$10+'СЕТ СН'!$G$6-'СЕТ СН'!$G$23</f>
        <v>2134.9704621000001</v>
      </c>
      <c r="H63" s="36">
        <f>SUMIFS(СВЦЭМ!$D$39:$D$782,СВЦЭМ!$A$39:$A$782,$A63,СВЦЭМ!$B$39:$B$782,H$47)+'СЕТ СН'!$G$11+СВЦЭМ!$D$10+'СЕТ СН'!$G$6-'СЕТ СН'!$G$23</f>
        <v>2046.5254459299999</v>
      </c>
      <c r="I63" s="36">
        <f>SUMIFS(СВЦЭМ!$D$39:$D$782,СВЦЭМ!$A$39:$A$782,$A63,СВЦЭМ!$B$39:$B$782,I$47)+'СЕТ СН'!$G$11+СВЦЭМ!$D$10+'СЕТ СН'!$G$6-'СЕТ СН'!$G$23</f>
        <v>1968.0413665000001</v>
      </c>
      <c r="J63" s="36">
        <f>SUMIFS(СВЦЭМ!$D$39:$D$782,СВЦЭМ!$A$39:$A$782,$A63,СВЦЭМ!$B$39:$B$782,J$47)+'СЕТ СН'!$G$11+СВЦЭМ!$D$10+'СЕТ СН'!$G$6-'СЕТ СН'!$G$23</f>
        <v>1924.1122656100001</v>
      </c>
      <c r="K63" s="36">
        <f>SUMIFS(СВЦЭМ!$D$39:$D$782,СВЦЭМ!$A$39:$A$782,$A63,СВЦЭМ!$B$39:$B$782,K$47)+'СЕТ СН'!$G$11+СВЦЭМ!$D$10+'СЕТ СН'!$G$6-'СЕТ СН'!$G$23</f>
        <v>1897.1014966100001</v>
      </c>
      <c r="L63" s="36">
        <f>SUMIFS(СВЦЭМ!$D$39:$D$782,СВЦЭМ!$A$39:$A$782,$A63,СВЦЭМ!$B$39:$B$782,L$47)+'СЕТ СН'!$G$11+СВЦЭМ!$D$10+'СЕТ СН'!$G$6-'СЕТ СН'!$G$23</f>
        <v>1895.4790065100001</v>
      </c>
      <c r="M63" s="36">
        <f>SUMIFS(СВЦЭМ!$D$39:$D$782,СВЦЭМ!$A$39:$A$782,$A63,СВЦЭМ!$B$39:$B$782,M$47)+'СЕТ СН'!$G$11+СВЦЭМ!$D$10+'СЕТ СН'!$G$6-'СЕТ СН'!$G$23</f>
        <v>1900.3320485899999</v>
      </c>
      <c r="N63" s="36">
        <f>SUMIFS(СВЦЭМ!$D$39:$D$782,СВЦЭМ!$A$39:$A$782,$A63,СВЦЭМ!$B$39:$B$782,N$47)+'СЕТ СН'!$G$11+СВЦЭМ!$D$10+'СЕТ СН'!$G$6-'СЕТ СН'!$G$23</f>
        <v>1897.1301928000003</v>
      </c>
      <c r="O63" s="36">
        <f>SUMIFS(СВЦЭМ!$D$39:$D$782,СВЦЭМ!$A$39:$A$782,$A63,СВЦЭМ!$B$39:$B$782,O$47)+'СЕТ СН'!$G$11+СВЦЭМ!$D$10+'СЕТ СН'!$G$6-'СЕТ СН'!$G$23</f>
        <v>1907.5749849700001</v>
      </c>
      <c r="P63" s="36">
        <f>SUMIFS(СВЦЭМ!$D$39:$D$782,СВЦЭМ!$A$39:$A$782,$A63,СВЦЭМ!$B$39:$B$782,P$47)+'СЕТ СН'!$G$11+СВЦЭМ!$D$10+'СЕТ СН'!$G$6-'СЕТ СН'!$G$23</f>
        <v>1934.0704001100003</v>
      </c>
      <c r="Q63" s="36">
        <f>SUMIFS(СВЦЭМ!$D$39:$D$782,СВЦЭМ!$A$39:$A$782,$A63,СВЦЭМ!$B$39:$B$782,Q$47)+'СЕТ СН'!$G$11+СВЦЭМ!$D$10+'СЕТ СН'!$G$6-'СЕТ СН'!$G$23</f>
        <v>1916.90272757</v>
      </c>
      <c r="R63" s="36">
        <f>SUMIFS(СВЦЭМ!$D$39:$D$782,СВЦЭМ!$A$39:$A$782,$A63,СВЦЭМ!$B$39:$B$782,R$47)+'СЕТ СН'!$G$11+СВЦЭМ!$D$10+'СЕТ СН'!$G$6-'СЕТ СН'!$G$23</f>
        <v>1919.32235317</v>
      </c>
      <c r="S63" s="36">
        <f>SUMIFS(СВЦЭМ!$D$39:$D$782,СВЦЭМ!$A$39:$A$782,$A63,СВЦЭМ!$B$39:$B$782,S$47)+'СЕТ СН'!$G$11+СВЦЭМ!$D$10+'СЕТ СН'!$G$6-'СЕТ СН'!$G$23</f>
        <v>1930.46917463</v>
      </c>
      <c r="T63" s="36">
        <f>SUMIFS(СВЦЭМ!$D$39:$D$782,СВЦЭМ!$A$39:$A$782,$A63,СВЦЭМ!$B$39:$B$782,T$47)+'СЕТ СН'!$G$11+СВЦЭМ!$D$10+'СЕТ СН'!$G$6-'СЕТ СН'!$G$23</f>
        <v>1888.7659621500002</v>
      </c>
      <c r="U63" s="36">
        <f>SUMIFS(СВЦЭМ!$D$39:$D$782,СВЦЭМ!$A$39:$A$782,$A63,СВЦЭМ!$B$39:$B$782,U$47)+'СЕТ СН'!$G$11+СВЦЭМ!$D$10+'СЕТ СН'!$G$6-'СЕТ СН'!$G$23</f>
        <v>1835.1985604900001</v>
      </c>
      <c r="V63" s="36">
        <f>SUMIFS(СВЦЭМ!$D$39:$D$782,СВЦЭМ!$A$39:$A$782,$A63,СВЦЭМ!$B$39:$B$782,V$47)+'СЕТ СН'!$G$11+СВЦЭМ!$D$10+'СЕТ СН'!$G$6-'СЕТ СН'!$G$23</f>
        <v>1856.6476315300001</v>
      </c>
      <c r="W63" s="36">
        <f>SUMIFS(СВЦЭМ!$D$39:$D$782,СВЦЭМ!$A$39:$A$782,$A63,СВЦЭМ!$B$39:$B$782,W$47)+'СЕТ СН'!$G$11+СВЦЭМ!$D$10+'СЕТ СН'!$G$6-'СЕТ СН'!$G$23</f>
        <v>1875.22435262</v>
      </c>
      <c r="X63" s="36">
        <f>SUMIFS(СВЦЭМ!$D$39:$D$782,СВЦЭМ!$A$39:$A$782,$A63,СВЦЭМ!$B$39:$B$782,X$47)+'СЕТ СН'!$G$11+СВЦЭМ!$D$10+'СЕТ СН'!$G$6-'СЕТ СН'!$G$23</f>
        <v>1917.9048072700002</v>
      </c>
      <c r="Y63" s="36">
        <f>SUMIFS(СВЦЭМ!$D$39:$D$782,СВЦЭМ!$A$39:$A$782,$A63,СВЦЭМ!$B$39:$B$782,Y$47)+'СЕТ СН'!$G$11+СВЦЭМ!$D$10+'СЕТ СН'!$G$6-'СЕТ СН'!$G$23</f>
        <v>1979.0405323099999</v>
      </c>
    </row>
    <row r="64" spans="1:25" ht="15.75" x14ac:dyDescent="0.2">
      <c r="A64" s="35">
        <f t="shared" si="1"/>
        <v>45216</v>
      </c>
      <c r="B64" s="36">
        <f>SUMIFS(СВЦЭМ!$D$39:$D$782,СВЦЭМ!$A$39:$A$782,$A64,СВЦЭМ!$B$39:$B$782,B$47)+'СЕТ СН'!$G$11+СВЦЭМ!$D$10+'СЕТ СН'!$G$6-'СЕТ СН'!$G$23</f>
        <v>2105.7515726199999</v>
      </c>
      <c r="C64" s="36">
        <f>SUMIFS(СВЦЭМ!$D$39:$D$782,СВЦЭМ!$A$39:$A$782,$A64,СВЦЭМ!$B$39:$B$782,C$47)+'СЕТ СН'!$G$11+СВЦЭМ!$D$10+'СЕТ СН'!$G$6-'СЕТ СН'!$G$23</f>
        <v>2163.9473904900001</v>
      </c>
      <c r="D64" s="36">
        <f>SUMIFS(СВЦЭМ!$D$39:$D$782,СВЦЭМ!$A$39:$A$782,$A64,СВЦЭМ!$B$39:$B$782,D$47)+'СЕТ СН'!$G$11+СВЦЭМ!$D$10+'СЕТ СН'!$G$6-'СЕТ СН'!$G$23</f>
        <v>2227.87664829</v>
      </c>
      <c r="E64" s="36">
        <f>SUMIFS(СВЦЭМ!$D$39:$D$782,СВЦЭМ!$A$39:$A$782,$A64,СВЦЭМ!$B$39:$B$782,E$47)+'СЕТ СН'!$G$11+СВЦЭМ!$D$10+'СЕТ СН'!$G$6-'СЕТ СН'!$G$23</f>
        <v>2194.5641830300001</v>
      </c>
      <c r="F64" s="36">
        <f>SUMIFS(СВЦЭМ!$D$39:$D$782,СВЦЭМ!$A$39:$A$782,$A64,СВЦЭМ!$B$39:$B$782,F$47)+'СЕТ СН'!$G$11+СВЦЭМ!$D$10+'СЕТ СН'!$G$6-'СЕТ СН'!$G$23</f>
        <v>2198.31985592</v>
      </c>
      <c r="G64" s="36">
        <f>SUMIFS(СВЦЭМ!$D$39:$D$782,СВЦЭМ!$A$39:$A$782,$A64,СВЦЭМ!$B$39:$B$782,G$47)+'СЕТ СН'!$G$11+СВЦЭМ!$D$10+'СЕТ СН'!$G$6-'СЕТ СН'!$G$23</f>
        <v>2210.15454073</v>
      </c>
      <c r="H64" s="36">
        <f>SUMIFS(СВЦЭМ!$D$39:$D$782,СВЦЭМ!$A$39:$A$782,$A64,СВЦЭМ!$B$39:$B$782,H$47)+'СЕТ СН'!$G$11+СВЦЭМ!$D$10+'СЕТ СН'!$G$6-'СЕТ СН'!$G$23</f>
        <v>2117.79083244</v>
      </c>
      <c r="I64" s="36">
        <f>SUMIFS(СВЦЭМ!$D$39:$D$782,СВЦЭМ!$A$39:$A$782,$A64,СВЦЭМ!$B$39:$B$782,I$47)+'СЕТ СН'!$G$11+СВЦЭМ!$D$10+'СЕТ СН'!$G$6-'СЕТ СН'!$G$23</f>
        <v>2022.86849957</v>
      </c>
      <c r="J64" s="36">
        <f>SUMIFS(СВЦЭМ!$D$39:$D$782,СВЦЭМ!$A$39:$A$782,$A64,СВЦЭМ!$B$39:$B$782,J$47)+'СЕТ СН'!$G$11+СВЦЭМ!$D$10+'СЕТ СН'!$G$6-'СЕТ СН'!$G$23</f>
        <v>1966.6675949599999</v>
      </c>
      <c r="K64" s="36">
        <f>SUMIFS(СВЦЭМ!$D$39:$D$782,СВЦЭМ!$A$39:$A$782,$A64,СВЦЭМ!$B$39:$B$782,K$47)+'СЕТ СН'!$G$11+СВЦЭМ!$D$10+'СЕТ СН'!$G$6-'СЕТ СН'!$G$23</f>
        <v>1934.8946998500001</v>
      </c>
      <c r="L64" s="36">
        <f>SUMIFS(СВЦЭМ!$D$39:$D$782,СВЦЭМ!$A$39:$A$782,$A64,СВЦЭМ!$B$39:$B$782,L$47)+'СЕТ СН'!$G$11+СВЦЭМ!$D$10+'СЕТ СН'!$G$6-'СЕТ СН'!$G$23</f>
        <v>1930.9614018500001</v>
      </c>
      <c r="M64" s="36">
        <f>SUMIFS(СВЦЭМ!$D$39:$D$782,СВЦЭМ!$A$39:$A$782,$A64,СВЦЭМ!$B$39:$B$782,M$47)+'СЕТ СН'!$G$11+СВЦЭМ!$D$10+'СЕТ СН'!$G$6-'СЕТ СН'!$G$23</f>
        <v>1941.7278635500002</v>
      </c>
      <c r="N64" s="36">
        <f>SUMIFS(СВЦЭМ!$D$39:$D$782,СВЦЭМ!$A$39:$A$782,$A64,СВЦЭМ!$B$39:$B$782,N$47)+'СЕТ СН'!$G$11+СВЦЭМ!$D$10+'СЕТ СН'!$G$6-'СЕТ СН'!$G$23</f>
        <v>1935.63065727</v>
      </c>
      <c r="O64" s="36">
        <f>SUMIFS(СВЦЭМ!$D$39:$D$782,СВЦЭМ!$A$39:$A$782,$A64,СВЦЭМ!$B$39:$B$782,O$47)+'СЕТ СН'!$G$11+СВЦЭМ!$D$10+'СЕТ СН'!$G$6-'СЕТ СН'!$G$23</f>
        <v>1952.2627967399999</v>
      </c>
      <c r="P64" s="36">
        <f>SUMIFS(СВЦЭМ!$D$39:$D$782,СВЦЭМ!$A$39:$A$782,$A64,СВЦЭМ!$B$39:$B$782,P$47)+'СЕТ СН'!$G$11+СВЦЭМ!$D$10+'СЕТ СН'!$G$6-'СЕТ СН'!$G$23</f>
        <v>1979.6583925099999</v>
      </c>
      <c r="Q64" s="36">
        <f>SUMIFS(СВЦЭМ!$D$39:$D$782,СВЦЭМ!$A$39:$A$782,$A64,СВЦЭМ!$B$39:$B$782,Q$47)+'СЕТ СН'!$G$11+СВЦЭМ!$D$10+'СЕТ СН'!$G$6-'СЕТ СН'!$G$23</f>
        <v>1941.0670942800002</v>
      </c>
      <c r="R64" s="36">
        <f>SUMIFS(СВЦЭМ!$D$39:$D$782,СВЦЭМ!$A$39:$A$782,$A64,СВЦЭМ!$B$39:$B$782,R$47)+'СЕТ СН'!$G$11+СВЦЭМ!$D$10+'СЕТ СН'!$G$6-'СЕТ СН'!$G$23</f>
        <v>1938.4569314700002</v>
      </c>
      <c r="S64" s="36">
        <f>SUMIFS(СВЦЭМ!$D$39:$D$782,СВЦЭМ!$A$39:$A$782,$A64,СВЦЭМ!$B$39:$B$782,S$47)+'СЕТ СН'!$G$11+СВЦЭМ!$D$10+'СЕТ СН'!$G$6-'СЕТ СН'!$G$23</f>
        <v>1959.4139817999999</v>
      </c>
      <c r="T64" s="36">
        <f>SUMIFS(СВЦЭМ!$D$39:$D$782,СВЦЭМ!$A$39:$A$782,$A64,СВЦЭМ!$B$39:$B$782,T$47)+'СЕТ СН'!$G$11+СВЦЭМ!$D$10+'СЕТ СН'!$G$6-'СЕТ СН'!$G$23</f>
        <v>1921.21711547</v>
      </c>
      <c r="U64" s="36">
        <f>SUMIFS(СВЦЭМ!$D$39:$D$782,СВЦЭМ!$A$39:$A$782,$A64,СВЦЭМ!$B$39:$B$782,U$47)+'СЕТ СН'!$G$11+СВЦЭМ!$D$10+'СЕТ СН'!$G$6-'СЕТ СН'!$G$23</f>
        <v>1875.06841579</v>
      </c>
      <c r="V64" s="36">
        <f>SUMIFS(СВЦЭМ!$D$39:$D$782,СВЦЭМ!$A$39:$A$782,$A64,СВЦЭМ!$B$39:$B$782,V$47)+'СЕТ СН'!$G$11+СВЦЭМ!$D$10+'СЕТ СН'!$G$6-'СЕТ СН'!$G$23</f>
        <v>1878.23626612</v>
      </c>
      <c r="W64" s="36">
        <f>SUMIFS(СВЦЭМ!$D$39:$D$782,СВЦЭМ!$A$39:$A$782,$A64,СВЦЭМ!$B$39:$B$782,W$47)+'СЕТ СН'!$G$11+СВЦЭМ!$D$10+'СЕТ СН'!$G$6-'СЕТ СН'!$G$23</f>
        <v>1900.24586241</v>
      </c>
      <c r="X64" s="36">
        <f>SUMIFS(СВЦЭМ!$D$39:$D$782,СВЦЭМ!$A$39:$A$782,$A64,СВЦЭМ!$B$39:$B$782,X$47)+'СЕТ СН'!$G$11+СВЦЭМ!$D$10+'СЕТ СН'!$G$6-'СЕТ СН'!$G$23</f>
        <v>1954.3207126299999</v>
      </c>
      <c r="Y64" s="36">
        <f>SUMIFS(СВЦЭМ!$D$39:$D$782,СВЦЭМ!$A$39:$A$782,$A64,СВЦЭМ!$B$39:$B$782,Y$47)+'СЕТ СН'!$G$11+СВЦЭМ!$D$10+'СЕТ СН'!$G$6-'СЕТ СН'!$G$23</f>
        <v>2023.3669665100001</v>
      </c>
    </row>
    <row r="65" spans="1:26" ht="15.75" x14ac:dyDescent="0.2">
      <c r="A65" s="35">
        <f t="shared" si="1"/>
        <v>45217</v>
      </c>
      <c r="B65" s="36">
        <f>SUMIFS(СВЦЭМ!$D$39:$D$782,СВЦЭМ!$A$39:$A$782,$A65,СВЦЭМ!$B$39:$B$782,B$47)+'СЕТ СН'!$G$11+СВЦЭМ!$D$10+'СЕТ СН'!$G$6-'СЕТ СН'!$G$23</f>
        <v>2117.8589227900002</v>
      </c>
      <c r="C65" s="36">
        <f>SUMIFS(СВЦЭМ!$D$39:$D$782,СВЦЭМ!$A$39:$A$782,$A65,СВЦЭМ!$B$39:$B$782,C$47)+'СЕТ СН'!$G$11+СВЦЭМ!$D$10+'СЕТ СН'!$G$6-'СЕТ СН'!$G$23</f>
        <v>2169.8075168400001</v>
      </c>
      <c r="D65" s="36">
        <f>SUMIFS(СВЦЭМ!$D$39:$D$782,СВЦЭМ!$A$39:$A$782,$A65,СВЦЭМ!$B$39:$B$782,D$47)+'СЕТ СН'!$G$11+СВЦЭМ!$D$10+'СЕТ СН'!$G$6-'СЕТ СН'!$G$23</f>
        <v>2238.0747499300001</v>
      </c>
      <c r="E65" s="36">
        <f>SUMIFS(СВЦЭМ!$D$39:$D$782,СВЦЭМ!$A$39:$A$782,$A65,СВЦЭМ!$B$39:$B$782,E$47)+'СЕТ СН'!$G$11+СВЦЭМ!$D$10+'СЕТ СН'!$G$6-'СЕТ СН'!$G$23</f>
        <v>2236.5867787400002</v>
      </c>
      <c r="F65" s="36">
        <f>SUMIFS(СВЦЭМ!$D$39:$D$782,СВЦЭМ!$A$39:$A$782,$A65,СВЦЭМ!$B$39:$B$782,F$47)+'СЕТ СН'!$G$11+СВЦЭМ!$D$10+'СЕТ СН'!$G$6-'СЕТ СН'!$G$23</f>
        <v>2233.8387406800002</v>
      </c>
      <c r="G65" s="36">
        <f>SUMIFS(СВЦЭМ!$D$39:$D$782,СВЦЭМ!$A$39:$A$782,$A65,СВЦЭМ!$B$39:$B$782,G$47)+'СЕТ СН'!$G$11+СВЦЭМ!$D$10+'СЕТ СН'!$G$6-'СЕТ СН'!$G$23</f>
        <v>2221.9812133300002</v>
      </c>
      <c r="H65" s="36">
        <f>SUMIFS(СВЦЭМ!$D$39:$D$782,СВЦЭМ!$A$39:$A$782,$A65,СВЦЭМ!$B$39:$B$782,H$47)+'СЕТ СН'!$G$11+СВЦЭМ!$D$10+'СЕТ СН'!$G$6-'СЕТ СН'!$G$23</f>
        <v>2132.68212829</v>
      </c>
      <c r="I65" s="36">
        <f>SUMIFS(СВЦЭМ!$D$39:$D$782,СВЦЭМ!$A$39:$A$782,$A65,СВЦЭМ!$B$39:$B$782,I$47)+'СЕТ СН'!$G$11+СВЦЭМ!$D$10+'СЕТ СН'!$G$6-'СЕТ СН'!$G$23</f>
        <v>2054.4379345100001</v>
      </c>
      <c r="J65" s="36">
        <f>SUMIFS(СВЦЭМ!$D$39:$D$782,СВЦЭМ!$A$39:$A$782,$A65,СВЦЭМ!$B$39:$B$782,J$47)+'СЕТ СН'!$G$11+СВЦЭМ!$D$10+'СЕТ СН'!$G$6-'СЕТ СН'!$G$23</f>
        <v>2005.8376145400002</v>
      </c>
      <c r="K65" s="36">
        <f>SUMIFS(СВЦЭМ!$D$39:$D$782,СВЦЭМ!$A$39:$A$782,$A65,СВЦЭМ!$B$39:$B$782,K$47)+'СЕТ СН'!$G$11+СВЦЭМ!$D$10+'СЕТ СН'!$G$6-'СЕТ СН'!$G$23</f>
        <v>1908.7055225700001</v>
      </c>
      <c r="L65" s="36">
        <f>SUMIFS(СВЦЭМ!$D$39:$D$782,СВЦЭМ!$A$39:$A$782,$A65,СВЦЭМ!$B$39:$B$782,L$47)+'СЕТ СН'!$G$11+СВЦЭМ!$D$10+'СЕТ СН'!$G$6-'СЕТ СН'!$G$23</f>
        <v>1919.5046634700002</v>
      </c>
      <c r="M65" s="36">
        <f>SUMIFS(СВЦЭМ!$D$39:$D$782,СВЦЭМ!$A$39:$A$782,$A65,СВЦЭМ!$B$39:$B$782,M$47)+'СЕТ СН'!$G$11+СВЦЭМ!$D$10+'СЕТ СН'!$G$6-'СЕТ СН'!$G$23</f>
        <v>1933.4039912500002</v>
      </c>
      <c r="N65" s="36">
        <f>SUMIFS(СВЦЭМ!$D$39:$D$782,СВЦЭМ!$A$39:$A$782,$A65,СВЦЭМ!$B$39:$B$782,N$47)+'СЕТ СН'!$G$11+СВЦЭМ!$D$10+'СЕТ СН'!$G$6-'СЕТ СН'!$G$23</f>
        <v>1953.8447462499998</v>
      </c>
      <c r="O65" s="36">
        <f>SUMIFS(СВЦЭМ!$D$39:$D$782,СВЦЭМ!$A$39:$A$782,$A65,СВЦЭМ!$B$39:$B$782,O$47)+'СЕТ СН'!$G$11+СВЦЭМ!$D$10+'СЕТ СН'!$G$6-'СЕТ СН'!$G$23</f>
        <v>1961.5987119400002</v>
      </c>
      <c r="P65" s="36">
        <f>SUMIFS(СВЦЭМ!$D$39:$D$782,СВЦЭМ!$A$39:$A$782,$A65,СВЦЭМ!$B$39:$B$782,P$47)+'СЕТ СН'!$G$11+СВЦЭМ!$D$10+'СЕТ СН'!$G$6-'СЕТ СН'!$G$23</f>
        <v>1975.0969897800001</v>
      </c>
      <c r="Q65" s="36">
        <f>SUMIFS(СВЦЭМ!$D$39:$D$782,СВЦЭМ!$A$39:$A$782,$A65,СВЦЭМ!$B$39:$B$782,Q$47)+'СЕТ СН'!$G$11+СВЦЭМ!$D$10+'СЕТ СН'!$G$6-'СЕТ СН'!$G$23</f>
        <v>1940.3277161000001</v>
      </c>
      <c r="R65" s="36">
        <f>SUMIFS(СВЦЭМ!$D$39:$D$782,СВЦЭМ!$A$39:$A$782,$A65,СВЦЭМ!$B$39:$B$782,R$47)+'СЕТ СН'!$G$11+СВЦЭМ!$D$10+'СЕТ СН'!$G$6-'СЕТ СН'!$G$23</f>
        <v>1950.7836695800002</v>
      </c>
      <c r="S65" s="36">
        <f>SUMIFS(СВЦЭМ!$D$39:$D$782,СВЦЭМ!$A$39:$A$782,$A65,СВЦЭМ!$B$39:$B$782,S$47)+'СЕТ СН'!$G$11+СВЦЭМ!$D$10+'СЕТ СН'!$G$6-'СЕТ СН'!$G$23</f>
        <v>1955.6679895100001</v>
      </c>
      <c r="T65" s="36">
        <f>SUMIFS(СВЦЭМ!$D$39:$D$782,СВЦЭМ!$A$39:$A$782,$A65,СВЦЭМ!$B$39:$B$782,T$47)+'СЕТ СН'!$G$11+СВЦЭМ!$D$10+'СЕТ СН'!$G$6-'СЕТ СН'!$G$23</f>
        <v>1976.1559998500002</v>
      </c>
      <c r="U65" s="36">
        <f>SUMIFS(СВЦЭМ!$D$39:$D$782,СВЦЭМ!$A$39:$A$782,$A65,СВЦЭМ!$B$39:$B$782,U$47)+'СЕТ СН'!$G$11+СВЦЭМ!$D$10+'СЕТ СН'!$G$6-'СЕТ СН'!$G$23</f>
        <v>1930.55910576</v>
      </c>
      <c r="V65" s="36">
        <f>SUMIFS(СВЦЭМ!$D$39:$D$782,СВЦЭМ!$A$39:$A$782,$A65,СВЦЭМ!$B$39:$B$782,V$47)+'СЕТ СН'!$G$11+СВЦЭМ!$D$10+'СЕТ СН'!$G$6-'СЕТ СН'!$G$23</f>
        <v>1938.89406521</v>
      </c>
      <c r="W65" s="36">
        <f>SUMIFS(СВЦЭМ!$D$39:$D$782,СВЦЭМ!$A$39:$A$782,$A65,СВЦЭМ!$B$39:$B$782,W$47)+'СЕТ СН'!$G$11+СВЦЭМ!$D$10+'СЕТ СН'!$G$6-'СЕТ СН'!$G$23</f>
        <v>1965.2303122500002</v>
      </c>
      <c r="X65" s="36">
        <f>SUMIFS(СВЦЭМ!$D$39:$D$782,СВЦЭМ!$A$39:$A$782,$A65,СВЦЭМ!$B$39:$B$782,X$47)+'СЕТ СН'!$G$11+СВЦЭМ!$D$10+'СЕТ СН'!$G$6-'СЕТ СН'!$G$23</f>
        <v>2018.5433676000002</v>
      </c>
      <c r="Y65" s="36">
        <f>SUMIFS(СВЦЭМ!$D$39:$D$782,СВЦЭМ!$A$39:$A$782,$A65,СВЦЭМ!$B$39:$B$782,Y$47)+'СЕТ СН'!$G$11+СВЦЭМ!$D$10+'СЕТ СН'!$G$6-'СЕТ СН'!$G$23</f>
        <v>2057.7955722500001</v>
      </c>
    </row>
    <row r="66" spans="1:26" ht="15.75" x14ac:dyDescent="0.2">
      <c r="A66" s="35">
        <f t="shared" si="1"/>
        <v>45218</v>
      </c>
      <c r="B66" s="36">
        <f>SUMIFS(СВЦЭМ!$D$39:$D$782,СВЦЭМ!$A$39:$A$782,$A66,СВЦЭМ!$B$39:$B$782,B$47)+'СЕТ СН'!$G$11+СВЦЭМ!$D$10+'СЕТ СН'!$G$6-'СЕТ СН'!$G$23</f>
        <v>2077.7077244699999</v>
      </c>
      <c r="C66" s="36">
        <f>SUMIFS(СВЦЭМ!$D$39:$D$782,СВЦЭМ!$A$39:$A$782,$A66,СВЦЭМ!$B$39:$B$782,C$47)+'СЕТ СН'!$G$11+СВЦЭМ!$D$10+'СЕТ СН'!$G$6-'СЕТ СН'!$G$23</f>
        <v>2130.7141753999999</v>
      </c>
      <c r="D66" s="36">
        <f>SUMIFS(СВЦЭМ!$D$39:$D$782,СВЦЭМ!$A$39:$A$782,$A66,СВЦЭМ!$B$39:$B$782,D$47)+'СЕТ СН'!$G$11+СВЦЭМ!$D$10+'СЕТ СН'!$G$6-'СЕТ СН'!$G$23</f>
        <v>2187.19692932</v>
      </c>
      <c r="E66" s="36">
        <f>SUMIFS(СВЦЭМ!$D$39:$D$782,СВЦЭМ!$A$39:$A$782,$A66,СВЦЭМ!$B$39:$B$782,E$47)+'СЕТ СН'!$G$11+СВЦЭМ!$D$10+'СЕТ СН'!$G$6-'СЕТ СН'!$G$23</f>
        <v>2152.0361792600002</v>
      </c>
      <c r="F66" s="36">
        <f>SUMIFS(СВЦЭМ!$D$39:$D$782,СВЦЭМ!$A$39:$A$782,$A66,СВЦЭМ!$B$39:$B$782,F$47)+'СЕТ СН'!$G$11+СВЦЭМ!$D$10+'СЕТ СН'!$G$6-'СЕТ СН'!$G$23</f>
        <v>2144.4712299100001</v>
      </c>
      <c r="G66" s="36">
        <f>SUMIFS(СВЦЭМ!$D$39:$D$782,СВЦЭМ!$A$39:$A$782,$A66,СВЦЭМ!$B$39:$B$782,G$47)+'СЕТ СН'!$G$11+СВЦЭМ!$D$10+'СЕТ СН'!$G$6-'СЕТ СН'!$G$23</f>
        <v>2168.6805933400001</v>
      </c>
      <c r="H66" s="36">
        <f>SUMIFS(СВЦЭМ!$D$39:$D$782,СВЦЭМ!$A$39:$A$782,$A66,СВЦЭМ!$B$39:$B$782,H$47)+'СЕТ СН'!$G$11+СВЦЭМ!$D$10+'СЕТ СН'!$G$6-'СЕТ СН'!$G$23</f>
        <v>2088.60207842</v>
      </c>
      <c r="I66" s="36">
        <f>SUMIFS(СВЦЭМ!$D$39:$D$782,СВЦЭМ!$A$39:$A$782,$A66,СВЦЭМ!$B$39:$B$782,I$47)+'СЕТ СН'!$G$11+СВЦЭМ!$D$10+'СЕТ СН'!$G$6-'СЕТ СН'!$G$23</f>
        <v>2014.6608419899999</v>
      </c>
      <c r="J66" s="36">
        <f>SUMIFS(СВЦЭМ!$D$39:$D$782,СВЦЭМ!$A$39:$A$782,$A66,СВЦЭМ!$B$39:$B$782,J$47)+'СЕТ СН'!$G$11+СВЦЭМ!$D$10+'СЕТ СН'!$G$6-'СЕТ СН'!$G$23</f>
        <v>1955.8077989900003</v>
      </c>
      <c r="K66" s="36">
        <f>SUMIFS(СВЦЭМ!$D$39:$D$782,СВЦЭМ!$A$39:$A$782,$A66,СВЦЭМ!$B$39:$B$782,K$47)+'СЕТ СН'!$G$11+СВЦЭМ!$D$10+'СЕТ СН'!$G$6-'СЕТ СН'!$G$23</f>
        <v>1860.3951630699999</v>
      </c>
      <c r="L66" s="36">
        <f>SUMIFS(СВЦЭМ!$D$39:$D$782,СВЦЭМ!$A$39:$A$782,$A66,СВЦЭМ!$B$39:$B$782,L$47)+'СЕТ СН'!$G$11+СВЦЭМ!$D$10+'СЕТ СН'!$G$6-'СЕТ СН'!$G$23</f>
        <v>1859.1505371900003</v>
      </c>
      <c r="M66" s="36">
        <f>SUMIFS(СВЦЭМ!$D$39:$D$782,СВЦЭМ!$A$39:$A$782,$A66,СВЦЭМ!$B$39:$B$782,M$47)+'СЕТ СН'!$G$11+СВЦЭМ!$D$10+'СЕТ СН'!$G$6-'СЕТ СН'!$G$23</f>
        <v>1882.0984727700002</v>
      </c>
      <c r="N66" s="36">
        <f>SUMIFS(СВЦЭМ!$D$39:$D$782,СВЦЭМ!$A$39:$A$782,$A66,СВЦЭМ!$B$39:$B$782,N$47)+'СЕТ СН'!$G$11+СВЦЭМ!$D$10+'СЕТ СН'!$G$6-'СЕТ СН'!$G$23</f>
        <v>1897.0327771500001</v>
      </c>
      <c r="O66" s="36">
        <f>SUMIFS(СВЦЭМ!$D$39:$D$782,СВЦЭМ!$A$39:$A$782,$A66,СВЦЭМ!$B$39:$B$782,O$47)+'СЕТ СН'!$G$11+СВЦЭМ!$D$10+'СЕТ СН'!$G$6-'СЕТ СН'!$G$23</f>
        <v>1916.3037557799998</v>
      </c>
      <c r="P66" s="36">
        <f>SUMIFS(СВЦЭМ!$D$39:$D$782,СВЦЭМ!$A$39:$A$782,$A66,СВЦЭМ!$B$39:$B$782,P$47)+'СЕТ СН'!$G$11+СВЦЭМ!$D$10+'СЕТ СН'!$G$6-'СЕТ СН'!$G$23</f>
        <v>1948.0057207499999</v>
      </c>
      <c r="Q66" s="36">
        <f>SUMIFS(СВЦЭМ!$D$39:$D$782,СВЦЭМ!$A$39:$A$782,$A66,СВЦЭМ!$B$39:$B$782,Q$47)+'СЕТ СН'!$G$11+СВЦЭМ!$D$10+'СЕТ СН'!$G$6-'СЕТ СН'!$G$23</f>
        <v>1965.1871270500001</v>
      </c>
      <c r="R66" s="36">
        <f>SUMIFS(СВЦЭМ!$D$39:$D$782,СВЦЭМ!$A$39:$A$782,$A66,СВЦЭМ!$B$39:$B$782,R$47)+'СЕТ СН'!$G$11+СВЦЭМ!$D$10+'СЕТ СН'!$G$6-'СЕТ СН'!$G$23</f>
        <v>1975.9927438899999</v>
      </c>
      <c r="S66" s="36">
        <f>SUMIFS(СВЦЭМ!$D$39:$D$782,СВЦЭМ!$A$39:$A$782,$A66,СВЦЭМ!$B$39:$B$782,S$47)+'СЕТ СН'!$G$11+СВЦЭМ!$D$10+'СЕТ СН'!$G$6-'СЕТ СН'!$G$23</f>
        <v>1968.4451615900002</v>
      </c>
      <c r="T66" s="36">
        <f>SUMIFS(СВЦЭМ!$D$39:$D$782,СВЦЭМ!$A$39:$A$782,$A66,СВЦЭМ!$B$39:$B$782,T$47)+'СЕТ СН'!$G$11+СВЦЭМ!$D$10+'СЕТ СН'!$G$6-'СЕТ СН'!$G$23</f>
        <v>1967.0650482599999</v>
      </c>
      <c r="U66" s="36">
        <f>SUMIFS(СВЦЭМ!$D$39:$D$782,СВЦЭМ!$A$39:$A$782,$A66,СВЦЭМ!$B$39:$B$782,U$47)+'СЕТ СН'!$G$11+СВЦЭМ!$D$10+'СЕТ СН'!$G$6-'СЕТ СН'!$G$23</f>
        <v>1916.9934643500001</v>
      </c>
      <c r="V66" s="36">
        <f>SUMIFS(СВЦЭМ!$D$39:$D$782,СВЦЭМ!$A$39:$A$782,$A66,СВЦЭМ!$B$39:$B$782,V$47)+'СЕТ СН'!$G$11+СВЦЭМ!$D$10+'СЕТ СН'!$G$6-'СЕТ СН'!$G$23</f>
        <v>1925.1146774100002</v>
      </c>
      <c r="W66" s="36">
        <f>SUMIFS(СВЦЭМ!$D$39:$D$782,СВЦЭМ!$A$39:$A$782,$A66,СВЦЭМ!$B$39:$B$782,W$47)+'СЕТ СН'!$G$11+СВЦЭМ!$D$10+'СЕТ СН'!$G$6-'СЕТ СН'!$G$23</f>
        <v>1948.1634728600002</v>
      </c>
      <c r="X66" s="36">
        <f>SUMIFS(СВЦЭМ!$D$39:$D$782,СВЦЭМ!$A$39:$A$782,$A66,СВЦЭМ!$B$39:$B$782,X$47)+'СЕТ СН'!$G$11+СВЦЭМ!$D$10+'СЕТ СН'!$G$6-'СЕТ СН'!$G$23</f>
        <v>2007.8362232200002</v>
      </c>
      <c r="Y66" s="36">
        <f>SUMIFS(СВЦЭМ!$D$39:$D$782,СВЦЭМ!$A$39:$A$782,$A66,СВЦЭМ!$B$39:$B$782,Y$47)+'СЕТ СН'!$G$11+СВЦЭМ!$D$10+'СЕТ СН'!$G$6-'СЕТ СН'!$G$23</f>
        <v>2076.1040865700002</v>
      </c>
    </row>
    <row r="67" spans="1:26" ht="15.75" x14ac:dyDescent="0.2">
      <c r="A67" s="35">
        <f t="shared" si="1"/>
        <v>45219</v>
      </c>
      <c r="B67" s="36">
        <f>SUMIFS(СВЦЭМ!$D$39:$D$782,СВЦЭМ!$A$39:$A$782,$A67,СВЦЭМ!$B$39:$B$782,B$47)+'СЕТ СН'!$G$11+СВЦЭМ!$D$10+'СЕТ СН'!$G$6-'СЕТ СН'!$G$23</f>
        <v>2116.0504111300002</v>
      </c>
      <c r="C67" s="36">
        <f>SUMIFS(СВЦЭМ!$D$39:$D$782,СВЦЭМ!$A$39:$A$782,$A67,СВЦЭМ!$B$39:$B$782,C$47)+'СЕТ СН'!$G$11+СВЦЭМ!$D$10+'СЕТ СН'!$G$6-'СЕТ СН'!$G$23</f>
        <v>2186.94363466</v>
      </c>
      <c r="D67" s="36">
        <f>SUMIFS(СВЦЭМ!$D$39:$D$782,СВЦЭМ!$A$39:$A$782,$A67,СВЦЭМ!$B$39:$B$782,D$47)+'СЕТ СН'!$G$11+СВЦЭМ!$D$10+'СЕТ СН'!$G$6-'СЕТ СН'!$G$23</f>
        <v>2234.0597017800001</v>
      </c>
      <c r="E67" s="36">
        <f>SUMIFS(СВЦЭМ!$D$39:$D$782,СВЦЭМ!$A$39:$A$782,$A67,СВЦЭМ!$B$39:$B$782,E$47)+'СЕТ СН'!$G$11+СВЦЭМ!$D$10+'СЕТ СН'!$G$6-'СЕТ СН'!$G$23</f>
        <v>2209.31428185</v>
      </c>
      <c r="F67" s="36">
        <f>SUMIFS(СВЦЭМ!$D$39:$D$782,СВЦЭМ!$A$39:$A$782,$A67,СВЦЭМ!$B$39:$B$782,F$47)+'СЕТ СН'!$G$11+СВЦЭМ!$D$10+'СЕТ СН'!$G$6-'СЕТ СН'!$G$23</f>
        <v>2209.2380672300001</v>
      </c>
      <c r="G67" s="36">
        <f>SUMIFS(СВЦЭМ!$D$39:$D$782,СВЦЭМ!$A$39:$A$782,$A67,СВЦЭМ!$B$39:$B$782,G$47)+'СЕТ СН'!$G$11+СВЦЭМ!$D$10+'СЕТ СН'!$G$6-'СЕТ СН'!$G$23</f>
        <v>2210.63695078</v>
      </c>
      <c r="H67" s="36">
        <f>SUMIFS(СВЦЭМ!$D$39:$D$782,СВЦЭМ!$A$39:$A$782,$A67,СВЦЭМ!$B$39:$B$782,H$47)+'СЕТ СН'!$G$11+СВЦЭМ!$D$10+'СЕТ СН'!$G$6-'СЕТ СН'!$G$23</f>
        <v>2129.59444179</v>
      </c>
      <c r="I67" s="36">
        <f>SUMIFS(СВЦЭМ!$D$39:$D$782,СВЦЭМ!$A$39:$A$782,$A67,СВЦЭМ!$B$39:$B$782,I$47)+'СЕТ СН'!$G$11+СВЦЭМ!$D$10+'СЕТ СН'!$G$6-'СЕТ СН'!$G$23</f>
        <v>2049.0041728400001</v>
      </c>
      <c r="J67" s="36">
        <f>SUMIFS(СВЦЭМ!$D$39:$D$782,СВЦЭМ!$A$39:$A$782,$A67,СВЦЭМ!$B$39:$B$782,J$47)+'СЕТ СН'!$G$11+СВЦЭМ!$D$10+'СЕТ СН'!$G$6-'СЕТ СН'!$G$23</f>
        <v>1980.5589451000001</v>
      </c>
      <c r="K67" s="36">
        <f>SUMIFS(СВЦЭМ!$D$39:$D$782,СВЦЭМ!$A$39:$A$782,$A67,СВЦЭМ!$B$39:$B$782,K$47)+'СЕТ СН'!$G$11+СВЦЭМ!$D$10+'СЕТ СН'!$G$6-'СЕТ СН'!$G$23</f>
        <v>1956.86146805</v>
      </c>
      <c r="L67" s="36">
        <f>SUMIFS(СВЦЭМ!$D$39:$D$782,СВЦЭМ!$A$39:$A$782,$A67,СВЦЭМ!$B$39:$B$782,L$47)+'СЕТ СН'!$G$11+СВЦЭМ!$D$10+'СЕТ СН'!$G$6-'СЕТ СН'!$G$23</f>
        <v>1937.25951343</v>
      </c>
      <c r="M67" s="36">
        <f>SUMIFS(СВЦЭМ!$D$39:$D$782,СВЦЭМ!$A$39:$A$782,$A67,СВЦЭМ!$B$39:$B$782,M$47)+'СЕТ СН'!$G$11+СВЦЭМ!$D$10+'СЕТ СН'!$G$6-'СЕТ СН'!$G$23</f>
        <v>1952.2187078400002</v>
      </c>
      <c r="N67" s="36">
        <f>SUMIFS(СВЦЭМ!$D$39:$D$782,СВЦЭМ!$A$39:$A$782,$A67,СВЦЭМ!$B$39:$B$782,N$47)+'СЕТ СН'!$G$11+СВЦЭМ!$D$10+'СЕТ СН'!$G$6-'СЕТ СН'!$G$23</f>
        <v>1970.2681369000002</v>
      </c>
      <c r="O67" s="36">
        <f>SUMIFS(СВЦЭМ!$D$39:$D$782,СВЦЭМ!$A$39:$A$782,$A67,СВЦЭМ!$B$39:$B$782,O$47)+'СЕТ СН'!$G$11+СВЦЭМ!$D$10+'СЕТ СН'!$G$6-'СЕТ СН'!$G$23</f>
        <v>1962.50739548</v>
      </c>
      <c r="P67" s="36">
        <f>SUMIFS(СВЦЭМ!$D$39:$D$782,СВЦЭМ!$A$39:$A$782,$A67,СВЦЭМ!$B$39:$B$782,P$47)+'СЕТ СН'!$G$11+СВЦЭМ!$D$10+'СЕТ СН'!$G$6-'СЕТ СН'!$G$23</f>
        <v>2009.9939836100002</v>
      </c>
      <c r="Q67" s="36">
        <f>SUMIFS(СВЦЭМ!$D$39:$D$782,СВЦЭМ!$A$39:$A$782,$A67,СВЦЭМ!$B$39:$B$782,Q$47)+'СЕТ СН'!$G$11+СВЦЭМ!$D$10+'СЕТ СН'!$G$6-'СЕТ СН'!$G$23</f>
        <v>1983.8510764500002</v>
      </c>
      <c r="R67" s="36">
        <f>SUMIFS(СВЦЭМ!$D$39:$D$782,СВЦЭМ!$A$39:$A$782,$A67,СВЦЭМ!$B$39:$B$782,R$47)+'СЕТ СН'!$G$11+СВЦЭМ!$D$10+'СЕТ СН'!$G$6-'СЕТ СН'!$G$23</f>
        <v>2015.6666948500001</v>
      </c>
      <c r="S67" s="36">
        <f>SUMIFS(СВЦЭМ!$D$39:$D$782,СВЦЭМ!$A$39:$A$782,$A67,СВЦЭМ!$B$39:$B$782,S$47)+'СЕТ СН'!$G$11+СВЦЭМ!$D$10+'СЕТ СН'!$G$6-'СЕТ СН'!$G$23</f>
        <v>2023.7331236700002</v>
      </c>
      <c r="T67" s="36">
        <f>SUMIFS(СВЦЭМ!$D$39:$D$782,СВЦЭМ!$A$39:$A$782,$A67,СВЦЭМ!$B$39:$B$782,T$47)+'СЕТ СН'!$G$11+СВЦЭМ!$D$10+'СЕТ СН'!$G$6-'СЕТ СН'!$G$23</f>
        <v>1952.1095607000002</v>
      </c>
      <c r="U67" s="36">
        <f>SUMIFS(СВЦЭМ!$D$39:$D$782,СВЦЭМ!$A$39:$A$782,$A67,СВЦЭМ!$B$39:$B$782,U$47)+'СЕТ СН'!$G$11+СВЦЭМ!$D$10+'СЕТ СН'!$G$6-'СЕТ СН'!$G$23</f>
        <v>1914.2175881100002</v>
      </c>
      <c r="V67" s="36">
        <f>SUMIFS(СВЦЭМ!$D$39:$D$782,СВЦЭМ!$A$39:$A$782,$A67,СВЦЭМ!$B$39:$B$782,V$47)+'СЕТ СН'!$G$11+СВЦЭМ!$D$10+'СЕТ СН'!$G$6-'СЕТ СН'!$G$23</f>
        <v>1935.8322253900001</v>
      </c>
      <c r="W67" s="36">
        <f>SUMIFS(СВЦЭМ!$D$39:$D$782,СВЦЭМ!$A$39:$A$782,$A67,СВЦЭМ!$B$39:$B$782,W$47)+'СЕТ СН'!$G$11+СВЦЭМ!$D$10+'СЕТ СН'!$G$6-'СЕТ СН'!$G$23</f>
        <v>1972.2376263900001</v>
      </c>
      <c r="X67" s="36">
        <f>SUMIFS(СВЦЭМ!$D$39:$D$782,СВЦЭМ!$A$39:$A$782,$A67,СВЦЭМ!$B$39:$B$782,X$47)+'СЕТ СН'!$G$11+СВЦЭМ!$D$10+'СЕТ СН'!$G$6-'СЕТ СН'!$G$23</f>
        <v>2029.9478051700003</v>
      </c>
      <c r="Y67" s="36">
        <f>SUMIFS(СВЦЭМ!$D$39:$D$782,СВЦЭМ!$A$39:$A$782,$A67,СВЦЭМ!$B$39:$B$782,Y$47)+'СЕТ СН'!$G$11+СВЦЭМ!$D$10+'СЕТ СН'!$G$6-'СЕТ СН'!$G$23</f>
        <v>2031.3042518400002</v>
      </c>
    </row>
    <row r="68" spans="1:26" ht="15.75" x14ac:dyDescent="0.2">
      <c r="A68" s="35">
        <f t="shared" si="1"/>
        <v>45220</v>
      </c>
      <c r="B68" s="36">
        <f>SUMIFS(СВЦЭМ!$D$39:$D$782,СВЦЭМ!$A$39:$A$782,$A68,СВЦЭМ!$B$39:$B$782,B$47)+'СЕТ СН'!$G$11+СВЦЭМ!$D$10+'СЕТ СН'!$G$6-'СЕТ СН'!$G$23</f>
        <v>2082.65622136</v>
      </c>
      <c r="C68" s="36">
        <f>SUMIFS(СВЦЭМ!$D$39:$D$782,СВЦЭМ!$A$39:$A$782,$A68,СВЦЭМ!$B$39:$B$782,C$47)+'СЕТ СН'!$G$11+СВЦЭМ!$D$10+'СЕТ СН'!$G$6-'СЕТ СН'!$G$23</f>
        <v>2112.77489345</v>
      </c>
      <c r="D68" s="36">
        <f>SUMIFS(СВЦЭМ!$D$39:$D$782,СВЦЭМ!$A$39:$A$782,$A68,СВЦЭМ!$B$39:$B$782,D$47)+'СЕТ СН'!$G$11+СВЦЭМ!$D$10+'СЕТ СН'!$G$6-'СЕТ СН'!$G$23</f>
        <v>2163.8714029799999</v>
      </c>
      <c r="E68" s="36">
        <f>SUMIFS(СВЦЭМ!$D$39:$D$782,СВЦЭМ!$A$39:$A$782,$A68,СВЦЭМ!$B$39:$B$782,E$47)+'СЕТ СН'!$G$11+СВЦЭМ!$D$10+'СЕТ СН'!$G$6-'СЕТ СН'!$G$23</f>
        <v>2162.7355182699998</v>
      </c>
      <c r="F68" s="36">
        <f>SUMIFS(СВЦЭМ!$D$39:$D$782,СВЦЭМ!$A$39:$A$782,$A68,СВЦЭМ!$B$39:$B$782,F$47)+'СЕТ СН'!$G$11+СВЦЭМ!$D$10+'СЕТ СН'!$G$6-'СЕТ СН'!$G$23</f>
        <v>2166.50395243</v>
      </c>
      <c r="G68" s="36">
        <f>SUMIFS(СВЦЭМ!$D$39:$D$782,СВЦЭМ!$A$39:$A$782,$A68,СВЦЭМ!$B$39:$B$782,G$47)+'СЕТ СН'!$G$11+СВЦЭМ!$D$10+'СЕТ СН'!$G$6-'СЕТ СН'!$G$23</f>
        <v>2137.7639055099999</v>
      </c>
      <c r="H68" s="36">
        <f>SUMIFS(СВЦЭМ!$D$39:$D$782,СВЦЭМ!$A$39:$A$782,$A68,СВЦЭМ!$B$39:$B$782,H$47)+'СЕТ СН'!$G$11+СВЦЭМ!$D$10+'СЕТ СН'!$G$6-'СЕТ СН'!$G$23</f>
        <v>2107.3530939400002</v>
      </c>
      <c r="I68" s="36">
        <f>SUMIFS(СВЦЭМ!$D$39:$D$782,СВЦЭМ!$A$39:$A$782,$A68,СВЦЭМ!$B$39:$B$782,I$47)+'СЕТ СН'!$G$11+СВЦЭМ!$D$10+'СЕТ СН'!$G$6-'СЕТ СН'!$G$23</f>
        <v>2027.4167032300002</v>
      </c>
      <c r="J68" s="36">
        <f>SUMIFS(СВЦЭМ!$D$39:$D$782,СВЦЭМ!$A$39:$A$782,$A68,СВЦЭМ!$B$39:$B$782,J$47)+'СЕТ СН'!$G$11+СВЦЭМ!$D$10+'СЕТ СН'!$G$6-'СЕТ СН'!$G$23</f>
        <v>1980.3975616100001</v>
      </c>
      <c r="K68" s="36">
        <f>SUMIFS(СВЦЭМ!$D$39:$D$782,СВЦЭМ!$A$39:$A$782,$A68,СВЦЭМ!$B$39:$B$782,K$47)+'СЕТ СН'!$G$11+СВЦЭМ!$D$10+'СЕТ СН'!$G$6-'СЕТ СН'!$G$23</f>
        <v>1926.78685838</v>
      </c>
      <c r="L68" s="36">
        <f>SUMIFS(СВЦЭМ!$D$39:$D$782,СВЦЭМ!$A$39:$A$782,$A68,СВЦЭМ!$B$39:$B$782,L$47)+'СЕТ СН'!$G$11+СВЦЭМ!$D$10+'СЕТ СН'!$G$6-'СЕТ СН'!$G$23</f>
        <v>1900.10293856</v>
      </c>
      <c r="M68" s="36">
        <f>SUMIFS(СВЦЭМ!$D$39:$D$782,СВЦЭМ!$A$39:$A$782,$A68,СВЦЭМ!$B$39:$B$782,M$47)+'СЕТ СН'!$G$11+СВЦЭМ!$D$10+'СЕТ СН'!$G$6-'СЕТ СН'!$G$23</f>
        <v>1907.4708222899999</v>
      </c>
      <c r="N68" s="36">
        <f>SUMIFS(СВЦЭМ!$D$39:$D$782,СВЦЭМ!$A$39:$A$782,$A68,СВЦЭМ!$B$39:$B$782,N$47)+'СЕТ СН'!$G$11+СВЦЭМ!$D$10+'СЕТ СН'!$G$6-'СЕТ СН'!$G$23</f>
        <v>1899.8376618800003</v>
      </c>
      <c r="O68" s="36">
        <f>SUMIFS(СВЦЭМ!$D$39:$D$782,СВЦЭМ!$A$39:$A$782,$A68,СВЦЭМ!$B$39:$B$782,O$47)+'СЕТ СН'!$G$11+СВЦЭМ!$D$10+'СЕТ СН'!$G$6-'СЕТ СН'!$G$23</f>
        <v>1917.4707332100002</v>
      </c>
      <c r="P68" s="36">
        <f>SUMIFS(СВЦЭМ!$D$39:$D$782,СВЦЭМ!$A$39:$A$782,$A68,СВЦЭМ!$B$39:$B$782,P$47)+'СЕТ СН'!$G$11+СВЦЭМ!$D$10+'СЕТ СН'!$G$6-'СЕТ СН'!$G$23</f>
        <v>1950.65864349</v>
      </c>
      <c r="Q68" s="36">
        <f>SUMIFS(СВЦЭМ!$D$39:$D$782,СВЦЭМ!$A$39:$A$782,$A68,СВЦЭМ!$B$39:$B$782,Q$47)+'СЕТ СН'!$G$11+СВЦЭМ!$D$10+'СЕТ СН'!$G$6-'СЕТ СН'!$G$23</f>
        <v>1932.7600208200001</v>
      </c>
      <c r="R68" s="36">
        <f>SUMIFS(СВЦЭМ!$D$39:$D$782,СВЦЭМ!$A$39:$A$782,$A68,СВЦЭМ!$B$39:$B$782,R$47)+'СЕТ СН'!$G$11+СВЦЭМ!$D$10+'СЕТ СН'!$G$6-'СЕТ СН'!$G$23</f>
        <v>1937.3925822800002</v>
      </c>
      <c r="S68" s="36">
        <f>SUMIFS(СВЦЭМ!$D$39:$D$782,СВЦЭМ!$A$39:$A$782,$A68,СВЦЭМ!$B$39:$B$782,S$47)+'СЕТ СН'!$G$11+СВЦЭМ!$D$10+'СЕТ СН'!$G$6-'СЕТ СН'!$G$23</f>
        <v>1941.2113463800001</v>
      </c>
      <c r="T68" s="36">
        <f>SUMIFS(СВЦЭМ!$D$39:$D$782,СВЦЭМ!$A$39:$A$782,$A68,СВЦЭМ!$B$39:$B$782,T$47)+'СЕТ СН'!$G$11+СВЦЭМ!$D$10+'СЕТ СН'!$G$6-'СЕТ СН'!$G$23</f>
        <v>1892.4027503800003</v>
      </c>
      <c r="U68" s="36">
        <f>SUMIFS(СВЦЭМ!$D$39:$D$782,СВЦЭМ!$A$39:$A$782,$A68,СВЦЭМ!$B$39:$B$782,U$47)+'СЕТ СН'!$G$11+СВЦЭМ!$D$10+'СЕТ СН'!$G$6-'СЕТ СН'!$G$23</f>
        <v>1850.6235417500002</v>
      </c>
      <c r="V68" s="36">
        <f>SUMIFS(СВЦЭМ!$D$39:$D$782,СВЦЭМ!$A$39:$A$782,$A68,СВЦЭМ!$B$39:$B$782,V$47)+'СЕТ СН'!$G$11+СВЦЭМ!$D$10+'СЕТ СН'!$G$6-'СЕТ СН'!$G$23</f>
        <v>1860.5781592900003</v>
      </c>
      <c r="W68" s="36">
        <f>SUMIFS(СВЦЭМ!$D$39:$D$782,СВЦЭМ!$A$39:$A$782,$A68,СВЦЭМ!$B$39:$B$782,W$47)+'СЕТ СН'!$G$11+СВЦЭМ!$D$10+'СЕТ СН'!$G$6-'СЕТ СН'!$G$23</f>
        <v>1888.8425335299999</v>
      </c>
      <c r="X68" s="36">
        <f>SUMIFS(СВЦЭМ!$D$39:$D$782,СВЦЭМ!$A$39:$A$782,$A68,СВЦЭМ!$B$39:$B$782,X$47)+'СЕТ СН'!$G$11+СВЦЭМ!$D$10+'СЕТ СН'!$G$6-'СЕТ СН'!$G$23</f>
        <v>1933.2229586799999</v>
      </c>
      <c r="Y68" s="36">
        <f>SUMIFS(СВЦЭМ!$D$39:$D$782,СВЦЭМ!$A$39:$A$782,$A68,СВЦЭМ!$B$39:$B$782,Y$47)+'СЕТ СН'!$G$11+СВЦЭМ!$D$10+'СЕТ СН'!$G$6-'СЕТ СН'!$G$23</f>
        <v>1976.3921971700001</v>
      </c>
    </row>
    <row r="69" spans="1:26" ht="15.75" x14ac:dyDescent="0.2">
      <c r="A69" s="35">
        <f t="shared" si="1"/>
        <v>45221</v>
      </c>
      <c r="B69" s="36">
        <f>SUMIFS(СВЦЭМ!$D$39:$D$782,СВЦЭМ!$A$39:$A$782,$A69,СВЦЭМ!$B$39:$B$782,B$47)+'СЕТ СН'!$G$11+СВЦЭМ!$D$10+'СЕТ СН'!$G$6-'СЕТ СН'!$G$23</f>
        <v>2057.1989838200002</v>
      </c>
      <c r="C69" s="36">
        <f>SUMIFS(СВЦЭМ!$D$39:$D$782,СВЦЭМ!$A$39:$A$782,$A69,СВЦЭМ!$B$39:$B$782,C$47)+'СЕТ СН'!$G$11+СВЦЭМ!$D$10+'СЕТ СН'!$G$6-'СЕТ СН'!$G$23</f>
        <v>2118.76330151</v>
      </c>
      <c r="D69" s="36">
        <f>SUMIFS(СВЦЭМ!$D$39:$D$782,СВЦЭМ!$A$39:$A$782,$A69,СВЦЭМ!$B$39:$B$782,D$47)+'СЕТ СН'!$G$11+СВЦЭМ!$D$10+'СЕТ СН'!$G$6-'СЕТ СН'!$G$23</f>
        <v>2150.0090246099999</v>
      </c>
      <c r="E69" s="36">
        <f>SUMIFS(СВЦЭМ!$D$39:$D$782,СВЦЭМ!$A$39:$A$782,$A69,СВЦЭМ!$B$39:$B$782,E$47)+'СЕТ СН'!$G$11+СВЦЭМ!$D$10+'СЕТ СН'!$G$6-'СЕТ СН'!$G$23</f>
        <v>2153.4629755000001</v>
      </c>
      <c r="F69" s="36">
        <f>SUMIFS(СВЦЭМ!$D$39:$D$782,СВЦЭМ!$A$39:$A$782,$A69,СВЦЭМ!$B$39:$B$782,F$47)+'СЕТ СН'!$G$11+СВЦЭМ!$D$10+'СЕТ СН'!$G$6-'СЕТ СН'!$G$23</f>
        <v>2145.5244150600001</v>
      </c>
      <c r="G69" s="36">
        <f>SUMIFS(СВЦЭМ!$D$39:$D$782,СВЦЭМ!$A$39:$A$782,$A69,СВЦЭМ!$B$39:$B$782,G$47)+'СЕТ СН'!$G$11+СВЦЭМ!$D$10+'СЕТ СН'!$G$6-'СЕТ СН'!$G$23</f>
        <v>2147.90761294</v>
      </c>
      <c r="H69" s="36">
        <f>SUMIFS(СВЦЭМ!$D$39:$D$782,СВЦЭМ!$A$39:$A$782,$A69,СВЦЭМ!$B$39:$B$782,H$47)+'СЕТ СН'!$G$11+СВЦЭМ!$D$10+'СЕТ СН'!$G$6-'СЕТ СН'!$G$23</f>
        <v>2116.8854729099999</v>
      </c>
      <c r="I69" s="36">
        <f>SUMIFS(СВЦЭМ!$D$39:$D$782,СВЦЭМ!$A$39:$A$782,$A69,СВЦЭМ!$B$39:$B$782,I$47)+'СЕТ СН'!$G$11+СВЦЭМ!$D$10+'СЕТ СН'!$G$6-'СЕТ СН'!$G$23</f>
        <v>2092.9858461600002</v>
      </c>
      <c r="J69" s="36">
        <f>SUMIFS(СВЦЭМ!$D$39:$D$782,СВЦЭМ!$A$39:$A$782,$A69,СВЦЭМ!$B$39:$B$782,J$47)+'СЕТ СН'!$G$11+СВЦЭМ!$D$10+'СЕТ СН'!$G$6-'СЕТ СН'!$G$23</f>
        <v>1993.6601948400003</v>
      </c>
      <c r="K69" s="36">
        <f>SUMIFS(СВЦЭМ!$D$39:$D$782,СВЦЭМ!$A$39:$A$782,$A69,СВЦЭМ!$B$39:$B$782,K$47)+'СЕТ СН'!$G$11+СВЦЭМ!$D$10+'СЕТ СН'!$G$6-'СЕТ СН'!$G$23</f>
        <v>1917.68830217</v>
      </c>
      <c r="L69" s="36">
        <f>SUMIFS(СВЦЭМ!$D$39:$D$782,СВЦЭМ!$A$39:$A$782,$A69,СВЦЭМ!$B$39:$B$782,L$47)+'СЕТ СН'!$G$11+СВЦЭМ!$D$10+'СЕТ СН'!$G$6-'СЕТ СН'!$G$23</f>
        <v>1899.6557896899999</v>
      </c>
      <c r="M69" s="36">
        <f>SUMIFS(СВЦЭМ!$D$39:$D$782,СВЦЭМ!$A$39:$A$782,$A69,СВЦЭМ!$B$39:$B$782,M$47)+'СЕТ СН'!$G$11+СВЦЭМ!$D$10+'СЕТ СН'!$G$6-'СЕТ СН'!$G$23</f>
        <v>1902.6279869499999</v>
      </c>
      <c r="N69" s="36">
        <f>SUMIFS(СВЦЭМ!$D$39:$D$782,СВЦЭМ!$A$39:$A$782,$A69,СВЦЭМ!$B$39:$B$782,N$47)+'СЕТ СН'!$G$11+СВЦЭМ!$D$10+'СЕТ СН'!$G$6-'СЕТ СН'!$G$23</f>
        <v>1898.3882431000002</v>
      </c>
      <c r="O69" s="36">
        <f>SUMIFS(СВЦЭМ!$D$39:$D$782,СВЦЭМ!$A$39:$A$782,$A69,СВЦЭМ!$B$39:$B$782,O$47)+'СЕТ СН'!$G$11+СВЦЭМ!$D$10+'СЕТ СН'!$G$6-'СЕТ СН'!$G$23</f>
        <v>1919.7794645399999</v>
      </c>
      <c r="P69" s="36">
        <f>SUMIFS(СВЦЭМ!$D$39:$D$782,СВЦЭМ!$A$39:$A$782,$A69,СВЦЭМ!$B$39:$B$782,P$47)+'СЕТ СН'!$G$11+СВЦЭМ!$D$10+'СЕТ СН'!$G$6-'СЕТ СН'!$G$23</f>
        <v>1947.5965723600002</v>
      </c>
      <c r="Q69" s="36">
        <f>SUMIFS(СВЦЭМ!$D$39:$D$782,СВЦЭМ!$A$39:$A$782,$A69,СВЦЭМ!$B$39:$B$782,Q$47)+'СЕТ СН'!$G$11+СВЦЭМ!$D$10+'СЕТ СН'!$G$6-'СЕТ СН'!$G$23</f>
        <v>1932.1851061000002</v>
      </c>
      <c r="R69" s="36">
        <f>SUMIFS(СВЦЭМ!$D$39:$D$782,СВЦЭМ!$A$39:$A$782,$A69,СВЦЭМ!$B$39:$B$782,R$47)+'СЕТ СН'!$G$11+СВЦЭМ!$D$10+'СЕТ СН'!$G$6-'СЕТ СН'!$G$23</f>
        <v>1934.0925225700003</v>
      </c>
      <c r="S69" s="36">
        <f>SUMIFS(СВЦЭМ!$D$39:$D$782,СВЦЭМ!$A$39:$A$782,$A69,СВЦЭМ!$B$39:$B$782,S$47)+'СЕТ СН'!$G$11+СВЦЭМ!$D$10+'СЕТ СН'!$G$6-'СЕТ СН'!$G$23</f>
        <v>1929.6821715599999</v>
      </c>
      <c r="T69" s="36">
        <f>SUMIFS(СВЦЭМ!$D$39:$D$782,СВЦЭМ!$A$39:$A$782,$A69,СВЦЭМ!$B$39:$B$782,T$47)+'СЕТ СН'!$G$11+СВЦЭМ!$D$10+'СЕТ СН'!$G$6-'СЕТ СН'!$G$23</f>
        <v>1880.33782092</v>
      </c>
      <c r="U69" s="36">
        <f>SUMIFS(СВЦЭМ!$D$39:$D$782,СВЦЭМ!$A$39:$A$782,$A69,СВЦЭМ!$B$39:$B$782,U$47)+'СЕТ СН'!$G$11+СВЦЭМ!$D$10+'СЕТ СН'!$G$6-'СЕТ СН'!$G$23</f>
        <v>1834.6451975</v>
      </c>
      <c r="V69" s="36">
        <f>SUMIFS(СВЦЭМ!$D$39:$D$782,СВЦЭМ!$A$39:$A$782,$A69,СВЦЭМ!$B$39:$B$782,V$47)+'СЕТ СН'!$G$11+СВЦЭМ!$D$10+'СЕТ СН'!$G$6-'СЕТ СН'!$G$23</f>
        <v>1851.5617373300001</v>
      </c>
      <c r="W69" s="36">
        <f>SUMIFS(СВЦЭМ!$D$39:$D$782,СВЦЭМ!$A$39:$A$782,$A69,СВЦЭМ!$B$39:$B$782,W$47)+'СЕТ СН'!$G$11+СВЦЭМ!$D$10+'СЕТ СН'!$G$6-'СЕТ СН'!$G$23</f>
        <v>1877.3301011600001</v>
      </c>
      <c r="X69" s="36">
        <f>SUMIFS(СВЦЭМ!$D$39:$D$782,СВЦЭМ!$A$39:$A$782,$A69,СВЦЭМ!$B$39:$B$782,X$47)+'СЕТ СН'!$G$11+СВЦЭМ!$D$10+'СЕТ СН'!$G$6-'СЕТ СН'!$G$23</f>
        <v>1933.2689014799998</v>
      </c>
      <c r="Y69" s="36">
        <f>SUMIFS(СВЦЭМ!$D$39:$D$782,СВЦЭМ!$A$39:$A$782,$A69,СВЦЭМ!$B$39:$B$782,Y$47)+'СЕТ СН'!$G$11+СВЦЭМ!$D$10+'СЕТ СН'!$G$6-'СЕТ СН'!$G$23</f>
        <v>1996.48269424</v>
      </c>
    </row>
    <row r="70" spans="1:26" ht="15.75" x14ac:dyDescent="0.2">
      <c r="A70" s="35">
        <f t="shared" si="1"/>
        <v>45222</v>
      </c>
      <c r="B70" s="36">
        <f>SUMIFS(СВЦЭМ!$D$39:$D$782,СВЦЭМ!$A$39:$A$782,$A70,СВЦЭМ!$B$39:$B$782,B$47)+'СЕТ СН'!$G$11+СВЦЭМ!$D$10+'СЕТ СН'!$G$6-'СЕТ СН'!$G$23</f>
        <v>2109.8589016599999</v>
      </c>
      <c r="C70" s="36">
        <f>SUMIFS(СВЦЭМ!$D$39:$D$782,СВЦЭМ!$A$39:$A$782,$A70,СВЦЭМ!$B$39:$B$782,C$47)+'СЕТ СН'!$G$11+СВЦЭМ!$D$10+'СЕТ СН'!$G$6-'СЕТ СН'!$G$23</f>
        <v>2170.2269069700001</v>
      </c>
      <c r="D70" s="36">
        <f>SUMIFS(СВЦЭМ!$D$39:$D$782,СВЦЭМ!$A$39:$A$782,$A70,СВЦЭМ!$B$39:$B$782,D$47)+'СЕТ СН'!$G$11+СВЦЭМ!$D$10+'СЕТ СН'!$G$6-'СЕТ СН'!$G$23</f>
        <v>2229.0346039000001</v>
      </c>
      <c r="E70" s="36">
        <f>SUMIFS(СВЦЭМ!$D$39:$D$782,СВЦЭМ!$A$39:$A$782,$A70,СВЦЭМ!$B$39:$B$782,E$47)+'СЕТ СН'!$G$11+СВЦЭМ!$D$10+'СЕТ СН'!$G$6-'СЕТ СН'!$G$23</f>
        <v>2263.6691977800001</v>
      </c>
      <c r="F70" s="36">
        <f>SUMIFS(СВЦЭМ!$D$39:$D$782,СВЦЭМ!$A$39:$A$782,$A70,СВЦЭМ!$B$39:$B$782,F$47)+'СЕТ СН'!$G$11+СВЦЭМ!$D$10+'СЕТ СН'!$G$6-'СЕТ СН'!$G$23</f>
        <v>2248.12198902</v>
      </c>
      <c r="G70" s="36">
        <f>SUMIFS(СВЦЭМ!$D$39:$D$782,СВЦЭМ!$A$39:$A$782,$A70,СВЦЭМ!$B$39:$B$782,G$47)+'СЕТ СН'!$G$11+СВЦЭМ!$D$10+'СЕТ СН'!$G$6-'СЕТ СН'!$G$23</f>
        <v>2188.8678044600001</v>
      </c>
      <c r="H70" s="36">
        <f>SUMIFS(СВЦЭМ!$D$39:$D$782,СВЦЭМ!$A$39:$A$782,$A70,СВЦЭМ!$B$39:$B$782,H$47)+'СЕТ СН'!$G$11+СВЦЭМ!$D$10+'СЕТ СН'!$G$6-'СЕТ СН'!$G$23</f>
        <v>2089.63717782</v>
      </c>
      <c r="I70" s="36">
        <f>SUMIFS(СВЦЭМ!$D$39:$D$782,СВЦЭМ!$A$39:$A$782,$A70,СВЦЭМ!$B$39:$B$782,I$47)+'СЕТ СН'!$G$11+СВЦЭМ!$D$10+'СЕТ СН'!$G$6-'СЕТ СН'!$G$23</f>
        <v>2012.3736934799999</v>
      </c>
      <c r="J70" s="36">
        <f>SUMIFS(СВЦЭМ!$D$39:$D$782,СВЦЭМ!$A$39:$A$782,$A70,СВЦЭМ!$B$39:$B$782,J$47)+'СЕТ СН'!$G$11+СВЦЭМ!$D$10+'СЕТ СН'!$G$6-'СЕТ СН'!$G$23</f>
        <v>1962.8664849800002</v>
      </c>
      <c r="K70" s="36">
        <f>SUMIFS(СВЦЭМ!$D$39:$D$782,СВЦЭМ!$A$39:$A$782,$A70,СВЦЭМ!$B$39:$B$782,K$47)+'СЕТ СН'!$G$11+СВЦЭМ!$D$10+'СЕТ СН'!$G$6-'СЕТ СН'!$G$23</f>
        <v>1919.1605182799999</v>
      </c>
      <c r="L70" s="36">
        <f>SUMIFS(СВЦЭМ!$D$39:$D$782,СВЦЭМ!$A$39:$A$782,$A70,СВЦЭМ!$B$39:$B$782,L$47)+'СЕТ СН'!$G$11+СВЦЭМ!$D$10+'СЕТ СН'!$G$6-'СЕТ СН'!$G$23</f>
        <v>1863.0239788100002</v>
      </c>
      <c r="M70" s="36">
        <f>SUMIFS(СВЦЭМ!$D$39:$D$782,СВЦЭМ!$A$39:$A$782,$A70,СВЦЭМ!$B$39:$B$782,M$47)+'СЕТ СН'!$G$11+СВЦЭМ!$D$10+'СЕТ СН'!$G$6-'СЕТ СН'!$G$23</f>
        <v>1871.3408153599999</v>
      </c>
      <c r="N70" s="36">
        <f>SUMIFS(СВЦЭМ!$D$39:$D$782,СВЦЭМ!$A$39:$A$782,$A70,СВЦЭМ!$B$39:$B$782,N$47)+'СЕТ СН'!$G$11+СВЦЭМ!$D$10+'СЕТ СН'!$G$6-'СЕТ СН'!$G$23</f>
        <v>1868.92818339</v>
      </c>
      <c r="O70" s="36">
        <f>SUMIFS(СВЦЭМ!$D$39:$D$782,СВЦЭМ!$A$39:$A$782,$A70,СВЦЭМ!$B$39:$B$782,O$47)+'СЕТ СН'!$G$11+СВЦЭМ!$D$10+'СЕТ СН'!$G$6-'СЕТ СН'!$G$23</f>
        <v>1882.04679248</v>
      </c>
      <c r="P70" s="36">
        <f>SUMIFS(СВЦЭМ!$D$39:$D$782,СВЦЭМ!$A$39:$A$782,$A70,СВЦЭМ!$B$39:$B$782,P$47)+'СЕТ СН'!$G$11+СВЦЭМ!$D$10+'СЕТ СН'!$G$6-'СЕТ СН'!$G$23</f>
        <v>1921.47619007</v>
      </c>
      <c r="Q70" s="36">
        <f>SUMIFS(СВЦЭМ!$D$39:$D$782,СВЦЭМ!$A$39:$A$782,$A70,СВЦЭМ!$B$39:$B$782,Q$47)+'СЕТ СН'!$G$11+СВЦЭМ!$D$10+'СЕТ СН'!$G$6-'СЕТ СН'!$G$23</f>
        <v>1914.5128330500002</v>
      </c>
      <c r="R70" s="36">
        <f>SUMIFS(СВЦЭМ!$D$39:$D$782,СВЦЭМ!$A$39:$A$782,$A70,СВЦЭМ!$B$39:$B$782,R$47)+'СЕТ СН'!$G$11+СВЦЭМ!$D$10+'СЕТ СН'!$G$6-'СЕТ СН'!$G$23</f>
        <v>1947.6058714599999</v>
      </c>
      <c r="S70" s="36">
        <f>SUMIFS(СВЦЭМ!$D$39:$D$782,СВЦЭМ!$A$39:$A$782,$A70,СВЦЭМ!$B$39:$B$782,S$47)+'СЕТ СН'!$G$11+СВЦЭМ!$D$10+'СЕТ СН'!$G$6-'СЕТ СН'!$G$23</f>
        <v>1943.7771884799999</v>
      </c>
      <c r="T70" s="36">
        <f>SUMIFS(СВЦЭМ!$D$39:$D$782,СВЦЭМ!$A$39:$A$782,$A70,СВЦЭМ!$B$39:$B$782,T$47)+'СЕТ СН'!$G$11+СВЦЭМ!$D$10+'СЕТ СН'!$G$6-'СЕТ СН'!$G$23</f>
        <v>1874.2981556899999</v>
      </c>
      <c r="U70" s="36">
        <f>SUMIFS(СВЦЭМ!$D$39:$D$782,СВЦЭМ!$A$39:$A$782,$A70,СВЦЭМ!$B$39:$B$782,U$47)+'СЕТ СН'!$G$11+СВЦЭМ!$D$10+'СЕТ СН'!$G$6-'СЕТ СН'!$G$23</f>
        <v>1838.1547847000002</v>
      </c>
      <c r="V70" s="36">
        <f>SUMIFS(СВЦЭМ!$D$39:$D$782,СВЦЭМ!$A$39:$A$782,$A70,СВЦЭМ!$B$39:$B$782,V$47)+'СЕТ СН'!$G$11+СВЦЭМ!$D$10+'СЕТ СН'!$G$6-'СЕТ СН'!$G$23</f>
        <v>1859.0916787900001</v>
      </c>
      <c r="W70" s="36">
        <f>SUMIFS(СВЦЭМ!$D$39:$D$782,СВЦЭМ!$A$39:$A$782,$A70,СВЦЭМ!$B$39:$B$782,W$47)+'СЕТ СН'!$G$11+СВЦЭМ!$D$10+'СЕТ СН'!$G$6-'СЕТ СН'!$G$23</f>
        <v>1876.5486983000001</v>
      </c>
      <c r="X70" s="36">
        <f>SUMIFS(СВЦЭМ!$D$39:$D$782,СВЦЭМ!$A$39:$A$782,$A70,СВЦЭМ!$B$39:$B$782,X$47)+'СЕТ СН'!$G$11+СВЦЭМ!$D$10+'СЕТ СН'!$G$6-'СЕТ СН'!$G$23</f>
        <v>1939.2643747900001</v>
      </c>
      <c r="Y70" s="36">
        <f>SUMIFS(СВЦЭМ!$D$39:$D$782,СВЦЭМ!$A$39:$A$782,$A70,СВЦЭМ!$B$39:$B$782,Y$47)+'СЕТ СН'!$G$11+СВЦЭМ!$D$10+'СЕТ СН'!$G$6-'СЕТ СН'!$G$23</f>
        <v>1989.0956338999999</v>
      </c>
    </row>
    <row r="71" spans="1:26" ht="15.75" x14ac:dyDescent="0.2">
      <c r="A71" s="35">
        <f t="shared" si="1"/>
        <v>45223</v>
      </c>
      <c r="B71" s="36">
        <f>SUMIFS(СВЦЭМ!$D$39:$D$782,СВЦЭМ!$A$39:$A$782,$A71,СВЦЭМ!$B$39:$B$782,B$47)+'СЕТ СН'!$G$11+СВЦЭМ!$D$10+'СЕТ СН'!$G$6-'СЕТ СН'!$G$23</f>
        <v>2092.5167079600001</v>
      </c>
      <c r="C71" s="36">
        <f>SUMIFS(СВЦЭМ!$D$39:$D$782,СВЦЭМ!$A$39:$A$782,$A71,СВЦЭМ!$B$39:$B$782,C$47)+'СЕТ СН'!$G$11+СВЦЭМ!$D$10+'СЕТ СН'!$G$6-'СЕТ СН'!$G$23</f>
        <v>2154.9572610200003</v>
      </c>
      <c r="D71" s="36">
        <f>SUMIFS(СВЦЭМ!$D$39:$D$782,СВЦЭМ!$A$39:$A$782,$A71,СВЦЭМ!$B$39:$B$782,D$47)+'СЕТ СН'!$G$11+СВЦЭМ!$D$10+'СЕТ СН'!$G$6-'СЕТ СН'!$G$23</f>
        <v>2225.7213190000002</v>
      </c>
      <c r="E71" s="36">
        <f>SUMIFS(СВЦЭМ!$D$39:$D$782,СВЦЭМ!$A$39:$A$782,$A71,СВЦЭМ!$B$39:$B$782,E$47)+'СЕТ СН'!$G$11+СВЦЭМ!$D$10+'СЕТ СН'!$G$6-'СЕТ СН'!$G$23</f>
        <v>2224.5202981900002</v>
      </c>
      <c r="F71" s="36">
        <f>SUMIFS(СВЦЭМ!$D$39:$D$782,СВЦЭМ!$A$39:$A$782,$A71,СВЦЭМ!$B$39:$B$782,F$47)+'СЕТ СН'!$G$11+СВЦЭМ!$D$10+'СЕТ СН'!$G$6-'СЕТ СН'!$G$23</f>
        <v>2184.8299304100001</v>
      </c>
      <c r="G71" s="36">
        <f>SUMIFS(СВЦЭМ!$D$39:$D$782,СВЦЭМ!$A$39:$A$782,$A71,СВЦЭМ!$B$39:$B$782,G$47)+'СЕТ СН'!$G$11+СВЦЭМ!$D$10+'СЕТ СН'!$G$6-'СЕТ СН'!$G$23</f>
        <v>2140.3837548400002</v>
      </c>
      <c r="H71" s="36">
        <f>SUMIFS(СВЦЭМ!$D$39:$D$782,СВЦЭМ!$A$39:$A$782,$A71,СВЦЭМ!$B$39:$B$782,H$47)+'СЕТ СН'!$G$11+СВЦЭМ!$D$10+'СЕТ СН'!$G$6-'СЕТ СН'!$G$23</f>
        <v>2106.7355047800002</v>
      </c>
      <c r="I71" s="36">
        <f>SUMIFS(СВЦЭМ!$D$39:$D$782,СВЦЭМ!$A$39:$A$782,$A71,СВЦЭМ!$B$39:$B$782,I$47)+'СЕТ СН'!$G$11+СВЦЭМ!$D$10+'СЕТ СН'!$G$6-'СЕТ СН'!$G$23</f>
        <v>2037.6317189900001</v>
      </c>
      <c r="J71" s="36">
        <f>SUMIFS(СВЦЭМ!$D$39:$D$782,СВЦЭМ!$A$39:$A$782,$A71,СВЦЭМ!$B$39:$B$782,J$47)+'СЕТ СН'!$G$11+СВЦЭМ!$D$10+'СЕТ СН'!$G$6-'СЕТ СН'!$G$23</f>
        <v>2002.88865261</v>
      </c>
      <c r="K71" s="36">
        <f>SUMIFS(СВЦЭМ!$D$39:$D$782,СВЦЭМ!$A$39:$A$782,$A71,СВЦЭМ!$B$39:$B$782,K$47)+'СЕТ СН'!$G$11+СВЦЭМ!$D$10+'СЕТ СН'!$G$6-'СЕТ СН'!$G$23</f>
        <v>1950.92063164</v>
      </c>
      <c r="L71" s="36">
        <f>SUMIFS(СВЦЭМ!$D$39:$D$782,СВЦЭМ!$A$39:$A$782,$A71,СВЦЭМ!$B$39:$B$782,L$47)+'СЕТ СН'!$G$11+СВЦЭМ!$D$10+'СЕТ СН'!$G$6-'СЕТ СН'!$G$23</f>
        <v>1941.0389436</v>
      </c>
      <c r="M71" s="36">
        <f>SUMIFS(СВЦЭМ!$D$39:$D$782,СВЦЭМ!$A$39:$A$782,$A71,СВЦЭМ!$B$39:$B$782,M$47)+'СЕТ СН'!$G$11+СВЦЭМ!$D$10+'СЕТ СН'!$G$6-'СЕТ СН'!$G$23</f>
        <v>1951.7294779700001</v>
      </c>
      <c r="N71" s="36">
        <f>SUMIFS(СВЦЭМ!$D$39:$D$782,СВЦЭМ!$A$39:$A$782,$A71,СВЦЭМ!$B$39:$B$782,N$47)+'СЕТ СН'!$G$11+СВЦЭМ!$D$10+'СЕТ СН'!$G$6-'СЕТ СН'!$G$23</f>
        <v>1942.0586199300001</v>
      </c>
      <c r="O71" s="36">
        <f>SUMIFS(СВЦЭМ!$D$39:$D$782,СВЦЭМ!$A$39:$A$782,$A71,СВЦЭМ!$B$39:$B$782,O$47)+'СЕТ СН'!$G$11+СВЦЭМ!$D$10+'СЕТ СН'!$G$6-'СЕТ СН'!$G$23</f>
        <v>1954.6752090700002</v>
      </c>
      <c r="P71" s="36">
        <f>SUMIFS(СВЦЭМ!$D$39:$D$782,СВЦЭМ!$A$39:$A$782,$A71,СВЦЭМ!$B$39:$B$782,P$47)+'СЕТ СН'!$G$11+СВЦЭМ!$D$10+'СЕТ СН'!$G$6-'СЕТ СН'!$G$23</f>
        <v>1991.3510419100003</v>
      </c>
      <c r="Q71" s="36">
        <f>SUMIFS(СВЦЭМ!$D$39:$D$782,СВЦЭМ!$A$39:$A$782,$A71,СВЦЭМ!$B$39:$B$782,Q$47)+'СЕТ СН'!$G$11+СВЦЭМ!$D$10+'СЕТ СН'!$G$6-'СЕТ СН'!$G$23</f>
        <v>1979.5025627600003</v>
      </c>
      <c r="R71" s="36">
        <f>SUMIFS(СВЦЭМ!$D$39:$D$782,СВЦЭМ!$A$39:$A$782,$A71,СВЦЭМ!$B$39:$B$782,R$47)+'СЕТ СН'!$G$11+СВЦЭМ!$D$10+'СЕТ СН'!$G$6-'СЕТ СН'!$G$23</f>
        <v>1993.0615904900001</v>
      </c>
      <c r="S71" s="36">
        <f>SUMIFS(СВЦЭМ!$D$39:$D$782,СВЦЭМ!$A$39:$A$782,$A71,СВЦЭМ!$B$39:$B$782,S$47)+'СЕТ СН'!$G$11+СВЦЭМ!$D$10+'СЕТ СН'!$G$6-'СЕТ СН'!$G$23</f>
        <v>1977.0581596100001</v>
      </c>
      <c r="T71" s="36">
        <f>SUMIFS(СВЦЭМ!$D$39:$D$782,СВЦЭМ!$A$39:$A$782,$A71,СВЦЭМ!$B$39:$B$782,T$47)+'СЕТ СН'!$G$11+СВЦЭМ!$D$10+'СЕТ СН'!$G$6-'СЕТ СН'!$G$23</f>
        <v>1907.7742297099999</v>
      </c>
      <c r="U71" s="36">
        <f>SUMIFS(СВЦЭМ!$D$39:$D$782,СВЦЭМ!$A$39:$A$782,$A71,СВЦЭМ!$B$39:$B$782,U$47)+'СЕТ СН'!$G$11+СВЦЭМ!$D$10+'СЕТ СН'!$G$6-'СЕТ СН'!$G$23</f>
        <v>1890.66110209</v>
      </c>
      <c r="V71" s="36">
        <f>SUMIFS(СВЦЭМ!$D$39:$D$782,СВЦЭМ!$A$39:$A$782,$A71,СВЦЭМ!$B$39:$B$782,V$47)+'СЕТ СН'!$G$11+СВЦЭМ!$D$10+'СЕТ СН'!$G$6-'СЕТ СН'!$G$23</f>
        <v>1901.1984080800003</v>
      </c>
      <c r="W71" s="36">
        <f>SUMIFS(СВЦЭМ!$D$39:$D$782,СВЦЭМ!$A$39:$A$782,$A71,СВЦЭМ!$B$39:$B$782,W$47)+'СЕТ СН'!$G$11+СВЦЭМ!$D$10+'СЕТ СН'!$G$6-'СЕТ СН'!$G$23</f>
        <v>1907.6588357400001</v>
      </c>
      <c r="X71" s="36">
        <f>SUMIFS(СВЦЭМ!$D$39:$D$782,СВЦЭМ!$A$39:$A$782,$A71,СВЦЭМ!$B$39:$B$782,X$47)+'СЕТ СН'!$G$11+СВЦЭМ!$D$10+'СЕТ СН'!$G$6-'СЕТ СН'!$G$23</f>
        <v>1961.9041500500002</v>
      </c>
      <c r="Y71" s="36">
        <f>SUMIFS(СВЦЭМ!$D$39:$D$782,СВЦЭМ!$A$39:$A$782,$A71,СВЦЭМ!$B$39:$B$782,Y$47)+'СЕТ СН'!$G$11+СВЦЭМ!$D$10+'СЕТ СН'!$G$6-'СЕТ СН'!$G$23</f>
        <v>2012.8579928499998</v>
      </c>
    </row>
    <row r="72" spans="1:26" ht="15.75" x14ac:dyDescent="0.2">
      <c r="A72" s="35">
        <f t="shared" si="1"/>
        <v>45224</v>
      </c>
      <c r="B72" s="36">
        <f>SUMIFS(СВЦЭМ!$D$39:$D$782,СВЦЭМ!$A$39:$A$782,$A72,СВЦЭМ!$B$39:$B$782,B$47)+'СЕТ СН'!$G$11+СВЦЭМ!$D$10+'СЕТ СН'!$G$6-'СЕТ СН'!$G$23</f>
        <v>1978.2975959</v>
      </c>
      <c r="C72" s="36">
        <f>SUMIFS(СВЦЭМ!$D$39:$D$782,СВЦЭМ!$A$39:$A$782,$A72,СВЦЭМ!$B$39:$B$782,C$47)+'СЕТ СН'!$G$11+СВЦЭМ!$D$10+'СЕТ СН'!$G$6-'СЕТ СН'!$G$23</f>
        <v>2028.7501398700001</v>
      </c>
      <c r="D72" s="36">
        <f>SUMIFS(СВЦЭМ!$D$39:$D$782,СВЦЭМ!$A$39:$A$782,$A72,СВЦЭМ!$B$39:$B$782,D$47)+'СЕТ СН'!$G$11+СВЦЭМ!$D$10+'СЕТ СН'!$G$6-'СЕТ СН'!$G$23</f>
        <v>2094.8277472</v>
      </c>
      <c r="E72" s="36">
        <f>SUMIFS(СВЦЭМ!$D$39:$D$782,СВЦЭМ!$A$39:$A$782,$A72,СВЦЭМ!$B$39:$B$782,E$47)+'СЕТ СН'!$G$11+СВЦЭМ!$D$10+'СЕТ СН'!$G$6-'СЕТ СН'!$G$23</f>
        <v>2090.7380171</v>
      </c>
      <c r="F72" s="36">
        <f>SUMIFS(СВЦЭМ!$D$39:$D$782,СВЦЭМ!$A$39:$A$782,$A72,СВЦЭМ!$B$39:$B$782,F$47)+'СЕТ СН'!$G$11+СВЦЭМ!$D$10+'СЕТ СН'!$G$6-'СЕТ СН'!$G$23</f>
        <v>2090.5901250100001</v>
      </c>
      <c r="G72" s="36">
        <f>SUMIFS(СВЦЭМ!$D$39:$D$782,СВЦЭМ!$A$39:$A$782,$A72,СВЦЭМ!$B$39:$B$782,G$47)+'СЕТ СН'!$G$11+СВЦЭМ!$D$10+'СЕТ СН'!$G$6-'СЕТ СН'!$G$23</f>
        <v>2080.2133238000001</v>
      </c>
      <c r="H72" s="36">
        <f>SUMIFS(СВЦЭМ!$D$39:$D$782,СВЦЭМ!$A$39:$A$782,$A72,СВЦЭМ!$B$39:$B$782,H$47)+'СЕТ СН'!$G$11+СВЦЭМ!$D$10+'СЕТ СН'!$G$6-'СЕТ СН'!$G$23</f>
        <v>1999.8727205999999</v>
      </c>
      <c r="I72" s="36">
        <f>SUMIFS(СВЦЭМ!$D$39:$D$782,СВЦЭМ!$A$39:$A$782,$A72,СВЦЭМ!$B$39:$B$782,I$47)+'СЕТ СН'!$G$11+СВЦЭМ!$D$10+'СЕТ СН'!$G$6-'СЕТ СН'!$G$23</f>
        <v>1912.77485093</v>
      </c>
      <c r="J72" s="36">
        <f>SUMIFS(СВЦЭМ!$D$39:$D$782,СВЦЭМ!$A$39:$A$782,$A72,СВЦЭМ!$B$39:$B$782,J$47)+'СЕТ СН'!$G$11+СВЦЭМ!$D$10+'СЕТ СН'!$G$6-'СЕТ СН'!$G$23</f>
        <v>1860.3653749</v>
      </c>
      <c r="K72" s="36">
        <f>SUMIFS(СВЦЭМ!$D$39:$D$782,СВЦЭМ!$A$39:$A$782,$A72,СВЦЭМ!$B$39:$B$782,K$47)+'СЕТ СН'!$G$11+СВЦЭМ!$D$10+'СЕТ СН'!$G$6-'СЕТ СН'!$G$23</f>
        <v>1821.7289423800003</v>
      </c>
      <c r="L72" s="36">
        <f>SUMIFS(СВЦЭМ!$D$39:$D$782,СВЦЭМ!$A$39:$A$782,$A72,СВЦЭМ!$B$39:$B$782,L$47)+'СЕТ СН'!$G$11+СВЦЭМ!$D$10+'СЕТ СН'!$G$6-'СЕТ СН'!$G$23</f>
        <v>1823.5486525300003</v>
      </c>
      <c r="M72" s="36">
        <f>SUMIFS(СВЦЭМ!$D$39:$D$782,СВЦЭМ!$A$39:$A$782,$A72,СВЦЭМ!$B$39:$B$782,M$47)+'СЕТ СН'!$G$11+СВЦЭМ!$D$10+'СЕТ СН'!$G$6-'СЕТ СН'!$G$23</f>
        <v>1830.0483107099999</v>
      </c>
      <c r="N72" s="36">
        <f>SUMIFS(СВЦЭМ!$D$39:$D$782,СВЦЭМ!$A$39:$A$782,$A72,СВЦЭМ!$B$39:$B$782,N$47)+'СЕТ СН'!$G$11+СВЦЭМ!$D$10+'СЕТ СН'!$G$6-'СЕТ СН'!$G$23</f>
        <v>1849.6331364500002</v>
      </c>
      <c r="O72" s="36">
        <f>SUMIFS(СВЦЭМ!$D$39:$D$782,СВЦЭМ!$A$39:$A$782,$A72,СВЦЭМ!$B$39:$B$782,O$47)+'СЕТ СН'!$G$11+СВЦЭМ!$D$10+'СЕТ СН'!$G$6-'СЕТ СН'!$G$23</f>
        <v>1863.7541696200001</v>
      </c>
      <c r="P72" s="36">
        <f>SUMIFS(СВЦЭМ!$D$39:$D$782,СВЦЭМ!$A$39:$A$782,$A72,СВЦЭМ!$B$39:$B$782,P$47)+'СЕТ СН'!$G$11+СВЦЭМ!$D$10+'СЕТ СН'!$G$6-'СЕТ СН'!$G$23</f>
        <v>1874.9624357100001</v>
      </c>
      <c r="Q72" s="36">
        <f>SUMIFS(СВЦЭМ!$D$39:$D$782,СВЦЭМ!$A$39:$A$782,$A72,СВЦЭМ!$B$39:$B$782,Q$47)+'СЕТ СН'!$G$11+СВЦЭМ!$D$10+'СЕТ СН'!$G$6-'СЕТ СН'!$G$23</f>
        <v>1882.9436855100003</v>
      </c>
      <c r="R72" s="36">
        <f>SUMIFS(СВЦЭМ!$D$39:$D$782,СВЦЭМ!$A$39:$A$782,$A72,СВЦЭМ!$B$39:$B$782,R$47)+'СЕТ СН'!$G$11+СВЦЭМ!$D$10+'СЕТ СН'!$G$6-'СЕТ СН'!$G$23</f>
        <v>1899.3151116100003</v>
      </c>
      <c r="S72" s="36">
        <f>SUMIFS(СВЦЭМ!$D$39:$D$782,СВЦЭМ!$A$39:$A$782,$A72,СВЦЭМ!$B$39:$B$782,S$47)+'СЕТ СН'!$G$11+СВЦЭМ!$D$10+'СЕТ СН'!$G$6-'СЕТ СН'!$G$23</f>
        <v>1864.2749533199999</v>
      </c>
      <c r="T72" s="36">
        <f>SUMIFS(СВЦЭМ!$D$39:$D$782,СВЦЭМ!$A$39:$A$782,$A72,СВЦЭМ!$B$39:$B$782,T$47)+'СЕТ СН'!$G$11+СВЦЭМ!$D$10+'СЕТ СН'!$G$6-'СЕТ СН'!$G$23</f>
        <v>1800.1592335700002</v>
      </c>
      <c r="U72" s="36">
        <f>SUMIFS(СВЦЭМ!$D$39:$D$782,СВЦЭМ!$A$39:$A$782,$A72,СВЦЭМ!$B$39:$B$782,U$47)+'СЕТ СН'!$G$11+СВЦЭМ!$D$10+'СЕТ СН'!$G$6-'СЕТ СН'!$G$23</f>
        <v>1773.04079159</v>
      </c>
      <c r="V72" s="36">
        <f>SUMIFS(СВЦЭМ!$D$39:$D$782,СВЦЭМ!$A$39:$A$782,$A72,СВЦЭМ!$B$39:$B$782,V$47)+'СЕТ СН'!$G$11+СВЦЭМ!$D$10+'СЕТ СН'!$G$6-'СЕТ СН'!$G$23</f>
        <v>1792.2372707200002</v>
      </c>
      <c r="W72" s="36">
        <f>SUMIFS(СВЦЭМ!$D$39:$D$782,СВЦЭМ!$A$39:$A$782,$A72,СВЦЭМ!$B$39:$B$782,W$47)+'СЕТ СН'!$G$11+СВЦЭМ!$D$10+'СЕТ СН'!$G$6-'СЕТ СН'!$G$23</f>
        <v>1806.6488650699998</v>
      </c>
      <c r="X72" s="36">
        <f>SUMIFS(СВЦЭМ!$D$39:$D$782,СВЦЭМ!$A$39:$A$782,$A72,СВЦЭМ!$B$39:$B$782,X$47)+'СЕТ СН'!$G$11+СВЦЭМ!$D$10+'СЕТ СН'!$G$6-'СЕТ СН'!$G$23</f>
        <v>1863.6900445300003</v>
      </c>
      <c r="Y72" s="36">
        <f>SUMIFS(СВЦЭМ!$D$39:$D$782,СВЦЭМ!$A$39:$A$782,$A72,СВЦЭМ!$B$39:$B$782,Y$47)+'СЕТ СН'!$G$11+СВЦЭМ!$D$10+'СЕТ СН'!$G$6-'СЕТ СН'!$G$23</f>
        <v>1935.7986302700001</v>
      </c>
    </row>
    <row r="73" spans="1:26" ht="15.75" x14ac:dyDescent="0.2">
      <c r="A73" s="35">
        <f t="shared" si="1"/>
        <v>45225</v>
      </c>
      <c r="B73" s="36">
        <f>SUMIFS(СВЦЭМ!$D$39:$D$782,СВЦЭМ!$A$39:$A$782,$A73,СВЦЭМ!$B$39:$B$782,B$47)+'СЕТ СН'!$G$11+СВЦЭМ!$D$10+'СЕТ СН'!$G$6-'СЕТ СН'!$G$23</f>
        <v>2001.8595454800002</v>
      </c>
      <c r="C73" s="36">
        <f>SUMIFS(СВЦЭМ!$D$39:$D$782,СВЦЭМ!$A$39:$A$782,$A73,СВЦЭМ!$B$39:$B$782,C$47)+'СЕТ СН'!$G$11+СВЦЭМ!$D$10+'СЕТ СН'!$G$6-'СЕТ СН'!$G$23</f>
        <v>2058.1790753099999</v>
      </c>
      <c r="D73" s="36">
        <f>SUMIFS(СВЦЭМ!$D$39:$D$782,СВЦЭМ!$A$39:$A$782,$A73,СВЦЭМ!$B$39:$B$782,D$47)+'СЕТ СН'!$G$11+СВЦЭМ!$D$10+'СЕТ СН'!$G$6-'СЕТ СН'!$G$23</f>
        <v>2104.88468195</v>
      </c>
      <c r="E73" s="36">
        <f>SUMIFS(СВЦЭМ!$D$39:$D$782,СВЦЭМ!$A$39:$A$782,$A73,СВЦЭМ!$B$39:$B$782,E$47)+'СЕТ СН'!$G$11+СВЦЭМ!$D$10+'СЕТ СН'!$G$6-'СЕТ СН'!$G$23</f>
        <v>2103.43228417</v>
      </c>
      <c r="F73" s="36">
        <f>SUMIFS(СВЦЭМ!$D$39:$D$782,СВЦЭМ!$A$39:$A$782,$A73,СВЦЭМ!$B$39:$B$782,F$47)+'СЕТ СН'!$G$11+СВЦЭМ!$D$10+'СЕТ СН'!$G$6-'СЕТ СН'!$G$23</f>
        <v>2094.9711659200002</v>
      </c>
      <c r="G73" s="36">
        <f>SUMIFS(СВЦЭМ!$D$39:$D$782,СВЦЭМ!$A$39:$A$782,$A73,СВЦЭМ!$B$39:$B$782,G$47)+'СЕТ СН'!$G$11+СВЦЭМ!$D$10+'СЕТ СН'!$G$6-'СЕТ СН'!$G$23</f>
        <v>2075.56175562</v>
      </c>
      <c r="H73" s="36">
        <f>SUMIFS(СВЦЭМ!$D$39:$D$782,СВЦЭМ!$A$39:$A$782,$A73,СВЦЭМ!$B$39:$B$782,H$47)+'СЕТ СН'!$G$11+СВЦЭМ!$D$10+'СЕТ СН'!$G$6-'СЕТ СН'!$G$23</f>
        <v>2002.67449188</v>
      </c>
      <c r="I73" s="36">
        <f>SUMIFS(СВЦЭМ!$D$39:$D$782,СВЦЭМ!$A$39:$A$782,$A73,СВЦЭМ!$B$39:$B$782,I$47)+'СЕТ СН'!$G$11+СВЦЭМ!$D$10+'СЕТ СН'!$G$6-'СЕТ СН'!$G$23</f>
        <v>1962.85324722</v>
      </c>
      <c r="J73" s="36">
        <f>SUMIFS(СВЦЭМ!$D$39:$D$782,СВЦЭМ!$A$39:$A$782,$A73,СВЦЭМ!$B$39:$B$782,J$47)+'СЕТ СН'!$G$11+СВЦЭМ!$D$10+'СЕТ СН'!$G$6-'СЕТ СН'!$G$23</f>
        <v>1907.0603571400002</v>
      </c>
      <c r="K73" s="36">
        <f>SUMIFS(СВЦЭМ!$D$39:$D$782,СВЦЭМ!$A$39:$A$782,$A73,СВЦЭМ!$B$39:$B$782,K$47)+'СЕТ СН'!$G$11+СВЦЭМ!$D$10+'СЕТ СН'!$G$6-'СЕТ СН'!$G$23</f>
        <v>1871.6417934599999</v>
      </c>
      <c r="L73" s="36">
        <f>SUMIFS(СВЦЭМ!$D$39:$D$782,СВЦЭМ!$A$39:$A$782,$A73,СВЦЭМ!$B$39:$B$782,L$47)+'СЕТ СН'!$G$11+СВЦЭМ!$D$10+'СЕТ СН'!$G$6-'СЕТ СН'!$G$23</f>
        <v>1881.0187517700001</v>
      </c>
      <c r="M73" s="36">
        <f>SUMIFS(СВЦЭМ!$D$39:$D$782,СВЦЭМ!$A$39:$A$782,$A73,СВЦЭМ!$B$39:$B$782,M$47)+'СЕТ СН'!$G$11+СВЦЭМ!$D$10+'СЕТ СН'!$G$6-'СЕТ СН'!$G$23</f>
        <v>1887.3824025100002</v>
      </c>
      <c r="N73" s="36">
        <f>SUMIFS(СВЦЭМ!$D$39:$D$782,СВЦЭМ!$A$39:$A$782,$A73,СВЦЭМ!$B$39:$B$782,N$47)+'СЕТ СН'!$G$11+СВЦЭМ!$D$10+'СЕТ СН'!$G$6-'СЕТ СН'!$G$23</f>
        <v>1901.3775225300001</v>
      </c>
      <c r="O73" s="36">
        <f>SUMIFS(СВЦЭМ!$D$39:$D$782,СВЦЭМ!$A$39:$A$782,$A73,СВЦЭМ!$B$39:$B$782,O$47)+'СЕТ СН'!$G$11+СВЦЭМ!$D$10+'СЕТ СН'!$G$6-'СЕТ СН'!$G$23</f>
        <v>1917.8199626800001</v>
      </c>
      <c r="P73" s="36">
        <f>SUMIFS(СВЦЭМ!$D$39:$D$782,СВЦЭМ!$A$39:$A$782,$A73,СВЦЭМ!$B$39:$B$782,P$47)+'СЕТ СН'!$G$11+СВЦЭМ!$D$10+'СЕТ СН'!$G$6-'СЕТ СН'!$G$23</f>
        <v>1926.7606575600003</v>
      </c>
      <c r="Q73" s="36">
        <f>SUMIFS(СВЦЭМ!$D$39:$D$782,СВЦЭМ!$A$39:$A$782,$A73,СВЦЭМ!$B$39:$B$782,Q$47)+'СЕТ СН'!$G$11+СВЦЭМ!$D$10+'СЕТ СН'!$G$6-'СЕТ СН'!$G$23</f>
        <v>1946.4677512900003</v>
      </c>
      <c r="R73" s="36">
        <f>SUMIFS(СВЦЭМ!$D$39:$D$782,СВЦЭМ!$A$39:$A$782,$A73,СВЦЭМ!$B$39:$B$782,R$47)+'СЕТ СН'!$G$11+СВЦЭМ!$D$10+'СЕТ СН'!$G$6-'СЕТ СН'!$G$23</f>
        <v>1967.9582249700002</v>
      </c>
      <c r="S73" s="36">
        <f>SUMIFS(СВЦЭМ!$D$39:$D$782,СВЦЭМ!$A$39:$A$782,$A73,СВЦЭМ!$B$39:$B$782,S$47)+'СЕТ СН'!$G$11+СВЦЭМ!$D$10+'СЕТ СН'!$G$6-'СЕТ СН'!$G$23</f>
        <v>1941.1203323099999</v>
      </c>
      <c r="T73" s="36">
        <f>SUMIFS(СВЦЭМ!$D$39:$D$782,СВЦЭМ!$A$39:$A$782,$A73,СВЦЭМ!$B$39:$B$782,T$47)+'СЕТ СН'!$G$11+СВЦЭМ!$D$10+'СЕТ СН'!$G$6-'СЕТ СН'!$G$23</f>
        <v>1876.5526501200002</v>
      </c>
      <c r="U73" s="36">
        <f>SUMIFS(СВЦЭМ!$D$39:$D$782,СВЦЭМ!$A$39:$A$782,$A73,СВЦЭМ!$B$39:$B$782,U$47)+'СЕТ СН'!$G$11+СВЦЭМ!$D$10+'СЕТ СН'!$G$6-'СЕТ СН'!$G$23</f>
        <v>1850.3532365900001</v>
      </c>
      <c r="V73" s="36">
        <f>SUMIFS(СВЦЭМ!$D$39:$D$782,СВЦЭМ!$A$39:$A$782,$A73,СВЦЭМ!$B$39:$B$782,V$47)+'СЕТ СН'!$G$11+СВЦЭМ!$D$10+'СЕТ СН'!$G$6-'СЕТ СН'!$G$23</f>
        <v>1862.2064887400002</v>
      </c>
      <c r="W73" s="36">
        <f>SUMIFS(СВЦЭМ!$D$39:$D$782,СВЦЭМ!$A$39:$A$782,$A73,СВЦЭМ!$B$39:$B$782,W$47)+'СЕТ СН'!$G$11+СВЦЭМ!$D$10+'СЕТ СН'!$G$6-'СЕТ СН'!$G$23</f>
        <v>1881.0352295900002</v>
      </c>
      <c r="X73" s="36">
        <f>SUMIFS(СВЦЭМ!$D$39:$D$782,СВЦЭМ!$A$39:$A$782,$A73,СВЦЭМ!$B$39:$B$782,X$47)+'СЕТ СН'!$G$11+СВЦЭМ!$D$10+'СЕТ СН'!$G$6-'СЕТ СН'!$G$23</f>
        <v>1946.0233774200001</v>
      </c>
      <c r="Y73" s="36">
        <f>SUMIFS(СВЦЭМ!$D$39:$D$782,СВЦЭМ!$A$39:$A$782,$A73,СВЦЭМ!$B$39:$B$782,Y$47)+'СЕТ СН'!$G$11+СВЦЭМ!$D$10+'СЕТ СН'!$G$6-'СЕТ СН'!$G$23</f>
        <v>2004.8424320300001</v>
      </c>
    </row>
    <row r="74" spans="1:26" ht="15.75" x14ac:dyDescent="0.2">
      <c r="A74" s="35">
        <f t="shared" si="1"/>
        <v>45226</v>
      </c>
      <c r="B74" s="36">
        <f>SUMIFS(СВЦЭМ!$D$39:$D$782,СВЦЭМ!$A$39:$A$782,$A74,СВЦЭМ!$B$39:$B$782,B$47)+'СЕТ СН'!$G$11+СВЦЭМ!$D$10+'СЕТ СН'!$G$6-'СЕТ СН'!$G$23</f>
        <v>2049.0064777900002</v>
      </c>
      <c r="C74" s="36">
        <f>SUMIFS(СВЦЭМ!$D$39:$D$782,СВЦЭМ!$A$39:$A$782,$A74,СВЦЭМ!$B$39:$B$782,C$47)+'СЕТ СН'!$G$11+СВЦЭМ!$D$10+'СЕТ СН'!$G$6-'СЕТ СН'!$G$23</f>
        <v>2113.6472352199999</v>
      </c>
      <c r="D74" s="36">
        <f>SUMIFS(СВЦЭМ!$D$39:$D$782,СВЦЭМ!$A$39:$A$782,$A74,СВЦЭМ!$B$39:$B$782,D$47)+'СЕТ СН'!$G$11+СВЦЭМ!$D$10+'СЕТ СН'!$G$6-'СЕТ СН'!$G$23</f>
        <v>2157.1000838600003</v>
      </c>
      <c r="E74" s="36">
        <f>SUMIFS(СВЦЭМ!$D$39:$D$782,СВЦЭМ!$A$39:$A$782,$A74,СВЦЭМ!$B$39:$B$782,E$47)+'СЕТ СН'!$G$11+СВЦЭМ!$D$10+'СЕТ СН'!$G$6-'СЕТ СН'!$G$23</f>
        <v>2167.8397445300002</v>
      </c>
      <c r="F74" s="36">
        <f>SUMIFS(СВЦЭМ!$D$39:$D$782,СВЦЭМ!$A$39:$A$782,$A74,СВЦЭМ!$B$39:$B$782,F$47)+'СЕТ СН'!$G$11+СВЦЭМ!$D$10+'СЕТ СН'!$G$6-'СЕТ СН'!$G$23</f>
        <v>2176.8212111399998</v>
      </c>
      <c r="G74" s="36">
        <f>SUMIFS(СВЦЭМ!$D$39:$D$782,СВЦЭМ!$A$39:$A$782,$A74,СВЦЭМ!$B$39:$B$782,G$47)+'СЕТ СН'!$G$11+СВЦЭМ!$D$10+'СЕТ СН'!$G$6-'СЕТ СН'!$G$23</f>
        <v>2152.26788192</v>
      </c>
      <c r="H74" s="36">
        <f>SUMIFS(СВЦЭМ!$D$39:$D$782,СВЦЭМ!$A$39:$A$782,$A74,СВЦЭМ!$B$39:$B$782,H$47)+'СЕТ СН'!$G$11+СВЦЭМ!$D$10+'СЕТ СН'!$G$6-'СЕТ СН'!$G$23</f>
        <v>2073.6597483</v>
      </c>
      <c r="I74" s="36">
        <f>SUMIFS(СВЦЭМ!$D$39:$D$782,СВЦЭМ!$A$39:$A$782,$A74,СВЦЭМ!$B$39:$B$782,I$47)+'СЕТ СН'!$G$11+СВЦЭМ!$D$10+'СЕТ СН'!$G$6-'СЕТ СН'!$G$23</f>
        <v>1965.2825223499999</v>
      </c>
      <c r="J74" s="36">
        <f>SUMIFS(СВЦЭМ!$D$39:$D$782,СВЦЭМ!$A$39:$A$782,$A74,СВЦЭМ!$B$39:$B$782,J$47)+'СЕТ СН'!$G$11+СВЦЭМ!$D$10+'СЕТ СН'!$G$6-'СЕТ СН'!$G$23</f>
        <v>1900.0812456500003</v>
      </c>
      <c r="K74" s="36">
        <f>SUMIFS(СВЦЭМ!$D$39:$D$782,СВЦЭМ!$A$39:$A$782,$A74,СВЦЭМ!$B$39:$B$782,K$47)+'СЕТ СН'!$G$11+СВЦЭМ!$D$10+'СЕТ СН'!$G$6-'СЕТ СН'!$G$23</f>
        <v>1867.5406571900003</v>
      </c>
      <c r="L74" s="36">
        <f>SUMIFS(СВЦЭМ!$D$39:$D$782,СВЦЭМ!$A$39:$A$782,$A74,СВЦЭМ!$B$39:$B$782,L$47)+'СЕТ СН'!$G$11+СВЦЭМ!$D$10+'СЕТ СН'!$G$6-'СЕТ СН'!$G$23</f>
        <v>1867.9047563399999</v>
      </c>
      <c r="M74" s="36">
        <f>SUMIFS(СВЦЭМ!$D$39:$D$782,СВЦЭМ!$A$39:$A$782,$A74,СВЦЭМ!$B$39:$B$782,M$47)+'СЕТ СН'!$G$11+СВЦЭМ!$D$10+'СЕТ СН'!$G$6-'СЕТ СН'!$G$23</f>
        <v>1883.3853904100001</v>
      </c>
      <c r="N74" s="36">
        <f>SUMIFS(СВЦЭМ!$D$39:$D$782,СВЦЭМ!$A$39:$A$782,$A74,СВЦЭМ!$B$39:$B$782,N$47)+'СЕТ СН'!$G$11+СВЦЭМ!$D$10+'СЕТ СН'!$G$6-'СЕТ СН'!$G$23</f>
        <v>1923.2070553399999</v>
      </c>
      <c r="O74" s="36">
        <f>SUMIFS(СВЦЭМ!$D$39:$D$782,СВЦЭМ!$A$39:$A$782,$A74,СВЦЭМ!$B$39:$B$782,O$47)+'СЕТ СН'!$G$11+СВЦЭМ!$D$10+'СЕТ СН'!$G$6-'СЕТ СН'!$G$23</f>
        <v>1942.9146036000002</v>
      </c>
      <c r="P74" s="36">
        <f>SUMIFS(СВЦЭМ!$D$39:$D$782,СВЦЭМ!$A$39:$A$782,$A74,СВЦЭМ!$B$39:$B$782,P$47)+'СЕТ СН'!$G$11+СВЦЭМ!$D$10+'СЕТ СН'!$G$6-'СЕТ СН'!$G$23</f>
        <v>1970.88512468</v>
      </c>
      <c r="Q74" s="36">
        <f>SUMIFS(СВЦЭМ!$D$39:$D$782,СВЦЭМ!$A$39:$A$782,$A74,СВЦЭМ!$B$39:$B$782,Q$47)+'СЕТ СН'!$G$11+СВЦЭМ!$D$10+'СЕТ СН'!$G$6-'СЕТ СН'!$G$23</f>
        <v>1979.9199587100002</v>
      </c>
      <c r="R74" s="36">
        <f>SUMIFS(СВЦЭМ!$D$39:$D$782,СВЦЭМ!$A$39:$A$782,$A74,СВЦЭМ!$B$39:$B$782,R$47)+'СЕТ СН'!$G$11+СВЦЭМ!$D$10+'СЕТ СН'!$G$6-'СЕТ СН'!$G$23</f>
        <v>1987.1736827499999</v>
      </c>
      <c r="S74" s="36">
        <f>SUMIFS(СВЦЭМ!$D$39:$D$782,СВЦЭМ!$A$39:$A$782,$A74,СВЦЭМ!$B$39:$B$782,S$47)+'СЕТ СН'!$G$11+СВЦЭМ!$D$10+'СЕТ СН'!$G$6-'СЕТ СН'!$G$23</f>
        <v>1962.7330882699998</v>
      </c>
      <c r="T74" s="36">
        <f>SUMIFS(СВЦЭМ!$D$39:$D$782,СВЦЭМ!$A$39:$A$782,$A74,СВЦЭМ!$B$39:$B$782,T$47)+'СЕТ СН'!$G$11+СВЦЭМ!$D$10+'СЕТ СН'!$G$6-'СЕТ СН'!$G$23</f>
        <v>1885.1557822099999</v>
      </c>
      <c r="U74" s="36">
        <f>SUMIFS(СВЦЭМ!$D$39:$D$782,СВЦЭМ!$A$39:$A$782,$A74,СВЦЭМ!$B$39:$B$782,U$47)+'СЕТ СН'!$G$11+СВЦЭМ!$D$10+'СЕТ СН'!$G$6-'СЕТ СН'!$G$23</f>
        <v>1853.0069700200002</v>
      </c>
      <c r="V74" s="36">
        <f>SUMIFS(СВЦЭМ!$D$39:$D$782,СВЦЭМ!$A$39:$A$782,$A74,СВЦЭМ!$B$39:$B$782,V$47)+'СЕТ СН'!$G$11+СВЦЭМ!$D$10+'СЕТ СН'!$G$6-'СЕТ СН'!$G$23</f>
        <v>1878.1275428399999</v>
      </c>
      <c r="W74" s="36">
        <f>SUMIFS(СВЦЭМ!$D$39:$D$782,СВЦЭМ!$A$39:$A$782,$A74,СВЦЭМ!$B$39:$B$782,W$47)+'СЕТ СН'!$G$11+СВЦЭМ!$D$10+'СЕТ СН'!$G$6-'СЕТ СН'!$G$23</f>
        <v>1898.0739428400002</v>
      </c>
      <c r="X74" s="36">
        <f>SUMIFS(СВЦЭМ!$D$39:$D$782,СВЦЭМ!$A$39:$A$782,$A74,СВЦЭМ!$B$39:$B$782,X$47)+'СЕТ СН'!$G$11+СВЦЭМ!$D$10+'СЕТ СН'!$G$6-'СЕТ СН'!$G$23</f>
        <v>1958.4794158200002</v>
      </c>
      <c r="Y74" s="36">
        <f>SUMIFS(СВЦЭМ!$D$39:$D$782,СВЦЭМ!$A$39:$A$782,$A74,СВЦЭМ!$B$39:$B$782,Y$47)+'СЕТ СН'!$G$11+СВЦЭМ!$D$10+'СЕТ СН'!$G$6-'СЕТ СН'!$G$23</f>
        <v>2066.43202019</v>
      </c>
    </row>
    <row r="75" spans="1:26" ht="15.75" x14ac:dyDescent="0.2">
      <c r="A75" s="35">
        <f t="shared" si="1"/>
        <v>45227</v>
      </c>
      <c r="B75" s="36">
        <f>SUMIFS(СВЦЭМ!$D$39:$D$782,СВЦЭМ!$A$39:$A$782,$A75,СВЦЭМ!$B$39:$B$782,B$47)+'СЕТ СН'!$G$11+СВЦЭМ!$D$10+'СЕТ СН'!$G$6-'СЕТ СН'!$G$23</f>
        <v>2093.91677802</v>
      </c>
      <c r="C75" s="36">
        <f>SUMIFS(СВЦЭМ!$D$39:$D$782,СВЦЭМ!$A$39:$A$782,$A75,СВЦЭМ!$B$39:$B$782,C$47)+'СЕТ СН'!$G$11+СВЦЭМ!$D$10+'СЕТ СН'!$G$6-'СЕТ СН'!$G$23</f>
        <v>2059.55470823</v>
      </c>
      <c r="D75" s="36">
        <f>SUMIFS(СВЦЭМ!$D$39:$D$782,СВЦЭМ!$A$39:$A$782,$A75,СВЦЭМ!$B$39:$B$782,D$47)+'СЕТ СН'!$G$11+СВЦЭМ!$D$10+'СЕТ СН'!$G$6-'СЕТ СН'!$G$23</f>
        <v>2112.7309019200002</v>
      </c>
      <c r="E75" s="36">
        <f>SUMIFS(СВЦЭМ!$D$39:$D$782,СВЦЭМ!$A$39:$A$782,$A75,СВЦЭМ!$B$39:$B$782,E$47)+'СЕТ СН'!$G$11+СВЦЭМ!$D$10+'СЕТ СН'!$G$6-'СЕТ СН'!$G$23</f>
        <v>2116.5864147000002</v>
      </c>
      <c r="F75" s="36">
        <f>SUMIFS(СВЦЭМ!$D$39:$D$782,СВЦЭМ!$A$39:$A$782,$A75,СВЦЭМ!$B$39:$B$782,F$47)+'СЕТ СН'!$G$11+СВЦЭМ!$D$10+'СЕТ СН'!$G$6-'СЕТ СН'!$G$23</f>
        <v>2117.9343370400002</v>
      </c>
      <c r="G75" s="36">
        <f>SUMIFS(СВЦЭМ!$D$39:$D$782,СВЦЭМ!$A$39:$A$782,$A75,СВЦЭМ!$B$39:$B$782,G$47)+'СЕТ СН'!$G$11+СВЦЭМ!$D$10+'СЕТ СН'!$G$6-'СЕТ СН'!$G$23</f>
        <v>2111.8286542700002</v>
      </c>
      <c r="H75" s="36">
        <f>SUMIFS(СВЦЭМ!$D$39:$D$782,СВЦЭМ!$A$39:$A$782,$A75,СВЦЭМ!$B$39:$B$782,H$47)+'СЕТ СН'!$G$11+СВЦЭМ!$D$10+'СЕТ СН'!$G$6-'СЕТ СН'!$G$23</f>
        <v>2094.1399959700002</v>
      </c>
      <c r="I75" s="36">
        <f>SUMIFS(СВЦЭМ!$D$39:$D$782,СВЦЭМ!$A$39:$A$782,$A75,СВЦЭМ!$B$39:$B$782,I$47)+'СЕТ СН'!$G$11+СВЦЭМ!$D$10+'СЕТ СН'!$G$6-'СЕТ СН'!$G$23</f>
        <v>2048.2963205000001</v>
      </c>
      <c r="J75" s="36">
        <f>SUMIFS(СВЦЭМ!$D$39:$D$782,СВЦЭМ!$A$39:$A$782,$A75,СВЦЭМ!$B$39:$B$782,J$47)+'СЕТ СН'!$G$11+СВЦЭМ!$D$10+'СЕТ СН'!$G$6-'СЕТ СН'!$G$23</f>
        <v>1989.4741588900001</v>
      </c>
      <c r="K75" s="36">
        <f>SUMIFS(СВЦЭМ!$D$39:$D$782,СВЦЭМ!$A$39:$A$782,$A75,СВЦЭМ!$B$39:$B$782,K$47)+'СЕТ СН'!$G$11+СВЦЭМ!$D$10+'СЕТ СН'!$G$6-'СЕТ СН'!$G$23</f>
        <v>1913.3722213400001</v>
      </c>
      <c r="L75" s="36">
        <f>SUMIFS(СВЦЭМ!$D$39:$D$782,СВЦЭМ!$A$39:$A$782,$A75,СВЦЭМ!$B$39:$B$782,L$47)+'СЕТ СН'!$G$11+СВЦЭМ!$D$10+'СЕТ СН'!$G$6-'СЕТ СН'!$G$23</f>
        <v>1889.5950138900002</v>
      </c>
      <c r="M75" s="36">
        <f>SUMIFS(СВЦЭМ!$D$39:$D$782,СВЦЭМ!$A$39:$A$782,$A75,СВЦЭМ!$B$39:$B$782,M$47)+'СЕТ СН'!$G$11+СВЦЭМ!$D$10+'СЕТ СН'!$G$6-'СЕТ СН'!$G$23</f>
        <v>1891.5651187399999</v>
      </c>
      <c r="N75" s="36">
        <f>SUMIFS(СВЦЭМ!$D$39:$D$782,СВЦЭМ!$A$39:$A$782,$A75,СВЦЭМ!$B$39:$B$782,N$47)+'СЕТ СН'!$G$11+СВЦЭМ!$D$10+'СЕТ СН'!$G$6-'СЕТ СН'!$G$23</f>
        <v>1913.2433223900002</v>
      </c>
      <c r="O75" s="36">
        <f>SUMIFS(СВЦЭМ!$D$39:$D$782,СВЦЭМ!$A$39:$A$782,$A75,СВЦЭМ!$B$39:$B$782,O$47)+'СЕТ СН'!$G$11+СВЦЭМ!$D$10+'СЕТ СН'!$G$6-'СЕТ СН'!$G$23</f>
        <v>1925.2365570699999</v>
      </c>
      <c r="P75" s="36">
        <f>SUMIFS(СВЦЭМ!$D$39:$D$782,СВЦЭМ!$A$39:$A$782,$A75,СВЦЭМ!$B$39:$B$782,P$47)+'СЕТ СН'!$G$11+СВЦЭМ!$D$10+'СЕТ СН'!$G$6-'СЕТ СН'!$G$23</f>
        <v>1939.82321151</v>
      </c>
      <c r="Q75" s="36">
        <f>SUMIFS(СВЦЭМ!$D$39:$D$782,СВЦЭМ!$A$39:$A$782,$A75,СВЦЭМ!$B$39:$B$782,Q$47)+'СЕТ СН'!$G$11+СВЦЭМ!$D$10+'СЕТ СН'!$G$6-'СЕТ СН'!$G$23</f>
        <v>1952.7062143900002</v>
      </c>
      <c r="R75" s="36">
        <f>SUMIFS(СВЦЭМ!$D$39:$D$782,СВЦЭМ!$A$39:$A$782,$A75,СВЦЭМ!$B$39:$B$782,R$47)+'СЕТ СН'!$G$11+СВЦЭМ!$D$10+'СЕТ СН'!$G$6-'СЕТ СН'!$G$23</f>
        <v>1947.1138415</v>
      </c>
      <c r="S75" s="36">
        <f>SUMIFS(СВЦЭМ!$D$39:$D$782,СВЦЭМ!$A$39:$A$782,$A75,СВЦЭМ!$B$39:$B$782,S$47)+'СЕТ СН'!$G$11+СВЦЭМ!$D$10+'СЕТ СН'!$G$6-'СЕТ СН'!$G$23</f>
        <v>1945.5788508800001</v>
      </c>
      <c r="T75" s="36">
        <f>SUMIFS(СВЦЭМ!$D$39:$D$782,СВЦЭМ!$A$39:$A$782,$A75,СВЦЭМ!$B$39:$B$782,T$47)+'СЕТ СН'!$G$11+СВЦЭМ!$D$10+'СЕТ СН'!$G$6-'СЕТ СН'!$G$23</f>
        <v>1881.5701046600002</v>
      </c>
      <c r="U75" s="36">
        <f>SUMIFS(СВЦЭМ!$D$39:$D$782,СВЦЭМ!$A$39:$A$782,$A75,СВЦЭМ!$B$39:$B$782,U$47)+'СЕТ СН'!$G$11+СВЦЭМ!$D$10+'СЕТ СН'!$G$6-'СЕТ СН'!$G$23</f>
        <v>1857.5852130799999</v>
      </c>
      <c r="V75" s="36">
        <f>SUMIFS(СВЦЭМ!$D$39:$D$782,СВЦЭМ!$A$39:$A$782,$A75,СВЦЭМ!$B$39:$B$782,V$47)+'СЕТ СН'!$G$11+СВЦЭМ!$D$10+'СЕТ СН'!$G$6-'СЕТ СН'!$G$23</f>
        <v>1878.47813271</v>
      </c>
      <c r="W75" s="36">
        <f>SUMIFS(СВЦЭМ!$D$39:$D$782,СВЦЭМ!$A$39:$A$782,$A75,СВЦЭМ!$B$39:$B$782,W$47)+'СЕТ СН'!$G$11+СВЦЭМ!$D$10+'СЕТ СН'!$G$6-'СЕТ СН'!$G$23</f>
        <v>1901.0769241399998</v>
      </c>
      <c r="X75" s="36">
        <f>SUMIFS(СВЦЭМ!$D$39:$D$782,СВЦЭМ!$A$39:$A$782,$A75,СВЦЭМ!$B$39:$B$782,X$47)+'СЕТ СН'!$G$11+СВЦЭМ!$D$10+'СЕТ СН'!$G$6-'СЕТ СН'!$G$23</f>
        <v>1934.5556498700003</v>
      </c>
      <c r="Y75" s="36">
        <f>SUMIFS(СВЦЭМ!$D$39:$D$782,СВЦЭМ!$A$39:$A$782,$A75,СВЦЭМ!$B$39:$B$782,Y$47)+'СЕТ СН'!$G$11+СВЦЭМ!$D$10+'СЕТ СН'!$G$6-'СЕТ СН'!$G$23</f>
        <v>1989.7814352200003</v>
      </c>
    </row>
    <row r="76" spans="1:26" ht="15.75" x14ac:dyDescent="0.2">
      <c r="A76" s="35">
        <f t="shared" si="1"/>
        <v>45228</v>
      </c>
      <c r="B76" s="36">
        <f>SUMIFS(СВЦЭМ!$D$39:$D$782,СВЦЭМ!$A$39:$A$782,$A76,СВЦЭМ!$B$39:$B$782,B$47)+'СЕТ СН'!$G$11+СВЦЭМ!$D$10+'СЕТ СН'!$G$6-'СЕТ СН'!$G$23</f>
        <v>1981.3815911800002</v>
      </c>
      <c r="C76" s="36">
        <f>SUMIFS(СВЦЭМ!$D$39:$D$782,СВЦЭМ!$A$39:$A$782,$A76,СВЦЭМ!$B$39:$B$782,C$47)+'СЕТ СН'!$G$11+СВЦЭМ!$D$10+'СЕТ СН'!$G$6-'СЕТ СН'!$G$23</f>
        <v>2029.32937223</v>
      </c>
      <c r="D76" s="36">
        <f>SUMIFS(СВЦЭМ!$D$39:$D$782,СВЦЭМ!$A$39:$A$782,$A76,СВЦЭМ!$B$39:$B$782,D$47)+'СЕТ СН'!$G$11+СВЦЭМ!$D$10+'СЕТ СН'!$G$6-'СЕТ СН'!$G$23</f>
        <v>2086.6827499999999</v>
      </c>
      <c r="E76" s="36">
        <f>SUMIFS(СВЦЭМ!$D$39:$D$782,СВЦЭМ!$A$39:$A$782,$A76,СВЦЭМ!$B$39:$B$782,E$47)+'СЕТ СН'!$G$11+СВЦЭМ!$D$10+'СЕТ СН'!$G$6-'СЕТ СН'!$G$23</f>
        <v>2088.1756786400001</v>
      </c>
      <c r="F76" s="36">
        <f>SUMIFS(СВЦЭМ!$D$39:$D$782,СВЦЭМ!$A$39:$A$782,$A76,СВЦЭМ!$B$39:$B$782,F$47)+'СЕТ СН'!$G$11+СВЦЭМ!$D$10+'СЕТ СН'!$G$6-'СЕТ СН'!$G$23</f>
        <v>2090.5676554299998</v>
      </c>
      <c r="G76" s="36">
        <f>SUMIFS(СВЦЭМ!$D$39:$D$782,СВЦЭМ!$A$39:$A$782,$A76,СВЦЭМ!$B$39:$B$782,G$47)+'СЕТ СН'!$G$11+СВЦЭМ!$D$10+'СЕТ СН'!$G$6-'СЕТ СН'!$G$23</f>
        <v>2088.4634563</v>
      </c>
      <c r="H76" s="36">
        <f>SUMIFS(СВЦЭМ!$D$39:$D$782,СВЦЭМ!$A$39:$A$782,$A76,СВЦЭМ!$B$39:$B$782,H$47)+'СЕТ СН'!$G$11+СВЦЭМ!$D$10+'СЕТ СН'!$G$6-'СЕТ СН'!$G$23</f>
        <v>2072.48502448</v>
      </c>
      <c r="I76" s="36">
        <f>SUMIFS(СВЦЭМ!$D$39:$D$782,СВЦЭМ!$A$39:$A$782,$A76,СВЦЭМ!$B$39:$B$782,I$47)+'СЕТ СН'!$G$11+СВЦЭМ!$D$10+'СЕТ СН'!$G$6-'СЕТ СН'!$G$23</f>
        <v>2046.5768132600001</v>
      </c>
      <c r="J76" s="36">
        <f>SUMIFS(СВЦЭМ!$D$39:$D$782,СВЦЭМ!$A$39:$A$782,$A76,СВЦЭМ!$B$39:$B$782,J$47)+'СЕТ СН'!$G$11+СВЦЭМ!$D$10+'СЕТ СН'!$G$6-'СЕТ СН'!$G$23</f>
        <v>2039.1833268599999</v>
      </c>
      <c r="K76" s="36">
        <f>SUMIFS(СВЦЭМ!$D$39:$D$782,СВЦЭМ!$A$39:$A$782,$A76,СВЦЭМ!$B$39:$B$782,K$47)+'СЕТ СН'!$G$11+СВЦЭМ!$D$10+'СЕТ СН'!$G$6-'СЕТ СН'!$G$23</f>
        <v>1967.2801731499999</v>
      </c>
      <c r="L76" s="36">
        <f>SUMIFS(СВЦЭМ!$D$39:$D$782,СВЦЭМ!$A$39:$A$782,$A76,СВЦЭМ!$B$39:$B$782,L$47)+'СЕТ СН'!$G$11+СВЦЭМ!$D$10+'СЕТ СН'!$G$6-'СЕТ СН'!$G$23</f>
        <v>1939.3423896499999</v>
      </c>
      <c r="M76" s="36">
        <f>SUMIFS(СВЦЭМ!$D$39:$D$782,СВЦЭМ!$A$39:$A$782,$A76,СВЦЭМ!$B$39:$B$782,M$47)+'СЕТ СН'!$G$11+СВЦЭМ!$D$10+'СЕТ СН'!$G$6-'СЕТ СН'!$G$23</f>
        <v>1941.4354616700002</v>
      </c>
      <c r="N76" s="36">
        <f>SUMIFS(СВЦЭМ!$D$39:$D$782,СВЦЭМ!$A$39:$A$782,$A76,СВЦЭМ!$B$39:$B$782,N$47)+'СЕТ СН'!$G$11+СВЦЭМ!$D$10+'СЕТ СН'!$G$6-'СЕТ СН'!$G$23</f>
        <v>1950.5111269200002</v>
      </c>
      <c r="O76" s="36">
        <f>SUMIFS(СВЦЭМ!$D$39:$D$782,СВЦЭМ!$A$39:$A$782,$A76,СВЦЭМ!$B$39:$B$782,O$47)+'СЕТ СН'!$G$11+СВЦЭМ!$D$10+'СЕТ СН'!$G$6-'СЕТ СН'!$G$23</f>
        <v>1966.3619385699999</v>
      </c>
      <c r="P76" s="36">
        <f>SUMIFS(СВЦЭМ!$D$39:$D$782,СВЦЭМ!$A$39:$A$782,$A76,СВЦЭМ!$B$39:$B$782,P$47)+'СЕТ СН'!$G$11+СВЦЭМ!$D$10+'СЕТ СН'!$G$6-'СЕТ СН'!$G$23</f>
        <v>1983.0941280000002</v>
      </c>
      <c r="Q76" s="36">
        <f>SUMIFS(СВЦЭМ!$D$39:$D$782,СВЦЭМ!$A$39:$A$782,$A76,СВЦЭМ!$B$39:$B$782,Q$47)+'СЕТ СН'!$G$11+СВЦЭМ!$D$10+'СЕТ СН'!$G$6-'СЕТ СН'!$G$23</f>
        <v>1997.8708293</v>
      </c>
      <c r="R76" s="36">
        <f>SUMIFS(СВЦЭМ!$D$39:$D$782,СВЦЭМ!$A$39:$A$782,$A76,СВЦЭМ!$B$39:$B$782,R$47)+'СЕТ СН'!$G$11+СВЦЭМ!$D$10+'СЕТ СН'!$G$6-'СЕТ СН'!$G$23</f>
        <v>1988.4253531600002</v>
      </c>
      <c r="S76" s="36">
        <f>SUMIFS(СВЦЭМ!$D$39:$D$782,СВЦЭМ!$A$39:$A$782,$A76,СВЦЭМ!$B$39:$B$782,S$47)+'СЕТ СН'!$G$11+СВЦЭМ!$D$10+'СЕТ СН'!$G$6-'СЕТ СН'!$G$23</f>
        <v>1969.6298390000002</v>
      </c>
      <c r="T76" s="36">
        <f>SUMIFS(СВЦЭМ!$D$39:$D$782,СВЦЭМ!$A$39:$A$782,$A76,СВЦЭМ!$B$39:$B$782,T$47)+'СЕТ СН'!$G$11+СВЦЭМ!$D$10+'СЕТ СН'!$G$6-'СЕТ СН'!$G$23</f>
        <v>1902.8174400600001</v>
      </c>
      <c r="U76" s="36">
        <f>SUMIFS(СВЦЭМ!$D$39:$D$782,СВЦЭМ!$A$39:$A$782,$A76,СВЦЭМ!$B$39:$B$782,U$47)+'СЕТ СН'!$G$11+СВЦЭМ!$D$10+'СЕТ СН'!$G$6-'СЕТ СН'!$G$23</f>
        <v>1875.9713814400002</v>
      </c>
      <c r="V76" s="36">
        <f>SUMIFS(СВЦЭМ!$D$39:$D$782,СВЦЭМ!$A$39:$A$782,$A76,СВЦЭМ!$B$39:$B$782,V$47)+'СЕТ СН'!$G$11+СВЦЭМ!$D$10+'СЕТ СН'!$G$6-'СЕТ СН'!$G$23</f>
        <v>1893.3731034299999</v>
      </c>
      <c r="W76" s="36">
        <f>SUMIFS(СВЦЭМ!$D$39:$D$782,СВЦЭМ!$A$39:$A$782,$A76,СВЦЭМ!$B$39:$B$782,W$47)+'СЕТ СН'!$G$11+СВЦЭМ!$D$10+'СЕТ СН'!$G$6-'СЕТ СН'!$G$23</f>
        <v>1915.4251899599999</v>
      </c>
      <c r="X76" s="36">
        <f>SUMIFS(СВЦЭМ!$D$39:$D$782,СВЦЭМ!$A$39:$A$782,$A76,СВЦЭМ!$B$39:$B$782,X$47)+'СЕТ СН'!$G$11+СВЦЭМ!$D$10+'СЕТ СН'!$G$6-'СЕТ СН'!$G$23</f>
        <v>1954.1052097199999</v>
      </c>
      <c r="Y76" s="36">
        <f>SUMIFS(СВЦЭМ!$D$39:$D$782,СВЦЭМ!$A$39:$A$782,$A76,СВЦЭМ!$B$39:$B$782,Y$47)+'СЕТ СН'!$G$11+СВЦЭМ!$D$10+'СЕТ СН'!$G$6-'СЕТ СН'!$G$23</f>
        <v>2020.2744067399999</v>
      </c>
    </row>
    <row r="77" spans="1:26" ht="15.75" x14ac:dyDescent="0.2">
      <c r="A77" s="35">
        <f t="shared" si="1"/>
        <v>45229</v>
      </c>
      <c r="B77" s="36">
        <f>SUMIFS(СВЦЭМ!$D$39:$D$782,СВЦЭМ!$A$39:$A$782,$A77,СВЦЭМ!$B$39:$B$782,B$47)+'СЕТ СН'!$G$11+СВЦЭМ!$D$10+'СЕТ СН'!$G$6-'СЕТ СН'!$G$23</f>
        <v>1953.42457556</v>
      </c>
      <c r="C77" s="36">
        <f>SUMIFS(СВЦЭМ!$D$39:$D$782,СВЦЭМ!$A$39:$A$782,$A77,СВЦЭМ!$B$39:$B$782,C$47)+'СЕТ СН'!$G$11+СВЦЭМ!$D$10+'СЕТ СН'!$G$6-'СЕТ СН'!$G$23</f>
        <v>2014.9225462499999</v>
      </c>
      <c r="D77" s="36">
        <f>SUMIFS(СВЦЭМ!$D$39:$D$782,СВЦЭМ!$A$39:$A$782,$A77,СВЦЭМ!$B$39:$B$782,D$47)+'СЕТ СН'!$G$11+СВЦЭМ!$D$10+'СЕТ СН'!$G$6-'СЕТ СН'!$G$23</f>
        <v>2051.8157661400001</v>
      </c>
      <c r="E77" s="36">
        <f>SUMIFS(СВЦЭМ!$D$39:$D$782,СВЦЭМ!$A$39:$A$782,$A77,СВЦЭМ!$B$39:$B$782,E$47)+'СЕТ СН'!$G$11+СВЦЭМ!$D$10+'СЕТ СН'!$G$6-'СЕТ СН'!$G$23</f>
        <v>2049.3650691399998</v>
      </c>
      <c r="F77" s="36">
        <f>SUMIFS(СВЦЭМ!$D$39:$D$782,СВЦЭМ!$A$39:$A$782,$A77,СВЦЭМ!$B$39:$B$782,F$47)+'СЕТ СН'!$G$11+СВЦЭМ!$D$10+'СЕТ СН'!$G$6-'СЕТ СН'!$G$23</f>
        <v>2045.2162527800001</v>
      </c>
      <c r="G77" s="36">
        <f>SUMIFS(СВЦЭМ!$D$39:$D$782,СВЦЭМ!$A$39:$A$782,$A77,СВЦЭМ!$B$39:$B$782,G$47)+'СЕТ СН'!$G$11+СВЦЭМ!$D$10+'СЕТ СН'!$G$6-'СЕТ СН'!$G$23</f>
        <v>2068.9544334000002</v>
      </c>
      <c r="H77" s="36">
        <f>SUMIFS(СВЦЭМ!$D$39:$D$782,СВЦЭМ!$A$39:$A$782,$A77,СВЦЭМ!$B$39:$B$782,H$47)+'СЕТ СН'!$G$11+СВЦЭМ!$D$10+'СЕТ СН'!$G$6-'СЕТ СН'!$G$23</f>
        <v>2107.2591252299999</v>
      </c>
      <c r="I77" s="36">
        <f>SUMIFS(СВЦЭМ!$D$39:$D$782,СВЦЭМ!$A$39:$A$782,$A77,СВЦЭМ!$B$39:$B$782,I$47)+'СЕТ СН'!$G$11+СВЦЭМ!$D$10+'СЕТ СН'!$G$6-'СЕТ СН'!$G$23</f>
        <v>2048.15310322</v>
      </c>
      <c r="J77" s="36">
        <f>SUMIFS(СВЦЭМ!$D$39:$D$782,СВЦЭМ!$A$39:$A$782,$A77,СВЦЭМ!$B$39:$B$782,J$47)+'СЕТ СН'!$G$11+СВЦЭМ!$D$10+'СЕТ СН'!$G$6-'СЕТ СН'!$G$23</f>
        <v>2046.0330944400002</v>
      </c>
      <c r="K77" s="36">
        <f>SUMIFS(СВЦЭМ!$D$39:$D$782,СВЦЭМ!$A$39:$A$782,$A77,СВЦЭМ!$B$39:$B$782,K$47)+'СЕТ СН'!$G$11+СВЦЭМ!$D$10+'СЕТ СН'!$G$6-'СЕТ СН'!$G$23</f>
        <v>2018.2351233499999</v>
      </c>
      <c r="L77" s="36">
        <f>SUMIFS(СВЦЭМ!$D$39:$D$782,СВЦЭМ!$A$39:$A$782,$A77,СВЦЭМ!$B$39:$B$782,L$47)+'СЕТ СН'!$G$11+СВЦЭМ!$D$10+'СЕТ СН'!$G$6-'СЕТ СН'!$G$23</f>
        <v>2015.4938257700001</v>
      </c>
      <c r="M77" s="36">
        <f>SUMIFS(СВЦЭМ!$D$39:$D$782,СВЦЭМ!$A$39:$A$782,$A77,СВЦЭМ!$B$39:$B$782,M$47)+'СЕТ СН'!$G$11+СВЦЭМ!$D$10+'СЕТ СН'!$G$6-'СЕТ СН'!$G$23</f>
        <v>2030.2872926099999</v>
      </c>
      <c r="N77" s="36">
        <f>SUMIFS(СВЦЭМ!$D$39:$D$782,СВЦЭМ!$A$39:$A$782,$A77,СВЦЭМ!$B$39:$B$782,N$47)+'СЕТ СН'!$G$11+СВЦЭМ!$D$10+'СЕТ СН'!$G$6-'СЕТ СН'!$G$23</f>
        <v>2052.2409974299999</v>
      </c>
      <c r="O77" s="36">
        <f>SUMIFS(СВЦЭМ!$D$39:$D$782,СВЦЭМ!$A$39:$A$782,$A77,СВЦЭМ!$B$39:$B$782,O$47)+'СЕТ СН'!$G$11+СВЦЭМ!$D$10+'СЕТ СН'!$G$6-'СЕТ СН'!$G$23</f>
        <v>2072.12486313</v>
      </c>
      <c r="P77" s="36">
        <f>SUMIFS(СВЦЭМ!$D$39:$D$782,СВЦЭМ!$A$39:$A$782,$A77,СВЦЭМ!$B$39:$B$782,P$47)+'СЕТ СН'!$G$11+СВЦЭМ!$D$10+'СЕТ СН'!$G$6-'СЕТ СН'!$G$23</f>
        <v>2085.0855492999999</v>
      </c>
      <c r="Q77" s="36">
        <f>SUMIFS(СВЦЭМ!$D$39:$D$782,СВЦЭМ!$A$39:$A$782,$A77,СВЦЭМ!$B$39:$B$782,Q$47)+'СЕТ СН'!$G$11+СВЦЭМ!$D$10+'СЕТ СН'!$G$6-'СЕТ СН'!$G$23</f>
        <v>2100.2054618800003</v>
      </c>
      <c r="R77" s="36">
        <f>SUMIFS(СВЦЭМ!$D$39:$D$782,СВЦЭМ!$A$39:$A$782,$A77,СВЦЭМ!$B$39:$B$782,R$47)+'СЕТ СН'!$G$11+СВЦЭМ!$D$10+'СЕТ СН'!$G$6-'СЕТ СН'!$G$23</f>
        <v>2090.4623910599998</v>
      </c>
      <c r="S77" s="36">
        <f>SUMIFS(СВЦЭМ!$D$39:$D$782,СВЦЭМ!$A$39:$A$782,$A77,СВЦЭМ!$B$39:$B$782,S$47)+'СЕТ СН'!$G$11+СВЦЭМ!$D$10+'СЕТ СН'!$G$6-'СЕТ СН'!$G$23</f>
        <v>2048.81447858</v>
      </c>
      <c r="T77" s="36">
        <f>SUMIFS(СВЦЭМ!$D$39:$D$782,СВЦЭМ!$A$39:$A$782,$A77,СВЦЭМ!$B$39:$B$782,T$47)+'СЕТ СН'!$G$11+СВЦЭМ!$D$10+'СЕТ СН'!$G$6-'СЕТ СН'!$G$23</f>
        <v>1998.512655</v>
      </c>
      <c r="U77" s="36">
        <f>SUMIFS(СВЦЭМ!$D$39:$D$782,СВЦЭМ!$A$39:$A$782,$A77,СВЦЭМ!$B$39:$B$782,U$47)+'СЕТ СН'!$G$11+СВЦЭМ!$D$10+'СЕТ СН'!$G$6-'СЕТ СН'!$G$23</f>
        <v>1964.8103591499998</v>
      </c>
      <c r="V77" s="36">
        <f>SUMIFS(СВЦЭМ!$D$39:$D$782,СВЦЭМ!$A$39:$A$782,$A77,СВЦЭМ!$B$39:$B$782,V$47)+'СЕТ СН'!$G$11+СВЦЭМ!$D$10+'СЕТ СН'!$G$6-'СЕТ СН'!$G$23</f>
        <v>1992.1745606300001</v>
      </c>
      <c r="W77" s="36">
        <f>SUMIFS(СВЦЭМ!$D$39:$D$782,СВЦЭМ!$A$39:$A$782,$A77,СВЦЭМ!$B$39:$B$782,W$47)+'СЕТ СН'!$G$11+СВЦЭМ!$D$10+'СЕТ СН'!$G$6-'СЕТ СН'!$G$23</f>
        <v>2008.1645512300001</v>
      </c>
      <c r="X77" s="36">
        <f>SUMIFS(СВЦЭМ!$D$39:$D$782,СВЦЭМ!$A$39:$A$782,$A77,СВЦЭМ!$B$39:$B$782,X$47)+'СЕТ СН'!$G$11+СВЦЭМ!$D$10+'СЕТ СН'!$G$6-'СЕТ СН'!$G$23</f>
        <v>2069.45947944</v>
      </c>
      <c r="Y77" s="36">
        <f>SUMIFS(СВЦЭМ!$D$39:$D$782,СВЦЭМ!$A$39:$A$782,$A77,СВЦЭМ!$B$39:$B$782,Y$47)+'СЕТ СН'!$G$11+СВЦЭМ!$D$10+'СЕТ СН'!$G$6-'СЕТ СН'!$G$23</f>
        <v>2124.7185177199999</v>
      </c>
    </row>
    <row r="78" spans="1:26" ht="15.75" x14ac:dyDescent="0.2">
      <c r="A78" s="35">
        <f t="shared" si="1"/>
        <v>45230</v>
      </c>
      <c r="B78" s="36">
        <f>SUMIFS(СВЦЭМ!$D$39:$D$782,СВЦЭМ!$A$39:$A$782,$A78,СВЦЭМ!$B$39:$B$782,B$47)+'СЕТ СН'!$G$11+СВЦЭМ!$D$10+'СЕТ СН'!$G$6-'СЕТ СН'!$G$23</f>
        <v>2174.5090078100002</v>
      </c>
      <c r="C78" s="36">
        <f>SUMIFS(СВЦЭМ!$D$39:$D$782,СВЦЭМ!$A$39:$A$782,$A78,СВЦЭМ!$B$39:$B$782,C$47)+'СЕТ СН'!$G$11+СВЦЭМ!$D$10+'СЕТ СН'!$G$6-'СЕТ СН'!$G$23</f>
        <v>2235.6415816100002</v>
      </c>
      <c r="D78" s="36">
        <f>SUMIFS(СВЦЭМ!$D$39:$D$782,СВЦЭМ!$A$39:$A$782,$A78,СВЦЭМ!$B$39:$B$782,D$47)+'СЕТ СН'!$G$11+СВЦЭМ!$D$10+'СЕТ СН'!$G$6-'СЕТ СН'!$G$23</f>
        <v>2296.0169676199998</v>
      </c>
      <c r="E78" s="36">
        <f>SUMIFS(СВЦЭМ!$D$39:$D$782,СВЦЭМ!$A$39:$A$782,$A78,СВЦЭМ!$B$39:$B$782,E$47)+'СЕТ СН'!$G$11+СВЦЭМ!$D$10+'СЕТ СН'!$G$6-'СЕТ СН'!$G$23</f>
        <v>2306.4247373200001</v>
      </c>
      <c r="F78" s="36">
        <f>SUMIFS(СВЦЭМ!$D$39:$D$782,СВЦЭМ!$A$39:$A$782,$A78,СВЦЭМ!$B$39:$B$782,F$47)+'СЕТ СН'!$G$11+СВЦЭМ!$D$10+'СЕТ СН'!$G$6-'СЕТ СН'!$G$23</f>
        <v>2307.13838794</v>
      </c>
      <c r="G78" s="36">
        <f>SUMIFS(СВЦЭМ!$D$39:$D$782,СВЦЭМ!$A$39:$A$782,$A78,СВЦЭМ!$B$39:$B$782,G$47)+'СЕТ СН'!$G$11+СВЦЭМ!$D$10+'СЕТ СН'!$G$6-'СЕТ СН'!$G$23</f>
        <v>2291.0232131100001</v>
      </c>
      <c r="H78" s="36">
        <f>SUMIFS(СВЦЭМ!$D$39:$D$782,СВЦЭМ!$A$39:$A$782,$A78,СВЦЭМ!$B$39:$B$782,H$47)+'СЕТ СН'!$G$11+СВЦЭМ!$D$10+'СЕТ СН'!$G$6-'СЕТ СН'!$G$23</f>
        <v>2207.3498468000003</v>
      </c>
      <c r="I78" s="36">
        <f>SUMIFS(СВЦЭМ!$D$39:$D$782,СВЦЭМ!$A$39:$A$782,$A78,СВЦЭМ!$B$39:$B$782,I$47)+'СЕТ СН'!$G$11+СВЦЭМ!$D$10+'СЕТ СН'!$G$6-'СЕТ СН'!$G$23</f>
        <v>2124.6537075599999</v>
      </c>
      <c r="J78" s="36">
        <f>SUMIFS(СВЦЭМ!$D$39:$D$782,СВЦЭМ!$A$39:$A$782,$A78,СВЦЭМ!$B$39:$B$782,J$47)+'СЕТ СН'!$G$11+СВЦЭМ!$D$10+'СЕТ СН'!$G$6-'СЕТ СН'!$G$23</f>
        <v>2077.7883899399999</v>
      </c>
      <c r="K78" s="36">
        <f>SUMIFS(СВЦЭМ!$D$39:$D$782,СВЦЭМ!$A$39:$A$782,$A78,СВЦЭМ!$B$39:$B$782,K$47)+'СЕТ СН'!$G$11+СВЦЭМ!$D$10+'СЕТ СН'!$G$6-'СЕТ СН'!$G$23</f>
        <v>2061.2602170999999</v>
      </c>
      <c r="L78" s="36">
        <f>SUMIFS(СВЦЭМ!$D$39:$D$782,СВЦЭМ!$A$39:$A$782,$A78,СВЦЭМ!$B$39:$B$782,L$47)+'СЕТ СН'!$G$11+СВЦЭМ!$D$10+'СЕТ СН'!$G$6-'СЕТ СН'!$G$23</f>
        <v>2030.9481273800002</v>
      </c>
      <c r="M78" s="36">
        <f>SUMIFS(СВЦЭМ!$D$39:$D$782,СВЦЭМ!$A$39:$A$782,$A78,СВЦЭМ!$B$39:$B$782,M$47)+'СЕТ СН'!$G$11+СВЦЭМ!$D$10+'СЕТ СН'!$G$6-'СЕТ СН'!$G$23</f>
        <v>2052.4710809200001</v>
      </c>
      <c r="N78" s="36">
        <f>SUMIFS(СВЦЭМ!$D$39:$D$782,СВЦЭМ!$A$39:$A$782,$A78,СВЦЭМ!$B$39:$B$782,N$47)+'СЕТ СН'!$G$11+СВЦЭМ!$D$10+'СЕТ СН'!$G$6-'СЕТ СН'!$G$23</f>
        <v>2073.4779978699999</v>
      </c>
      <c r="O78" s="36">
        <f>SUMIFS(СВЦЭМ!$D$39:$D$782,СВЦЭМ!$A$39:$A$782,$A78,СВЦЭМ!$B$39:$B$782,O$47)+'СЕТ СН'!$G$11+СВЦЭМ!$D$10+'СЕТ СН'!$G$6-'СЕТ СН'!$G$23</f>
        <v>2088.9878369900002</v>
      </c>
      <c r="P78" s="36">
        <f>SUMIFS(СВЦЭМ!$D$39:$D$782,СВЦЭМ!$A$39:$A$782,$A78,СВЦЭМ!$B$39:$B$782,P$47)+'СЕТ СН'!$G$11+СВЦЭМ!$D$10+'СЕТ СН'!$G$6-'СЕТ СН'!$G$23</f>
        <v>2099.1004913900001</v>
      </c>
      <c r="Q78" s="36">
        <f>SUMIFS(СВЦЭМ!$D$39:$D$782,СВЦЭМ!$A$39:$A$782,$A78,СВЦЭМ!$B$39:$B$782,Q$47)+'СЕТ СН'!$G$11+СВЦЭМ!$D$10+'СЕТ СН'!$G$6-'СЕТ СН'!$G$23</f>
        <v>2111.5066914399999</v>
      </c>
      <c r="R78" s="36">
        <f>SUMIFS(СВЦЭМ!$D$39:$D$782,СВЦЭМ!$A$39:$A$782,$A78,СВЦЭМ!$B$39:$B$782,R$47)+'СЕТ СН'!$G$11+СВЦЭМ!$D$10+'СЕТ СН'!$G$6-'СЕТ СН'!$G$23</f>
        <v>2108.5350715899999</v>
      </c>
      <c r="S78" s="36">
        <f>SUMIFS(СВЦЭМ!$D$39:$D$782,СВЦЭМ!$A$39:$A$782,$A78,СВЦЭМ!$B$39:$B$782,S$47)+'СЕТ СН'!$G$11+СВЦЭМ!$D$10+'СЕТ СН'!$G$6-'СЕТ СН'!$G$23</f>
        <v>2082.6738203800001</v>
      </c>
      <c r="T78" s="36">
        <f>SUMIFS(СВЦЭМ!$D$39:$D$782,СВЦЭМ!$A$39:$A$782,$A78,СВЦЭМ!$B$39:$B$782,T$47)+'СЕТ СН'!$G$11+СВЦЭМ!$D$10+'СЕТ СН'!$G$6-'СЕТ СН'!$G$23</f>
        <v>2019.5460663500003</v>
      </c>
      <c r="U78" s="36">
        <f>SUMIFS(СВЦЭМ!$D$39:$D$782,СВЦЭМ!$A$39:$A$782,$A78,СВЦЭМ!$B$39:$B$782,U$47)+'СЕТ СН'!$G$11+СВЦЭМ!$D$10+'СЕТ СН'!$G$6-'СЕТ СН'!$G$23</f>
        <v>1997.0735728300001</v>
      </c>
      <c r="V78" s="36">
        <f>SUMIFS(СВЦЭМ!$D$39:$D$782,СВЦЭМ!$A$39:$A$782,$A78,СВЦЭМ!$B$39:$B$782,V$47)+'СЕТ СН'!$G$11+СВЦЭМ!$D$10+'СЕТ СН'!$G$6-'СЕТ СН'!$G$23</f>
        <v>2019.35232154</v>
      </c>
      <c r="W78" s="36">
        <f>SUMIFS(СВЦЭМ!$D$39:$D$782,СВЦЭМ!$A$39:$A$782,$A78,СВЦЭМ!$B$39:$B$782,W$47)+'СЕТ СН'!$G$11+СВЦЭМ!$D$10+'СЕТ СН'!$G$6-'СЕТ СН'!$G$23</f>
        <v>2026.0888252200002</v>
      </c>
      <c r="X78" s="36">
        <f>SUMIFS(СВЦЭМ!$D$39:$D$782,СВЦЭМ!$A$39:$A$782,$A78,СВЦЭМ!$B$39:$B$782,X$47)+'СЕТ СН'!$G$11+СВЦЭМ!$D$10+'СЕТ СН'!$G$6-'СЕТ СН'!$G$23</f>
        <v>2087.2283095299999</v>
      </c>
      <c r="Y78" s="36">
        <f>SUMIFS(СВЦЭМ!$D$39:$D$782,СВЦЭМ!$A$39:$A$782,$A78,СВЦЭМ!$B$39:$B$782,Y$47)+'СЕТ СН'!$G$11+СВЦЭМ!$D$10+'СЕТ СН'!$G$6-'СЕТ СН'!$G$23</f>
        <v>2103.3693170000001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01.10.2023</v>
      </c>
      <c r="B84" s="36">
        <f>SUMIFS(СВЦЭМ!$D$39:$D$782,СВЦЭМ!$A$39:$A$782,$A84,СВЦЭМ!$B$39:$B$782,B$83)+'СЕТ СН'!$H$11+СВЦЭМ!$D$10+'СЕТ СН'!$H$6-'СЕТ СН'!$H$23</f>
        <v>2070.1611632900003</v>
      </c>
      <c r="C84" s="36">
        <f>SUMIFS(СВЦЭМ!$D$39:$D$782,СВЦЭМ!$A$39:$A$782,$A84,СВЦЭМ!$B$39:$B$782,C$83)+'СЕТ СН'!$H$11+СВЦЭМ!$D$10+'СЕТ СН'!$H$6-'СЕТ СН'!$H$23</f>
        <v>2128.81728961</v>
      </c>
      <c r="D84" s="36">
        <f>SUMIFS(СВЦЭМ!$D$39:$D$782,СВЦЭМ!$A$39:$A$782,$A84,СВЦЭМ!$B$39:$B$782,D$83)+'СЕТ СН'!$H$11+СВЦЭМ!$D$10+'СЕТ СН'!$H$6-'СЕТ СН'!$H$23</f>
        <v>2202.1289538600004</v>
      </c>
      <c r="E84" s="36">
        <f>SUMIFS(СВЦЭМ!$D$39:$D$782,СВЦЭМ!$A$39:$A$782,$A84,СВЦЭМ!$B$39:$B$782,E$83)+'СЕТ СН'!$H$11+СВЦЭМ!$D$10+'СЕТ СН'!$H$6-'СЕТ СН'!$H$23</f>
        <v>2191.6639479300002</v>
      </c>
      <c r="F84" s="36">
        <f>SUMIFS(СВЦЭМ!$D$39:$D$782,СВЦЭМ!$A$39:$A$782,$A84,СВЦЭМ!$B$39:$B$782,F$83)+'СЕТ СН'!$H$11+СВЦЭМ!$D$10+'СЕТ СН'!$H$6-'СЕТ СН'!$H$23</f>
        <v>2187.4840289700001</v>
      </c>
      <c r="G84" s="36">
        <f>SUMIFS(СВЦЭМ!$D$39:$D$782,СВЦЭМ!$A$39:$A$782,$A84,СВЦЭМ!$B$39:$B$782,G$83)+'СЕТ СН'!$H$11+СВЦЭМ!$D$10+'СЕТ СН'!$H$6-'СЕТ СН'!$H$23</f>
        <v>2192.2088347099998</v>
      </c>
      <c r="H84" s="36">
        <f>SUMIFS(СВЦЭМ!$D$39:$D$782,СВЦЭМ!$A$39:$A$782,$A84,СВЦЭМ!$B$39:$B$782,H$83)+'СЕТ СН'!$H$11+СВЦЭМ!$D$10+'СЕТ СН'!$H$6-'СЕТ СН'!$H$23</f>
        <v>2148.9313933800004</v>
      </c>
      <c r="I84" s="36">
        <f>SUMIFS(СВЦЭМ!$D$39:$D$782,СВЦЭМ!$A$39:$A$782,$A84,СВЦЭМ!$B$39:$B$782,I$83)+'СЕТ СН'!$H$11+СВЦЭМ!$D$10+'СЕТ СН'!$H$6-'СЕТ СН'!$H$23</f>
        <v>2134.7600908100003</v>
      </c>
      <c r="J84" s="36">
        <f>SUMIFS(СВЦЭМ!$D$39:$D$782,СВЦЭМ!$A$39:$A$782,$A84,СВЦЭМ!$B$39:$B$782,J$83)+'СЕТ СН'!$H$11+СВЦЭМ!$D$10+'СЕТ СН'!$H$6-'СЕТ СН'!$H$23</f>
        <v>2119.08613092</v>
      </c>
      <c r="K84" s="36">
        <f>SUMIFS(СВЦЭМ!$D$39:$D$782,СВЦЭМ!$A$39:$A$782,$A84,СВЦЭМ!$B$39:$B$782,K$83)+'СЕТ СН'!$H$11+СВЦЭМ!$D$10+'СЕТ СН'!$H$6-'СЕТ СН'!$H$23</f>
        <v>2090.1733299400003</v>
      </c>
      <c r="L84" s="36">
        <f>SUMIFS(СВЦЭМ!$D$39:$D$782,СВЦЭМ!$A$39:$A$782,$A84,СВЦЭМ!$B$39:$B$782,L$83)+'СЕТ СН'!$H$11+СВЦЭМ!$D$10+'СЕТ СН'!$H$6-'СЕТ СН'!$H$23</f>
        <v>2017.91941174</v>
      </c>
      <c r="M84" s="36">
        <f>SUMIFS(СВЦЭМ!$D$39:$D$782,СВЦЭМ!$A$39:$A$782,$A84,СВЦЭМ!$B$39:$B$782,M$83)+'СЕТ СН'!$H$11+СВЦЭМ!$D$10+'СЕТ СН'!$H$6-'СЕТ СН'!$H$23</f>
        <v>2016.9505764800001</v>
      </c>
      <c r="N84" s="36">
        <f>SUMIFS(СВЦЭМ!$D$39:$D$782,СВЦЭМ!$A$39:$A$782,$A84,СВЦЭМ!$B$39:$B$782,N$83)+'СЕТ СН'!$H$11+СВЦЭМ!$D$10+'СЕТ СН'!$H$6-'СЕТ СН'!$H$23</f>
        <v>1984.85351287</v>
      </c>
      <c r="O84" s="36">
        <f>SUMIFS(СВЦЭМ!$D$39:$D$782,СВЦЭМ!$A$39:$A$782,$A84,СВЦЭМ!$B$39:$B$782,O$83)+'СЕТ СН'!$H$11+СВЦЭМ!$D$10+'СЕТ СН'!$H$6-'СЕТ СН'!$H$23</f>
        <v>2020.4015626299999</v>
      </c>
      <c r="P84" s="36">
        <f>SUMIFS(СВЦЭМ!$D$39:$D$782,СВЦЭМ!$A$39:$A$782,$A84,СВЦЭМ!$B$39:$B$782,P$83)+'СЕТ СН'!$H$11+СВЦЭМ!$D$10+'СЕТ СН'!$H$6-'СЕТ СН'!$H$23</f>
        <v>2069.4771123400001</v>
      </c>
      <c r="Q84" s="36">
        <f>SUMIFS(СВЦЭМ!$D$39:$D$782,СВЦЭМ!$A$39:$A$782,$A84,СВЦЭМ!$B$39:$B$782,Q$83)+'СЕТ СН'!$H$11+СВЦЭМ!$D$10+'СЕТ СН'!$H$6-'СЕТ СН'!$H$23</f>
        <v>2043.47231405</v>
      </c>
      <c r="R84" s="36">
        <f>SUMIFS(СВЦЭМ!$D$39:$D$782,СВЦЭМ!$A$39:$A$782,$A84,СВЦЭМ!$B$39:$B$782,R$83)+'СЕТ СН'!$H$11+СВЦЭМ!$D$10+'СЕТ СН'!$H$6-'СЕТ СН'!$H$23</f>
        <v>2041.6126592099999</v>
      </c>
      <c r="S84" s="36">
        <f>SUMIFS(СВЦЭМ!$D$39:$D$782,СВЦЭМ!$A$39:$A$782,$A84,СВЦЭМ!$B$39:$B$782,S$83)+'СЕТ СН'!$H$11+СВЦЭМ!$D$10+'СЕТ СН'!$H$6-'СЕТ СН'!$H$23</f>
        <v>2052.2065910199999</v>
      </c>
      <c r="T84" s="36">
        <f>SUMIFS(СВЦЭМ!$D$39:$D$782,СВЦЭМ!$A$39:$A$782,$A84,СВЦЭМ!$B$39:$B$782,T$83)+'СЕТ СН'!$H$11+СВЦЭМ!$D$10+'СЕТ СН'!$H$6-'СЕТ СН'!$H$23</f>
        <v>2014.1628650800001</v>
      </c>
      <c r="U84" s="36">
        <f>SUMIFS(СВЦЭМ!$D$39:$D$782,СВЦЭМ!$A$39:$A$782,$A84,СВЦЭМ!$B$39:$B$782,U$83)+'СЕТ СН'!$H$11+СВЦЭМ!$D$10+'СЕТ СН'!$H$6-'СЕТ СН'!$H$23</f>
        <v>1942.8047892</v>
      </c>
      <c r="V84" s="36">
        <f>SUMIFS(СВЦЭМ!$D$39:$D$782,СВЦЭМ!$A$39:$A$782,$A84,СВЦЭМ!$B$39:$B$782,V$83)+'СЕТ СН'!$H$11+СВЦЭМ!$D$10+'СЕТ СН'!$H$6-'СЕТ СН'!$H$23</f>
        <v>1933.19694273</v>
      </c>
      <c r="W84" s="36">
        <f>SUMIFS(СВЦЭМ!$D$39:$D$782,СВЦЭМ!$A$39:$A$782,$A84,СВЦЭМ!$B$39:$B$782,W$83)+'СЕТ СН'!$H$11+СВЦЭМ!$D$10+'СЕТ СН'!$H$6-'СЕТ СН'!$H$23</f>
        <v>1949.27952925</v>
      </c>
      <c r="X84" s="36">
        <f>SUMIFS(СВЦЭМ!$D$39:$D$782,СВЦЭМ!$A$39:$A$782,$A84,СВЦЭМ!$B$39:$B$782,X$83)+'СЕТ СН'!$H$11+СВЦЭМ!$D$10+'СЕТ СН'!$H$6-'СЕТ СН'!$H$23</f>
        <v>2037.5176416300001</v>
      </c>
      <c r="Y84" s="36">
        <f>SUMIFS(СВЦЭМ!$D$39:$D$782,СВЦЭМ!$A$39:$A$782,$A84,СВЦЭМ!$B$39:$B$782,Y$83)+'СЕТ СН'!$H$11+СВЦЭМ!$D$10+'СЕТ СН'!$H$6-'СЕТ СН'!$H$23</f>
        <v>2120.9937773399997</v>
      </c>
      <c r="AA84" s="45"/>
    </row>
    <row r="85" spans="1:27" ht="15.75" x14ac:dyDescent="0.2">
      <c r="A85" s="35">
        <f>A84+1</f>
        <v>45201</v>
      </c>
      <c r="B85" s="36">
        <f>SUMIFS(СВЦЭМ!$D$39:$D$782,СВЦЭМ!$A$39:$A$782,$A85,СВЦЭМ!$B$39:$B$782,B$83)+'СЕТ СН'!$H$11+СВЦЭМ!$D$10+'СЕТ СН'!$H$6-'СЕТ СН'!$H$23</f>
        <v>2165.5489489900001</v>
      </c>
      <c r="C85" s="36">
        <f>SUMIFS(СВЦЭМ!$D$39:$D$782,СВЦЭМ!$A$39:$A$782,$A85,СВЦЭМ!$B$39:$B$782,C$83)+'СЕТ СН'!$H$11+СВЦЭМ!$D$10+'СЕТ СН'!$H$6-'СЕТ СН'!$H$23</f>
        <v>2253.7230433300001</v>
      </c>
      <c r="D85" s="36">
        <f>SUMIFS(СВЦЭМ!$D$39:$D$782,СВЦЭМ!$A$39:$A$782,$A85,СВЦЭМ!$B$39:$B$782,D$83)+'СЕТ СН'!$H$11+СВЦЭМ!$D$10+'СЕТ СН'!$H$6-'СЕТ СН'!$H$23</f>
        <v>2325.1015588</v>
      </c>
      <c r="E85" s="36">
        <f>SUMIFS(СВЦЭМ!$D$39:$D$782,СВЦЭМ!$A$39:$A$782,$A85,СВЦЭМ!$B$39:$B$782,E$83)+'СЕТ СН'!$H$11+СВЦЭМ!$D$10+'СЕТ СН'!$H$6-'СЕТ СН'!$H$23</f>
        <v>2275.87759508</v>
      </c>
      <c r="F85" s="36">
        <f>SUMIFS(СВЦЭМ!$D$39:$D$782,СВЦЭМ!$A$39:$A$782,$A85,СВЦЭМ!$B$39:$B$782,F$83)+'СЕТ СН'!$H$11+СВЦЭМ!$D$10+'СЕТ СН'!$H$6-'СЕТ СН'!$H$23</f>
        <v>2285.7154049600003</v>
      </c>
      <c r="G85" s="36">
        <f>SUMIFS(СВЦЭМ!$D$39:$D$782,СВЦЭМ!$A$39:$A$782,$A85,СВЦЭМ!$B$39:$B$782,G$83)+'СЕТ СН'!$H$11+СВЦЭМ!$D$10+'СЕТ СН'!$H$6-'СЕТ СН'!$H$23</f>
        <v>2281.1732410200002</v>
      </c>
      <c r="H85" s="36">
        <f>SUMIFS(СВЦЭМ!$D$39:$D$782,СВЦЭМ!$A$39:$A$782,$A85,СВЦЭМ!$B$39:$B$782,H$83)+'СЕТ СН'!$H$11+СВЦЭМ!$D$10+'СЕТ СН'!$H$6-'СЕТ СН'!$H$23</f>
        <v>2201.69257642</v>
      </c>
      <c r="I85" s="36">
        <f>SUMIFS(СВЦЭМ!$D$39:$D$782,СВЦЭМ!$A$39:$A$782,$A85,СВЦЭМ!$B$39:$B$782,I$83)+'СЕТ СН'!$H$11+СВЦЭМ!$D$10+'СЕТ СН'!$H$6-'СЕТ СН'!$H$23</f>
        <v>2061.7184499200002</v>
      </c>
      <c r="J85" s="36">
        <f>SUMIFS(СВЦЭМ!$D$39:$D$782,СВЦЭМ!$A$39:$A$782,$A85,СВЦЭМ!$B$39:$B$782,J$83)+'СЕТ СН'!$H$11+СВЦЭМ!$D$10+'СЕТ СН'!$H$6-'СЕТ СН'!$H$23</f>
        <v>2017.6138654900001</v>
      </c>
      <c r="K85" s="36">
        <f>SUMIFS(СВЦЭМ!$D$39:$D$782,СВЦЭМ!$A$39:$A$782,$A85,СВЦЭМ!$B$39:$B$782,K$83)+'СЕТ СН'!$H$11+СВЦЭМ!$D$10+'СЕТ СН'!$H$6-'СЕТ СН'!$H$23</f>
        <v>1975.0984321400001</v>
      </c>
      <c r="L85" s="36">
        <f>SUMIFS(СВЦЭМ!$D$39:$D$782,СВЦЭМ!$A$39:$A$782,$A85,СВЦЭМ!$B$39:$B$782,L$83)+'СЕТ СН'!$H$11+СВЦЭМ!$D$10+'СЕТ СН'!$H$6-'СЕТ СН'!$H$23</f>
        <v>1959.04485131</v>
      </c>
      <c r="M85" s="36">
        <f>SUMIFS(СВЦЭМ!$D$39:$D$782,СВЦЭМ!$A$39:$A$782,$A85,СВЦЭМ!$B$39:$B$782,M$83)+'СЕТ СН'!$H$11+СВЦЭМ!$D$10+'СЕТ СН'!$H$6-'СЕТ СН'!$H$23</f>
        <v>1970.7283469400002</v>
      </c>
      <c r="N85" s="36">
        <f>SUMIFS(СВЦЭМ!$D$39:$D$782,СВЦЭМ!$A$39:$A$782,$A85,СВЦЭМ!$B$39:$B$782,N$83)+'СЕТ СН'!$H$11+СВЦЭМ!$D$10+'СЕТ СН'!$H$6-'СЕТ СН'!$H$23</f>
        <v>1960.2378114400001</v>
      </c>
      <c r="O85" s="36">
        <f>SUMIFS(СВЦЭМ!$D$39:$D$782,СВЦЭМ!$A$39:$A$782,$A85,СВЦЭМ!$B$39:$B$782,O$83)+'СЕТ СН'!$H$11+СВЦЭМ!$D$10+'СЕТ СН'!$H$6-'СЕТ СН'!$H$23</f>
        <v>1961.9764299800001</v>
      </c>
      <c r="P85" s="36">
        <f>SUMIFS(СВЦЭМ!$D$39:$D$782,СВЦЭМ!$A$39:$A$782,$A85,СВЦЭМ!$B$39:$B$782,P$83)+'СЕТ СН'!$H$11+СВЦЭМ!$D$10+'СЕТ СН'!$H$6-'СЕТ СН'!$H$23</f>
        <v>2048.1042907600004</v>
      </c>
      <c r="Q85" s="36">
        <f>SUMIFS(СВЦЭМ!$D$39:$D$782,СВЦЭМ!$A$39:$A$782,$A85,СВЦЭМ!$B$39:$B$782,Q$83)+'СЕТ СН'!$H$11+СВЦЭМ!$D$10+'СЕТ СН'!$H$6-'СЕТ СН'!$H$23</f>
        <v>2043.5535591800001</v>
      </c>
      <c r="R85" s="36">
        <f>SUMIFS(СВЦЭМ!$D$39:$D$782,СВЦЭМ!$A$39:$A$782,$A85,СВЦЭМ!$B$39:$B$782,R$83)+'СЕТ СН'!$H$11+СВЦЭМ!$D$10+'СЕТ СН'!$H$6-'СЕТ СН'!$H$23</f>
        <v>2052.45341332</v>
      </c>
      <c r="S85" s="36">
        <f>SUMIFS(СВЦЭМ!$D$39:$D$782,СВЦЭМ!$A$39:$A$782,$A85,СВЦЭМ!$B$39:$B$782,S$83)+'СЕТ СН'!$H$11+СВЦЭМ!$D$10+'СЕТ СН'!$H$6-'СЕТ СН'!$H$23</f>
        <v>2051.9423429600001</v>
      </c>
      <c r="T85" s="36">
        <f>SUMIFS(СВЦЭМ!$D$39:$D$782,СВЦЭМ!$A$39:$A$782,$A85,СВЦЭМ!$B$39:$B$782,T$83)+'СЕТ СН'!$H$11+СВЦЭМ!$D$10+'СЕТ СН'!$H$6-'СЕТ СН'!$H$23</f>
        <v>2031.5855691199999</v>
      </c>
      <c r="U85" s="36">
        <f>SUMIFS(СВЦЭМ!$D$39:$D$782,СВЦЭМ!$A$39:$A$782,$A85,СВЦЭМ!$B$39:$B$782,U$83)+'СЕТ СН'!$H$11+СВЦЭМ!$D$10+'СЕТ СН'!$H$6-'СЕТ СН'!$H$23</f>
        <v>1967.3343632000001</v>
      </c>
      <c r="V85" s="36">
        <f>SUMIFS(СВЦЭМ!$D$39:$D$782,СВЦЭМ!$A$39:$A$782,$A85,СВЦЭМ!$B$39:$B$782,V$83)+'СЕТ СН'!$H$11+СВЦЭМ!$D$10+'СЕТ СН'!$H$6-'СЕТ СН'!$H$23</f>
        <v>1958.41259322</v>
      </c>
      <c r="W85" s="36">
        <f>SUMIFS(СВЦЭМ!$D$39:$D$782,СВЦЭМ!$A$39:$A$782,$A85,СВЦЭМ!$B$39:$B$782,W$83)+'СЕТ СН'!$H$11+СВЦЭМ!$D$10+'СЕТ СН'!$H$6-'СЕТ СН'!$H$23</f>
        <v>1981.2052152799999</v>
      </c>
      <c r="X85" s="36">
        <f>SUMIFS(СВЦЭМ!$D$39:$D$782,СВЦЭМ!$A$39:$A$782,$A85,СВЦЭМ!$B$39:$B$782,X$83)+'СЕТ СН'!$H$11+СВЦЭМ!$D$10+'СЕТ СН'!$H$6-'СЕТ СН'!$H$23</f>
        <v>2052.97535268</v>
      </c>
      <c r="Y85" s="36">
        <f>SUMIFS(СВЦЭМ!$D$39:$D$782,СВЦЭМ!$A$39:$A$782,$A85,СВЦЭМ!$B$39:$B$782,Y$83)+'СЕТ СН'!$H$11+СВЦЭМ!$D$10+'СЕТ СН'!$H$6-'СЕТ СН'!$H$23</f>
        <v>2146.2075466900001</v>
      </c>
    </row>
    <row r="86" spans="1:27" ht="15.75" x14ac:dyDescent="0.2">
      <c r="A86" s="35">
        <f t="shared" ref="A86:A114" si="2">A85+1</f>
        <v>45202</v>
      </c>
      <c r="B86" s="36">
        <f>SUMIFS(СВЦЭМ!$D$39:$D$782,СВЦЭМ!$A$39:$A$782,$A86,СВЦЭМ!$B$39:$B$782,B$83)+'СЕТ СН'!$H$11+СВЦЭМ!$D$10+'СЕТ СН'!$H$6-'СЕТ СН'!$H$23</f>
        <v>2159.2321865399999</v>
      </c>
      <c r="C86" s="36">
        <f>SUMIFS(СВЦЭМ!$D$39:$D$782,СВЦЭМ!$A$39:$A$782,$A86,СВЦЭМ!$B$39:$B$782,C$83)+'СЕТ СН'!$H$11+СВЦЭМ!$D$10+'СЕТ СН'!$H$6-'СЕТ СН'!$H$23</f>
        <v>2246.7987094800001</v>
      </c>
      <c r="D86" s="36">
        <f>SUMIFS(СВЦЭМ!$D$39:$D$782,СВЦЭМ!$A$39:$A$782,$A86,СВЦЭМ!$B$39:$B$782,D$83)+'СЕТ СН'!$H$11+СВЦЭМ!$D$10+'СЕТ СН'!$H$6-'СЕТ СН'!$H$23</f>
        <v>2330.8784718900001</v>
      </c>
      <c r="E86" s="36">
        <f>SUMIFS(СВЦЭМ!$D$39:$D$782,СВЦЭМ!$A$39:$A$782,$A86,СВЦЭМ!$B$39:$B$782,E$83)+'СЕТ СН'!$H$11+СВЦЭМ!$D$10+'СЕТ СН'!$H$6-'СЕТ СН'!$H$23</f>
        <v>2316.3115324700002</v>
      </c>
      <c r="F86" s="36">
        <f>SUMIFS(СВЦЭМ!$D$39:$D$782,СВЦЭМ!$A$39:$A$782,$A86,СВЦЭМ!$B$39:$B$782,F$83)+'СЕТ СН'!$H$11+СВЦЭМ!$D$10+'СЕТ СН'!$H$6-'СЕТ СН'!$H$23</f>
        <v>2311.0661790700001</v>
      </c>
      <c r="G86" s="36">
        <f>SUMIFS(СВЦЭМ!$D$39:$D$782,СВЦЭМ!$A$39:$A$782,$A86,СВЦЭМ!$B$39:$B$782,G$83)+'СЕТ СН'!$H$11+СВЦЭМ!$D$10+'СЕТ СН'!$H$6-'СЕТ СН'!$H$23</f>
        <v>2306.4527258799999</v>
      </c>
      <c r="H86" s="36">
        <f>SUMIFS(СВЦЭМ!$D$39:$D$782,СВЦЭМ!$A$39:$A$782,$A86,СВЦЭМ!$B$39:$B$782,H$83)+'СЕТ СН'!$H$11+СВЦЭМ!$D$10+'СЕТ СН'!$H$6-'СЕТ СН'!$H$23</f>
        <v>2205.0251580700001</v>
      </c>
      <c r="I86" s="36">
        <f>SUMIFS(СВЦЭМ!$D$39:$D$782,СВЦЭМ!$A$39:$A$782,$A86,СВЦЭМ!$B$39:$B$782,I$83)+'СЕТ СН'!$H$11+СВЦЭМ!$D$10+'СЕТ СН'!$H$6-'СЕТ СН'!$H$23</f>
        <v>2124.9082225700004</v>
      </c>
      <c r="J86" s="36">
        <f>SUMIFS(СВЦЭМ!$D$39:$D$782,СВЦЭМ!$A$39:$A$782,$A86,СВЦЭМ!$B$39:$B$782,J$83)+'СЕТ СН'!$H$11+СВЦЭМ!$D$10+'СЕТ СН'!$H$6-'СЕТ СН'!$H$23</f>
        <v>2060.7341102700002</v>
      </c>
      <c r="K86" s="36">
        <f>SUMIFS(СВЦЭМ!$D$39:$D$782,СВЦЭМ!$A$39:$A$782,$A86,СВЦЭМ!$B$39:$B$782,K$83)+'СЕТ СН'!$H$11+СВЦЭМ!$D$10+'СЕТ СН'!$H$6-'СЕТ СН'!$H$23</f>
        <v>2003.0815965900001</v>
      </c>
      <c r="L86" s="36">
        <f>SUMIFS(СВЦЭМ!$D$39:$D$782,СВЦЭМ!$A$39:$A$782,$A86,СВЦЭМ!$B$39:$B$782,L$83)+'СЕТ СН'!$H$11+СВЦЭМ!$D$10+'СЕТ СН'!$H$6-'СЕТ СН'!$H$23</f>
        <v>1986.2266816200001</v>
      </c>
      <c r="M86" s="36">
        <f>SUMIFS(СВЦЭМ!$D$39:$D$782,СВЦЭМ!$A$39:$A$782,$A86,СВЦЭМ!$B$39:$B$782,M$83)+'СЕТ СН'!$H$11+СВЦЭМ!$D$10+'СЕТ СН'!$H$6-'СЕТ СН'!$H$23</f>
        <v>1990.05070002</v>
      </c>
      <c r="N86" s="36">
        <f>SUMIFS(СВЦЭМ!$D$39:$D$782,СВЦЭМ!$A$39:$A$782,$A86,СВЦЭМ!$B$39:$B$782,N$83)+'СЕТ СН'!$H$11+СВЦЭМ!$D$10+'СЕТ СН'!$H$6-'СЕТ СН'!$H$23</f>
        <v>1959.55624098</v>
      </c>
      <c r="O86" s="36">
        <f>SUMIFS(СВЦЭМ!$D$39:$D$782,СВЦЭМ!$A$39:$A$782,$A86,СВЦЭМ!$B$39:$B$782,O$83)+'СЕТ СН'!$H$11+СВЦЭМ!$D$10+'СЕТ СН'!$H$6-'СЕТ СН'!$H$23</f>
        <v>1969.39727253</v>
      </c>
      <c r="P86" s="36">
        <f>SUMIFS(СВЦЭМ!$D$39:$D$782,СВЦЭМ!$A$39:$A$782,$A86,СВЦЭМ!$B$39:$B$782,P$83)+'СЕТ СН'!$H$11+СВЦЭМ!$D$10+'СЕТ СН'!$H$6-'СЕТ СН'!$H$23</f>
        <v>2009.55583409</v>
      </c>
      <c r="Q86" s="36">
        <f>SUMIFS(СВЦЭМ!$D$39:$D$782,СВЦЭМ!$A$39:$A$782,$A86,СВЦЭМ!$B$39:$B$782,Q$83)+'СЕТ СН'!$H$11+СВЦЭМ!$D$10+'СЕТ СН'!$H$6-'СЕТ СН'!$H$23</f>
        <v>2002.0642689700001</v>
      </c>
      <c r="R86" s="36">
        <f>SUMIFS(СВЦЭМ!$D$39:$D$782,СВЦЭМ!$A$39:$A$782,$A86,СВЦЭМ!$B$39:$B$782,R$83)+'СЕТ СН'!$H$11+СВЦЭМ!$D$10+'СЕТ СН'!$H$6-'СЕТ СН'!$H$23</f>
        <v>2011.5931136900001</v>
      </c>
      <c r="S86" s="36">
        <f>SUMIFS(СВЦЭМ!$D$39:$D$782,СВЦЭМ!$A$39:$A$782,$A86,СВЦЭМ!$B$39:$B$782,S$83)+'СЕТ СН'!$H$11+СВЦЭМ!$D$10+'СЕТ СН'!$H$6-'СЕТ СН'!$H$23</f>
        <v>2012.8290483600001</v>
      </c>
      <c r="T86" s="36">
        <f>SUMIFS(СВЦЭМ!$D$39:$D$782,СВЦЭМ!$A$39:$A$782,$A86,СВЦЭМ!$B$39:$B$782,T$83)+'СЕТ СН'!$H$11+СВЦЭМ!$D$10+'СЕТ СН'!$H$6-'СЕТ СН'!$H$23</f>
        <v>1991.694105</v>
      </c>
      <c r="U86" s="36">
        <f>SUMIFS(СВЦЭМ!$D$39:$D$782,СВЦЭМ!$A$39:$A$782,$A86,СВЦЭМ!$B$39:$B$782,U$83)+'СЕТ СН'!$H$11+СВЦЭМ!$D$10+'СЕТ СН'!$H$6-'СЕТ СН'!$H$23</f>
        <v>1945.34028433</v>
      </c>
      <c r="V86" s="36">
        <f>SUMIFS(СВЦЭМ!$D$39:$D$782,СВЦЭМ!$A$39:$A$782,$A86,СВЦЭМ!$B$39:$B$782,V$83)+'СЕТ СН'!$H$11+СВЦЭМ!$D$10+'СЕТ СН'!$H$6-'СЕТ СН'!$H$23</f>
        <v>1938.7649119800001</v>
      </c>
      <c r="W86" s="36">
        <f>SUMIFS(СВЦЭМ!$D$39:$D$782,СВЦЭМ!$A$39:$A$782,$A86,СВЦЭМ!$B$39:$B$782,W$83)+'СЕТ СН'!$H$11+СВЦЭМ!$D$10+'СЕТ СН'!$H$6-'СЕТ СН'!$H$23</f>
        <v>1972.57904287</v>
      </c>
      <c r="X86" s="36">
        <f>SUMIFS(СВЦЭМ!$D$39:$D$782,СВЦЭМ!$A$39:$A$782,$A86,СВЦЭМ!$B$39:$B$782,X$83)+'СЕТ СН'!$H$11+СВЦЭМ!$D$10+'СЕТ СН'!$H$6-'СЕТ СН'!$H$23</f>
        <v>2034.28279193</v>
      </c>
      <c r="Y86" s="36">
        <f>SUMIFS(СВЦЭМ!$D$39:$D$782,СВЦЭМ!$A$39:$A$782,$A86,СВЦЭМ!$B$39:$B$782,Y$83)+'СЕТ СН'!$H$11+СВЦЭМ!$D$10+'СЕТ СН'!$H$6-'СЕТ СН'!$H$23</f>
        <v>2133.0265199699998</v>
      </c>
    </row>
    <row r="87" spans="1:27" ht="15.75" x14ac:dyDescent="0.2">
      <c r="A87" s="35">
        <f t="shared" si="2"/>
        <v>45203</v>
      </c>
      <c r="B87" s="36">
        <f>SUMIFS(СВЦЭМ!$D$39:$D$782,СВЦЭМ!$A$39:$A$782,$A87,СВЦЭМ!$B$39:$B$782,B$83)+'СЕТ СН'!$H$11+СВЦЭМ!$D$10+'СЕТ СН'!$H$6-'СЕТ СН'!$H$23</f>
        <v>2026.20017706</v>
      </c>
      <c r="C87" s="36">
        <f>SUMIFS(СВЦЭМ!$D$39:$D$782,СВЦЭМ!$A$39:$A$782,$A87,СВЦЭМ!$B$39:$B$782,C$83)+'СЕТ СН'!$H$11+СВЦЭМ!$D$10+'СЕТ СН'!$H$6-'СЕТ СН'!$H$23</f>
        <v>2109.4178660899997</v>
      </c>
      <c r="D87" s="36">
        <f>SUMIFS(СВЦЭМ!$D$39:$D$782,СВЦЭМ!$A$39:$A$782,$A87,СВЦЭМ!$B$39:$B$782,D$83)+'СЕТ СН'!$H$11+СВЦЭМ!$D$10+'СЕТ СН'!$H$6-'СЕТ СН'!$H$23</f>
        <v>2200.27147866</v>
      </c>
      <c r="E87" s="36">
        <f>SUMIFS(СВЦЭМ!$D$39:$D$782,СВЦЭМ!$A$39:$A$782,$A87,СВЦЭМ!$B$39:$B$782,E$83)+'СЕТ СН'!$H$11+СВЦЭМ!$D$10+'СЕТ СН'!$H$6-'СЕТ СН'!$H$23</f>
        <v>2201.77553949</v>
      </c>
      <c r="F87" s="36">
        <f>SUMIFS(СВЦЭМ!$D$39:$D$782,СВЦЭМ!$A$39:$A$782,$A87,СВЦЭМ!$B$39:$B$782,F$83)+'СЕТ СН'!$H$11+СВЦЭМ!$D$10+'СЕТ СН'!$H$6-'СЕТ СН'!$H$23</f>
        <v>2192.8245253100004</v>
      </c>
      <c r="G87" s="36">
        <f>SUMIFS(СВЦЭМ!$D$39:$D$782,СВЦЭМ!$A$39:$A$782,$A87,СВЦЭМ!$B$39:$B$782,G$83)+'СЕТ СН'!$H$11+СВЦЭМ!$D$10+'СЕТ СН'!$H$6-'СЕТ СН'!$H$23</f>
        <v>2170.6010659000003</v>
      </c>
      <c r="H87" s="36">
        <f>SUMIFS(СВЦЭМ!$D$39:$D$782,СВЦЭМ!$A$39:$A$782,$A87,СВЦЭМ!$B$39:$B$782,H$83)+'СЕТ СН'!$H$11+СВЦЭМ!$D$10+'СЕТ СН'!$H$6-'СЕТ СН'!$H$23</f>
        <v>2071.5559019500001</v>
      </c>
      <c r="I87" s="36">
        <f>SUMIFS(СВЦЭМ!$D$39:$D$782,СВЦЭМ!$A$39:$A$782,$A87,СВЦЭМ!$B$39:$B$782,I$83)+'СЕТ СН'!$H$11+СВЦЭМ!$D$10+'СЕТ СН'!$H$6-'СЕТ СН'!$H$23</f>
        <v>1956.29985033</v>
      </c>
      <c r="J87" s="36">
        <f>SUMIFS(СВЦЭМ!$D$39:$D$782,СВЦЭМ!$A$39:$A$782,$A87,СВЦЭМ!$B$39:$B$782,J$83)+'СЕТ СН'!$H$11+СВЦЭМ!$D$10+'СЕТ СН'!$H$6-'СЕТ СН'!$H$23</f>
        <v>1923.64744544</v>
      </c>
      <c r="K87" s="36">
        <f>SUMIFS(СВЦЭМ!$D$39:$D$782,СВЦЭМ!$A$39:$A$782,$A87,СВЦЭМ!$B$39:$B$782,K$83)+'СЕТ СН'!$H$11+СВЦЭМ!$D$10+'СЕТ СН'!$H$6-'СЕТ СН'!$H$23</f>
        <v>1872.0552893200002</v>
      </c>
      <c r="L87" s="36">
        <f>SUMIFS(СВЦЭМ!$D$39:$D$782,СВЦЭМ!$A$39:$A$782,$A87,СВЦЭМ!$B$39:$B$782,L$83)+'СЕТ СН'!$H$11+СВЦЭМ!$D$10+'СЕТ СН'!$H$6-'СЕТ СН'!$H$23</f>
        <v>1857.7877216900001</v>
      </c>
      <c r="M87" s="36">
        <f>SUMIFS(СВЦЭМ!$D$39:$D$782,СВЦЭМ!$A$39:$A$782,$A87,СВЦЭМ!$B$39:$B$782,M$83)+'СЕТ СН'!$H$11+СВЦЭМ!$D$10+'СЕТ СН'!$H$6-'СЕТ СН'!$H$23</f>
        <v>1865.2649737199999</v>
      </c>
      <c r="N87" s="36">
        <f>SUMIFS(СВЦЭМ!$D$39:$D$782,СВЦЭМ!$A$39:$A$782,$A87,СВЦЭМ!$B$39:$B$782,N$83)+'СЕТ СН'!$H$11+СВЦЭМ!$D$10+'СЕТ СН'!$H$6-'СЕТ СН'!$H$23</f>
        <v>1849.5326527</v>
      </c>
      <c r="O87" s="36">
        <f>SUMIFS(СВЦЭМ!$D$39:$D$782,СВЦЭМ!$A$39:$A$782,$A87,СВЦЭМ!$B$39:$B$782,O$83)+'СЕТ СН'!$H$11+СВЦЭМ!$D$10+'СЕТ СН'!$H$6-'СЕТ СН'!$H$23</f>
        <v>1859.7137706200001</v>
      </c>
      <c r="P87" s="36">
        <f>SUMIFS(СВЦЭМ!$D$39:$D$782,СВЦЭМ!$A$39:$A$782,$A87,СВЦЭМ!$B$39:$B$782,P$83)+'СЕТ СН'!$H$11+СВЦЭМ!$D$10+'СЕТ СН'!$H$6-'СЕТ СН'!$H$23</f>
        <v>1896.7027101900001</v>
      </c>
      <c r="Q87" s="36">
        <f>SUMIFS(СВЦЭМ!$D$39:$D$782,СВЦЭМ!$A$39:$A$782,$A87,СВЦЭМ!$B$39:$B$782,Q$83)+'СЕТ СН'!$H$11+СВЦЭМ!$D$10+'СЕТ СН'!$H$6-'СЕТ СН'!$H$23</f>
        <v>1882.0047839400002</v>
      </c>
      <c r="R87" s="36">
        <f>SUMIFS(СВЦЭМ!$D$39:$D$782,СВЦЭМ!$A$39:$A$782,$A87,СВЦЭМ!$B$39:$B$782,R$83)+'СЕТ СН'!$H$11+СВЦЭМ!$D$10+'СЕТ СН'!$H$6-'СЕТ СН'!$H$23</f>
        <v>1878.7214175000001</v>
      </c>
      <c r="S87" s="36">
        <f>SUMIFS(СВЦЭМ!$D$39:$D$782,СВЦЭМ!$A$39:$A$782,$A87,СВЦЭМ!$B$39:$B$782,S$83)+'СЕТ СН'!$H$11+СВЦЭМ!$D$10+'СЕТ СН'!$H$6-'СЕТ СН'!$H$23</f>
        <v>1887.4470830499999</v>
      </c>
      <c r="T87" s="36">
        <f>SUMIFS(СВЦЭМ!$D$39:$D$782,СВЦЭМ!$A$39:$A$782,$A87,СВЦЭМ!$B$39:$B$782,T$83)+'СЕТ СН'!$H$11+СВЦЭМ!$D$10+'СЕТ СН'!$H$6-'СЕТ СН'!$H$23</f>
        <v>1862.4371743700001</v>
      </c>
      <c r="U87" s="36">
        <f>SUMIFS(СВЦЭМ!$D$39:$D$782,СВЦЭМ!$A$39:$A$782,$A87,СВЦЭМ!$B$39:$B$782,U$83)+'СЕТ СН'!$H$11+СВЦЭМ!$D$10+'СЕТ СН'!$H$6-'СЕТ СН'!$H$23</f>
        <v>1810.4607722400001</v>
      </c>
      <c r="V87" s="36">
        <f>SUMIFS(СВЦЭМ!$D$39:$D$782,СВЦЭМ!$A$39:$A$782,$A87,СВЦЭМ!$B$39:$B$782,V$83)+'СЕТ СН'!$H$11+СВЦЭМ!$D$10+'СЕТ СН'!$H$6-'СЕТ СН'!$H$23</f>
        <v>1799.10177129</v>
      </c>
      <c r="W87" s="36">
        <f>SUMIFS(СВЦЭМ!$D$39:$D$782,СВЦЭМ!$A$39:$A$782,$A87,СВЦЭМ!$B$39:$B$782,W$83)+'СЕТ СН'!$H$11+СВЦЭМ!$D$10+'СЕТ СН'!$H$6-'СЕТ СН'!$H$23</f>
        <v>1827.32316309</v>
      </c>
      <c r="X87" s="36">
        <f>SUMIFS(СВЦЭМ!$D$39:$D$782,СВЦЭМ!$A$39:$A$782,$A87,СВЦЭМ!$B$39:$B$782,X$83)+'СЕТ СН'!$H$11+СВЦЭМ!$D$10+'СЕТ СН'!$H$6-'СЕТ СН'!$H$23</f>
        <v>1893.8722631099999</v>
      </c>
      <c r="Y87" s="36">
        <f>SUMIFS(СВЦЭМ!$D$39:$D$782,СВЦЭМ!$A$39:$A$782,$A87,СВЦЭМ!$B$39:$B$782,Y$83)+'СЕТ СН'!$H$11+СВЦЭМ!$D$10+'СЕТ СН'!$H$6-'СЕТ СН'!$H$23</f>
        <v>1982.9355813</v>
      </c>
    </row>
    <row r="88" spans="1:27" ht="15.75" x14ac:dyDescent="0.2">
      <c r="A88" s="35">
        <f t="shared" si="2"/>
        <v>45204</v>
      </c>
      <c r="B88" s="36">
        <f>SUMIFS(СВЦЭМ!$D$39:$D$782,СВЦЭМ!$A$39:$A$782,$A88,СВЦЭМ!$B$39:$B$782,B$83)+'СЕТ СН'!$H$11+СВЦЭМ!$D$10+'СЕТ СН'!$H$6-'СЕТ СН'!$H$23</f>
        <v>2070.3694839</v>
      </c>
      <c r="C88" s="36">
        <f>SUMIFS(СВЦЭМ!$D$39:$D$782,СВЦЭМ!$A$39:$A$782,$A88,СВЦЭМ!$B$39:$B$782,C$83)+'СЕТ СН'!$H$11+СВЦЭМ!$D$10+'СЕТ СН'!$H$6-'СЕТ СН'!$H$23</f>
        <v>2141.0414971600003</v>
      </c>
      <c r="D88" s="36">
        <f>SUMIFS(СВЦЭМ!$D$39:$D$782,СВЦЭМ!$A$39:$A$782,$A88,СВЦЭМ!$B$39:$B$782,D$83)+'СЕТ СН'!$H$11+СВЦЭМ!$D$10+'СЕТ СН'!$H$6-'СЕТ СН'!$H$23</f>
        <v>2213.2891800400002</v>
      </c>
      <c r="E88" s="36">
        <f>SUMIFS(СВЦЭМ!$D$39:$D$782,СВЦЭМ!$A$39:$A$782,$A88,СВЦЭМ!$B$39:$B$782,E$83)+'СЕТ СН'!$H$11+СВЦЭМ!$D$10+'СЕТ СН'!$H$6-'СЕТ СН'!$H$23</f>
        <v>2197.1413578000002</v>
      </c>
      <c r="F88" s="36">
        <f>SUMIFS(СВЦЭМ!$D$39:$D$782,СВЦЭМ!$A$39:$A$782,$A88,СВЦЭМ!$B$39:$B$782,F$83)+'СЕТ СН'!$H$11+СВЦЭМ!$D$10+'СЕТ СН'!$H$6-'СЕТ СН'!$H$23</f>
        <v>2194.7835683900003</v>
      </c>
      <c r="G88" s="36">
        <f>SUMIFS(СВЦЭМ!$D$39:$D$782,СВЦЭМ!$A$39:$A$782,$A88,СВЦЭМ!$B$39:$B$782,G$83)+'СЕТ СН'!$H$11+СВЦЭМ!$D$10+'СЕТ СН'!$H$6-'СЕТ СН'!$H$23</f>
        <v>2196.12303965</v>
      </c>
      <c r="H88" s="36">
        <f>SUMIFS(СВЦЭМ!$D$39:$D$782,СВЦЭМ!$A$39:$A$782,$A88,СВЦЭМ!$B$39:$B$782,H$83)+'СЕТ СН'!$H$11+СВЦЭМ!$D$10+'СЕТ СН'!$H$6-'СЕТ СН'!$H$23</f>
        <v>2111.9245748900003</v>
      </c>
      <c r="I88" s="36">
        <f>SUMIFS(СВЦЭМ!$D$39:$D$782,СВЦЭМ!$A$39:$A$782,$A88,СВЦЭМ!$B$39:$B$782,I$83)+'СЕТ СН'!$H$11+СВЦЭМ!$D$10+'СЕТ СН'!$H$6-'СЕТ СН'!$H$23</f>
        <v>2028.5487756800001</v>
      </c>
      <c r="J88" s="36">
        <f>SUMIFS(СВЦЭМ!$D$39:$D$782,СВЦЭМ!$A$39:$A$782,$A88,СВЦЭМ!$B$39:$B$782,J$83)+'СЕТ СН'!$H$11+СВЦЭМ!$D$10+'СЕТ СН'!$H$6-'СЕТ СН'!$H$23</f>
        <v>1967.1919090599999</v>
      </c>
      <c r="K88" s="36">
        <f>SUMIFS(СВЦЭМ!$D$39:$D$782,СВЦЭМ!$A$39:$A$782,$A88,СВЦЭМ!$B$39:$B$782,K$83)+'СЕТ СН'!$H$11+СВЦЭМ!$D$10+'СЕТ СН'!$H$6-'СЕТ СН'!$H$23</f>
        <v>1935.22859838</v>
      </c>
      <c r="L88" s="36">
        <f>SUMIFS(СВЦЭМ!$D$39:$D$782,СВЦЭМ!$A$39:$A$782,$A88,СВЦЭМ!$B$39:$B$782,L$83)+'СЕТ СН'!$H$11+СВЦЭМ!$D$10+'СЕТ СН'!$H$6-'СЕТ СН'!$H$23</f>
        <v>1933.4539923100001</v>
      </c>
      <c r="M88" s="36">
        <f>SUMIFS(СВЦЭМ!$D$39:$D$782,СВЦЭМ!$A$39:$A$782,$A88,СВЦЭМ!$B$39:$B$782,M$83)+'СЕТ СН'!$H$11+СВЦЭМ!$D$10+'СЕТ СН'!$H$6-'СЕТ СН'!$H$23</f>
        <v>1937.2156180500001</v>
      </c>
      <c r="N88" s="36">
        <f>SUMIFS(СВЦЭМ!$D$39:$D$782,СВЦЭМ!$A$39:$A$782,$A88,СВЦЭМ!$B$39:$B$782,N$83)+'СЕТ СН'!$H$11+СВЦЭМ!$D$10+'СЕТ СН'!$H$6-'СЕТ СН'!$H$23</f>
        <v>1919.2810558800002</v>
      </c>
      <c r="O88" s="36">
        <f>SUMIFS(СВЦЭМ!$D$39:$D$782,СВЦЭМ!$A$39:$A$782,$A88,СВЦЭМ!$B$39:$B$782,O$83)+'СЕТ СН'!$H$11+СВЦЭМ!$D$10+'СЕТ СН'!$H$6-'СЕТ СН'!$H$23</f>
        <v>1967.8674177800001</v>
      </c>
      <c r="P88" s="36">
        <f>SUMIFS(СВЦЭМ!$D$39:$D$782,СВЦЭМ!$A$39:$A$782,$A88,СВЦЭМ!$B$39:$B$782,P$83)+'СЕТ СН'!$H$11+СВЦЭМ!$D$10+'СЕТ СН'!$H$6-'СЕТ СН'!$H$23</f>
        <v>1997.6661553900001</v>
      </c>
      <c r="Q88" s="36">
        <f>SUMIFS(СВЦЭМ!$D$39:$D$782,СВЦЭМ!$A$39:$A$782,$A88,СВЦЭМ!$B$39:$B$782,Q$83)+'СЕТ СН'!$H$11+СВЦЭМ!$D$10+'СЕТ СН'!$H$6-'СЕТ СН'!$H$23</f>
        <v>1997.16603427</v>
      </c>
      <c r="R88" s="36">
        <f>SUMIFS(СВЦЭМ!$D$39:$D$782,СВЦЭМ!$A$39:$A$782,$A88,СВЦЭМ!$B$39:$B$782,R$83)+'СЕТ СН'!$H$11+СВЦЭМ!$D$10+'СЕТ СН'!$H$6-'СЕТ СН'!$H$23</f>
        <v>1988.6694984800001</v>
      </c>
      <c r="S88" s="36">
        <f>SUMIFS(СВЦЭМ!$D$39:$D$782,СВЦЭМ!$A$39:$A$782,$A88,СВЦЭМ!$B$39:$B$782,S$83)+'СЕТ СН'!$H$11+СВЦЭМ!$D$10+'СЕТ СН'!$H$6-'СЕТ СН'!$H$23</f>
        <v>1992.44107024</v>
      </c>
      <c r="T88" s="36">
        <f>SUMIFS(СВЦЭМ!$D$39:$D$782,СВЦЭМ!$A$39:$A$782,$A88,СВЦЭМ!$B$39:$B$782,T$83)+'СЕТ СН'!$H$11+СВЦЭМ!$D$10+'СЕТ СН'!$H$6-'СЕТ СН'!$H$23</f>
        <v>1987.08376155</v>
      </c>
      <c r="U88" s="36">
        <f>SUMIFS(СВЦЭМ!$D$39:$D$782,СВЦЭМ!$A$39:$A$782,$A88,СВЦЭМ!$B$39:$B$782,U$83)+'СЕТ СН'!$H$11+СВЦЭМ!$D$10+'СЕТ СН'!$H$6-'СЕТ СН'!$H$23</f>
        <v>1922.5757029400002</v>
      </c>
      <c r="V88" s="36">
        <f>SUMIFS(СВЦЭМ!$D$39:$D$782,СВЦЭМ!$A$39:$A$782,$A88,СВЦЭМ!$B$39:$B$782,V$83)+'СЕТ СН'!$H$11+СВЦЭМ!$D$10+'СЕТ СН'!$H$6-'СЕТ СН'!$H$23</f>
        <v>1931.26553678</v>
      </c>
      <c r="W88" s="36">
        <f>SUMIFS(СВЦЭМ!$D$39:$D$782,СВЦЭМ!$A$39:$A$782,$A88,СВЦЭМ!$B$39:$B$782,W$83)+'СЕТ СН'!$H$11+СВЦЭМ!$D$10+'СЕТ СН'!$H$6-'СЕТ СН'!$H$23</f>
        <v>1920.8461396500002</v>
      </c>
      <c r="X88" s="36">
        <f>SUMIFS(СВЦЭМ!$D$39:$D$782,СВЦЭМ!$A$39:$A$782,$A88,СВЦЭМ!$B$39:$B$782,X$83)+'СЕТ СН'!$H$11+СВЦЭМ!$D$10+'СЕТ СН'!$H$6-'СЕТ СН'!$H$23</f>
        <v>1979.4620743200001</v>
      </c>
      <c r="Y88" s="36">
        <f>SUMIFS(СВЦЭМ!$D$39:$D$782,СВЦЭМ!$A$39:$A$782,$A88,СВЦЭМ!$B$39:$B$782,Y$83)+'СЕТ СН'!$H$11+СВЦЭМ!$D$10+'СЕТ СН'!$H$6-'СЕТ СН'!$H$23</f>
        <v>2038.9708726600002</v>
      </c>
    </row>
    <row r="89" spans="1:27" ht="15.75" x14ac:dyDescent="0.2">
      <c r="A89" s="35">
        <f t="shared" si="2"/>
        <v>45205</v>
      </c>
      <c r="B89" s="36">
        <f>SUMIFS(СВЦЭМ!$D$39:$D$782,СВЦЭМ!$A$39:$A$782,$A89,СВЦЭМ!$B$39:$B$782,B$83)+'СЕТ СН'!$H$11+СВЦЭМ!$D$10+'СЕТ СН'!$H$6-'СЕТ СН'!$H$23</f>
        <v>1994.56337899</v>
      </c>
      <c r="C89" s="36">
        <f>SUMIFS(СВЦЭМ!$D$39:$D$782,СВЦЭМ!$A$39:$A$782,$A89,СВЦЭМ!$B$39:$B$782,C$83)+'СЕТ СН'!$H$11+СВЦЭМ!$D$10+'СЕТ СН'!$H$6-'СЕТ СН'!$H$23</f>
        <v>2018.1680126400001</v>
      </c>
      <c r="D89" s="36">
        <f>SUMIFS(СВЦЭМ!$D$39:$D$782,СВЦЭМ!$A$39:$A$782,$A89,СВЦЭМ!$B$39:$B$782,D$83)+'СЕТ СН'!$H$11+СВЦЭМ!$D$10+'СЕТ СН'!$H$6-'СЕТ СН'!$H$23</f>
        <v>2088.87416463</v>
      </c>
      <c r="E89" s="36">
        <f>SUMIFS(СВЦЭМ!$D$39:$D$782,СВЦЭМ!$A$39:$A$782,$A89,СВЦЭМ!$B$39:$B$782,E$83)+'СЕТ СН'!$H$11+СВЦЭМ!$D$10+'СЕТ СН'!$H$6-'СЕТ СН'!$H$23</f>
        <v>2089.5232791200001</v>
      </c>
      <c r="F89" s="36">
        <f>SUMIFS(СВЦЭМ!$D$39:$D$782,СВЦЭМ!$A$39:$A$782,$A89,СВЦЭМ!$B$39:$B$782,F$83)+'СЕТ СН'!$H$11+СВЦЭМ!$D$10+'СЕТ СН'!$H$6-'СЕТ СН'!$H$23</f>
        <v>2089.21812284</v>
      </c>
      <c r="G89" s="36">
        <f>SUMIFS(СВЦЭМ!$D$39:$D$782,СВЦЭМ!$A$39:$A$782,$A89,СВЦЭМ!$B$39:$B$782,G$83)+'СЕТ СН'!$H$11+СВЦЭМ!$D$10+'СЕТ СН'!$H$6-'СЕТ СН'!$H$23</f>
        <v>2077.8354553600002</v>
      </c>
      <c r="H89" s="36">
        <f>SUMIFS(СВЦЭМ!$D$39:$D$782,СВЦЭМ!$A$39:$A$782,$A89,СВЦЭМ!$B$39:$B$782,H$83)+'СЕТ СН'!$H$11+СВЦЭМ!$D$10+'СЕТ СН'!$H$6-'СЕТ СН'!$H$23</f>
        <v>1990.47503886</v>
      </c>
      <c r="I89" s="36">
        <f>SUMIFS(СВЦЭМ!$D$39:$D$782,СВЦЭМ!$A$39:$A$782,$A89,СВЦЭМ!$B$39:$B$782,I$83)+'СЕТ СН'!$H$11+СВЦЭМ!$D$10+'СЕТ СН'!$H$6-'СЕТ СН'!$H$23</f>
        <v>1869.8480310100001</v>
      </c>
      <c r="J89" s="36">
        <f>SUMIFS(СВЦЭМ!$D$39:$D$782,СВЦЭМ!$A$39:$A$782,$A89,СВЦЭМ!$B$39:$B$782,J$83)+'СЕТ СН'!$H$11+СВЦЭМ!$D$10+'СЕТ СН'!$H$6-'СЕТ СН'!$H$23</f>
        <v>1843.0197603200002</v>
      </c>
      <c r="K89" s="36">
        <f>SUMIFS(СВЦЭМ!$D$39:$D$782,СВЦЭМ!$A$39:$A$782,$A89,СВЦЭМ!$B$39:$B$782,K$83)+'СЕТ СН'!$H$11+СВЦЭМ!$D$10+'СЕТ СН'!$H$6-'СЕТ СН'!$H$23</f>
        <v>1812.5565624800001</v>
      </c>
      <c r="L89" s="36">
        <f>SUMIFS(СВЦЭМ!$D$39:$D$782,СВЦЭМ!$A$39:$A$782,$A89,СВЦЭМ!$B$39:$B$782,L$83)+'СЕТ СН'!$H$11+СВЦЭМ!$D$10+'СЕТ СН'!$H$6-'СЕТ СН'!$H$23</f>
        <v>1805.4023084800001</v>
      </c>
      <c r="M89" s="36">
        <f>SUMIFS(СВЦЭМ!$D$39:$D$782,СВЦЭМ!$A$39:$A$782,$A89,СВЦЭМ!$B$39:$B$782,M$83)+'СЕТ СН'!$H$11+СВЦЭМ!$D$10+'СЕТ СН'!$H$6-'СЕТ СН'!$H$23</f>
        <v>1822.6697665900001</v>
      </c>
      <c r="N89" s="36">
        <f>SUMIFS(СВЦЭМ!$D$39:$D$782,СВЦЭМ!$A$39:$A$782,$A89,СВЦЭМ!$B$39:$B$782,N$83)+'СЕТ СН'!$H$11+СВЦЭМ!$D$10+'СЕТ СН'!$H$6-'СЕТ СН'!$H$23</f>
        <v>1815.4770219100001</v>
      </c>
      <c r="O89" s="36">
        <f>SUMIFS(СВЦЭМ!$D$39:$D$782,СВЦЭМ!$A$39:$A$782,$A89,СВЦЭМ!$B$39:$B$782,O$83)+'СЕТ СН'!$H$11+СВЦЭМ!$D$10+'СЕТ СН'!$H$6-'СЕТ СН'!$H$23</f>
        <v>1819.7327612399999</v>
      </c>
      <c r="P89" s="36">
        <f>SUMIFS(СВЦЭМ!$D$39:$D$782,СВЦЭМ!$A$39:$A$782,$A89,СВЦЭМ!$B$39:$B$782,P$83)+'СЕТ СН'!$H$11+СВЦЭМ!$D$10+'СЕТ СН'!$H$6-'СЕТ СН'!$H$23</f>
        <v>1850.59667627</v>
      </c>
      <c r="Q89" s="36">
        <f>SUMIFS(СВЦЭМ!$D$39:$D$782,СВЦЭМ!$A$39:$A$782,$A89,СВЦЭМ!$B$39:$B$782,Q$83)+'СЕТ СН'!$H$11+СВЦЭМ!$D$10+'СЕТ СН'!$H$6-'СЕТ СН'!$H$23</f>
        <v>1861.7832015200001</v>
      </c>
      <c r="R89" s="36">
        <f>SUMIFS(СВЦЭМ!$D$39:$D$782,СВЦЭМ!$A$39:$A$782,$A89,СВЦЭМ!$B$39:$B$782,R$83)+'СЕТ СН'!$H$11+СВЦЭМ!$D$10+'СЕТ СН'!$H$6-'СЕТ СН'!$H$23</f>
        <v>1866.9866417200001</v>
      </c>
      <c r="S89" s="36">
        <f>SUMIFS(СВЦЭМ!$D$39:$D$782,СВЦЭМ!$A$39:$A$782,$A89,СВЦЭМ!$B$39:$B$782,S$83)+'СЕТ СН'!$H$11+СВЦЭМ!$D$10+'СЕТ СН'!$H$6-'СЕТ СН'!$H$23</f>
        <v>1877.8447178500001</v>
      </c>
      <c r="T89" s="36">
        <f>SUMIFS(СВЦЭМ!$D$39:$D$782,СВЦЭМ!$A$39:$A$782,$A89,СВЦЭМ!$B$39:$B$782,T$83)+'СЕТ СН'!$H$11+СВЦЭМ!$D$10+'СЕТ СН'!$H$6-'СЕТ СН'!$H$23</f>
        <v>1847.32225877</v>
      </c>
      <c r="U89" s="36">
        <f>SUMIFS(СВЦЭМ!$D$39:$D$782,СВЦЭМ!$A$39:$A$782,$A89,СВЦЭМ!$B$39:$B$782,U$83)+'СЕТ СН'!$H$11+СВЦЭМ!$D$10+'СЕТ СН'!$H$6-'СЕТ СН'!$H$23</f>
        <v>1794.8104358099999</v>
      </c>
      <c r="V89" s="36">
        <f>SUMIFS(СВЦЭМ!$D$39:$D$782,СВЦЭМ!$A$39:$A$782,$A89,СВЦЭМ!$B$39:$B$782,V$83)+'СЕТ СН'!$H$11+СВЦЭМ!$D$10+'СЕТ СН'!$H$6-'СЕТ СН'!$H$23</f>
        <v>1801.9147292800001</v>
      </c>
      <c r="W89" s="36">
        <f>SUMIFS(СВЦЭМ!$D$39:$D$782,СВЦЭМ!$A$39:$A$782,$A89,СВЦЭМ!$B$39:$B$782,W$83)+'СЕТ СН'!$H$11+СВЦЭМ!$D$10+'СЕТ СН'!$H$6-'СЕТ СН'!$H$23</f>
        <v>1818.8873047500001</v>
      </c>
      <c r="X89" s="36">
        <f>SUMIFS(СВЦЭМ!$D$39:$D$782,СВЦЭМ!$A$39:$A$782,$A89,СВЦЭМ!$B$39:$B$782,X$83)+'СЕТ СН'!$H$11+СВЦЭМ!$D$10+'СЕТ СН'!$H$6-'СЕТ СН'!$H$23</f>
        <v>1881.6941846500001</v>
      </c>
      <c r="Y89" s="36">
        <f>SUMIFS(СВЦЭМ!$D$39:$D$782,СВЦЭМ!$A$39:$A$782,$A89,СВЦЭМ!$B$39:$B$782,Y$83)+'СЕТ СН'!$H$11+СВЦЭМ!$D$10+'СЕТ СН'!$H$6-'СЕТ СН'!$H$23</f>
        <v>1992.7402598200001</v>
      </c>
    </row>
    <row r="90" spans="1:27" ht="15.75" x14ac:dyDescent="0.2">
      <c r="A90" s="35">
        <f t="shared" si="2"/>
        <v>45206</v>
      </c>
      <c r="B90" s="36">
        <f>SUMIFS(СВЦЭМ!$D$39:$D$782,СВЦЭМ!$A$39:$A$782,$A90,СВЦЭМ!$B$39:$B$782,B$83)+'СЕТ СН'!$H$11+СВЦЭМ!$D$10+'СЕТ СН'!$H$6-'СЕТ СН'!$H$23</f>
        <v>1958.8343794300001</v>
      </c>
      <c r="C90" s="36">
        <f>SUMIFS(СВЦЭМ!$D$39:$D$782,СВЦЭМ!$A$39:$A$782,$A90,СВЦЭМ!$B$39:$B$782,C$83)+'СЕТ СН'!$H$11+СВЦЭМ!$D$10+'СЕТ СН'!$H$6-'СЕТ СН'!$H$23</f>
        <v>2009.0850142900001</v>
      </c>
      <c r="D90" s="36">
        <f>SUMIFS(СВЦЭМ!$D$39:$D$782,СВЦЭМ!$A$39:$A$782,$A90,СВЦЭМ!$B$39:$B$782,D$83)+'СЕТ СН'!$H$11+СВЦЭМ!$D$10+'СЕТ СН'!$H$6-'СЕТ СН'!$H$23</f>
        <v>2069.0256209899999</v>
      </c>
      <c r="E90" s="36">
        <f>SUMIFS(СВЦЭМ!$D$39:$D$782,СВЦЭМ!$A$39:$A$782,$A90,СВЦЭМ!$B$39:$B$782,E$83)+'СЕТ СН'!$H$11+СВЦЭМ!$D$10+'СЕТ СН'!$H$6-'СЕТ СН'!$H$23</f>
        <v>2066.7950947500003</v>
      </c>
      <c r="F90" s="36">
        <f>SUMIFS(СВЦЭМ!$D$39:$D$782,СВЦЭМ!$A$39:$A$782,$A90,СВЦЭМ!$B$39:$B$782,F$83)+'СЕТ СН'!$H$11+СВЦЭМ!$D$10+'СЕТ СН'!$H$6-'СЕТ СН'!$H$23</f>
        <v>2061.2965404300003</v>
      </c>
      <c r="G90" s="36">
        <f>SUMIFS(СВЦЭМ!$D$39:$D$782,СВЦЭМ!$A$39:$A$782,$A90,СВЦЭМ!$B$39:$B$782,G$83)+'СЕТ СН'!$H$11+СВЦЭМ!$D$10+'СЕТ СН'!$H$6-'СЕТ СН'!$H$23</f>
        <v>2060.9045207899999</v>
      </c>
      <c r="H90" s="36">
        <f>SUMIFS(СВЦЭМ!$D$39:$D$782,СВЦЭМ!$A$39:$A$782,$A90,СВЦЭМ!$B$39:$B$782,H$83)+'СЕТ СН'!$H$11+СВЦЭМ!$D$10+'СЕТ СН'!$H$6-'СЕТ СН'!$H$23</f>
        <v>2032.71323628</v>
      </c>
      <c r="I90" s="36">
        <f>SUMIFS(СВЦЭМ!$D$39:$D$782,СВЦЭМ!$A$39:$A$782,$A90,СВЦЭМ!$B$39:$B$782,I$83)+'СЕТ СН'!$H$11+СВЦЭМ!$D$10+'СЕТ СН'!$H$6-'СЕТ СН'!$H$23</f>
        <v>1963.7445052100002</v>
      </c>
      <c r="J90" s="36">
        <f>SUMIFS(СВЦЭМ!$D$39:$D$782,СВЦЭМ!$A$39:$A$782,$A90,СВЦЭМ!$B$39:$B$782,J$83)+'СЕТ СН'!$H$11+СВЦЭМ!$D$10+'СЕТ СН'!$H$6-'СЕТ СН'!$H$23</f>
        <v>1886.0677643500001</v>
      </c>
      <c r="K90" s="36">
        <f>SUMIFS(СВЦЭМ!$D$39:$D$782,СВЦЭМ!$A$39:$A$782,$A90,СВЦЭМ!$B$39:$B$782,K$83)+'СЕТ СН'!$H$11+СВЦЭМ!$D$10+'СЕТ СН'!$H$6-'СЕТ СН'!$H$23</f>
        <v>1809.70731267</v>
      </c>
      <c r="L90" s="36">
        <f>SUMIFS(СВЦЭМ!$D$39:$D$782,СВЦЭМ!$A$39:$A$782,$A90,СВЦЭМ!$B$39:$B$782,L$83)+'СЕТ СН'!$H$11+СВЦЭМ!$D$10+'СЕТ СН'!$H$6-'СЕТ СН'!$H$23</f>
        <v>1789.8725967600001</v>
      </c>
      <c r="M90" s="36">
        <f>SUMIFS(СВЦЭМ!$D$39:$D$782,СВЦЭМ!$A$39:$A$782,$A90,СВЦЭМ!$B$39:$B$782,M$83)+'СЕТ СН'!$H$11+СВЦЭМ!$D$10+'СЕТ СН'!$H$6-'СЕТ СН'!$H$23</f>
        <v>1786.10033015</v>
      </c>
      <c r="N90" s="36">
        <f>SUMIFS(СВЦЭМ!$D$39:$D$782,СВЦЭМ!$A$39:$A$782,$A90,СВЦЭМ!$B$39:$B$782,N$83)+'СЕТ СН'!$H$11+СВЦЭМ!$D$10+'СЕТ СН'!$H$6-'СЕТ СН'!$H$23</f>
        <v>1806.31861254</v>
      </c>
      <c r="O90" s="36">
        <f>SUMIFS(СВЦЭМ!$D$39:$D$782,СВЦЭМ!$A$39:$A$782,$A90,СВЦЭМ!$B$39:$B$782,O$83)+'СЕТ СН'!$H$11+СВЦЭМ!$D$10+'СЕТ СН'!$H$6-'СЕТ СН'!$H$23</f>
        <v>1781.7334101000001</v>
      </c>
      <c r="P90" s="36">
        <f>SUMIFS(СВЦЭМ!$D$39:$D$782,СВЦЭМ!$A$39:$A$782,$A90,СВЦЭМ!$B$39:$B$782,P$83)+'СЕТ СН'!$H$11+СВЦЭМ!$D$10+'СЕТ СН'!$H$6-'СЕТ СН'!$H$23</f>
        <v>1813.7205771500001</v>
      </c>
      <c r="Q90" s="36">
        <f>SUMIFS(СВЦЭМ!$D$39:$D$782,СВЦЭМ!$A$39:$A$782,$A90,СВЦЭМ!$B$39:$B$782,Q$83)+'СЕТ СН'!$H$11+СВЦЭМ!$D$10+'СЕТ СН'!$H$6-'СЕТ СН'!$H$23</f>
        <v>1794.0001160900001</v>
      </c>
      <c r="R90" s="36">
        <f>SUMIFS(СВЦЭМ!$D$39:$D$782,СВЦЭМ!$A$39:$A$782,$A90,СВЦЭМ!$B$39:$B$782,R$83)+'СЕТ СН'!$H$11+СВЦЭМ!$D$10+'СЕТ СН'!$H$6-'СЕТ СН'!$H$23</f>
        <v>1803.0362212</v>
      </c>
      <c r="S90" s="36">
        <f>SUMIFS(СВЦЭМ!$D$39:$D$782,СВЦЭМ!$A$39:$A$782,$A90,СВЦЭМ!$B$39:$B$782,S$83)+'СЕТ СН'!$H$11+СВЦЭМ!$D$10+'СЕТ СН'!$H$6-'СЕТ СН'!$H$23</f>
        <v>1814.12120121</v>
      </c>
      <c r="T90" s="36">
        <f>SUMIFS(СВЦЭМ!$D$39:$D$782,СВЦЭМ!$A$39:$A$782,$A90,СВЦЭМ!$B$39:$B$782,T$83)+'СЕТ СН'!$H$11+СВЦЭМ!$D$10+'СЕТ СН'!$H$6-'СЕТ СН'!$H$23</f>
        <v>1826.1274428300001</v>
      </c>
      <c r="U90" s="36">
        <f>SUMIFS(СВЦЭМ!$D$39:$D$782,СВЦЭМ!$A$39:$A$782,$A90,СВЦЭМ!$B$39:$B$782,U$83)+'СЕТ СН'!$H$11+СВЦЭМ!$D$10+'СЕТ СН'!$H$6-'СЕТ СН'!$H$23</f>
        <v>1783.7339392000001</v>
      </c>
      <c r="V90" s="36">
        <f>SUMIFS(СВЦЭМ!$D$39:$D$782,СВЦЭМ!$A$39:$A$782,$A90,СВЦЭМ!$B$39:$B$782,V$83)+'СЕТ СН'!$H$11+СВЦЭМ!$D$10+'СЕТ СН'!$H$6-'СЕТ СН'!$H$23</f>
        <v>1790.6701658300001</v>
      </c>
      <c r="W90" s="36">
        <f>SUMIFS(СВЦЭМ!$D$39:$D$782,СВЦЭМ!$A$39:$A$782,$A90,СВЦЭМ!$B$39:$B$782,W$83)+'СЕТ СН'!$H$11+СВЦЭМ!$D$10+'СЕТ СН'!$H$6-'СЕТ СН'!$H$23</f>
        <v>1776.7096098300001</v>
      </c>
      <c r="X90" s="36">
        <f>SUMIFS(СВЦЭМ!$D$39:$D$782,СВЦЭМ!$A$39:$A$782,$A90,СВЦЭМ!$B$39:$B$782,X$83)+'СЕТ СН'!$H$11+СВЦЭМ!$D$10+'СЕТ СН'!$H$6-'СЕТ СН'!$H$23</f>
        <v>1825.06946883</v>
      </c>
      <c r="Y90" s="36">
        <f>SUMIFS(СВЦЭМ!$D$39:$D$782,СВЦЭМ!$A$39:$A$782,$A90,СВЦЭМ!$B$39:$B$782,Y$83)+'СЕТ СН'!$H$11+СВЦЭМ!$D$10+'СЕТ СН'!$H$6-'СЕТ СН'!$H$23</f>
        <v>1920.4133158500001</v>
      </c>
    </row>
    <row r="91" spans="1:27" ht="15.75" x14ac:dyDescent="0.2">
      <c r="A91" s="35">
        <f t="shared" si="2"/>
        <v>45207</v>
      </c>
      <c r="B91" s="36">
        <f>SUMIFS(СВЦЭМ!$D$39:$D$782,СВЦЭМ!$A$39:$A$782,$A91,СВЦЭМ!$B$39:$B$782,B$83)+'СЕТ СН'!$H$11+СВЦЭМ!$D$10+'СЕТ СН'!$H$6-'СЕТ СН'!$H$23</f>
        <v>1974.92278274</v>
      </c>
      <c r="C91" s="36">
        <f>SUMIFS(СВЦЭМ!$D$39:$D$782,СВЦЭМ!$A$39:$A$782,$A91,СВЦЭМ!$B$39:$B$782,C$83)+'СЕТ СН'!$H$11+СВЦЭМ!$D$10+'СЕТ СН'!$H$6-'СЕТ СН'!$H$23</f>
        <v>2038.51894354</v>
      </c>
      <c r="D91" s="36">
        <f>SUMIFS(СВЦЭМ!$D$39:$D$782,СВЦЭМ!$A$39:$A$782,$A91,СВЦЭМ!$B$39:$B$782,D$83)+'СЕТ СН'!$H$11+СВЦЭМ!$D$10+'СЕТ СН'!$H$6-'СЕТ СН'!$H$23</f>
        <v>2107.67840497</v>
      </c>
      <c r="E91" s="36">
        <f>SUMIFS(СВЦЭМ!$D$39:$D$782,СВЦЭМ!$A$39:$A$782,$A91,СВЦЭМ!$B$39:$B$782,E$83)+'СЕТ СН'!$H$11+СВЦЭМ!$D$10+'СЕТ СН'!$H$6-'СЕТ СН'!$H$23</f>
        <v>2103.7060225</v>
      </c>
      <c r="F91" s="36">
        <f>SUMIFS(СВЦЭМ!$D$39:$D$782,СВЦЭМ!$A$39:$A$782,$A91,СВЦЭМ!$B$39:$B$782,F$83)+'СЕТ СН'!$H$11+СВЦЭМ!$D$10+'СЕТ СН'!$H$6-'СЕТ СН'!$H$23</f>
        <v>2107.98470903</v>
      </c>
      <c r="G91" s="36">
        <f>SUMIFS(СВЦЭМ!$D$39:$D$782,СВЦЭМ!$A$39:$A$782,$A91,СВЦЭМ!$B$39:$B$782,G$83)+'СЕТ СН'!$H$11+СВЦЭМ!$D$10+'СЕТ СН'!$H$6-'СЕТ СН'!$H$23</f>
        <v>2126.0939140700002</v>
      </c>
      <c r="H91" s="36">
        <f>SUMIFS(СВЦЭМ!$D$39:$D$782,СВЦЭМ!$A$39:$A$782,$A91,СВЦЭМ!$B$39:$B$782,H$83)+'СЕТ СН'!$H$11+СВЦЭМ!$D$10+'СЕТ СН'!$H$6-'СЕТ СН'!$H$23</f>
        <v>2097.0764822400001</v>
      </c>
      <c r="I91" s="36">
        <f>SUMIFS(СВЦЭМ!$D$39:$D$782,СВЦЭМ!$A$39:$A$782,$A91,СВЦЭМ!$B$39:$B$782,I$83)+'СЕТ СН'!$H$11+СВЦЭМ!$D$10+'СЕТ СН'!$H$6-'СЕТ СН'!$H$23</f>
        <v>2053.9477484700001</v>
      </c>
      <c r="J91" s="36">
        <f>SUMIFS(СВЦЭМ!$D$39:$D$782,СВЦЭМ!$A$39:$A$782,$A91,СВЦЭМ!$B$39:$B$782,J$83)+'СЕТ СН'!$H$11+СВЦЭМ!$D$10+'СЕТ СН'!$H$6-'СЕТ СН'!$H$23</f>
        <v>1980.9812355500001</v>
      </c>
      <c r="K91" s="36">
        <f>SUMIFS(СВЦЭМ!$D$39:$D$782,СВЦЭМ!$A$39:$A$782,$A91,СВЦЭМ!$B$39:$B$782,K$83)+'СЕТ СН'!$H$11+СВЦЭМ!$D$10+'СЕТ СН'!$H$6-'СЕТ СН'!$H$23</f>
        <v>1892.7046742700002</v>
      </c>
      <c r="L91" s="36">
        <f>SUMIFS(СВЦЭМ!$D$39:$D$782,СВЦЭМ!$A$39:$A$782,$A91,СВЦЭМ!$B$39:$B$782,L$83)+'СЕТ СН'!$H$11+СВЦЭМ!$D$10+'СЕТ СН'!$H$6-'СЕТ СН'!$H$23</f>
        <v>1805.1353731300001</v>
      </c>
      <c r="M91" s="36">
        <f>SUMIFS(СВЦЭМ!$D$39:$D$782,СВЦЭМ!$A$39:$A$782,$A91,СВЦЭМ!$B$39:$B$782,M$83)+'СЕТ СН'!$H$11+СВЦЭМ!$D$10+'СЕТ СН'!$H$6-'СЕТ СН'!$H$23</f>
        <v>1797.28945886</v>
      </c>
      <c r="N91" s="36">
        <f>SUMIFS(СВЦЭМ!$D$39:$D$782,СВЦЭМ!$A$39:$A$782,$A91,СВЦЭМ!$B$39:$B$782,N$83)+'СЕТ СН'!$H$11+СВЦЭМ!$D$10+'СЕТ СН'!$H$6-'СЕТ СН'!$H$23</f>
        <v>1765.4391024700001</v>
      </c>
      <c r="O91" s="36">
        <f>SUMIFS(СВЦЭМ!$D$39:$D$782,СВЦЭМ!$A$39:$A$782,$A91,СВЦЭМ!$B$39:$B$782,O$83)+'СЕТ СН'!$H$11+СВЦЭМ!$D$10+'СЕТ СН'!$H$6-'СЕТ СН'!$H$23</f>
        <v>1790.9702062700001</v>
      </c>
      <c r="P91" s="36">
        <f>SUMIFS(СВЦЭМ!$D$39:$D$782,СВЦЭМ!$A$39:$A$782,$A91,СВЦЭМ!$B$39:$B$782,P$83)+'СЕТ СН'!$H$11+СВЦЭМ!$D$10+'СЕТ СН'!$H$6-'СЕТ СН'!$H$23</f>
        <v>1832.5289814</v>
      </c>
      <c r="Q91" s="36">
        <f>SUMIFS(СВЦЭМ!$D$39:$D$782,СВЦЭМ!$A$39:$A$782,$A91,СВЦЭМ!$B$39:$B$782,Q$83)+'СЕТ СН'!$H$11+СВЦЭМ!$D$10+'СЕТ СН'!$H$6-'СЕТ СН'!$H$23</f>
        <v>1875.5633534400001</v>
      </c>
      <c r="R91" s="36">
        <f>SUMIFS(СВЦЭМ!$D$39:$D$782,СВЦЭМ!$A$39:$A$782,$A91,СВЦЭМ!$B$39:$B$782,R$83)+'СЕТ СН'!$H$11+СВЦЭМ!$D$10+'СЕТ СН'!$H$6-'СЕТ СН'!$H$23</f>
        <v>1868.5895035800002</v>
      </c>
      <c r="S91" s="36">
        <f>SUMIFS(СВЦЭМ!$D$39:$D$782,СВЦЭМ!$A$39:$A$782,$A91,СВЦЭМ!$B$39:$B$782,S$83)+'СЕТ СН'!$H$11+СВЦЭМ!$D$10+'СЕТ СН'!$H$6-'СЕТ СН'!$H$23</f>
        <v>1875.28243195</v>
      </c>
      <c r="T91" s="36">
        <f>SUMIFS(СВЦЭМ!$D$39:$D$782,СВЦЭМ!$A$39:$A$782,$A91,СВЦЭМ!$B$39:$B$782,T$83)+'СЕТ СН'!$H$11+СВЦЭМ!$D$10+'СЕТ СН'!$H$6-'СЕТ СН'!$H$23</f>
        <v>1840.5921793500002</v>
      </c>
      <c r="U91" s="36">
        <f>SUMIFS(СВЦЭМ!$D$39:$D$782,СВЦЭМ!$A$39:$A$782,$A91,СВЦЭМ!$B$39:$B$782,U$83)+'СЕТ СН'!$H$11+СВЦЭМ!$D$10+'СЕТ СН'!$H$6-'СЕТ СН'!$H$23</f>
        <v>1784.5987683800001</v>
      </c>
      <c r="V91" s="36">
        <f>SUMIFS(СВЦЭМ!$D$39:$D$782,СВЦЭМ!$A$39:$A$782,$A91,СВЦЭМ!$B$39:$B$782,V$83)+'СЕТ СН'!$H$11+СВЦЭМ!$D$10+'СЕТ СН'!$H$6-'СЕТ СН'!$H$23</f>
        <v>1787.3084541000001</v>
      </c>
      <c r="W91" s="36">
        <f>SUMIFS(СВЦЭМ!$D$39:$D$782,СВЦЭМ!$A$39:$A$782,$A91,СВЦЭМ!$B$39:$B$782,W$83)+'СЕТ СН'!$H$11+СВЦЭМ!$D$10+'СЕТ СН'!$H$6-'СЕТ СН'!$H$23</f>
        <v>1805.92343155</v>
      </c>
      <c r="X91" s="36">
        <f>SUMIFS(СВЦЭМ!$D$39:$D$782,СВЦЭМ!$A$39:$A$782,$A91,СВЦЭМ!$B$39:$B$782,X$83)+'СЕТ СН'!$H$11+СВЦЭМ!$D$10+'СЕТ СН'!$H$6-'СЕТ СН'!$H$23</f>
        <v>1852.1581322100001</v>
      </c>
      <c r="Y91" s="36">
        <f>SUMIFS(СВЦЭМ!$D$39:$D$782,СВЦЭМ!$A$39:$A$782,$A91,СВЦЭМ!$B$39:$B$782,Y$83)+'СЕТ СН'!$H$11+СВЦЭМ!$D$10+'СЕТ СН'!$H$6-'СЕТ СН'!$H$23</f>
        <v>1989.3639007300001</v>
      </c>
    </row>
    <row r="92" spans="1:27" ht="15.75" x14ac:dyDescent="0.2">
      <c r="A92" s="35">
        <f t="shared" si="2"/>
        <v>45208</v>
      </c>
      <c r="B92" s="36">
        <f>SUMIFS(СВЦЭМ!$D$39:$D$782,СВЦЭМ!$A$39:$A$782,$A92,СВЦЭМ!$B$39:$B$782,B$83)+'СЕТ СН'!$H$11+СВЦЭМ!$D$10+'СЕТ СН'!$H$6-'СЕТ СН'!$H$23</f>
        <v>2059.9015044500002</v>
      </c>
      <c r="C92" s="36">
        <f>SUMIFS(СВЦЭМ!$D$39:$D$782,СВЦЭМ!$A$39:$A$782,$A92,СВЦЭМ!$B$39:$B$782,C$83)+'СЕТ СН'!$H$11+СВЦЭМ!$D$10+'СЕТ СН'!$H$6-'СЕТ СН'!$H$23</f>
        <v>2166.5967473299997</v>
      </c>
      <c r="D92" s="36">
        <f>SUMIFS(СВЦЭМ!$D$39:$D$782,СВЦЭМ!$A$39:$A$782,$A92,СВЦЭМ!$B$39:$B$782,D$83)+'СЕТ СН'!$H$11+СВЦЭМ!$D$10+'СЕТ СН'!$H$6-'СЕТ СН'!$H$23</f>
        <v>2257.0474282499999</v>
      </c>
      <c r="E92" s="36">
        <f>SUMIFS(СВЦЭМ!$D$39:$D$782,СВЦЭМ!$A$39:$A$782,$A92,СВЦЭМ!$B$39:$B$782,E$83)+'СЕТ СН'!$H$11+СВЦЭМ!$D$10+'СЕТ СН'!$H$6-'СЕТ СН'!$H$23</f>
        <v>2372.2216318400001</v>
      </c>
      <c r="F92" s="36">
        <f>SUMIFS(СВЦЭМ!$D$39:$D$782,СВЦЭМ!$A$39:$A$782,$A92,СВЦЭМ!$B$39:$B$782,F$83)+'СЕТ СН'!$H$11+СВЦЭМ!$D$10+'СЕТ СН'!$H$6-'СЕТ СН'!$H$23</f>
        <v>2336.2867105400001</v>
      </c>
      <c r="G92" s="36">
        <f>SUMIFS(СВЦЭМ!$D$39:$D$782,СВЦЭМ!$A$39:$A$782,$A92,СВЦЭМ!$B$39:$B$782,G$83)+'СЕТ СН'!$H$11+СВЦЭМ!$D$10+'СЕТ СН'!$H$6-'СЕТ СН'!$H$23</f>
        <v>2322.0865434400002</v>
      </c>
      <c r="H92" s="36">
        <f>SUMIFS(СВЦЭМ!$D$39:$D$782,СВЦЭМ!$A$39:$A$782,$A92,СВЦЭМ!$B$39:$B$782,H$83)+'СЕТ СН'!$H$11+СВЦЭМ!$D$10+'СЕТ СН'!$H$6-'СЕТ СН'!$H$23</f>
        <v>2213.2591549200001</v>
      </c>
      <c r="I92" s="36">
        <f>SUMIFS(СВЦЭМ!$D$39:$D$782,СВЦЭМ!$A$39:$A$782,$A92,СВЦЭМ!$B$39:$B$782,I$83)+'СЕТ СН'!$H$11+СВЦЭМ!$D$10+'СЕТ СН'!$H$6-'СЕТ СН'!$H$23</f>
        <v>2066.4088532800001</v>
      </c>
      <c r="J92" s="36">
        <f>SUMIFS(СВЦЭМ!$D$39:$D$782,СВЦЭМ!$A$39:$A$782,$A92,СВЦЭМ!$B$39:$B$782,J$83)+'СЕТ СН'!$H$11+СВЦЭМ!$D$10+'СЕТ СН'!$H$6-'СЕТ СН'!$H$23</f>
        <v>1997.1662578200001</v>
      </c>
      <c r="K92" s="36">
        <f>SUMIFS(СВЦЭМ!$D$39:$D$782,СВЦЭМ!$A$39:$A$782,$A92,СВЦЭМ!$B$39:$B$782,K$83)+'СЕТ СН'!$H$11+СВЦЭМ!$D$10+'СЕТ СН'!$H$6-'СЕТ СН'!$H$23</f>
        <v>1957.6437531300001</v>
      </c>
      <c r="L92" s="36">
        <f>SUMIFS(СВЦЭМ!$D$39:$D$782,СВЦЭМ!$A$39:$A$782,$A92,СВЦЭМ!$B$39:$B$782,L$83)+'СЕТ СН'!$H$11+СВЦЭМ!$D$10+'СЕТ СН'!$H$6-'СЕТ СН'!$H$23</f>
        <v>1942.08908853</v>
      </c>
      <c r="M92" s="36">
        <f>SUMIFS(СВЦЭМ!$D$39:$D$782,СВЦЭМ!$A$39:$A$782,$A92,СВЦЭМ!$B$39:$B$782,M$83)+'СЕТ СН'!$H$11+СВЦЭМ!$D$10+'СЕТ СН'!$H$6-'СЕТ СН'!$H$23</f>
        <v>1959.7008316000001</v>
      </c>
      <c r="N92" s="36">
        <f>SUMIFS(СВЦЭМ!$D$39:$D$782,СВЦЭМ!$A$39:$A$782,$A92,СВЦЭМ!$B$39:$B$782,N$83)+'СЕТ СН'!$H$11+СВЦЭМ!$D$10+'СЕТ СН'!$H$6-'СЕТ СН'!$H$23</f>
        <v>1947.4691194900001</v>
      </c>
      <c r="O92" s="36">
        <f>SUMIFS(СВЦЭМ!$D$39:$D$782,СВЦЭМ!$A$39:$A$782,$A92,СВЦЭМ!$B$39:$B$782,O$83)+'СЕТ СН'!$H$11+СВЦЭМ!$D$10+'СЕТ СН'!$H$6-'СЕТ СН'!$H$23</f>
        <v>1939.30139775</v>
      </c>
      <c r="P92" s="36">
        <f>SUMIFS(СВЦЭМ!$D$39:$D$782,СВЦЭМ!$A$39:$A$782,$A92,СВЦЭМ!$B$39:$B$782,P$83)+'СЕТ СН'!$H$11+СВЦЭМ!$D$10+'СЕТ СН'!$H$6-'СЕТ СН'!$H$23</f>
        <v>1989.4982533100001</v>
      </c>
      <c r="Q92" s="36">
        <f>SUMIFS(СВЦЭМ!$D$39:$D$782,СВЦЭМ!$A$39:$A$782,$A92,СВЦЭМ!$B$39:$B$782,Q$83)+'СЕТ СН'!$H$11+СВЦЭМ!$D$10+'СЕТ СН'!$H$6-'СЕТ СН'!$H$23</f>
        <v>1964.6600095900001</v>
      </c>
      <c r="R92" s="36">
        <f>SUMIFS(СВЦЭМ!$D$39:$D$782,СВЦЭМ!$A$39:$A$782,$A92,СВЦЭМ!$B$39:$B$782,R$83)+'СЕТ СН'!$H$11+СВЦЭМ!$D$10+'СЕТ СН'!$H$6-'СЕТ СН'!$H$23</f>
        <v>1964.90771378</v>
      </c>
      <c r="S92" s="36">
        <f>SUMIFS(СВЦЭМ!$D$39:$D$782,СВЦЭМ!$A$39:$A$782,$A92,СВЦЭМ!$B$39:$B$782,S$83)+'СЕТ СН'!$H$11+СВЦЭМ!$D$10+'СЕТ СН'!$H$6-'СЕТ СН'!$H$23</f>
        <v>1985.21732318</v>
      </c>
      <c r="T92" s="36">
        <f>SUMIFS(СВЦЭМ!$D$39:$D$782,СВЦЭМ!$A$39:$A$782,$A92,СВЦЭМ!$B$39:$B$782,T$83)+'СЕТ СН'!$H$11+СВЦЭМ!$D$10+'СЕТ СН'!$H$6-'СЕТ СН'!$H$23</f>
        <v>1953.5160900800001</v>
      </c>
      <c r="U92" s="36">
        <f>SUMIFS(СВЦЭМ!$D$39:$D$782,СВЦЭМ!$A$39:$A$782,$A92,СВЦЭМ!$B$39:$B$782,U$83)+'СЕТ СН'!$H$11+СВЦЭМ!$D$10+'СЕТ СН'!$H$6-'СЕТ СН'!$H$23</f>
        <v>1899.5193438900001</v>
      </c>
      <c r="V92" s="36">
        <f>SUMIFS(СВЦЭМ!$D$39:$D$782,СВЦЭМ!$A$39:$A$782,$A92,СВЦЭМ!$B$39:$B$782,V$83)+'СЕТ СН'!$H$11+СВЦЭМ!$D$10+'СЕТ СН'!$H$6-'СЕТ СН'!$H$23</f>
        <v>1903.59320695</v>
      </c>
      <c r="W92" s="36">
        <f>SUMIFS(СВЦЭМ!$D$39:$D$782,СВЦЭМ!$A$39:$A$782,$A92,СВЦЭМ!$B$39:$B$782,W$83)+'СЕТ СН'!$H$11+СВЦЭМ!$D$10+'СЕТ СН'!$H$6-'СЕТ СН'!$H$23</f>
        <v>1922.1392517700001</v>
      </c>
      <c r="X92" s="36">
        <f>SUMIFS(СВЦЭМ!$D$39:$D$782,СВЦЭМ!$A$39:$A$782,$A92,СВЦЭМ!$B$39:$B$782,X$83)+'СЕТ СН'!$H$11+СВЦЭМ!$D$10+'СЕТ СН'!$H$6-'СЕТ СН'!$H$23</f>
        <v>1994.5016763800002</v>
      </c>
      <c r="Y92" s="36">
        <f>SUMIFS(СВЦЭМ!$D$39:$D$782,СВЦЭМ!$A$39:$A$782,$A92,СВЦЭМ!$B$39:$B$782,Y$83)+'СЕТ СН'!$H$11+СВЦЭМ!$D$10+'СЕТ СН'!$H$6-'СЕТ СН'!$H$23</f>
        <v>2057.9538705300001</v>
      </c>
    </row>
    <row r="93" spans="1:27" ht="15.75" x14ac:dyDescent="0.2">
      <c r="A93" s="35">
        <f t="shared" si="2"/>
        <v>45209</v>
      </c>
      <c r="B93" s="36">
        <f>SUMIFS(СВЦЭМ!$D$39:$D$782,СВЦЭМ!$A$39:$A$782,$A93,СВЦЭМ!$B$39:$B$782,B$83)+'СЕТ СН'!$H$11+СВЦЭМ!$D$10+'СЕТ СН'!$H$6-'СЕТ СН'!$H$23</f>
        <v>2127.52071415</v>
      </c>
      <c r="C93" s="36">
        <f>SUMIFS(СВЦЭМ!$D$39:$D$782,СВЦЭМ!$A$39:$A$782,$A93,СВЦЭМ!$B$39:$B$782,C$83)+'СЕТ СН'!$H$11+СВЦЭМ!$D$10+'СЕТ СН'!$H$6-'СЕТ СН'!$H$23</f>
        <v>2183.5449845600001</v>
      </c>
      <c r="D93" s="36">
        <f>SUMIFS(СВЦЭМ!$D$39:$D$782,СВЦЭМ!$A$39:$A$782,$A93,СВЦЭМ!$B$39:$B$782,D$83)+'СЕТ СН'!$H$11+СВЦЭМ!$D$10+'СЕТ СН'!$H$6-'СЕТ СН'!$H$23</f>
        <v>2253.5798918600003</v>
      </c>
      <c r="E93" s="36">
        <f>SUMIFS(СВЦЭМ!$D$39:$D$782,СВЦЭМ!$A$39:$A$782,$A93,СВЦЭМ!$B$39:$B$782,E$83)+'СЕТ СН'!$H$11+СВЦЭМ!$D$10+'СЕТ СН'!$H$6-'СЕТ СН'!$H$23</f>
        <v>2239.1324133400003</v>
      </c>
      <c r="F93" s="36">
        <f>SUMIFS(СВЦЭМ!$D$39:$D$782,СВЦЭМ!$A$39:$A$782,$A93,СВЦЭМ!$B$39:$B$782,F$83)+'СЕТ СН'!$H$11+СВЦЭМ!$D$10+'СЕТ СН'!$H$6-'СЕТ СН'!$H$23</f>
        <v>2242.1648691600003</v>
      </c>
      <c r="G93" s="36">
        <f>SUMIFS(СВЦЭМ!$D$39:$D$782,СВЦЭМ!$A$39:$A$782,$A93,СВЦЭМ!$B$39:$B$782,G$83)+'СЕТ СН'!$H$11+СВЦЭМ!$D$10+'СЕТ СН'!$H$6-'СЕТ СН'!$H$23</f>
        <v>2220.07133871</v>
      </c>
      <c r="H93" s="36">
        <f>SUMIFS(СВЦЭМ!$D$39:$D$782,СВЦЭМ!$A$39:$A$782,$A93,СВЦЭМ!$B$39:$B$782,H$83)+'СЕТ СН'!$H$11+СВЦЭМ!$D$10+'СЕТ СН'!$H$6-'СЕТ СН'!$H$23</f>
        <v>2152.9412361499999</v>
      </c>
      <c r="I93" s="36">
        <f>SUMIFS(СВЦЭМ!$D$39:$D$782,СВЦЭМ!$A$39:$A$782,$A93,СВЦЭМ!$B$39:$B$782,I$83)+'СЕТ СН'!$H$11+СВЦЭМ!$D$10+'СЕТ СН'!$H$6-'СЕТ СН'!$H$23</f>
        <v>2077.1655106799999</v>
      </c>
      <c r="J93" s="36">
        <f>SUMIFS(СВЦЭМ!$D$39:$D$782,СВЦЭМ!$A$39:$A$782,$A93,СВЦЭМ!$B$39:$B$782,J$83)+'СЕТ СН'!$H$11+СВЦЭМ!$D$10+'СЕТ СН'!$H$6-'СЕТ СН'!$H$23</f>
        <v>2007.45121939</v>
      </c>
      <c r="K93" s="36">
        <f>SUMIFS(СВЦЭМ!$D$39:$D$782,СВЦЭМ!$A$39:$A$782,$A93,СВЦЭМ!$B$39:$B$782,K$83)+'СЕТ СН'!$H$11+СВЦЭМ!$D$10+'СЕТ СН'!$H$6-'СЕТ СН'!$H$23</f>
        <v>1948.85592718</v>
      </c>
      <c r="L93" s="36">
        <f>SUMIFS(СВЦЭМ!$D$39:$D$782,СВЦЭМ!$A$39:$A$782,$A93,СВЦЭМ!$B$39:$B$782,L$83)+'СЕТ СН'!$H$11+СВЦЭМ!$D$10+'СЕТ СН'!$H$6-'СЕТ СН'!$H$23</f>
        <v>1942.8769516300001</v>
      </c>
      <c r="M93" s="36">
        <f>SUMIFS(СВЦЭМ!$D$39:$D$782,СВЦЭМ!$A$39:$A$782,$A93,СВЦЭМ!$B$39:$B$782,M$83)+'СЕТ СН'!$H$11+СВЦЭМ!$D$10+'СЕТ СН'!$H$6-'СЕТ СН'!$H$23</f>
        <v>1958.32430838</v>
      </c>
      <c r="N93" s="36">
        <f>SUMIFS(СВЦЭМ!$D$39:$D$782,СВЦЭМ!$A$39:$A$782,$A93,СВЦЭМ!$B$39:$B$782,N$83)+'СЕТ СН'!$H$11+СВЦЭМ!$D$10+'СЕТ СН'!$H$6-'СЕТ СН'!$H$23</f>
        <v>1954.0783491500001</v>
      </c>
      <c r="O93" s="36">
        <f>SUMIFS(СВЦЭМ!$D$39:$D$782,СВЦЭМ!$A$39:$A$782,$A93,СВЦЭМ!$B$39:$B$782,O$83)+'СЕТ СН'!$H$11+СВЦЭМ!$D$10+'СЕТ СН'!$H$6-'СЕТ СН'!$H$23</f>
        <v>1973.05274775</v>
      </c>
      <c r="P93" s="36">
        <f>SUMIFS(СВЦЭМ!$D$39:$D$782,СВЦЭМ!$A$39:$A$782,$A93,СВЦЭМ!$B$39:$B$782,P$83)+'СЕТ СН'!$H$11+СВЦЭМ!$D$10+'СЕТ СН'!$H$6-'СЕТ СН'!$H$23</f>
        <v>2004.4787310200002</v>
      </c>
      <c r="Q93" s="36">
        <f>SUMIFS(СВЦЭМ!$D$39:$D$782,СВЦЭМ!$A$39:$A$782,$A93,СВЦЭМ!$B$39:$B$782,Q$83)+'СЕТ СН'!$H$11+СВЦЭМ!$D$10+'СЕТ СН'!$H$6-'СЕТ СН'!$H$23</f>
        <v>1991.60167744</v>
      </c>
      <c r="R93" s="36">
        <f>SUMIFS(СВЦЭМ!$D$39:$D$782,СВЦЭМ!$A$39:$A$782,$A93,СВЦЭМ!$B$39:$B$782,R$83)+'СЕТ СН'!$H$11+СВЦЭМ!$D$10+'СЕТ СН'!$H$6-'СЕТ СН'!$H$23</f>
        <v>1994.0884011800001</v>
      </c>
      <c r="S93" s="36">
        <f>SUMIFS(СВЦЭМ!$D$39:$D$782,СВЦЭМ!$A$39:$A$782,$A93,СВЦЭМ!$B$39:$B$782,S$83)+'СЕТ СН'!$H$11+СВЦЭМ!$D$10+'СЕТ СН'!$H$6-'СЕТ СН'!$H$23</f>
        <v>1987.9903265800001</v>
      </c>
      <c r="T93" s="36">
        <f>SUMIFS(СВЦЭМ!$D$39:$D$782,СВЦЭМ!$A$39:$A$782,$A93,СВЦЭМ!$B$39:$B$782,T$83)+'СЕТ СН'!$H$11+СВЦЭМ!$D$10+'СЕТ СН'!$H$6-'СЕТ СН'!$H$23</f>
        <v>1962.1018494300001</v>
      </c>
      <c r="U93" s="36">
        <f>SUMIFS(СВЦЭМ!$D$39:$D$782,СВЦЭМ!$A$39:$A$782,$A93,СВЦЭМ!$B$39:$B$782,U$83)+'СЕТ СН'!$H$11+СВЦЭМ!$D$10+'СЕТ СН'!$H$6-'СЕТ СН'!$H$23</f>
        <v>1907.6741123700001</v>
      </c>
      <c r="V93" s="36">
        <f>SUMIFS(СВЦЭМ!$D$39:$D$782,СВЦЭМ!$A$39:$A$782,$A93,СВЦЭМ!$B$39:$B$782,V$83)+'СЕТ СН'!$H$11+СВЦЭМ!$D$10+'СЕТ СН'!$H$6-'СЕТ СН'!$H$23</f>
        <v>1901.10360257</v>
      </c>
      <c r="W93" s="36">
        <f>SUMIFS(СВЦЭМ!$D$39:$D$782,СВЦЭМ!$A$39:$A$782,$A93,СВЦЭМ!$B$39:$B$782,W$83)+'СЕТ СН'!$H$11+СВЦЭМ!$D$10+'СЕТ СН'!$H$6-'СЕТ СН'!$H$23</f>
        <v>1922.17937495</v>
      </c>
      <c r="X93" s="36">
        <f>SUMIFS(СВЦЭМ!$D$39:$D$782,СВЦЭМ!$A$39:$A$782,$A93,СВЦЭМ!$B$39:$B$782,X$83)+'СЕТ СН'!$H$11+СВЦЭМ!$D$10+'СЕТ СН'!$H$6-'СЕТ СН'!$H$23</f>
        <v>1997.27064967</v>
      </c>
      <c r="Y93" s="36">
        <f>SUMIFS(СВЦЭМ!$D$39:$D$782,СВЦЭМ!$A$39:$A$782,$A93,СВЦЭМ!$B$39:$B$782,Y$83)+'СЕТ СН'!$H$11+СВЦЭМ!$D$10+'СЕТ СН'!$H$6-'СЕТ СН'!$H$23</f>
        <v>2077.1074530699998</v>
      </c>
    </row>
    <row r="94" spans="1:27" ht="15.75" x14ac:dyDescent="0.2">
      <c r="A94" s="35">
        <f t="shared" si="2"/>
        <v>45210</v>
      </c>
      <c r="B94" s="36">
        <f>SUMIFS(СВЦЭМ!$D$39:$D$782,СВЦЭМ!$A$39:$A$782,$A94,СВЦЭМ!$B$39:$B$782,B$83)+'СЕТ СН'!$H$11+СВЦЭМ!$D$10+'СЕТ СН'!$H$6-'СЕТ СН'!$H$23</f>
        <v>2114.8125985400002</v>
      </c>
      <c r="C94" s="36">
        <f>SUMIFS(СВЦЭМ!$D$39:$D$782,СВЦЭМ!$A$39:$A$782,$A94,СВЦЭМ!$B$39:$B$782,C$83)+'СЕТ СН'!$H$11+СВЦЭМ!$D$10+'СЕТ СН'!$H$6-'СЕТ СН'!$H$23</f>
        <v>2178.4457941400001</v>
      </c>
      <c r="D94" s="36">
        <f>SUMIFS(СВЦЭМ!$D$39:$D$782,СВЦЭМ!$A$39:$A$782,$A94,СВЦЭМ!$B$39:$B$782,D$83)+'СЕТ СН'!$H$11+СВЦЭМ!$D$10+'СЕТ СН'!$H$6-'СЕТ СН'!$H$23</f>
        <v>2235.7797690799998</v>
      </c>
      <c r="E94" s="36">
        <f>SUMIFS(СВЦЭМ!$D$39:$D$782,СВЦЭМ!$A$39:$A$782,$A94,СВЦЭМ!$B$39:$B$782,E$83)+'СЕТ СН'!$H$11+СВЦЭМ!$D$10+'СЕТ СН'!$H$6-'СЕТ СН'!$H$23</f>
        <v>2234.9315803700001</v>
      </c>
      <c r="F94" s="36">
        <f>SUMIFS(СВЦЭМ!$D$39:$D$782,СВЦЭМ!$A$39:$A$782,$A94,СВЦЭМ!$B$39:$B$782,F$83)+'СЕТ СН'!$H$11+СВЦЭМ!$D$10+'СЕТ СН'!$H$6-'СЕТ СН'!$H$23</f>
        <v>2224.8702898800002</v>
      </c>
      <c r="G94" s="36">
        <f>SUMIFS(СВЦЭМ!$D$39:$D$782,СВЦЭМ!$A$39:$A$782,$A94,СВЦЭМ!$B$39:$B$782,G$83)+'СЕТ СН'!$H$11+СВЦЭМ!$D$10+'СЕТ СН'!$H$6-'СЕТ СН'!$H$23</f>
        <v>2223.8922463400004</v>
      </c>
      <c r="H94" s="36">
        <f>SUMIFS(СВЦЭМ!$D$39:$D$782,СВЦЭМ!$A$39:$A$782,$A94,СВЦЭМ!$B$39:$B$782,H$83)+'СЕТ СН'!$H$11+СВЦЭМ!$D$10+'СЕТ СН'!$H$6-'СЕТ СН'!$H$23</f>
        <v>2136.2540580200002</v>
      </c>
      <c r="I94" s="36">
        <f>SUMIFS(СВЦЭМ!$D$39:$D$782,СВЦЭМ!$A$39:$A$782,$A94,СВЦЭМ!$B$39:$B$782,I$83)+'СЕТ СН'!$H$11+СВЦЭМ!$D$10+'СЕТ СН'!$H$6-'СЕТ СН'!$H$23</f>
        <v>2045.1260820300001</v>
      </c>
      <c r="J94" s="36">
        <f>SUMIFS(СВЦЭМ!$D$39:$D$782,СВЦЭМ!$A$39:$A$782,$A94,СВЦЭМ!$B$39:$B$782,J$83)+'СЕТ СН'!$H$11+СВЦЭМ!$D$10+'СЕТ СН'!$H$6-'СЕТ СН'!$H$23</f>
        <v>1993.9601914500001</v>
      </c>
      <c r="K94" s="36">
        <f>SUMIFS(СВЦЭМ!$D$39:$D$782,СВЦЭМ!$A$39:$A$782,$A94,СВЦЭМ!$B$39:$B$782,K$83)+'СЕТ СН'!$H$11+СВЦЭМ!$D$10+'СЕТ СН'!$H$6-'СЕТ СН'!$H$23</f>
        <v>1954.3942612200001</v>
      </c>
      <c r="L94" s="36">
        <f>SUMIFS(СВЦЭМ!$D$39:$D$782,СВЦЭМ!$A$39:$A$782,$A94,СВЦЭМ!$B$39:$B$782,L$83)+'СЕТ СН'!$H$11+СВЦЭМ!$D$10+'СЕТ СН'!$H$6-'СЕТ СН'!$H$23</f>
        <v>1962.5963599500001</v>
      </c>
      <c r="M94" s="36">
        <f>SUMIFS(СВЦЭМ!$D$39:$D$782,СВЦЭМ!$A$39:$A$782,$A94,СВЦЭМ!$B$39:$B$782,M$83)+'СЕТ СН'!$H$11+СВЦЭМ!$D$10+'СЕТ СН'!$H$6-'СЕТ СН'!$H$23</f>
        <v>1960.6150345000001</v>
      </c>
      <c r="N94" s="36">
        <f>SUMIFS(СВЦЭМ!$D$39:$D$782,СВЦЭМ!$A$39:$A$782,$A94,СВЦЭМ!$B$39:$B$782,N$83)+'СЕТ СН'!$H$11+СВЦЭМ!$D$10+'СЕТ СН'!$H$6-'СЕТ СН'!$H$23</f>
        <v>1961.1877753700001</v>
      </c>
      <c r="O94" s="36">
        <f>SUMIFS(СВЦЭМ!$D$39:$D$782,СВЦЭМ!$A$39:$A$782,$A94,СВЦЭМ!$B$39:$B$782,O$83)+'СЕТ СН'!$H$11+СВЦЭМ!$D$10+'СЕТ СН'!$H$6-'СЕТ СН'!$H$23</f>
        <v>1969.4941094000001</v>
      </c>
      <c r="P94" s="36">
        <f>SUMIFS(СВЦЭМ!$D$39:$D$782,СВЦЭМ!$A$39:$A$782,$A94,СВЦЭМ!$B$39:$B$782,P$83)+'СЕТ СН'!$H$11+СВЦЭМ!$D$10+'СЕТ СН'!$H$6-'СЕТ СН'!$H$23</f>
        <v>2008.8911533800001</v>
      </c>
      <c r="Q94" s="36">
        <f>SUMIFS(СВЦЭМ!$D$39:$D$782,СВЦЭМ!$A$39:$A$782,$A94,СВЦЭМ!$B$39:$B$782,Q$83)+'СЕТ СН'!$H$11+СВЦЭМ!$D$10+'СЕТ СН'!$H$6-'СЕТ СН'!$H$23</f>
        <v>1997.8688897700001</v>
      </c>
      <c r="R94" s="36">
        <f>SUMIFS(СВЦЭМ!$D$39:$D$782,СВЦЭМ!$A$39:$A$782,$A94,СВЦЭМ!$B$39:$B$782,R$83)+'СЕТ СН'!$H$11+СВЦЭМ!$D$10+'СЕТ СН'!$H$6-'СЕТ СН'!$H$23</f>
        <v>1998.94334448</v>
      </c>
      <c r="S94" s="36">
        <f>SUMIFS(СВЦЭМ!$D$39:$D$782,СВЦЭМ!$A$39:$A$782,$A94,СВЦЭМ!$B$39:$B$782,S$83)+'СЕТ СН'!$H$11+СВЦЭМ!$D$10+'СЕТ СН'!$H$6-'СЕТ СН'!$H$23</f>
        <v>2004.63371598</v>
      </c>
      <c r="T94" s="36">
        <f>SUMIFS(СВЦЭМ!$D$39:$D$782,СВЦЭМ!$A$39:$A$782,$A94,СВЦЭМ!$B$39:$B$782,T$83)+'СЕТ СН'!$H$11+СВЦЭМ!$D$10+'СЕТ СН'!$H$6-'СЕТ СН'!$H$23</f>
        <v>1974.20026764</v>
      </c>
      <c r="U94" s="36">
        <f>SUMIFS(СВЦЭМ!$D$39:$D$782,СВЦЭМ!$A$39:$A$782,$A94,СВЦЭМ!$B$39:$B$782,U$83)+'СЕТ СН'!$H$11+СВЦЭМ!$D$10+'СЕТ СН'!$H$6-'СЕТ СН'!$H$23</f>
        <v>1916.7213488700002</v>
      </c>
      <c r="V94" s="36">
        <f>SUMIFS(СВЦЭМ!$D$39:$D$782,СВЦЭМ!$A$39:$A$782,$A94,СВЦЭМ!$B$39:$B$782,V$83)+'СЕТ СН'!$H$11+СВЦЭМ!$D$10+'СЕТ СН'!$H$6-'СЕТ СН'!$H$23</f>
        <v>1911.4270197600001</v>
      </c>
      <c r="W94" s="36">
        <f>SUMIFS(СВЦЭМ!$D$39:$D$782,СВЦЭМ!$A$39:$A$782,$A94,СВЦЭМ!$B$39:$B$782,W$83)+'СЕТ СН'!$H$11+СВЦЭМ!$D$10+'СЕТ СН'!$H$6-'СЕТ СН'!$H$23</f>
        <v>1925.4418757200001</v>
      </c>
      <c r="X94" s="36">
        <f>SUMIFS(СВЦЭМ!$D$39:$D$782,СВЦЭМ!$A$39:$A$782,$A94,СВЦЭМ!$B$39:$B$782,X$83)+'СЕТ СН'!$H$11+СВЦЭМ!$D$10+'СЕТ СН'!$H$6-'СЕТ СН'!$H$23</f>
        <v>1996.9210438800001</v>
      </c>
      <c r="Y94" s="36">
        <f>SUMIFS(СВЦЭМ!$D$39:$D$782,СВЦЭМ!$A$39:$A$782,$A94,СВЦЭМ!$B$39:$B$782,Y$83)+'СЕТ СН'!$H$11+СВЦЭМ!$D$10+'СЕТ СН'!$H$6-'СЕТ СН'!$H$23</f>
        <v>2075.9423425300001</v>
      </c>
    </row>
    <row r="95" spans="1:27" ht="15.75" x14ac:dyDescent="0.2">
      <c r="A95" s="35">
        <f t="shared" si="2"/>
        <v>45211</v>
      </c>
      <c r="B95" s="36">
        <f>SUMIFS(СВЦЭМ!$D$39:$D$782,СВЦЭМ!$A$39:$A$782,$A95,СВЦЭМ!$B$39:$B$782,B$83)+'СЕТ СН'!$H$11+СВЦЭМ!$D$10+'СЕТ СН'!$H$6-'СЕТ СН'!$H$23</f>
        <v>2136.38725389</v>
      </c>
      <c r="C95" s="36">
        <f>SUMIFS(СВЦЭМ!$D$39:$D$782,СВЦЭМ!$A$39:$A$782,$A95,СВЦЭМ!$B$39:$B$782,C$83)+'СЕТ СН'!$H$11+СВЦЭМ!$D$10+'СЕТ СН'!$H$6-'СЕТ СН'!$H$23</f>
        <v>2196.27506012</v>
      </c>
      <c r="D95" s="36">
        <f>SUMIFS(СВЦЭМ!$D$39:$D$782,СВЦЭМ!$A$39:$A$782,$A95,СВЦЭМ!$B$39:$B$782,D$83)+'СЕТ СН'!$H$11+СВЦЭМ!$D$10+'СЕТ СН'!$H$6-'СЕТ СН'!$H$23</f>
        <v>2257.7273358299999</v>
      </c>
      <c r="E95" s="36">
        <f>SUMIFS(СВЦЭМ!$D$39:$D$782,СВЦЭМ!$A$39:$A$782,$A95,СВЦЭМ!$B$39:$B$782,E$83)+'СЕТ СН'!$H$11+СВЦЭМ!$D$10+'СЕТ СН'!$H$6-'СЕТ СН'!$H$23</f>
        <v>2254.0563139599999</v>
      </c>
      <c r="F95" s="36">
        <f>SUMIFS(СВЦЭМ!$D$39:$D$782,СВЦЭМ!$A$39:$A$782,$A95,СВЦЭМ!$B$39:$B$782,F$83)+'СЕТ СН'!$H$11+СВЦЭМ!$D$10+'СЕТ СН'!$H$6-'СЕТ СН'!$H$23</f>
        <v>2249.1259168500001</v>
      </c>
      <c r="G95" s="36">
        <f>SUMIFS(СВЦЭМ!$D$39:$D$782,СВЦЭМ!$A$39:$A$782,$A95,СВЦЭМ!$B$39:$B$782,G$83)+'СЕТ СН'!$H$11+СВЦЭМ!$D$10+'СЕТ СН'!$H$6-'СЕТ СН'!$H$23</f>
        <v>2236.3449471000004</v>
      </c>
      <c r="H95" s="36">
        <f>SUMIFS(СВЦЭМ!$D$39:$D$782,СВЦЭМ!$A$39:$A$782,$A95,СВЦЭМ!$B$39:$B$782,H$83)+'СЕТ СН'!$H$11+СВЦЭМ!$D$10+'СЕТ СН'!$H$6-'СЕТ СН'!$H$23</f>
        <v>2149.0538313100001</v>
      </c>
      <c r="I95" s="36">
        <f>SUMIFS(СВЦЭМ!$D$39:$D$782,СВЦЭМ!$A$39:$A$782,$A95,СВЦЭМ!$B$39:$B$782,I$83)+'СЕТ СН'!$H$11+СВЦЭМ!$D$10+'СЕТ СН'!$H$6-'СЕТ СН'!$H$23</f>
        <v>2055.7798005900004</v>
      </c>
      <c r="J95" s="36">
        <f>SUMIFS(СВЦЭМ!$D$39:$D$782,СВЦЭМ!$A$39:$A$782,$A95,СВЦЭМ!$B$39:$B$782,J$83)+'СЕТ СН'!$H$11+СВЦЭМ!$D$10+'СЕТ СН'!$H$6-'СЕТ СН'!$H$23</f>
        <v>2026.0320679400002</v>
      </c>
      <c r="K95" s="36">
        <f>SUMIFS(СВЦЭМ!$D$39:$D$782,СВЦЭМ!$A$39:$A$782,$A95,СВЦЭМ!$B$39:$B$782,K$83)+'СЕТ СН'!$H$11+СВЦЭМ!$D$10+'СЕТ СН'!$H$6-'СЕТ СН'!$H$23</f>
        <v>1983.9060980300001</v>
      </c>
      <c r="L95" s="36">
        <f>SUMIFS(СВЦЭМ!$D$39:$D$782,СВЦЭМ!$A$39:$A$782,$A95,СВЦЭМ!$B$39:$B$782,L$83)+'СЕТ СН'!$H$11+СВЦЭМ!$D$10+'СЕТ СН'!$H$6-'СЕТ СН'!$H$23</f>
        <v>1985.60655675</v>
      </c>
      <c r="M95" s="36">
        <f>SUMIFS(СВЦЭМ!$D$39:$D$782,СВЦЭМ!$A$39:$A$782,$A95,СВЦЭМ!$B$39:$B$782,M$83)+'СЕТ СН'!$H$11+СВЦЭМ!$D$10+'СЕТ СН'!$H$6-'СЕТ СН'!$H$23</f>
        <v>1992.3721931500002</v>
      </c>
      <c r="N95" s="36">
        <f>SUMIFS(СВЦЭМ!$D$39:$D$782,СВЦЭМ!$A$39:$A$782,$A95,СВЦЭМ!$B$39:$B$782,N$83)+'СЕТ СН'!$H$11+СВЦЭМ!$D$10+'СЕТ СН'!$H$6-'СЕТ СН'!$H$23</f>
        <v>1995.96789018</v>
      </c>
      <c r="O95" s="36">
        <f>SUMIFS(СВЦЭМ!$D$39:$D$782,СВЦЭМ!$A$39:$A$782,$A95,СВЦЭМ!$B$39:$B$782,O$83)+'СЕТ СН'!$H$11+СВЦЭМ!$D$10+'СЕТ СН'!$H$6-'СЕТ СН'!$H$23</f>
        <v>2026.3569820100001</v>
      </c>
      <c r="P95" s="36">
        <f>SUMIFS(СВЦЭМ!$D$39:$D$782,СВЦЭМ!$A$39:$A$782,$A95,СВЦЭМ!$B$39:$B$782,P$83)+'СЕТ СН'!$H$11+СВЦЭМ!$D$10+'СЕТ СН'!$H$6-'СЕТ СН'!$H$23</f>
        <v>2055.5483918700002</v>
      </c>
      <c r="Q95" s="36">
        <f>SUMIFS(СВЦЭМ!$D$39:$D$782,СВЦЭМ!$A$39:$A$782,$A95,СВЦЭМ!$B$39:$B$782,Q$83)+'СЕТ СН'!$H$11+СВЦЭМ!$D$10+'СЕТ СН'!$H$6-'СЕТ СН'!$H$23</f>
        <v>2040.57450952</v>
      </c>
      <c r="R95" s="36">
        <f>SUMIFS(СВЦЭМ!$D$39:$D$782,СВЦЭМ!$A$39:$A$782,$A95,СВЦЭМ!$B$39:$B$782,R$83)+'СЕТ СН'!$H$11+СВЦЭМ!$D$10+'СЕТ СН'!$H$6-'СЕТ СН'!$H$23</f>
        <v>2052.0382295300001</v>
      </c>
      <c r="S95" s="36">
        <f>SUMIFS(СВЦЭМ!$D$39:$D$782,СВЦЭМ!$A$39:$A$782,$A95,СВЦЭМ!$B$39:$B$782,S$83)+'СЕТ СН'!$H$11+СВЦЭМ!$D$10+'СЕТ СН'!$H$6-'СЕТ СН'!$H$23</f>
        <v>2050.9589438200001</v>
      </c>
      <c r="T95" s="36">
        <f>SUMIFS(СВЦЭМ!$D$39:$D$782,СВЦЭМ!$A$39:$A$782,$A95,СВЦЭМ!$B$39:$B$782,T$83)+'СЕТ СН'!$H$11+СВЦЭМ!$D$10+'СЕТ СН'!$H$6-'СЕТ СН'!$H$23</f>
        <v>2003.65468218</v>
      </c>
      <c r="U95" s="36">
        <f>SUMIFS(СВЦЭМ!$D$39:$D$782,СВЦЭМ!$A$39:$A$782,$A95,СВЦЭМ!$B$39:$B$782,U$83)+'СЕТ СН'!$H$11+СВЦЭМ!$D$10+'СЕТ СН'!$H$6-'СЕТ СН'!$H$23</f>
        <v>1940.58882236</v>
      </c>
      <c r="V95" s="36">
        <f>SUMIFS(СВЦЭМ!$D$39:$D$782,СВЦЭМ!$A$39:$A$782,$A95,СВЦЭМ!$B$39:$B$782,V$83)+'СЕТ СН'!$H$11+СВЦЭМ!$D$10+'СЕТ СН'!$H$6-'СЕТ СН'!$H$23</f>
        <v>1931.8093809</v>
      </c>
      <c r="W95" s="36">
        <f>SUMIFS(СВЦЭМ!$D$39:$D$782,СВЦЭМ!$A$39:$A$782,$A95,СВЦЭМ!$B$39:$B$782,W$83)+'СЕТ СН'!$H$11+СВЦЭМ!$D$10+'СЕТ СН'!$H$6-'СЕТ СН'!$H$23</f>
        <v>1952.61688781</v>
      </c>
      <c r="X95" s="36">
        <f>SUMIFS(СВЦЭМ!$D$39:$D$782,СВЦЭМ!$A$39:$A$782,$A95,СВЦЭМ!$B$39:$B$782,X$83)+'СЕТ СН'!$H$11+СВЦЭМ!$D$10+'СЕТ СН'!$H$6-'СЕТ СН'!$H$23</f>
        <v>2018.22446909</v>
      </c>
      <c r="Y95" s="36">
        <f>SUMIFS(СВЦЭМ!$D$39:$D$782,СВЦЭМ!$A$39:$A$782,$A95,СВЦЭМ!$B$39:$B$782,Y$83)+'СЕТ СН'!$H$11+СВЦЭМ!$D$10+'СЕТ СН'!$H$6-'СЕТ СН'!$H$23</f>
        <v>2078.99883219</v>
      </c>
    </row>
    <row r="96" spans="1:27" ht="15.75" x14ac:dyDescent="0.2">
      <c r="A96" s="35">
        <f t="shared" si="2"/>
        <v>45212</v>
      </c>
      <c r="B96" s="36">
        <f>SUMIFS(СВЦЭМ!$D$39:$D$782,СВЦЭМ!$A$39:$A$782,$A96,СВЦЭМ!$B$39:$B$782,B$83)+'СЕТ СН'!$H$11+СВЦЭМ!$D$10+'СЕТ СН'!$H$6-'СЕТ СН'!$H$23</f>
        <v>2086.50062789</v>
      </c>
      <c r="C96" s="36">
        <f>SUMIFS(СВЦЭМ!$D$39:$D$782,СВЦЭМ!$A$39:$A$782,$A96,СВЦЭМ!$B$39:$B$782,C$83)+'СЕТ СН'!$H$11+СВЦЭМ!$D$10+'СЕТ СН'!$H$6-'СЕТ СН'!$H$23</f>
        <v>2120.0395201900001</v>
      </c>
      <c r="D96" s="36">
        <f>SUMIFS(СВЦЭМ!$D$39:$D$782,СВЦЭМ!$A$39:$A$782,$A96,СВЦЭМ!$B$39:$B$782,D$83)+'СЕТ СН'!$H$11+СВЦЭМ!$D$10+'СЕТ СН'!$H$6-'СЕТ СН'!$H$23</f>
        <v>2185.7250486900002</v>
      </c>
      <c r="E96" s="36">
        <f>SUMIFS(СВЦЭМ!$D$39:$D$782,СВЦЭМ!$A$39:$A$782,$A96,СВЦЭМ!$B$39:$B$782,E$83)+'СЕТ СН'!$H$11+СВЦЭМ!$D$10+'СЕТ СН'!$H$6-'СЕТ СН'!$H$23</f>
        <v>2191.6549254900001</v>
      </c>
      <c r="F96" s="36">
        <f>SUMIFS(СВЦЭМ!$D$39:$D$782,СВЦЭМ!$A$39:$A$782,$A96,СВЦЭМ!$B$39:$B$782,F$83)+'СЕТ СН'!$H$11+СВЦЭМ!$D$10+'СЕТ СН'!$H$6-'СЕТ СН'!$H$23</f>
        <v>2189.8819542299998</v>
      </c>
      <c r="G96" s="36">
        <f>SUMIFS(СВЦЭМ!$D$39:$D$782,СВЦЭМ!$A$39:$A$782,$A96,СВЦЭМ!$B$39:$B$782,G$83)+'СЕТ СН'!$H$11+СВЦЭМ!$D$10+'СЕТ СН'!$H$6-'СЕТ СН'!$H$23</f>
        <v>2172.0063493600001</v>
      </c>
      <c r="H96" s="36">
        <f>SUMIFS(СВЦЭМ!$D$39:$D$782,СВЦЭМ!$A$39:$A$782,$A96,СВЦЭМ!$B$39:$B$782,H$83)+'СЕТ СН'!$H$11+СВЦЭМ!$D$10+'СЕТ СН'!$H$6-'СЕТ СН'!$H$23</f>
        <v>2077.6915645500003</v>
      </c>
      <c r="I96" s="36">
        <f>SUMIFS(СВЦЭМ!$D$39:$D$782,СВЦЭМ!$A$39:$A$782,$A96,СВЦЭМ!$B$39:$B$782,I$83)+'СЕТ СН'!$H$11+СВЦЭМ!$D$10+'СЕТ СН'!$H$6-'СЕТ СН'!$H$23</f>
        <v>1978.93407974</v>
      </c>
      <c r="J96" s="36">
        <f>SUMIFS(СВЦЭМ!$D$39:$D$782,СВЦЭМ!$A$39:$A$782,$A96,СВЦЭМ!$B$39:$B$782,J$83)+'СЕТ СН'!$H$11+СВЦЭМ!$D$10+'СЕТ СН'!$H$6-'СЕТ СН'!$H$23</f>
        <v>1953.45129309</v>
      </c>
      <c r="K96" s="36">
        <f>SUMIFS(СВЦЭМ!$D$39:$D$782,СВЦЭМ!$A$39:$A$782,$A96,СВЦЭМ!$B$39:$B$782,K$83)+'СЕТ СН'!$H$11+СВЦЭМ!$D$10+'СЕТ СН'!$H$6-'СЕТ СН'!$H$23</f>
        <v>1926.8758918600001</v>
      </c>
      <c r="L96" s="36">
        <f>SUMIFS(СВЦЭМ!$D$39:$D$782,СВЦЭМ!$A$39:$A$782,$A96,СВЦЭМ!$B$39:$B$782,L$83)+'СЕТ СН'!$H$11+СВЦЭМ!$D$10+'СЕТ СН'!$H$6-'СЕТ СН'!$H$23</f>
        <v>1938.12819713</v>
      </c>
      <c r="M96" s="36">
        <f>SUMIFS(СВЦЭМ!$D$39:$D$782,СВЦЭМ!$A$39:$A$782,$A96,СВЦЭМ!$B$39:$B$782,M$83)+'СЕТ СН'!$H$11+СВЦЭМ!$D$10+'СЕТ СН'!$H$6-'СЕТ СН'!$H$23</f>
        <v>1923.2744530300001</v>
      </c>
      <c r="N96" s="36">
        <f>SUMIFS(СВЦЭМ!$D$39:$D$782,СВЦЭМ!$A$39:$A$782,$A96,СВЦЭМ!$B$39:$B$782,N$83)+'СЕТ СН'!$H$11+СВЦЭМ!$D$10+'СЕТ СН'!$H$6-'СЕТ СН'!$H$23</f>
        <v>1935.28345221</v>
      </c>
      <c r="O96" s="36">
        <f>SUMIFS(СВЦЭМ!$D$39:$D$782,СВЦЭМ!$A$39:$A$782,$A96,СВЦЭМ!$B$39:$B$782,O$83)+'СЕТ СН'!$H$11+СВЦЭМ!$D$10+'СЕТ СН'!$H$6-'СЕТ СН'!$H$23</f>
        <v>1954.5704170700001</v>
      </c>
      <c r="P96" s="36">
        <f>SUMIFS(СВЦЭМ!$D$39:$D$782,СВЦЭМ!$A$39:$A$782,$A96,СВЦЭМ!$B$39:$B$782,P$83)+'СЕТ СН'!$H$11+СВЦЭМ!$D$10+'СЕТ СН'!$H$6-'СЕТ СН'!$H$23</f>
        <v>2008.28016338</v>
      </c>
      <c r="Q96" s="36">
        <f>SUMIFS(СВЦЭМ!$D$39:$D$782,СВЦЭМ!$A$39:$A$782,$A96,СВЦЭМ!$B$39:$B$782,Q$83)+'СЕТ СН'!$H$11+СВЦЭМ!$D$10+'СЕТ СН'!$H$6-'СЕТ СН'!$H$23</f>
        <v>1999.67241545</v>
      </c>
      <c r="R96" s="36">
        <f>SUMIFS(СВЦЭМ!$D$39:$D$782,СВЦЭМ!$A$39:$A$782,$A96,СВЦЭМ!$B$39:$B$782,R$83)+'СЕТ СН'!$H$11+СВЦЭМ!$D$10+'СЕТ СН'!$H$6-'СЕТ СН'!$H$23</f>
        <v>2003.6441364500001</v>
      </c>
      <c r="S96" s="36">
        <f>SUMIFS(СВЦЭМ!$D$39:$D$782,СВЦЭМ!$A$39:$A$782,$A96,СВЦЭМ!$B$39:$B$782,S$83)+'СЕТ СН'!$H$11+СВЦЭМ!$D$10+'СЕТ СН'!$H$6-'СЕТ СН'!$H$23</f>
        <v>2015.41034165</v>
      </c>
      <c r="T96" s="36">
        <f>SUMIFS(СВЦЭМ!$D$39:$D$782,СВЦЭМ!$A$39:$A$782,$A96,СВЦЭМ!$B$39:$B$782,T$83)+'СЕТ СН'!$H$11+СВЦЭМ!$D$10+'СЕТ СН'!$H$6-'СЕТ СН'!$H$23</f>
        <v>1975.5244820600001</v>
      </c>
      <c r="U96" s="36">
        <f>SUMIFS(СВЦЭМ!$D$39:$D$782,СВЦЭМ!$A$39:$A$782,$A96,СВЦЭМ!$B$39:$B$782,U$83)+'СЕТ СН'!$H$11+СВЦЭМ!$D$10+'СЕТ СН'!$H$6-'СЕТ СН'!$H$23</f>
        <v>1882.3034977</v>
      </c>
      <c r="V96" s="36">
        <f>SUMIFS(СВЦЭМ!$D$39:$D$782,СВЦЭМ!$A$39:$A$782,$A96,СВЦЭМ!$B$39:$B$782,V$83)+'СЕТ СН'!$H$11+СВЦЭМ!$D$10+'СЕТ СН'!$H$6-'СЕТ СН'!$H$23</f>
        <v>1871.81105781</v>
      </c>
      <c r="W96" s="36">
        <f>SUMIFS(СВЦЭМ!$D$39:$D$782,СВЦЭМ!$A$39:$A$782,$A96,СВЦЭМ!$B$39:$B$782,W$83)+'СЕТ СН'!$H$11+СВЦЭМ!$D$10+'СЕТ СН'!$H$6-'СЕТ СН'!$H$23</f>
        <v>1882.5985891600001</v>
      </c>
      <c r="X96" s="36">
        <f>SUMIFS(СВЦЭМ!$D$39:$D$782,СВЦЭМ!$A$39:$A$782,$A96,СВЦЭМ!$B$39:$B$782,X$83)+'СЕТ СН'!$H$11+СВЦЭМ!$D$10+'СЕТ СН'!$H$6-'СЕТ СН'!$H$23</f>
        <v>1951.0906066800001</v>
      </c>
      <c r="Y96" s="36">
        <f>SUMIFS(СВЦЭМ!$D$39:$D$782,СВЦЭМ!$A$39:$A$782,$A96,СВЦЭМ!$B$39:$B$782,Y$83)+'СЕТ СН'!$H$11+СВЦЭМ!$D$10+'СЕТ СН'!$H$6-'СЕТ СН'!$H$23</f>
        <v>2091.34667102</v>
      </c>
    </row>
    <row r="97" spans="1:25" ht="15.75" x14ac:dyDescent="0.2">
      <c r="A97" s="35">
        <f t="shared" si="2"/>
        <v>45213</v>
      </c>
      <c r="B97" s="36">
        <f>SUMIFS(СВЦЭМ!$D$39:$D$782,СВЦЭМ!$A$39:$A$782,$A97,СВЦЭМ!$B$39:$B$782,B$83)+'СЕТ СН'!$H$11+СВЦЭМ!$D$10+'СЕТ СН'!$H$6-'СЕТ СН'!$H$23</f>
        <v>1925.8233806800001</v>
      </c>
      <c r="C97" s="36">
        <f>SUMIFS(СВЦЭМ!$D$39:$D$782,СВЦЭМ!$A$39:$A$782,$A97,СВЦЭМ!$B$39:$B$782,C$83)+'СЕТ СН'!$H$11+СВЦЭМ!$D$10+'СЕТ СН'!$H$6-'СЕТ СН'!$H$23</f>
        <v>1965.7822094400001</v>
      </c>
      <c r="D97" s="36">
        <f>SUMIFS(СВЦЭМ!$D$39:$D$782,СВЦЭМ!$A$39:$A$782,$A97,СВЦЭМ!$B$39:$B$782,D$83)+'СЕТ СН'!$H$11+СВЦЭМ!$D$10+'СЕТ СН'!$H$6-'СЕТ СН'!$H$23</f>
        <v>2015.85019683</v>
      </c>
      <c r="E97" s="36">
        <f>SUMIFS(СВЦЭМ!$D$39:$D$782,СВЦЭМ!$A$39:$A$782,$A97,СВЦЭМ!$B$39:$B$782,E$83)+'СЕТ СН'!$H$11+СВЦЭМ!$D$10+'СЕТ СН'!$H$6-'СЕТ СН'!$H$23</f>
        <v>2036.3220450900001</v>
      </c>
      <c r="F97" s="36">
        <f>SUMIFS(СВЦЭМ!$D$39:$D$782,СВЦЭМ!$A$39:$A$782,$A97,СВЦЭМ!$B$39:$B$782,F$83)+'СЕТ СН'!$H$11+СВЦЭМ!$D$10+'СЕТ СН'!$H$6-'СЕТ СН'!$H$23</f>
        <v>2034.1380092300001</v>
      </c>
      <c r="G97" s="36">
        <f>SUMIFS(СВЦЭМ!$D$39:$D$782,СВЦЭМ!$A$39:$A$782,$A97,СВЦЭМ!$B$39:$B$782,G$83)+'СЕТ СН'!$H$11+СВЦЭМ!$D$10+'СЕТ СН'!$H$6-'СЕТ СН'!$H$23</f>
        <v>2010.4121407600001</v>
      </c>
      <c r="H97" s="36">
        <f>SUMIFS(СВЦЭМ!$D$39:$D$782,СВЦЭМ!$A$39:$A$782,$A97,СВЦЭМ!$B$39:$B$782,H$83)+'СЕТ СН'!$H$11+СВЦЭМ!$D$10+'СЕТ СН'!$H$6-'СЕТ СН'!$H$23</f>
        <v>1967.8412333000001</v>
      </c>
      <c r="I97" s="36">
        <f>SUMIFS(СВЦЭМ!$D$39:$D$782,СВЦЭМ!$A$39:$A$782,$A97,СВЦЭМ!$B$39:$B$782,I$83)+'СЕТ СН'!$H$11+СВЦЭМ!$D$10+'СЕТ СН'!$H$6-'СЕТ СН'!$H$23</f>
        <v>1903.5654974200002</v>
      </c>
      <c r="J97" s="36">
        <f>SUMIFS(СВЦЭМ!$D$39:$D$782,СВЦЭМ!$A$39:$A$782,$A97,СВЦЭМ!$B$39:$B$782,J$83)+'СЕТ СН'!$H$11+СВЦЭМ!$D$10+'СЕТ СН'!$H$6-'СЕТ СН'!$H$23</f>
        <v>1855.3802400700001</v>
      </c>
      <c r="K97" s="36">
        <f>SUMIFS(СВЦЭМ!$D$39:$D$782,СВЦЭМ!$A$39:$A$782,$A97,СВЦЭМ!$B$39:$B$782,K$83)+'СЕТ СН'!$H$11+СВЦЭМ!$D$10+'СЕТ СН'!$H$6-'СЕТ СН'!$H$23</f>
        <v>1840.26220506</v>
      </c>
      <c r="L97" s="36">
        <f>SUMIFS(СВЦЭМ!$D$39:$D$782,СВЦЭМ!$A$39:$A$782,$A97,СВЦЭМ!$B$39:$B$782,L$83)+'СЕТ СН'!$H$11+СВЦЭМ!$D$10+'СЕТ СН'!$H$6-'СЕТ СН'!$H$23</f>
        <v>1804.8678977100001</v>
      </c>
      <c r="M97" s="36">
        <f>SUMIFS(СВЦЭМ!$D$39:$D$782,СВЦЭМ!$A$39:$A$782,$A97,СВЦЭМ!$B$39:$B$782,M$83)+'СЕТ СН'!$H$11+СВЦЭМ!$D$10+'СЕТ СН'!$H$6-'СЕТ СН'!$H$23</f>
        <v>1807.96729377</v>
      </c>
      <c r="N97" s="36">
        <f>SUMIFS(СВЦЭМ!$D$39:$D$782,СВЦЭМ!$A$39:$A$782,$A97,СВЦЭМ!$B$39:$B$782,N$83)+'СЕТ СН'!$H$11+СВЦЭМ!$D$10+'СЕТ СН'!$H$6-'СЕТ СН'!$H$23</f>
        <v>1792.7992693000001</v>
      </c>
      <c r="O97" s="36">
        <f>SUMIFS(СВЦЭМ!$D$39:$D$782,СВЦЭМ!$A$39:$A$782,$A97,СВЦЭМ!$B$39:$B$782,O$83)+'СЕТ СН'!$H$11+СВЦЭМ!$D$10+'СЕТ СН'!$H$6-'СЕТ СН'!$H$23</f>
        <v>1821.3175383400001</v>
      </c>
      <c r="P97" s="36">
        <f>SUMIFS(СВЦЭМ!$D$39:$D$782,СВЦЭМ!$A$39:$A$782,$A97,СВЦЭМ!$B$39:$B$782,P$83)+'СЕТ СН'!$H$11+СВЦЭМ!$D$10+'СЕТ СН'!$H$6-'СЕТ СН'!$H$23</f>
        <v>1856.1356654800002</v>
      </c>
      <c r="Q97" s="36">
        <f>SUMIFS(СВЦЭМ!$D$39:$D$782,СВЦЭМ!$A$39:$A$782,$A97,СВЦЭМ!$B$39:$B$782,Q$83)+'СЕТ СН'!$H$11+СВЦЭМ!$D$10+'СЕТ СН'!$H$6-'СЕТ СН'!$H$23</f>
        <v>1857.6811047200001</v>
      </c>
      <c r="R97" s="36">
        <f>SUMIFS(СВЦЭМ!$D$39:$D$782,СВЦЭМ!$A$39:$A$782,$A97,СВЦЭМ!$B$39:$B$782,R$83)+'СЕТ СН'!$H$11+СВЦЭМ!$D$10+'СЕТ СН'!$H$6-'СЕТ СН'!$H$23</f>
        <v>1854.73022896</v>
      </c>
      <c r="S97" s="36">
        <f>SUMIFS(СВЦЭМ!$D$39:$D$782,СВЦЭМ!$A$39:$A$782,$A97,СВЦЭМ!$B$39:$B$782,S$83)+'СЕТ СН'!$H$11+СВЦЭМ!$D$10+'СЕТ СН'!$H$6-'СЕТ СН'!$H$23</f>
        <v>1846.14009614</v>
      </c>
      <c r="T97" s="36">
        <f>SUMIFS(СВЦЭМ!$D$39:$D$782,СВЦЭМ!$A$39:$A$782,$A97,СВЦЭМ!$B$39:$B$782,T$83)+'СЕТ СН'!$H$11+СВЦЭМ!$D$10+'СЕТ СН'!$H$6-'СЕТ СН'!$H$23</f>
        <v>1806.2884957400001</v>
      </c>
      <c r="U97" s="36">
        <f>SUMIFS(СВЦЭМ!$D$39:$D$782,СВЦЭМ!$A$39:$A$782,$A97,СВЦЭМ!$B$39:$B$782,U$83)+'СЕТ СН'!$H$11+СВЦЭМ!$D$10+'СЕТ СН'!$H$6-'СЕТ СН'!$H$23</f>
        <v>1784.77891346</v>
      </c>
      <c r="V97" s="36">
        <f>SUMIFS(СВЦЭМ!$D$39:$D$782,СВЦЭМ!$A$39:$A$782,$A97,СВЦЭМ!$B$39:$B$782,V$83)+'СЕТ СН'!$H$11+СВЦЭМ!$D$10+'СЕТ СН'!$H$6-'СЕТ СН'!$H$23</f>
        <v>1782.7929967699999</v>
      </c>
      <c r="W97" s="36">
        <f>SUMIFS(СВЦЭМ!$D$39:$D$782,СВЦЭМ!$A$39:$A$782,$A97,СВЦЭМ!$B$39:$B$782,W$83)+'СЕТ СН'!$H$11+СВЦЭМ!$D$10+'СЕТ СН'!$H$6-'СЕТ СН'!$H$23</f>
        <v>1805.27844654</v>
      </c>
      <c r="X97" s="36">
        <f>SUMIFS(СВЦЭМ!$D$39:$D$782,СВЦЭМ!$A$39:$A$782,$A97,СВЦЭМ!$B$39:$B$782,X$83)+'СЕТ СН'!$H$11+СВЦЭМ!$D$10+'СЕТ СН'!$H$6-'СЕТ СН'!$H$23</f>
        <v>1862.3491707000001</v>
      </c>
      <c r="Y97" s="36">
        <f>SUMIFS(СВЦЭМ!$D$39:$D$782,СВЦЭМ!$A$39:$A$782,$A97,СВЦЭМ!$B$39:$B$782,Y$83)+'СЕТ СН'!$H$11+СВЦЭМ!$D$10+'СЕТ СН'!$H$6-'СЕТ СН'!$H$23</f>
        <v>1907.91887593</v>
      </c>
    </row>
    <row r="98" spans="1:25" ht="15.75" x14ac:dyDescent="0.2">
      <c r="A98" s="35">
        <f t="shared" si="2"/>
        <v>45214</v>
      </c>
      <c r="B98" s="36">
        <f>SUMIFS(СВЦЭМ!$D$39:$D$782,СВЦЭМ!$A$39:$A$782,$A98,СВЦЭМ!$B$39:$B$782,B$83)+'СЕТ СН'!$H$11+СВЦЭМ!$D$10+'СЕТ СН'!$H$6-'СЕТ СН'!$H$23</f>
        <v>1991.64620163</v>
      </c>
      <c r="C98" s="36">
        <f>SUMIFS(СВЦЭМ!$D$39:$D$782,СВЦЭМ!$A$39:$A$782,$A98,СВЦЭМ!$B$39:$B$782,C$83)+'СЕТ СН'!$H$11+СВЦЭМ!$D$10+'СЕТ СН'!$H$6-'СЕТ СН'!$H$23</f>
        <v>2052.8608484599999</v>
      </c>
      <c r="D98" s="36">
        <f>SUMIFS(СВЦЭМ!$D$39:$D$782,СВЦЭМ!$A$39:$A$782,$A98,СВЦЭМ!$B$39:$B$782,D$83)+'СЕТ СН'!$H$11+СВЦЭМ!$D$10+'СЕТ СН'!$H$6-'СЕТ СН'!$H$23</f>
        <v>2090.7219933599999</v>
      </c>
      <c r="E98" s="36">
        <f>SUMIFS(СВЦЭМ!$D$39:$D$782,СВЦЭМ!$A$39:$A$782,$A98,СВЦЭМ!$B$39:$B$782,E$83)+'СЕТ СН'!$H$11+СВЦЭМ!$D$10+'СЕТ СН'!$H$6-'СЕТ СН'!$H$23</f>
        <v>2084.5800952700001</v>
      </c>
      <c r="F98" s="36">
        <f>SUMIFS(СВЦЭМ!$D$39:$D$782,СВЦЭМ!$A$39:$A$782,$A98,СВЦЭМ!$B$39:$B$782,F$83)+'СЕТ СН'!$H$11+СВЦЭМ!$D$10+'СЕТ СН'!$H$6-'СЕТ СН'!$H$23</f>
        <v>2088.6956371799997</v>
      </c>
      <c r="G98" s="36">
        <f>SUMIFS(СВЦЭМ!$D$39:$D$782,СВЦЭМ!$A$39:$A$782,$A98,СВЦЭМ!$B$39:$B$782,G$83)+'СЕТ СН'!$H$11+СВЦЭМ!$D$10+'СЕТ СН'!$H$6-'СЕТ СН'!$H$23</f>
        <v>2096.3180436600001</v>
      </c>
      <c r="H98" s="36">
        <f>SUMIFS(СВЦЭМ!$D$39:$D$782,СВЦЭМ!$A$39:$A$782,$A98,СВЦЭМ!$B$39:$B$782,H$83)+'СЕТ СН'!$H$11+СВЦЭМ!$D$10+'СЕТ СН'!$H$6-'СЕТ СН'!$H$23</f>
        <v>2052.6850628399998</v>
      </c>
      <c r="I98" s="36">
        <f>SUMIFS(СВЦЭМ!$D$39:$D$782,СВЦЭМ!$A$39:$A$782,$A98,СВЦЭМ!$B$39:$B$782,I$83)+'СЕТ СН'!$H$11+СВЦЭМ!$D$10+'СЕТ СН'!$H$6-'СЕТ СН'!$H$23</f>
        <v>2020.58317246</v>
      </c>
      <c r="J98" s="36">
        <f>SUMIFS(СВЦЭМ!$D$39:$D$782,СВЦЭМ!$A$39:$A$782,$A98,СВЦЭМ!$B$39:$B$782,J$83)+'СЕТ СН'!$H$11+СВЦЭМ!$D$10+'СЕТ СН'!$H$6-'СЕТ СН'!$H$23</f>
        <v>1951.29908735</v>
      </c>
      <c r="K98" s="36">
        <f>SUMIFS(СВЦЭМ!$D$39:$D$782,СВЦЭМ!$A$39:$A$782,$A98,СВЦЭМ!$B$39:$B$782,K$83)+'СЕТ СН'!$H$11+СВЦЭМ!$D$10+'СЕТ СН'!$H$6-'СЕТ СН'!$H$23</f>
        <v>1884.32731038</v>
      </c>
      <c r="L98" s="36">
        <f>SUMIFS(СВЦЭМ!$D$39:$D$782,СВЦЭМ!$A$39:$A$782,$A98,СВЦЭМ!$B$39:$B$782,L$83)+'СЕТ СН'!$H$11+СВЦЭМ!$D$10+'СЕТ СН'!$H$6-'СЕТ СН'!$H$23</f>
        <v>1863.8723311700001</v>
      </c>
      <c r="M98" s="36">
        <f>SUMIFS(СВЦЭМ!$D$39:$D$782,СВЦЭМ!$A$39:$A$782,$A98,СВЦЭМ!$B$39:$B$782,M$83)+'СЕТ СН'!$H$11+СВЦЭМ!$D$10+'СЕТ СН'!$H$6-'СЕТ СН'!$H$23</f>
        <v>1869.50008572</v>
      </c>
      <c r="N98" s="36">
        <f>SUMIFS(СВЦЭМ!$D$39:$D$782,СВЦЭМ!$A$39:$A$782,$A98,СВЦЭМ!$B$39:$B$782,N$83)+'СЕТ СН'!$H$11+СВЦЭМ!$D$10+'СЕТ СН'!$H$6-'СЕТ СН'!$H$23</f>
        <v>1844.6997964700001</v>
      </c>
      <c r="O98" s="36">
        <f>SUMIFS(СВЦЭМ!$D$39:$D$782,СВЦЭМ!$A$39:$A$782,$A98,СВЦЭМ!$B$39:$B$782,O$83)+'СЕТ СН'!$H$11+СВЦЭМ!$D$10+'СЕТ СН'!$H$6-'СЕТ СН'!$H$23</f>
        <v>1877.83969591</v>
      </c>
      <c r="P98" s="36">
        <f>SUMIFS(СВЦЭМ!$D$39:$D$782,СВЦЭМ!$A$39:$A$782,$A98,СВЦЭМ!$B$39:$B$782,P$83)+'СЕТ СН'!$H$11+СВЦЭМ!$D$10+'СЕТ СН'!$H$6-'СЕТ СН'!$H$23</f>
        <v>1897.21648177</v>
      </c>
      <c r="Q98" s="36">
        <f>SUMIFS(СВЦЭМ!$D$39:$D$782,СВЦЭМ!$A$39:$A$782,$A98,СВЦЭМ!$B$39:$B$782,Q$83)+'СЕТ СН'!$H$11+СВЦЭМ!$D$10+'СЕТ СН'!$H$6-'СЕТ СН'!$H$23</f>
        <v>1891.6969663</v>
      </c>
      <c r="R98" s="36">
        <f>SUMIFS(СВЦЭМ!$D$39:$D$782,СВЦЭМ!$A$39:$A$782,$A98,СВЦЭМ!$B$39:$B$782,R$83)+'СЕТ СН'!$H$11+СВЦЭМ!$D$10+'СЕТ СН'!$H$6-'СЕТ СН'!$H$23</f>
        <v>1894.0909266200001</v>
      </c>
      <c r="S98" s="36">
        <f>SUMIFS(СВЦЭМ!$D$39:$D$782,СВЦЭМ!$A$39:$A$782,$A98,СВЦЭМ!$B$39:$B$782,S$83)+'СЕТ СН'!$H$11+СВЦЭМ!$D$10+'СЕТ СН'!$H$6-'СЕТ СН'!$H$23</f>
        <v>1894.4581409300001</v>
      </c>
      <c r="T98" s="36">
        <f>SUMIFS(СВЦЭМ!$D$39:$D$782,СВЦЭМ!$A$39:$A$782,$A98,СВЦЭМ!$B$39:$B$782,T$83)+'СЕТ СН'!$H$11+СВЦЭМ!$D$10+'СЕТ СН'!$H$6-'СЕТ СН'!$H$23</f>
        <v>1858.84814003</v>
      </c>
      <c r="U98" s="36">
        <f>SUMIFS(СВЦЭМ!$D$39:$D$782,СВЦЭМ!$A$39:$A$782,$A98,СВЦЭМ!$B$39:$B$782,U$83)+'СЕТ СН'!$H$11+СВЦЭМ!$D$10+'СЕТ СН'!$H$6-'СЕТ СН'!$H$23</f>
        <v>1798.9618892800002</v>
      </c>
      <c r="V98" s="36">
        <f>SUMIFS(СВЦЭМ!$D$39:$D$782,СВЦЭМ!$A$39:$A$782,$A98,СВЦЭМ!$B$39:$B$782,V$83)+'СЕТ СН'!$H$11+СВЦЭМ!$D$10+'СЕТ СН'!$H$6-'СЕТ СН'!$H$23</f>
        <v>1798.4757835800001</v>
      </c>
      <c r="W98" s="36">
        <f>SUMIFS(СВЦЭМ!$D$39:$D$782,СВЦЭМ!$A$39:$A$782,$A98,СВЦЭМ!$B$39:$B$782,W$83)+'СЕТ СН'!$H$11+СВЦЭМ!$D$10+'СЕТ СН'!$H$6-'СЕТ СН'!$H$23</f>
        <v>1813.8986555000001</v>
      </c>
      <c r="X98" s="36">
        <f>SUMIFS(СВЦЭМ!$D$39:$D$782,СВЦЭМ!$A$39:$A$782,$A98,СВЦЭМ!$B$39:$B$782,X$83)+'СЕТ СН'!$H$11+СВЦЭМ!$D$10+'СЕТ СН'!$H$6-'СЕТ СН'!$H$23</f>
        <v>1870.87978187</v>
      </c>
      <c r="Y98" s="36">
        <f>SUMIFS(СВЦЭМ!$D$39:$D$782,СВЦЭМ!$A$39:$A$782,$A98,СВЦЭМ!$B$39:$B$782,Y$83)+'СЕТ СН'!$H$11+СВЦЭМ!$D$10+'СЕТ СН'!$H$6-'СЕТ СН'!$H$23</f>
        <v>1948.62026332</v>
      </c>
    </row>
    <row r="99" spans="1:25" ht="15.75" x14ac:dyDescent="0.2">
      <c r="A99" s="35">
        <f t="shared" si="2"/>
        <v>45215</v>
      </c>
      <c r="B99" s="36">
        <f>SUMIFS(СВЦЭМ!$D$39:$D$782,СВЦЭМ!$A$39:$A$782,$A99,СВЦЭМ!$B$39:$B$782,B$83)+'СЕТ СН'!$H$11+СВЦЭМ!$D$10+'СЕТ СН'!$H$6-'СЕТ СН'!$H$23</f>
        <v>2003.40372772</v>
      </c>
      <c r="C99" s="36">
        <f>SUMIFS(СВЦЭМ!$D$39:$D$782,СВЦЭМ!$A$39:$A$782,$A99,СВЦЭМ!$B$39:$B$782,C$83)+'СЕТ СН'!$H$11+СВЦЭМ!$D$10+'СЕТ СН'!$H$6-'СЕТ СН'!$H$23</f>
        <v>2078.5499532600002</v>
      </c>
      <c r="D99" s="36">
        <f>SUMIFS(СВЦЭМ!$D$39:$D$782,СВЦЭМ!$A$39:$A$782,$A99,СВЦЭМ!$B$39:$B$782,D$83)+'СЕТ СН'!$H$11+СВЦЭМ!$D$10+'СЕТ СН'!$H$6-'СЕТ СН'!$H$23</f>
        <v>2154.54002223</v>
      </c>
      <c r="E99" s="36">
        <f>SUMIFS(СВЦЭМ!$D$39:$D$782,СВЦЭМ!$A$39:$A$782,$A99,СВЦЭМ!$B$39:$B$782,E$83)+'СЕТ СН'!$H$11+СВЦЭМ!$D$10+'СЕТ СН'!$H$6-'СЕТ СН'!$H$23</f>
        <v>2184.0275022300002</v>
      </c>
      <c r="F99" s="36">
        <f>SUMIFS(СВЦЭМ!$D$39:$D$782,СВЦЭМ!$A$39:$A$782,$A99,СВЦЭМ!$B$39:$B$782,F$83)+'СЕТ СН'!$H$11+СВЦЭМ!$D$10+'СЕТ СН'!$H$6-'СЕТ СН'!$H$23</f>
        <v>2184.8102012099998</v>
      </c>
      <c r="G99" s="36">
        <f>SUMIFS(СВЦЭМ!$D$39:$D$782,СВЦЭМ!$A$39:$A$782,$A99,СВЦЭМ!$B$39:$B$782,G$83)+'СЕТ СН'!$H$11+СВЦЭМ!$D$10+'СЕТ СН'!$H$6-'СЕТ СН'!$H$23</f>
        <v>2178.3404621</v>
      </c>
      <c r="H99" s="36">
        <f>SUMIFS(СВЦЭМ!$D$39:$D$782,СВЦЭМ!$A$39:$A$782,$A99,СВЦЭМ!$B$39:$B$782,H$83)+'СЕТ СН'!$H$11+СВЦЭМ!$D$10+'СЕТ СН'!$H$6-'СЕТ СН'!$H$23</f>
        <v>2089.8954459300003</v>
      </c>
      <c r="I99" s="36">
        <f>SUMIFS(СВЦЭМ!$D$39:$D$782,СВЦЭМ!$A$39:$A$782,$A99,СВЦЭМ!$B$39:$B$782,I$83)+'СЕТ СН'!$H$11+СВЦЭМ!$D$10+'СЕТ СН'!$H$6-'СЕТ СН'!$H$23</f>
        <v>2011.4113665</v>
      </c>
      <c r="J99" s="36">
        <f>SUMIFS(СВЦЭМ!$D$39:$D$782,СВЦЭМ!$A$39:$A$782,$A99,СВЦЭМ!$B$39:$B$782,J$83)+'СЕТ СН'!$H$11+СВЦЭМ!$D$10+'СЕТ СН'!$H$6-'СЕТ СН'!$H$23</f>
        <v>1967.48226561</v>
      </c>
      <c r="K99" s="36">
        <f>SUMIFS(СВЦЭМ!$D$39:$D$782,СВЦЭМ!$A$39:$A$782,$A99,СВЦЭМ!$B$39:$B$782,K$83)+'СЕТ СН'!$H$11+СВЦЭМ!$D$10+'СЕТ СН'!$H$6-'СЕТ СН'!$H$23</f>
        <v>1940.47149661</v>
      </c>
      <c r="L99" s="36">
        <f>SUMIFS(СВЦЭМ!$D$39:$D$782,СВЦЭМ!$A$39:$A$782,$A99,СВЦЭМ!$B$39:$B$782,L$83)+'СЕТ СН'!$H$11+СВЦЭМ!$D$10+'СЕТ СН'!$H$6-'СЕТ СН'!$H$23</f>
        <v>1938.84900651</v>
      </c>
      <c r="M99" s="36">
        <f>SUMIFS(СВЦЭМ!$D$39:$D$782,СВЦЭМ!$A$39:$A$782,$A99,СВЦЭМ!$B$39:$B$782,M$83)+'СЕТ СН'!$H$11+СВЦЭМ!$D$10+'СЕТ СН'!$H$6-'СЕТ СН'!$H$23</f>
        <v>1943.70204859</v>
      </c>
      <c r="N99" s="36">
        <f>SUMIFS(СВЦЭМ!$D$39:$D$782,СВЦЭМ!$A$39:$A$782,$A99,СВЦЭМ!$B$39:$B$782,N$83)+'СЕТ СН'!$H$11+СВЦЭМ!$D$10+'СЕТ СН'!$H$6-'СЕТ СН'!$H$23</f>
        <v>1940.5001928000001</v>
      </c>
      <c r="O99" s="36">
        <f>SUMIFS(СВЦЭМ!$D$39:$D$782,СВЦЭМ!$A$39:$A$782,$A99,СВЦЭМ!$B$39:$B$782,O$83)+'СЕТ СН'!$H$11+СВЦЭМ!$D$10+'СЕТ СН'!$H$6-'СЕТ СН'!$H$23</f>
        <v>1950.94498497</v>
      </c>
      <c r="P99" s="36">
        <f>SUMIFS(СВЦЭМ!$D$39:$D$782,СВЦЭМ!$A$39:$A$782,$A99,СВЦЭМ!$B$39:$B$782,P$83)+'СЕТ СН'!$H$11+СВЦЭМ!$D$10+'СЕТ СН'!$H$6-'СЕТ СН'!$H$23</f>
        <v>1977.4404001100002</v>
      </c>
      <c r="Q99" s="36">
        <f>SUMIFS(СВЦЭМ!$D$39:$D$782,СВЦЭМ!$A$39:$A$782,$A99,СВЦЭМ!$B$39:$B$782,Q$83)+'СЕТ СН'!$H$11+СВЦЭМ!$D$10+'СЕТ СН'!$H$6-'СЕТ СН'!$H$23</f>
        <v>1960.2727275700001</v>
      </c>
      <c r="R99" s="36">
        <f>SUMIFS(СВЦЭМ!$D$39:$D$782,СВЦЭМ!$A$39:$A$782,$A99,СВЦЭМ!$B$39:$B$782,R$83)+'СЕТ СН'!$H$11+СВЦЭМ!$D$10+'СЕТ СН'!$H$6-'СЕТ СН'!$H$23</f>
        <v>1962.6923531700002</v>
      </c>
      <c r="S99" s="36">
        <f>SUMIFS(СВЦЭМ!$D$39:$D$782,СВЦЭМ!$A$39:$A$782,$A99,СВЦЭМ!$B$39:$B$782,S$83)+'СЕТ СН'!$H$11+СВЦЭМ!$D$10+'СЕТ СН'!$H$6-'СЕТ СН'!$H$23</f>
        <v>1973.8391746300001</v>
      </c>
      <c r="T99" s="36">
        <f>SUMIFS(СВЦЭМ!$D$39:$D$782,СВЦЭМ!$A$39:$A$782,$A99,СВЦЭМ!$B$39:$B$782,T$83)+'СЕТ СН'!$H$11+СВЦЭМ!$D$10+'СЕТ СН'!$H$6-'СЕТ СН'!$H$23</f>
        <v>1932.1359621500001</v>
      </c>
      <c r="U99" s="36">
        <f>SUMIFS(СВЦЭМ!$D$39:$D$782,СВЦЭМ!$A$39:$A$782,$A99,СВЦЭМ!$B$39:$B$782,U$83)+'СЕТ СН'!$H$11+СВЦЭМ!$D$10+'СЕТ СН'!$H$6-'СЕТ СН'!$H$23</f>
        <v>1878.56856049</v>
      </c>
      <c r="V99" s="36">
        <f>SUMIFS(СВЦЭМ!$D$39:$D$782,СВЦЭМ!$A$39:$A$782,$A99,СВЦЭМ!$B$39:$B$782,V$83)+'СЕТ СН'!$H$11+СВЦЭМ!$D$10+'СЕТ СН'!$H$6-'СЕТ СН'!$H$23</f>
        <v>1900.01763153</v>
      </c>
      <c r="W99" s="36">
        <f>SUMIFS(СВЦЭМ!$D$39:$D$782,СВЦЭМ!$A$39:$A$782,$A99,СВЦЭМ!$B$39:$B$782,W$83)+'СЕТ СН'!$H$11+СВЦЭМ!$D$10+'СЕТ СН'!$H$6-'СЕТ СН'!$H$23</f>
        <v>1918.5943526200001</v>
      </c>
      <c r="X99" s="36">
        <f>SUMIFS(СВЦЭМ!$D$39:$D$782,СВЦЭМ!$A$39:$A$782,$A99,СВЦЭМ!$B$39:$B$782,X$83)+'СЕТ СН'!$H$11+СВЦЭМ!$D$10+'СЕТ СН'!$H$6-'СЕТ СН'!$H$23</f>
        <v>1961.2748072700001</v>
      </c>
      <c r="Y99" s="36">
        <f>SUMIFS(СВЦЭМ!$D$39:$D$782,СВЦЭМ!$A$39:$A$782,$A99,СВЦЭМ!$B$39:$B$782,Y$83)+'СЕТ СН'!$H$11+СВЦЭМ!$D$10+'СЕТ СН'!$H$6-'СЕТ СН'!$H$23</f>
        <v>2022.41053231</v>
      </c>
    </row>
    <row r="100" spans="1:25" ht="15.75" x14ac:dyDescent="0.2">
      <c r="A100" s="35">
        <f t="shared" si="2"/>
        <v>45216</v>
      </c>
      <c r="B100" s="36">
        <f>SUMIFS(СВЦЭМ!$D$39:$D$782,СВЦЭМ!$A$39:$A$782,$A100,СВЦЭМ!$B$39:$B$782,B$83)+'СЕТ СН'!$H$11+СВЦЭМ!$D$10+'СЕТ СН'!$H$6-'СЕТ СН'!$H$23</f>
        <v>2149.1215726199998</v>
      </c>
      <c r="C100" s="36">
        <f>SUMIFS(СВЦЭМ!$D$39:$D$782,СВЦЭМ!$A$39:$A$782,$A100,СВЦЭМ!$B$39:$B$782,C$83)+'СЕТ СН'!$H$11+СВЦЭМ!$D$10+'СЕТ СН'!$H$6-'СЕТ СН'!$H$23</f>
        <v>2207.31739049</v>
      </c>
      <c r="D100" s="36">
        <f>SUMIFS(СВЦЭМ!$D$39:$D$782,СВЦЭМ!$A$39:$A$782,$A100,СВЦЭМ!$B$39:$B$782,D$83)+'СЕТ СН'!$H$11+СВЦЭМ!$D$10+'СЕТ СН'!$H$6-'СЕТ СН'!$H$23</f>
        <v>2271.2466482899999</v>
      </c>
      <c r="E100" s="36">
        <f>SUMIFS(СВЦЭМ!$D$39:$D$782,СВЦЭМ!$A$39:$A$782,$A100,СВЦЭМ!$B$39:$B$782,E$83)+'СЕТ СН'!$H$11+СВЦЭМ!$D$10+'СЕТ СН'!$H$6-'СЕТ СН'!$H$23</f>
        <v>2237.93418303</v>
      </c>
      <c r="F100" s="36">
        <f>SUMIFS(СВЦЭМ!$D$39:$D$782,СВЦЭМ!$A$39:$A$782,$A100,СВЦЭМ!$B$39:$B$782,F$83)+'СЕТ СН'!$H$11+СВЦЭМ!$D$10+'СЕТ СН'!$H$6-'СЕТ СН'!$H$23</f>
        <v>2241.6898559199999</v>
      </c>
      <c r="G100" s="36">
        <f>SUMIFS(СВЦЭМ!$D$39:$D$782,СВЦЭМ!$A$39:$A$782,$A100,СВЦЭМ!$B$39:$B$782,G$83)+'СЕТ СН'!$H$11+СВЦЭМ!$D$10+'СЕТ СН'!$H$6-'СЕТ СН'!$H$23</f>
        <v>2253.5245407299999</v>
      </c>
      <c r="H100" s="36">
        <f>SUMIFS(СВЦЭМ!$D$39:$D$782,СВЦЭМ!$A$39:$A$782,$A100,СВЦЭМ!$B$39:$B$782,H$83)+'СЕТ СН'!$H$11+СВЦЭМ!$D$10+'СЕТ СН'!$H$6-'СЕТ СН'!$H$23</f>
        <v>2161.1608324400004</v>
      </c>
      <c r="I100" s="36">
        <f>SUMIFS(СВЦЭМ!$D$39:$D$782,СВЦЭМ!$A$39:$A$782,$A100,СВЦЭМ!$B$39:$B$782,I$83)+'СЕТ СН'!$H$11+СВЦЭМ!$D$10+'СЕТ СН'!$H$6-'СЕТ СН'!$H$23</f>
        <v>2066.2384995700004</v>
      </c>
      <c r="J100" s="36">
        <f>SUMIFS(СВЦЭМ!$D$39:$D$782,СВЦЭМ!$A$39:$A$782,$A100,СВЦЭМ!$B$39:$B$782,J$83)+'СЕТ СН'!$H$11+СВЦЭМ!$D$10+'СЕТ СН'!$H$6-'СЕТ СН'!$H$23</f>
        <v>2010.03759496</v>
      </c>
      <c r="K100" s="36">
        <f>SUMIFS(СВЦЭМ!$D$39:$D$782,СВЦЭМ!$A$39:$A$782,$A100,СВЦЭМ!$B$39:$B$782,K$83)+'СЕТ СН'!$H$11+СВЦЭМ!$D$10+'СЕТ СН'!$H$6-'СЕТ СН'!$H$23</f>
        <v>1978.2646998500002</v>
      </c>
      <c r="L100" s="36">
        <f>SUMIFS(СВЦЭМ!$D$39:$D$782,СВЦЭМ!$A$39:$A$782,$A100,СВЦЭМ!$B$39:$B$782,L$83)+'СЕТ СН'!$H$11+СВЦЭМ!$D$10+'СЕТ СН'!$H$6-'СЕТ СН'!$H$23</f>
        <v>1974.33140185</v>
      </c>
      <c r="M100" s="36">
        <f>SUMIFS(СВЦЭМ!$D$39:$D$782,СВЦЭМ!$A$39:$A$782,$A100,СВЦЭМ!$B$39:$B$782,M$83)+'СЕТ СН'!$H$11+СВЦЭМ!$D$10+'СЕТ СН'!$H$6-'СЕТ СН'!$H$23</f>
        <v>1985.0978635500001</v>
      </c>
      <c r="N100" s="36">
        <f>SUMIFS(СВЦЭМ!$D$39:$D$782,СВЦЭМ!$A$39:$A$782,$A100,СВЦЭМ!$B$39:$B$782,N$83)+'СЕТ СН'!$H$11+СВЦЭМ!$D$10+'СЕТ СН'!$H$6-'СЕТ СН'!$H$23</f>
        <v>1979.0006572700001</v>
      </c>
      <c r="O100" s="36">
        <f>SUMIFS(СВЦЭМ!$D$39:$D$782,СВЦЭМ!$A$39:$A$782,$A100,СВЦЭМ!$B$39:$B$782,O$83)+'СЕТ СН'!$H$11+СВЦЭМ!$D$10+'СЕТ СН'!$H$6-'СЕТ СН'!$H$23</f>
        <v>1995.63279674</v>
      </c>
      <c r="P100" s="36">
        <f>SUMIFS(СВЦЭМ!$D$39:$D$782,СВЦЭМ!$A$39:$A$782,$A100,СВЦЭМ!$B$39:$B$782,P$83)+'СЕТ СН'!$H$11+СВЦЭМ!$D$10+'СЕТ СН'!$H$6-'СЕТ СН'!$H$23</f>
        <v>2023.02839251</v>
      </c>
      <c r="Q100" s="36">
        <f>SUMIFS(СВЦЭМ!$D$39:$D$782,СВЦЭМ!$A$39:$A$782,$A100,СВЦЭМ!$B$39:$B$782,Q$83)+'СЕТ СН'!$H$11+СВЦЭМ!$D$10+'СЕТ СН'!$H$6-'СЕТ СН'!$H$23</f>
        <v>1984.4370942800001</v>
      </c>
      <c r="R100" s="36">
        <f>SUMIFS(СВЦЭМ!$D$39:$D$782,СВЦЭМ!$A$39:$A$782,$A100,СВЦЭМ!$B$39:$B$782,R$83)+'СЕТ СН'!$H$11+СВЦЭМ!$D$10+'СЕТ СН'!$H$6-'СЕТ СН'!$H$23</f>
        <v>1981.8269314700001</v>
      </c>
      <c r="S100" s="36">
        <f>SUMIFS(СВЦЭМ!$D$39:$D$782,СВЦЭМ!$A$39:$A$782,$A100,СВЦЭМ!$B$39:$B$782,S$83)+'СЕТ СН'!$H$11+СВЦЭМ!$D$10+'СЕТ СН'!$H$6-'СЕТ СН'!$H$23</f>
        <v>2002.7839818</v>
      </c>
      <c r="T100" s="36">
        <f>SUMIFS(СВЦЭМ!$D$39:$D$782,СВЦЭМ!$A$39:$A$782,$A100,СВЦЭМ!$B$39:$B$782,T$83)+'СЕТ СН'!$H$11+СВЦЭМ!$D$10+'СЕТ СН'!$H$6-'СЕТ СН'!$H$23</f>
        <v>1964.5871154700001</v>
      </c>
      <c r="U100" s="36">
        <f>SUMIFS(СВЦЭМ!$D$39:$D$782,СВЦЭМ!$A$39:$A$782,$A100,СВЦЭМ!$B$39:$B$782,U$83)+'СЕТ СН'!$H$11+СВЦЭМ!$D$10+'СЕТ СН'!$H$6-'СЕТ СН'!$H$23</f>
        <v>1918.4384157900001</v>
      </c>
      <c r="V100" s="36">
        <f>SUMIFS(СВЦЭМ!$D$39:$D$782,СВЦЭМ!$A$39:$A$782,$A100,СВЦЭМ!$B$39:$B$782,V$83)+'СЕТ СН'!$H$11+СВЦЭМ!$D$10+'СЕТ СН'!$H$6-'СЕТ СН'!$H$23</f>
        <v>1921.6062661200001</v>
      </c>
      <c r="W100" s="36">
        <f>SUMIFS(СВЦЭМ!$D$39:$D$782,СВЦЭМ!$A$39:$A$782,$A100,СВЦЭМ!$B$39:$B$782,W$83)+'СЕТ СН'!$H$11+СВЦЭМ!$D$10+'СЕТ СН'!$H$6-'СЕТ СН'!$H$23</f>
        <v>1943.6158624100001</v>
      </c>
      <c r="X100" s="36">
        <f>SUMIFS(СВЦЭМ!$D$39:$D$782,СВЦЭМ!$A$39:$A$782,$A100,СВЦЭМ!$B$39:$B$782,X$83)+'СЕТ СН'!$H$11+СВЦЭМ!$D$10+'СЕТ СН'!$H$6-'СЕТ СН'!$H$23</f>
        <v>1997.69071263</v>
      </c>
      <c r="Y100" s="36">
        <f>SUMIFS(СВЦЭМ!$D$39:$D$782,СВЦЭМ!$A$39:$A$782,$A100,СВЦЭМ!$B$39:$B$782,Y$83)+'СЕТ СН'!$H$11+СВЦЭМ!$D$10+'СЕТ СН'!$H$6-'СЕТ СН'!$H$23</f>
        <v>2066.73696651</v>
      </c>
    </row>
    <row r="101" spans="1:25" ht="15.75" x14ac:dyDescent="0.2">
      <c r="A101" s="35">
        <f t="shared" si="2"/>
        <v>45217</v>
      </c>
      <c r="B101" s="36">
        <f>SUMIFS(СВЦЭМ!$D$39:$D$782,СВЦЭМ!$A$39:$A$782,$A101,СВЦЭМ!$B$39:$B$782,B$83)+'СЕТ СН'!$H$11+СВЦЭМ!$D$10+'СЕТ СН'!$H$6-'СЕТ СН'!$H$23</f>
        <v>2161.2289227900001</v>
      </c>
      <c r="C101" s="36">
        <f>SUMIFS(СВЦЭМ!$D$39:$D$782,СВЦЭМ!$A$39:$A$782,$A101,СВЦЭМ!$B$39:$B$782,C$83)+'СЕТ СН'!$H$11+СВЦЭМ!$D$10+'СЕТ СН'!$H$6-'СЕТ СН'!$H$23</f>
        <v>2213.17751684</v>
      </c>
      <c r="D101" s="36">
        <f>SUMIFS(СВЦЭМ!$D$39:$D$782,СВЦЭМ!$A$39:$A$782,$A101,СВЦЭМ!$B$39:$B$782,D$83)+'СЕТ СН'!$H$11+СВЦЭМ!$D$10+'СЕТ СН'!$H$6-'СЕТ СН'!$H$23</f>
        <v>2281.4447499299999</v>
      </c>
      <c r="E101" s="36">
        <f>SUMIFS(СВЦЭМ!$D$39:$D$782,СВЦЭМ!$A$39:$A$782,$A101,СВЦЭМ!$B$39:$B$782,E$83)+'СЕТ СН'!$H$11+СВЦЭМ!$D$10+'СЕТ СН'!$H$6-'СЕТ СН'!$H$23</f>
        <v>2279.9567787400001</v>
      </c>
      <c r="F101" s="36">
        <f>SUMIFS(СВЦЭМ!$D$39:$D$782,СВЦЭМ!$A$39:$A$782,$A101,СВЦЭМ!$B$39:$B$782,F$83)+'СЕТ СН'!$H$11+СВЦЭМ!$D$10+'СЕТ СН'!$H$6-'СЕТ СН'!$H$23</f>
        <v>2277.2087406800001</v>
      </c>
      <c r="G101" s="36">
        <f>SUMIFS(СВЦЭМ!$D$39:$D$782,СВЦЭМ!$A$39:$A$782,$A101,СВЦЭМ!$B$39:$B$782,G$83)+'СЕТ СН'!$H$11+СВЦЭМ!$D$10+'СЕТ СН'!$H$6-'СЕТ СН'!$H$23</f>
        <v>2265.3512133300001</v>
      </c>
      <c r="H101" s="36">
        <f>SUMIFS(СВЦЭМ!$D$39:$D$782,СВЦЭМ!$A$39:$A$782,$A101,СВЦЭМ!$B$39:$B$782,H$83)+'СЕТ СН'!$H$11+СВЦЭМ!$D$10+'СЕТ СН'!$H$6-'СЕТ СН'!$H$23</f>
        <v>2176.0521282899999</v>
      </c>
      <c r="I101" s="36">
        <f>SUMIFS(СВЦЭМ!$D$39:$D$782,СВЦЭМ!$A$39:$A$782,$A101,СВЦЭМ!$B$39:$B$782,I$83)+'СЕТ СН'!$H$11+СВЦЭМ!$D$10+'СЕТ СН'!$H$6-'СЕТ СН'!$H$23</f>
        <v>2097.80793451</v>
      </c>
      <c r="J101" s="36">
        <f>SUMIFS(СВЦЭМ!$D$39:$D$782,СВЦЭМ!$A$39:$A$782,$A101,СВЦЭМ!$B$39:$B$782,J$83)+'СЕТ СН'!$H$11+СВЦЭМ!$D$10+'СЕТ СН'!$H$6-'СЕТ СН'!$H$23</f>
        <v>2049.2076145400001</v>
      </c>
      <c r="K101" s="36">
        <f>SUMIFS(СВЦЭМ!$D$39:$D$782,СВЦЭМ!$A$39:$A$782,$A101,СВЦЭМ!$B$39:$B$782,K$83)+'СЕТ СН'!$H$11+СВЦЭМ!$D$10+'СЕТ СН'!$H$6-'СЕТ СН'!$H$23</f>
        <v>1952.07552257</v>
      </c>
      <c r="L101" s="36">
        <f>SUMIFS(СВЦЭМ!$D$39:$D$782,СВЦЭМ!$A$39:$A$782,$A101,СВЦЭМ!$B$39:$B$782,L$83)+'СЕТ СН'!$H$11+СВЦЭМ!$D$10+'СЕТ СН'!$H$6-'СЕТ СН'!$H$23</f>
        <v>1962.8746634700001</v>
      </c>
      <c r="M101" s="36">
        <f>SUMIFS(СВЦЭМ!$D$39:$D$782,СВЦЭМ!$A$39:$A$782,$A101,СВЦЭМ!$B$39:$B$782,M$83)+'СЕТ СН'!$H$11+СВЦЭМ!$D$10+'СЕТ СН'!$H$6-'СЕТ СН'!$H$23</f>
        <v>1976.7739912500001</v>
      </c>
      <c r="N101" s="36">
        <f>SUMIFS(СВЦЭМ!$D$39:$D$782,СВЦЭМ!$A$39:$A$782,$A101,СВЦЭМ!$B$39:$B$782,N$83)+'СЕТ СН'!$H$11+СВЦЭМ!$D$10+'СЕТ СН'!$H$6-'СЕТ СН'!$H$23</f>
        <v>1997.21474625</v>
      </c>
      <c r="O101" s="36">
        <f>SUMIFS(СВЦЭМ!$D$39:$D$782,СВЦЭМ!$A$39:$A$782,$A101,СВЦЭМ!$B$39:$B$782,O$83)+'СЕТ СН'!$H$11+СВЦЭМ!$D$10+'СЕТ СН'!$H$6-'СЕТ СН'!$H$23</f>
        <v>2004.96871194</v>
      </c>
      <c r="P101" s="36">
        <f>SUMIFS(СВЦЭМ!$D$39:$D$782,СВЦЭМ!$A$39:$A$782,$A101,СВЦЭМ!$B$39:$B$782,P$83)+'СЕТ СН'!$H$11+СВЦЭМ!$D$10+'СЕТ СН'!$H$6-'СЕТ СН'!$H$23</f>
        <v>2018.4669897799999</v>
      </c>
      <c r="Q101" s="36">
        <f>SUMIFS(СВЦЭМ!$D$39:$D$782,СВЦЭМ!$A$39:$A$782,$A101,СВЦЭМ!$B$39:$B$782,Q$83)+'СЕТ СН'!$H$11+СВЦЭМ!$D$10+'СЕТ СН'!$H$6-'СЕТ СН'!$H$23</f>
        <v>1983.6977161</v>
      </c>
      <c r="R101" s="36">
        <f>SUMIFS(СВЦЭМ!$D$39:$D$782,СВЦЭМ!$A$39:$A$782,$A101,СВЦЭМ!$B$39:$B$782,R$83)+'СЕТ СН'!$H$11+СВЦЭМ!$D$10+'СЕТ СН'!$H$6-'СЕТ СН'!$H$23</f>
        <v>1994.15366958</v>
      </c>
      <c r="S101" s="36">
        <f>SUMIFS(СВЦЭМ!$D$39:$D$782,СВЦЭМ!$A$39:$A$782,$A101,СВЦЭМ!$B$39:$B$782,S$83)+'СЕТ СН'!$H$11+СВЦЭМ!$D$10+'СЕТ СН'!$H$6-'СЕТ СН'!$H$23</f>
        <v>1999.03798951</v>
      </c>
      <c r="T101" s="36">
        <f>SUMIFS(СВЦЭМ!$D$39:$D$782,СВЦЭМ!$A$39:$A$782,$A101,СВЦЭМ!$B$39:$B$782,T$83)+'СЕТ СН'!$H$11+СВЦЭМ!$D$10+'СЕТ СН'!$H$6-'СЕТ СН'!$H$23</f>
        <v>2019.5259998500001</v>
      </c>
      <c r="U101" s="36">
        <f>SUMIFS(СВЦЭМ!$D$39:$D$782,СВЦЭМ!$A$39:$A$782,$A101,СВЦЭМ!$B$39:$B$782,U$83)+'СЕТ СН'!$H$11+СВЦЭМ!$D$10+'СЕТ СН'!$H$6-'СЕТ СН'!$H$23</f>
        <v>1973.9291057600001</v>
      </c>
      <c r="V101" s="36">
        <f>SUMIFS(СВЦЭМ!$D$39:$D$782,СВЦЭМ!$A$39:$A$782,$A101,СВЦЭМ!$B$39:$B$782,V$83)+'СЕТ СН'!$H$11+СВЦЭМ!$D$10+'СЕТ СН'!$H$6-'СЕТ СН'!$H$23</f>
        <v>1982.2640652100001</v>
      </c>
      <c r="W101" s="36">
        <f>SUMIFS(СВЦЭМ!$D$39:$D$782,СВЦЭМ!$A$39:$A$782,$A101,СВЦЭМ!$B$39:$B$782,W$83)+'СЕТ СН'!$H$11+СВЦЭМ!$D$10+'СЕТ СН'!$H$6-'СЕТ СН'!$H$23</f>
        <v>2008.6003122500001</v>
      </c>
      <c r="X101" s="36">
        <f>SUMIFS(СВЦЭМ!$D$39:$D$782,СВЦЭМ!$A$39:$A$782,$A101,СВЦЭМ!$B$39:$B$782,X$83)+'СЕТ СН'!$H$11+СВЦЭМ!$D$10+'СЕТ СН'!$H$6-'СЕТ СН'!$H$23</f>
        <v>2061.9133676000001</v>
      </c>
      <c r="Y101" s="36">
        <f>SUMIFS(СВЦЭМ!$D$39:$D$782,СВЦЭМ!$A$39:$A$782,$A101,СВЦЭМ!$B$39:$B$782,Y$83)+'СЕТ СН'!$H$11+СВЦЭМ!$D$10+'СЕТ СН'!$H$6-'СЕТ СН'!$H$23</f>
        <v>2101.16557225</v>
      </c>
    </row>
    <row r="102" spans="1:25" ht="15.75" x14ac:dyDescent="0.2">
      <c r="A102" s="35">
        <f t="shared" si="2"/>
        <v>45218</v>
      </c>
      <c r="B102" s="36">
        <f>SUMIFS(СВЦЭМ!$D$39:$D$782,СВЦЭМ!$A$39:$A$782,$A102,СВЦЭМ!$B$39:$B$782,B$83)+'СЕТ СН'!$H$11+СВЦЭМ!$D$10+'СЕТ СН'!$H$6-'СЕТ СН'!$H$23</f>
        <v>2121.0777244700002</v>
      </c>
      <c r="C102" s="36">
        <f>SUMIFS(СВЦЭМ!$D$39:$D$782,СВЦЭМ!$A$39:$A$782,$A102,СВЦЭМ!$B$39:$B$782,C$83)+'СЕТ СН'!$H$11+СВЦЭМ!$D$10+'СЕТ СН'!$H$6-'СЕТ СН'!$H$23</f>
        <v>2174.0841754000003</v>
      </c>
      <c r="D102" s="36">
        <f>SUMIFS(СВЦЭМ!$D$39:$D$782,СВЦЭМ!$A$39:$A$782,$A102,СВЦЭМ!$B$39:$B$782,D$83)+'СЕТ СН'!$H$11+СВЦЭМ!$D$10+'СЕТ СН'!$H$6-'СЕТ СН'!$H$23</f>
        <v>2230.5669293199999</v>
      </c>
      <c r="E102" s="36">
        <f>SUMIFS(СВЦЭМ!$D$39:$D$782,СВЦЭМ!$A$39:$A$782,$A102,СВЦЭМ!$B$39:$B$782,E$83)+'СЕТ СН'!$H$11+СВЦЭМ!$D$10+'СЕТ СН'!$H$6-'СЕТ СН'!$H$23</f>
        <v>2195.40617926</v>
      </c>
      <c r="F102" s="36">
        <f>SUMIFS(СВЦЭМ!$D$39:$D$782,СВЦЭМ!$A$39:$A$782,$A102,СВЦЭМ!$B$39:$B$782,F$83)+'СЕТ СН'!$H$11+СВЦЭМ!$D$10+'СЕТ СН'!$H$6-'СЕТ СН'!$H$23</f>
        <v>2187.84122991</v>
      </c>
      <c r="G102" s="36">
        <f>SUMIFS(СВЦЭМ!$D$39:$D$782,СВЦЭМ!$A$39:$A$782,$A102,СВЦЭМ!$B$39:$B$782,G$83)+'СЕТ СН'!$H$11+СВЦЭМ!$D$10+'СЕТ СН'!$H$6-'СЕТ СН'!$H$23</f>
        <v>2212.05059334</v>
      </c>
      <c r="H102" s="36">
        <f>SUMIFS(СВЦЭМ!$D$39:$D$782,СВЦЭМ!$A$39:$A$782,$A102,СВЦЭМ!$B$39:$B$782,H$83)+'СЕТ СН'!$H$11+СВЦЭМ!$D$10+'СЕТ СН'!$H$6-'СЕТ СН'!$H$23</f>
        <v>2131.9720784199999</v>
      </c>
      <c r="I102" s="36">
        <f>SUMIFS(СВЦЭМ!$D$39:$D$782,СВЦЭМ!$A$39:$A$782,$A102,СВЦЭМ!$B$39:$B$782,I$83)+'СЕТ СН'!$H$11+СВЦЭМ!$D$10+'СЕТ СН'!$H$6-'СЕТ СН'!$H$23</f>
        <v>2058.0308419900002</v>
      </c>
      <c r="J102" s="36">
        <f>SUMIFS(СВЦЭМ!$D$39:$D$782,СВЦЭМ!$A$39:$A$782,$A102,СВЦЭМ!$B$39:$B$782,J$83)+'СЕТ СН'!$H$11+СВЦЭМ!$D$10+'СЕТ СН'!$H$6-'СЕТ СН'!$H$23</f>
        <v>1999.1777989900002</v>
      </c>
      <c r="K102" s="36">
        <f>SUMIFS(СВЦЭМ!$D$39:$D$782,СВЦЭМ!$A$39:$A$782,$A102,СВЦЭМ!$B$39:$B$782,K$83)+'СЕТ СН'!$H$11+СВЦЭМ!$D$10+'СЕТ СН'!$H$6-'СЕТ СН'!$H$23</f>
        <v>1903.76516307</v>
      </c>
      <c r="L102" s="36">
        <f>SUMIFS(СВЦЭМ!$D$39:$D$782,СВЦЭМ!$A$39:$A$782,$A102,СВЦЭМ!$B$39:$B$782,L$83)+'СЕТ СН'!$H$11+СВЦЭМ!$D$10+'СЕТ СН'!$H$6-'СЕТ СН'!$H$23</f>
        <v>1902.5205371900001</v>
      </c>
      <c r="M102" s="36">
        <f>SUMIFS(СВЦЭМ!$D$39:$D$782,СВЦЭМ!$A$39:$A$782,$A102,СВЦЭМ!$B$39:$B$782,M$83)+'СЕТ СН'!$H$11+СВЦЭМ!$D$10+'СЕТ СН'!$H$6-'СЕТ СН'!$H$23</f>
        <v>1925.4684727700001</v>
      </c>
      <c r="N102" s="36">
        <f>SUMIFS(СВЦЭМ!$D$39:$D$782,СВЦЭМ!$A$39:$A$782,$A102,СВЦЭМ!$B$39:$B$782,N$83)+'СЕТ СН'!$H$11+СВЦЭМ!$D$10+'СЕТ СН'!$H$6-'СЕТ СН'!$H$23</f>
        <v>1940.40277715</v>
      </c>
      <c r="O102" s="36">
        <f>SUMIFS(СВЦЭМ!$D$39:$D$782,СВЦЭМ!$A$39:$A$782,$A102,СВЦЭМ!$B$39:$B$782,O$83)+'СЕТ СН'!$H$11+СВЦЭМ!$D$10+'СЕТ СН'!$H$6-'СЕТ СН'!$H$23</f>
        <v>1959.67375578</v>
      </c>
      <c r="P102" s="36">
        <f>SUMIFS(СВЦЭМ!$D$39:$D$782,СВЦЭМ!$A$39:$A$782,$A102,СВЦЭМ!$B$39:$B$782,P$83)+'СЕТ СН'!$H$11+СВЦЭМ!$D$10+'СЕТ СН'!$H$6-'СЕТ СН'!$H$23</f>
        <v>1991.37572075</v>
      </c>
      <c r="Q102" s="36">
        <f>SUMIFS(СВЦЭМ!$D$39:$D$782,СВЦЭМ!$A$39:$A$782,$A102,СВЦЭМ!$B$39:$B$782,Q$83)+'СЕТ СН'!$H$11+СВЦЭМ!$D$10+'СЕТ СН'!$H$6-'СЕТ СН'!$H$23</f>
        <v>2008.55712705</v>
      </c>
      <c r="R102" s="36">
        <f>SUMIFS(СВЦЭМ!$D$39:$D$782,СВЦЭМ!$A$39:$A$782,$A102,СВЦЭМ!$B$39:$B$782,R$83)+'СЕТ СН'!$H$11+СВЦЭМ!$D$10+'СЕТ СН'!$H$6-'СЕТ СН'!$H$23</f>
        <v>2019.36274389</v>
      </c>
      <c r="S102" s="36">
        <f>SUMIFS(СВЦЭМ!$D$39:$D$782,СВЦЭМ!$A$39:$A$782,$A102,СВЦЭМ!$B$39:$B$782,S$83)+'СЕТ СН'!$H$11+СВЦЭМ!$D$10+'СЕТ СН'!$H$6-'СЕТ СН'!$H$23</f>
        <v>2011.8151615900001</v>
      </c>
      <c r="T102" s="36">
        <f>SUMIFS(СВЦЭМ!$D$39:$D$782,СВЦЭМ!$A$39:$A$782,$A102,СВЦЭМ!$B$39:$B$782,T$83)+'СЕТ СН'!$H$11+СВЦЭМ!$D$10+'СЕТ СН'!$H$6-'СЕТ СН'!$H$23</f>
        <v>2010.43504826</v>
      </c>
      <c r="U102" s="36">
        <f>SUMIFS(СВЦЭМ!$D$39:$D$782,СВЦЭМ!$A$39:$A$782,$A102,СВЦЭМ!$B$39:$B$782,U$83)+'СЕТ СН'!$H$11+СВЦЭМ!$D$10+'СЕТ СН'!$H$6-'СЕТ СН'!$H$23</f>
        <v>1960.36346435</v>
      </c>
      <c r="V102" s="36">
        <f>SUMIFS(СВЦЭМ!$D$39:$D$782,СВЦЭМ!$A$39:$A$782,$A102,СВЦЭМ!$B$39:$B$782,V$83)+'СЕТ СН'!$H$11+СВЦЭМ!$D$10+'СЕТ СН'!$H$6-'СЕТ СН'!$H$23</f>
        <v>1968.4846774100001</v>
      </c>
      <c r="W102" s="36">
        <f>SUMIFS(СВЦЭМ!$D$39:$D$782,СВЦЭМ!$A$39:$A$782,$A102,СВЦЭМ!$B$39:$B$782,W$83)+'СЕТ СН'!$H$11+СВЦЭМ!$D$10+'СЕТ СН'!$H$6-'СЕТ СН'!$H$23</f>
        <v>1991.5334728600001</v>
      </c>
      <c r="X102" s="36">
        <f>SUMIFS(СВЦЭМ!$D$39:$D$782,СВЦЭМ!$A$39:$A$782,$A102,СВЦЭМ!$B$39:$B$782,X$83)+'СЕТ СН'!$H$11+СВЦЭМ!$D$10+'СЕТ СН'!$H$6-'СЕТ СН'!$H$23</f>
        <v>2051.2062232200001</v>
      </c>
      <c r="Y102" s="36">
        <f>SUMIFS(СВЦЭМ!$D$39:$D$782,СВЦЭМ!$A$39:$A$782,$A102,СВЦЭМ!$B$39:$B$782,Y$83)+'СЕТ СН'!$H$11+СВЦЭМ!$D$10+'СЕТ СН'!$H$6-'СЕТ СН'!$H$23</f>
        <v>2119.4740865700001</v>
      </c>
    </row>
    <row r="103" spans="1:25" ht="15.75" x14ac:dyDescent="0.2">
      <c r="A103" s="35">
        <f t="shared" si="2"/>
        <v>45219</v>
      </c>
      <c r="B103" s="36">
        <f>SUMIFS(СВЦЭМ!$D$39:$D$782,СВЦЭМ!$A$39:$A$782,$A103,СВЦЭМ!$B$39:$B$782,B$83)+'СЕТ СН'!$H$11+СВЦЭМ!$D$10+'СЕТ СН'!$H$6-'СЕТ СН'!$H$23</f>
        <v>2159.42041113</v>
      </c>
      <c r="C103" s="36">
        <f>SUMIFS(СВЦЭМ!$D$39:$D$782,СВЦЭМ!$A$39:$A$782,$A103,СВЦЭМ!$B$39:$B$782,C$83)+'СЕТ СН'!$H$11+СВЦЭМ!$D$10+'СЕТ СН'!$H$6-'СЕТ СН'!$H$23</f>
        <v>2230.3136346600004</v>
      </c>
      <c r="D103" s="36">
        <f>SUMIFS(СВЦЭМ!$D$39:$D$782,СВЦЭМ!$A$39:$A$782,$A103,СВЦЭМ!$B$39:$B$782,D$83)+'СЕТ СН'!$H$11+СВЦЭМ!$D$10+'СЕТ СН'!$H$6-'СЕТ СН'!$H$23</f>
        <v>2277.42970178</v>
      </c>
      <c r="E103" s="36">
        <f>SUMIFS(СВЦЭМ!$D$39:$D$782,СВЦЭМ!$A$39:$A$782,$A103,СВЦЭМ!$B$39:$B$782,E$83)+'СЕТ СН'!$H$11+СВЦЭМ!$D$10+'СЕТ СН'!$H$6-'СЕТ СН'!$H$23</f>
        <v>2252.6842818499999</v>
      </c>
      <c r="F103" s="36">
        <f>SUMIFS(СВЦЭМ!$D$39:$D$782,СВЦЭМ!$A$39:$A$782,$A103,СВЦЭМ!$B$39:$B$782,F$83)+'СЕТ СН'!$H$11+СВЦЭМ!$D$10+'СЕТ СН'!$H$6-'СЕТ СН'!$H$23</f>
        <v>2252.60806723</v>
      </c>
      <c r="G103" s="36">
        <f>SUMIFS(СВЦЭМ!$D$39:$D$782,СВЦЭМ!$A$39:$A$782,$A103,СВЦЭМ!$B$39:$B$782,G$83)+'СЕТ СН'!$H$11+СВЦЭМ!$D$10+'СЕТ СН'!$H$6-'СЕТ СН'!$H$23</f>
        <v>2254.0069507799999</v>
      </c>
      <c r="H103" s="36">
        <f>SUMIFS(СВЦЭМ!$D$39:$D$782,СВЦЭМ!$A$39:$A$782,$A103,СВЦЭМ!$B$39:$B$782,H$83)+'СЕТ СН'!$H$11+СВЦЭМ!$D$10+'СЕТ СН'!$H$6-'СЕТ СН'!$H$23</f>
        <v>2172.9644417899999</v>
      </c>
      <c r="I103" s="36">
        <f>SUMIFS(СВЦЭМ!$D$39:$D$782,СВЦЭМ!$A$39:$A$782,$A103,СВЦЭМ!$B$39:$B$782,I$83)+'СЕТ СН'!$H$11+СВЦЭМ!$D$10+'СЕТ СН'!$H$6-'СЕТ СН'!$H$23</f>
        <v>2092.37417284</v>
      </c>
      <c r="J103" s="36">
        <f>SUMIFS(СВЦЭМ!$D$39:$D$782,СВЦЭМ!$A$39:$A$782,$A103,СВЦЭМ!$B$39:$B$782,J$83)+'СЕТ СН'!$H$11+СВЦЭМ!$D$10+'СЕТ СН'!$H$6-'СЕТ СН'!$H$23</f>
        <v>2023.9289451</v>
      </c>
      <c r="K103" s="36">
        <f>SUMIFS(СВЦЭМ!$D$39:$D$782,СВЦЭМ!$A$39:$A$782,$A103,СВЦЭМ!$B$39:$B$782,K$83)+'СЕТ СН'!$H$11+СВЦЭМ!$D$10+'СЕТ СН'!$H$6-'СЕТ СН'!$H$23</f>
        <v>2000.2314680500001</v>
      </c>
      <c r="L103" s="36">
        <f>SUMIFS(СВЦЭМ!$D$39:$D$782,СВЦЭМ!$A$39:$A$782,$A103,СВЦЭМ!$B$39:$B$782,L$83)+'СЕТ СН'!$H$11+СВЦЭМ!$D$10+'СЕТ СН'!$H$6-'СЕТ СН'!$H$23</f>
        <v>1980.6295134300001</v>
      </c>
      <c r="M103" s="36">
        <f>SUMIFS(СВЦЭМ!$D$39:$D$782,СВЦЭМ!$A$39:$A$782,$A103,СВЦЭМ!$B$39:$B$782,M$83)+'СЕТ СН'!$H$11+СВЦЭМ!$D$10+'СЕТ СН'!$H$6-'СЕТ СН'!$H$23</f>
        <v>1995.5887078400001</v>
      </c>
      <c r="N103" s="36">
        <f>SUMIFS(СВЦЭМ!$D$39:$D$782,СВЦЭМ!$A$39:$A$782,$A103,СВЦЭМ!$B$39:$B$782,N$83)+'СЕТ СН'!$H$11+СВЦЭМ!$D$10+'СЕТ СН'!$H$6-'СЕТ СН'!$H$23</f>
        <v>2013.6381369000001</v>
      </c>
      <c r="O103" s="36">
        <f>SUMIFS(СВЦЭМ!$D$39:$D$782,СВЦЭМ!$A$39:$A$782,$A103,СВЦЭМ!$B$39:$B$782,O$83)+'СЕТ СН'!$H$11+СВЦЭМ!$D$10+'СЕТ СН'!$H$6-'СЕТ СН'!$H$23</f>
        <v>2005.8773954800001</v>
      </c>
      <c r="P103" s="36">
        <f>SUMIFS(СВЦЭМ!$D$39:$D$782,СВЦЭМ!$A$39:$A$782,$A103,СВЦЭМ!$B$39:$B$782,P$83)+'СЕТ СН'!$H$11+СВЦЭМ!$D$10+'СЕТ СН'!$H$6-'СЕТ СН'!$H$23</f>
        <v>2053.3639836100001</v>
      </c>
      <c r="Q103" s="36">
        <f>SUMIFS(СВЦЭМ!$D$39:$D$782,СВЦЭМ!$A$39:$A$782,$A103,СВЦЭМ!$B$39:$B$782,Q$83)+'СЕТ СН'!$H$11+СВЦЭМ!$D$10+'СЕТ СН'!$H$6-'СЕТ СН'!$H$23</f>
        <v>2027.2210764500001</v>
      </c>
      <c r="R103" s="36">
        <f>SUMIFS(СВЦЭМ!$D$39:$D$782,СВЦЭМ!$A$39:$A$782,$A103,СВЦЭМ!$B$39:$B$782,R$83)+'СЕТ СН'!$H$11+СВЦЭМ!$D$10+'СЕТ СН'!$H$6-'СЕТ СН'!$H$23</f>
        <v>2059.03669485</v>
      </c>
      <c r="S103" s="36">
        <f>SUMIFS(СВЦЭМ!$D$39:$D$782,СВЦЭМ!$A$39:$A$782,$A103,СВЦЭМ!$B$39:$B$782,S$83)+'СЕТ СН'!$H$11+СВЦЭМ!$D$10+'СЕТ СН'!$H$6-'СЕТ СН'!$H$23</f>
        <v>2067.1031236700001</v>
      </c>
      <c r="T103" s="36">
        <f>SUMIFS(СВЦЭМ!$D$39:$D$782,СВЦЭМ!$A$39:$A$782,$A103,СВЦЭМ!$B$39:$B$782,T$83)+'СЕТ СН'!$H$11+СВЦЭМ!$D$10+'СЕТ СН'!$H$6-'СЕТ СН'!$H$23</f>
        <v>1995.4795607000001</v>
      </c>
      <c r="U103" s="36">
        <f>SUMIFS(СВЦЭМ!$D$39:$D$782,СВЦЭМ!$A$39:$A$782,$A103,СВЦЭМ!$B$39:$B$782,U$83)+'СЕТ СН'!$H$11+СВЦЭМ!$D$10+'СЕТ СН'!$H$6-'СЕТ СН'!$H$23</f>
        <v>1957.5875881100001</v>
      </c>
      <c r="V103" s="36">
        <f>SUMIFS(СВЦЭМ!$D$39:$D$782,СВЦЭМ!$A$39:$A$782,$A103,СВЦЭМ!$B$39:$B$782,V$83)+'СЕТ СН'!$H$11+СВЦЭМ!$D$10+'СЕТ СН'!$H$6-'СЕТ СН'!$H$23</f>
        <v>1979.20222539</v>
      </c>
      <c r="W103" s="36">
        <f>SUMIFS(СВЦЭМ!$D$39:$D$782,СВЦЭМ!$A$39:$A$782,$A103,СВЦЭМ!$B$39:$B$782,W$83)+'СЕТ СН'!$H$11+СВЦЭМ!$D$10+'СЕТ СН'!$H$6-'СЕТ СН'!$H$23</f>
        <v>2015.60762639</v>
      </c>
      <c r="X103" s="36">
        <f>SUMIFS(СВЦЭМ!$D$39:$D$782,СВЦЭМ!$A$39:$A$782,$A103,СВЦЭМ!$B$39:$B$782,X$83)+'СЕТ СН'!$H$11+СВЦЭМ!$D$10+'СЕТ СН'!$H$6-'СЕТ СН'!$H$23</f>
        <v>2073.3178051700002</v>
      </c>
      <c r="Y103" s="36">
        <f>SUMIFS(СВЦЭМ!$D$39:$D$782,СВЦЭМ!$A$39:$A$782,$A103,СВЦЭМ!$B$39:$B$782,Y$83)+'СЕТ СН'!$H$11+СВЦЭМ!$D$10+'СЕТ СН'!$H$6-'СЕТ СН'!$H$23</f>
        <v>2074.6742518400001</v>
      </c>
    </row>
    <row r="104" spans="1:25" ht="15.75" x14ac:dyDescent="0.2">
      <c r="A104" s="35">
        <f t="shared" si="2"/>
        <v>45220</v>
      </c>
      <c r="B104" s="36">
        <f>SUMIFS(СВЦЭМ!$D$39:$D$782,СВЦЭМ!$A$39:$A$782,$A104,СВЦЭМ!$B$39:$B$782,B$83)+'СЕТ СН'!$H$11+СВЦЭМ!$D$10+'СЕТ СН'!$H$6-'СЕТ СН'!$H$23</f>
        <v>2126.0262213599999</v>
      </c>
      <c r="C104" s="36">
        <f>SUMIFS(СВЦЭМ!$D$39:$D$782,СВЦЭМ!$A$39:$A$782,$A104,СВЦЭМ!$B$39:$B$782,C$83)+'СЕТ СН'!$H$11+СВЦЭМ!$D$10+'СЕТ СН'!$H$6-'СЕТ СН'!$H$23</f>
        <v>2156.1448934500004</v>
      </c>
      <c r="D104" s="36">
        <f>SUMIFS(СВЦЭМ!$D$39:$D$782,СВЦЭМ!$A$39:$A$782,$A104,СВЦЭМ!$B$39:$B$782,D$83)+'СЕТ СН'!$H$11+СВЦЭМ!$D$10+'СЕТ СН'!$H$6-'СЕТ СН'!$H$23</f>
        <v>2207.2414029800002</v>
      </c>
      <c r="E104" s="36">
        <f>SUMIFS(СВЦЭМ!$D$39:$D$782,СВЦЭМ!$A$39:$A$782,$A104,СВЦЭМ!$B$39:$B$782,E$83)+'СЕТ СН'!$H$11+СВЦЭМ!$D$10+'СЕТ СН'!$H$6-'СЕТ СН'!$H$23</f>
        <v>2206.1055182700002</v>
      </c>
      <c r="F104" s="36">
        <f>SUMIFS(СВЦЭМ!$D$39:$D$782,СВЦЭМ!$A$39:$A$782,$A104,СВЦЭМ!$B$39:$B$782,F$83)+'СЕТ СН'!$H$11+СВЦЭМ!$D$10+'СЕТ СН'!$H$6-'СЕТ СН'!$H$23</f>
        <v>2209.8739524299999</v>
      </c>
      <c r="G104" s="36">
        <f>SUMIFS(СВЦЭМ!$D$39:$D$782,СВЦЭМ!$A$39:$A$782,$A104,СВЦЭМ!$B$39:$B$782,G$83)+'СЕТ СН'!$H$11+СВЦЭМ!$D$10+'СЕТ СН'!$H$6-'СЕТ СН'!$H$23</f>
        <v>2181.1339055099997</v>
      </c>
      <c r="H104" s="36">
        <f>SUMIFS(СВЦЭМ!$D$39:$D$782,СВЦЭМ!$A$39:$A$782,$A104,СВЦЭМ!$B$39:$B$782,H$83)+'СЕТ СН'!$H$11+СВЦЭМ!$D$10+'СЕТ СН'!$H$6-'СЕТ СН'!$H$23</f>
        <v>2150.7230939400001</v>
      </c>
      <c r="I104" s="36">
        <f>SUMIFS(СВЦЭМ!$D$39:$D$782,СВЦЭМ!$A$39:$A$782,$A104,СВЦЭМ!$B$39:$B$782,I$83)+'СЕТ СН'!$H$11+СВЦЭМ!$D$10+'СЕТ СН'!$H$6-'СЕТ СН'!$H$23</f>
        <v>2070.7867032300001</v>
      </c>
      <c r="J104" s="36">
        <f>SUMIFS(СВЦЭМ!$D$39:$D$782,СВЦЭМ!$A$39:$A$782,$A104,СВЦЭМ!$B$39:$B$782,J$83)+'СЕТ СН'!$H$11+СВЦЭМ!$D$10+'СЕТ СН'!$H$6-'СЕТ СН'!$H$23</f>
        <v>2023.76756161</v>
      </c>
      <c r="K104" s="36">
        <f>SUMIFS(СВЦЭМ!$D$39:$D$782,СВЦЭМ!$A$39:$A$782,$A104,СВЦЭМ!$B$39:$B$782,K$83)+'СЕТ СН'!$H$11+СВЦЭМ!$D$10+'СЕТ СН'!$H$6-'СЕТ СН'!$H$23</f>
        <v>1970.1568583800001</v>
      </c>
      <c r="L104" s="36">
        <f>SUMIFS(СВЦЭМ!$D$39:$D$782,СВЦЭМ!$A$39:$A$782,$A104,СВЦЭМ!$B$39:$B$782,L$83)+'СЕТ СН'!$H$11+СВЦЭМ!$D$10+'СЕТ СН'!$H$6-'СЕТ СН'!$H$23</f>
        <v>1943.4729385600001</v>
      </c>
      <c r="M104" s="36">
        <f>SUMIFS(СВЦЭМ!$D$39:$D$782,СВЦЭМ!$A$39:$A$782,$A104,СВЦЭМ!$B$39:$B$782,M$83)+'СЕТ СН'!$H$11+СВЦЭМ!$D$10+'СЕТ СН'!$H$6-'СЕТ СН'!$H$23</f>
        <v>1950.84082229</v>
      </c>
      <c r="N104" s="36">
        <f>SUMIFS(СВЦЭМ!$D$39:$D$782,СВЦЭМ!$A$39:$A$782,$A104,СВЦЭМ!$B$39:$B$782,N$83)+'СЕТ СН'!$H$11+СВЦЭМ!$D$10+'СЕТ СН'!$H$6-'СЕТ СН'!$H$23</f>
        <v>1943.2076618800002</v>
      </c>
      <c r="O104" s="36">
        <f>SUMIFS(СВЦЭМ!$D$39:$D$782,СВЦЭМ!$A$39:$A$782,$A104,СВЦЭМ!$B$39:$B$782,O$83)+'СЕТ СН'!$H$11+СВЦЭМ!$D$10+'СЕТ СН'!$H$6-'СЕТ СН'!$H$23</f>
        <v>1960.8407332100001</v>
      </c>
      <c r="P104" s="36">
        <f>SUMIFS(СВЦЭМ!$D$39:$D$782,СВЦЭМ!$A$39:$A$782,$A104,СВЦЭМ!$B$39:$B$782,P$83)+'СЕТ СН'!$H$11+СВЦЭМ!$D$10+'СЕТ СН'!$H$6-'СЕТ СН'!$H$23</f>
        <v>1994.0286434900001</v>
      </c>
      <c r="Q104" s="36">
        <f>SUMIFS(СВЦЭМ!$D$39:$D$782,СВЦЭМ!$A$39:$A$782,$A104,СВЦЭМ!$B$39:$B$782,Q$83)+'СЕТ СН'!$H$11+СВЦЭМ!$D$10+'СЕТ СН'!$H$6-'СЕТ СН'!$H$23</f>
        <v>1976.13002082</v>
      </c>
      <c r="R104" s="36">
        <f>SUMIFS(СВЦЭМ!$D$39:$D$782,СВЦЭМ!$A$39:$A$782,$A104,СВЦЭМ!$B$39:$B$782,R$83)+'СЕТ СН'!$H$11+СВЦЭМ!$D$10+'СЕТ СН'!$H$6-'СЕТ СН'!$H$23</f>
        <v>1980.7625822800001</v>
      </c>
      <c r="S104" s="36">
        <f>SUMIFS(СВЦЭМ!$D$39:$D$782,СВЦЭМ!$A$39:$A$782,$A104,СВЦЭМ!$B$39:$B$782,S$83)+'СЕТ СН'!$H$11+СВЦЭМ!$D$10+'СЕТ СН'!$H$6-'СЕТ СН'!$H$23</f>
        <v>1984.58134638</v>
      </c>
      <c r="T104" s="36">
        <f>SUMIFS(СВЦЭМ!$D$39:$D$782,СВЦЭМ!$A$39:$A$782,$A104,СВЦЭМ!$B$39:$B$782,T$83)+'СЕТ СН'!$H$11+СВЦЭМ!$D$10+'СЕТ СН'!$H$6-'СЕТ СН'!$H$23</f>
        <v>1935.7727503800002</v>
      </c>
      <c r="U104" s="36">
        <f>SUMIFS(СВЦЭМ!$D$39:$D$782,СВЦЭМ!$A$39:$A$782,$A104,СВЦЭМ!$B$39:$B$782,U$83)+'СЕТ СН'!$H$11+СВЦЭМ!$D$10+'СЕТ СН'!$H$6-'СЕТ СН'!$H$23</f>
        <v>1893.9935417500001</v>
      </c>
      <c r="V104" s="36">
        <f>SUMIFS(СВЦЭМ!$D$39:$D$782,СВЦЭМ!$A$39:$A$782,$A104,СВЦЭМ!$B$39:$B$782,V$83)+'СЕТ СН'!$H$11+СВЦЭМ!$D$10+'СЕТ СН'!$H$6-'СЕТ СН'!$H$23</f>
        <v>1903.9481592900001</v>
      </c>
      <c r="W104" s="36">
        <f>SUMIFS(СВЦЭМ!$D$39:$D$782,СВЦЭМ!$A$39:$A$782,$A104,СВЦЭМ!$B$39:$B$782,W$83)+'СЕТ СН'!$H$11+СВЦЭМ!$D$10+'СЕТ СН'!$H$6-'СЕТ СН'!$H$23</f>
        <v>1932.21253353</v>
      </c>
      <c r="X104" s="36">
        <f>SUMIFS(СВЦЭМ!$D$39:$D$782,СВЦЭМ!$A$39:$A$782,$A104,СВЦЭМ!$B$39:$B$782,X$83)+'СЕТ СН'!$H$11+СВЦЭМ!$D$10+'СЕТ СН'!$H$6-'СЕТ СН'!$H$23</f>
        <v>1976.59295868</v>
      </c>
      <c r="Y104" s="36">
        <f>SUMIFS(СВЦЭМ!$D$39:$D$782,СВЦЭМ!$A$39:$A$782,$A104,СВЦЭМ!$B$39:$B$782,Y$83)+'СЕТ СН'!$H$11+СВЦЭМ!$D$10+'СЕТ СН'!$H$6-'СЕТ СН'!$H$23</f>
        <v>2019.76219717</v>
      </c>
    </row>
    <row r="105" spans="1:25" ht="15.75" x14ac:dyDescent="0.2">
      <c r="A105" s="35">
        <f t="shared" si="2"/>
        <v>45221</v>
      </c>
      <c r="B105" s="36">
        <f>SUMIFS(СВЦЭМ!$D$39:$D$782,СВЦЭМ!$A$39:$A$782,$A105,СВЦЭМ!$B$39:$B$782,B$83)+'СЕТ СН'!$H$11+СВЦЭМ!$D$10+'СЕТ СН'!$H$6-'СЕТ СН'!$H$23</f>
        <v>2100.5689838200001</v>
      </c>
      <c r="C105" s="36">
        <f>SUMIFS(СВЦЭМ!$D$39:$D$782,СВЦЭМ!$A$39:$A$782,$A105,СВЦЭМ!$B$39:$B$782,C$83)+'СЕТ СН'!$H$11+СВЦЭМ!$D$10+'СЕТ СН'!$H$6-'СЕТ СН'!$H$23</f>
        <v>2162.1333015099999</v>
      </c>
      <c r="D105" s="36">
        <f>SUMIFS(СВЦЭМ!$D$39:$D$782,СВЦЭМ!$A$39:$A$782,$A105,СВЦЭМ!$B$39:$B$782,D$83)+'СЕТ СН'!$H$11+СВЦЭМ!$D$10+'СЕТ СН'!$H$6-'СЕТ СН'!$H$23</f>
        <v>2193.3790246099998</v>
      </c>
      <c r="E105" s="36">
        <f>SUMIFS(СВЦЭМ!$D$39:$D$782,СВЦЭМ!$A$39:$A$782,$A105,СВЦЭМ!$B$39:$B$782,E$83)+'СЕТ СН'!$H$11+СВЦЭМ!$D$10+'СЕТ СН'!$H$6-'СЕТ СН'!$H$23</f>
        <v>2196.8329755</v>
      </c>
      <c r="F105" s="36">
        <f>SUMIFS(СВЦЭМ!$D$39:$D$782,СВЦЭМ!$A$39:$A$782,$A105,СВЦЭМ!$B$39:$B$782,F$83)+'СЕТ СН'!$H$11+СВЦЭМ!$D$10+'СЕТ СН'!$H$6-'СЕТ СН'!$H$23</f>
        <v>2188.89441506</v>
      </c>
      <c r="G105" s="36">
        <f>SUMIFS(СВЦЭМ!$D$39:$D$782,СВЦЭМ!$A$39:$A$782,$A105,СВЦЭМ!$B$39:$B$782,G$83)+'СЕТ СН'!$H$11+СВЦЭМ!$D$10+'СЕТ СН'!$H$6-'СЕТ СН'!$H$23</f>
        <v>2191.2776129399999</v>
      </c>
      <c r="H105" s="36">
        <f>SUMIFS(СВЦЭМ!$D$39:$D$782,СВЦЭМ!$A$39:$A$782,$A105,СВЦЭМ!$B$39:$B$782,H$83)+'СЕТ СН'!$H$11+СВЦЭМ!$D$10+'СЕТ СН'!$H$6-'СЕТ СН'!$H$23</f>
        <v>2160.2554729100002</v>
      </c>
      <c r="I105" s="36">
        <f>SUMIFS(СВЦЭМ!$D$39:$D$782,СВЦЭМ!$A$39:$A$782,$A105,СВЦЭМ!$B$39:$B$782,I$83)+'СЕТ СН'!$H$11+СВЦЭМ!$D$10+'СЕТ СН'!$H$6-'СЕТ СН'!$H$23</f>
        <v>2136.3558461600001</v>
      </c>
      <c r="J105" s="36">
        <f>SUMIFS(СВЦЭМ!$D$39:$D$782,СВЦЭМ!$A$39:$A$782,$A105,СВЦЭМ!$B$39:$B$782,J$83)+'СЕТ СН'!$H$11+СВЦЭМ!$D$10+'СЕТ СН'!$H$6-'СЕТ СН'!$H$23</f>
        <v>2037.0301948400001</v>
      </c>
      <c r="K105" s="36">
        <f>SUMIFS(СВЦЭМ!$D$39:$D$782,СВЦЭМ!$A$39:$A$782,$A105,СВЦЭМ!$B$39:$B$782,K$83)+'СЕТ СН'!$H$11+СВЦЭМ!$D$10+'СЕТ СН'!$H$6-'СЕТ СН'!$H$23</f>
        <v>1961.0583021700002</v>
      </c>
      <c r="L105" s="36">
        <f>SUMIFS(СВЦЭМ!$D$39:$D$782,СВЦЭМ!$A$39:$A$782,$A105,СВЦЭМ!$B$39:$B$782,L$83)+'СЕТ СН'!$H$11+СВЦЭМ!$D$10+'СЕТ СН'!$H$6-'СЕТ СН'!$H$23</f>
        <v>1943.02578969</v>
      </c>
      <c r="M105" s="36">
        <f>SUMIFS(СВЦЭМ!$D$39:$D$782,СВЦЭМ!$A$39:$A$782,$A105,СВЦЭМ!$B$39:$B$782,M$83)+'СЕТ СН'!$H$11+СВЦЭМ!$D$10+'СЕТ СН'!$H$6-'СЕТ СН'!$H$23</f>
        <v>1945.99798695</v>
      </c>
      <c r="N105" s="36">
        <f>SUMIFS(СВЦЭМ!$D$39:$D$782,СВЦЭМ!$A$39:$A$782,$A105,СВЦЭМ!$B$39:$B$782,N$83)+'СЕТ СН'!$H$11+СВЦЭМ!$D$10+'СЕТ СН'!$H$6-'СЕТ СН'!$H$23</f>
        <v>1941.7582431000001</v>
      </c>
      <c r="O105" s="36">
        <f>SUMIFS(СВЦЭМ!$D$39:$D$782,СВЦЭМ!$A$39:$A$782,$A105,СВЦЭМ!$B$39:$B$782,O$83)+'СЕТ СН'!$H$11+СВЦЭМ!$D$10+'СЕТ СН'!$H$6-'СЕТ СН'!$H$23</f>
        <v>1963.1494645400001</v>
      </c>
      <c r="P105" s="36">
        <f>SUMIFS(СВЦЭМ!$D$39:$D$782,СВЦЭМ!$A$39:$A$782,$A105,СВЦЭМ!$B$39:$B$782,P$83)+'СЕТ СН'!$H$11+СВЦЭМ!$D$10+'СЕТ СН'!$H$6-'СЕТ СН'!$H$23</f>
        <v>1990.9665723600001</v>
      </c>
      <c r="Q105" s="36">
        <f>SUMIFS(СВЦЭМ!$D$39:$D$782,СВЦЭМ!$A$39:$A$782,$A105,СВЦЭМ!$B$39:$B$782,Q$83)+'СЕТ СН'!$H$11+СВЦЭМ!$D$10+'СЕТ СН'!$H$6-'СЕТ СН'!$H$23</f>
        <v>1975.5551061000001</v>
      </c>
      <c r="R105" s="36">
        <f>SUMIFS(СВЦЭМ!$D$39:$D$782,СВЦЭМ!$A$39:$A$782,$A105,СВЦЭМ!$B$39:$B$782,R$83)+'СЕТ СН'!$H$11+СВЦЭМ!$D$10+'СЕТ СН'!$H$6-'СЕТ СН'!$H$23</f>
        <v>1977.4625225700001</v>
      </c>
      <c r="S105" s="36">
        <f>SUMIFS(СВЦЭМ!$D$39:$D$782,СВЦЭМ!$A$39:$A$782,$A105,СВЦЭМ!$B$39:$B$782,S$83)+'СЕТ СН'!$H$11+СВЦЭМ!$D$10+'СЕТ СН'!$H$6-'СЕТ СН'!$H$23</f>
        <v>1973.05217156</v>
      </c>
      <c r="T105" s="36">
        <f>SUMIFS(СВЦЭМ!$D$39:$D$782,СВЦЭМ!$A$39:$A$782,$A105,СВЦЭМ!$B$39:$B$782,T$83)+'СЕТ СН'!$H$11+СВЦЭМ!$D$10+'СЕТ СН'!$H$6-'СЕТ СН'!$H$23</f>
        <v>1923.7078209200001</v>
      </c>
      <c r="U105" s="36">
        <f>SUMIFS(СВЦЭМ!$D$39:$D$782,СВЦЭМ!$A$39:$A$782,$A105,СВЦЭМ!$B$39:$B$782,U$83)+'СЕТ СН'!$H$11+СВЦЭМ!$D$10+'СЕТ СН'!$H$6-'СЕТ СН'!$H$23</f>
        <v>1878.0151975000001</v>
      </c>
      <c r="V105" s="36">
        <f>SUMIFS(СВЦЭМ!$D$39:$D$782,СВЦЭМ!$A$39:$A$782,$A105,СВЦЭМ!$B$39:$B$782,V$83)+'СЕТ СН'!$H$11+СВЦЭМ!$D$10+'СЕТ СН'!$H$6-'СЕТ СН'!$H$23</f>
        <v>1894.93173733</v>
      </c>
      <c r="W105" s="36">
        <f>SUMIFS(СВЦЭМ!$D$39:$D$782,СВЦЭМ!$A$39:$A$782,$A105,СВЦЭМ!$B$39:$B$782,W$83)+'СЕТ СН'!$H$11+СВЦЭМ!$D$10+'СЕТ СН'!$H$6-'СЕТ СН'!$H$23</f>
        <v>1920.70010116</v>
      </c>
      <c r="X105" s="36">
        <f>SUMIFS(СВЦЭМ!$D$39:$D$782,СВЦЭМ!$A$39:$A$782,$A105,СВЦЭМ!$B$39:$B$782,X$83)+'СЕТ СН'!$H$11+СВЦЭМ!$D$10+'СЕТ СН'!$H$6-'СЕТ СН'!$H$23</f>
        <v>1976.63890148</v>
      </c>
      <c r="Y105" s="36">
        <f>SUMIFS(СВЦЭМ!$D$39:$D$782,СВЦЭМ!$A$39:$A$782,$A105,СВЦЭМ!$B$39:$B$782,Y$83)+'СЕТ СН'!$H$11+СВЦЭМ!$D$10+'СЕТ СН'!$H$6-'СЕТ СН'!$H$23</f>
        <v>2039.8526942400001</v>
      </c>
    </row>
    <row r="106" spans="1:25" ht="15.75" x14ac:dyDescent="0.2">
      <c r="A106" s="35">
        <f t="shared" si="2"/>
        <v>45222</v>
      </c>
      <c r="B106" s="36">
        <f>SUMIFS(СВЦЭМ!$D$39:$D$782,СВЦЭМ!$A$39:$A$782,$A106,СВЦЭМ!$B$39:$B$782,B$83)+'СЕТ СН'!$H$11+СВЦЭМ!$D$10+'СЕТ СН'!$H$6-'СЕТ СН'!$H$23</f>
        <v>2153.2289016599998</v>
      </c>
      <c r="C106" s="36">
        <f>SUMIFS(СВЦЭМ!$D$39:$D$782,СВЦЭМ!$A$39:$A$782,$A106,СВЦЭМ!$B$39:$B$782,C$83)+'СЕТ СН'!$H$11+СВЦЭМ!$D$10+'СЕТ СН'!$H$6-'СЕТ СН'!$H$23</f>
        <v>2213.59690697</v>
      </c>
      <c r="D106" s="36">
        <f>SUMIFS(СВЦЭМ!$D$39:$D$782,СВЦЭМ!$A$39:$A$782,$A106,СВЦЭМ!$B$39:$B$782,D$83)+'СЕТ СН'!$H$11+СВЦЭМ!$D$10+'СЕТ СН'!$H$6-'СЕТ СН'!$H$23</f>
        <v>2272.4046039</v>
      </c>
      <c r="E106" s="36">
        <f>SUMIFS(СВЦЭМ!$D$39:$D$782,СВЦЭМ!$A$39:$A$782,$A106,СВЦЭМ!$B$39:$B$782,E$83)+'СЕТ СН'!$H$11+СВЦЭМ!$D$10+'СЕТ СН'!$H$6-'СЕТ СН'!$H$23</f>
        <v>2307.03919778</v>
      </c>
      <c r="F106" s="36">
        <f>SUMIFS(СВЦЭМ!$D$39:$D$782,СВЦЭМ!$A$39:$A$782,$A106,СВЦЭМ!$B$39:$B$782,F$83)+'СЕТ СН'!$H$11+СВЦЭМ!$D$10+'СЕТ СН'!$H$6-'СЕТ СН'!$H$23</f>
        <v>2291.4919890199999</v>
      </c>
      <c r="G106" s="36">
        <f>SUMIFS(СВЦЭМ!$D$39:$D$782,СВЦЭМ!$A$39:$A$782,$A106,СВЦЭМ!$B$39:$B$782,G$83)+'СЕТ СН'!$H$11+СВЦЭМ!$D$10+'СЕТ СН'!$H$6-'СЕТ СН'!$H$23</f>
        <v>2232.23780446</v>
      </c>
      <c r="H106" s="36">
        <f>SUMIFS(СВЦЭМ!$D$39:$D$782,СВЦЭМ!$A$39:$A$782,$A106,СВЦЭМ!$B$39:$B$782,H$83)+'СЕТ СН'!$H$11+СВЦЭМ!$D$10+'СЕТ СН'!$H$6-'СЕТ СН'!$H$23</f>
        <v>2133.0071778199999</v>
      </c>
      <c r="I106" s="36">
        <f>SUMIFS(СВЦЭМ!$D$39:$D$782,СВЦЭМ!$A$39:$A$782,$A106,СВЦЭМ!$B$39:$B$782,I$83)+'СЕТ СН'!$H$11+СВЦЭМ!$D$10+'СЕТ СН'!$H$6-'СЕТ СН'!$H$23</f>
        <v>2055.7436934799998</v>
      </c>
      <c r="J106" s="36">
        <f>SUMIFS(СВЦЭМ!$D$39:$D$782,СВЦЭМ!$A$39:$A$782,$A106,СВЦЭМ!$B$39:$B$782,J$83)+'СЕТ СН'!$H$11+СВЦЭМ!$D$10+'СЕТ СН'!$H$6-'СЕТ СН'!$H$23</f>
        <v>2006.2364849800001</v>
      </c>
      <c r="K106" s="36">
        <f>SUMIFS(СВЦЭМ!$D$39:$D$782,СВЦЭМ!$A$39:$A$782,$A106,СВЦЭМ!$B$39:$B$782,K$83)+'СЕТ СН'!$H$11+СВЦЭМ!$D$10+'СЕТ СН'!$H$6-'СЕТ СН'!$H$23</f>
        <v>1962.53051828</v>
      </c>
      <c r="L106" s="36">
        <f>SUMIFS(СВЦЭМ!$D$39:$D$782,СВЦЭМ!$A$39:$A$782,$A106,СВЦЭМ!$B$39:$B$782,L$83)+'СЕТ СН'!$H$11+СВЦЭМ!$D$10+'СЕТ СН'!$H$6-'СЕТ СН'!$H$23</f>
        <v>1906.3939788100001</v>
      </c>
      <c r="M106" s="36">
        <f>SUMIFS(СВЦЭМ!$D$39:$D$782,СВЦЭМ!$A$39:$A$782,$A106,СВЦЭМ!$B$39:$B$782,M$83)+'СЕТ СН'!$H$11+СВЦЭМ!$D$10+'СЕТ СН'!$H$6-'СЕТ СН'!$H$23</f>
        <v>1914.71081536</v>
      </c>
      <c r="N106" s="36">
        <f>SUMIFS(СВЦЭМ!$D$39:$D$782,СВЦЭМ!$A$39:$A$782,$A106,СВЦЭМ!$B$39:$B$782,N$83)+'СЕТ СН'!$H$11+СВЦЭМ!$D$10+'СЕТ СН'!$H$6-'СЕТ СН'!$H$23</f>
        <v>1912.2981833900001</v>
      </c>
      <c r="O106" s="36">
        <f>SUMIFS(СВЦЭМ!$D$39:$D$782,СВЦЭМ!$A$39:$A$782,$A106,СВЦЭМ!$B$39:$B$782,O$83)+'СЕТ СН'!$H$11+СВЦЭМ!$D$10+'СЕТ СН'!$H$6-'СЕТ СН'!$H$23</f>
        <v>1925.4167924800001</v>
      </c>
      <c r="P106" s="36">
        <f>SUMIFS(СВЦЭМ!$D$39:$D$782,СВЦЭМ!$A$39:$A$782,$A106,СВЦЭМ!$B$39:$B$782,P$83)+'СЕТ СН'!$H$11+СВЦЭМ!$D$10+'СЕТ СН'!$H$6-'СЕТ СН'!$H$23</f>
        <v>1964.8461900700001</v>
      </c>
      <c r="Q106" s="36">
        <f>SUMIFS(СВЦЭМ!$D$39:$D$782,СВЦЭМ!$A$39:$A$782,$A106,СВЦЭМ!$B$39:$B$782,Q$83)+'СЕТ СН'!$H$11+СВЦЭМ!$D$10+'СЕТ СН'!$H$6-'СЕТ СН'!$H$23</f>
        <v>1957.88283305</v>
      </c>
      <c r="R106" s="36">
        <f>SUMIFS(СВЦЭМ!$D$39:$D$782,СВЦЭМ!$A$39:$A$782,$A106,СВЦЭМ!$B$39:$B$782,R$83)+'СЕТ СН'!$H$11+СВЦЭМ!$D$10+'СЕТ СН'!$H$6-'СЕТ СН'!$H$23</f>
        <v>1990.97587146</v>
      </c>
      <c r="S106" s="36">
        <f>SUMIFS(СВЦЭМ!$D$39:$D$782,СВЦЭМ!$A$39:$A$782,$A106,СВЦЭМ!$B$39:$B$782,S$83)+'СЕТ СН'!$H$11+СВЦЭМ!$D$10+'СЕТ СН'!$H$6-'СЕТ СН'!$H$23</f>
        <v>1987.1471884800001</v>
      </c>
      <c r="T106" s="36">
        <f>SUMIFS(СВЦЭМ!$D$39:$D$782,СВЦЭМ!$A$39:$A$782,$A106,СВЦЭМ!$B$39:$B$782,T$83)+'СЕТ СН'!$H$11+СВЦЭМ!$D$10+'СЕТ СН'!$H$6-'СЕТ СН'!$H$23</f>
        <v>1917.66815569</v>
      </c>
      <c r="U106" s="36">
        <f>SUMIFS(СВЦЭМ!$D$39:$D$782,СВЦЭМ!$A$39:$A$782,$A106,СВЦЭМ!$B$39:$B$782,U$83)+'СЕТ СН'!$H$11+СВЦЭМ!$D$10+'СЕТ СН'!$H$6-'СЕТ СН'!$H$23</f>
        <v>1881.5247847000001</v>
      </c>
      <c r="V106" s="36">
        <f>SUMIFS(СВЦЭМ!$D$39:$D$782,СВЦЭМ!$A$39:$A$782,$A106,СВЦЭМ!$B$39:$B$782,V$83)+'СЕТ СН'!$H$11+СВЦЭМ!$D$10+'СЕТ СН'!$H$6-'СЕТ СН'!$H$23</f>
        <v>1902.46167879</v>
      </c>
      <c r="W106" s="36">
        <f>SUMIFS(СВЦЭМ!$D$39:$D$782,СВЦЭМ!$A$39:$A$782,$A106,СВЦЭМ!$B$39:$B$782,W$83)+'СЕТ СН'!$H$11+СВЦЭМ!$D$10+'СЕТ СН'!$H$6-'СЕТ СН'!$H$23</f>
        <v>1919.9186983</v>
      </c>
      <c r="X106" s="36">
        <f>SUMIFS(СВЦЭМ!$D$39:$D$782,СВЦЭМ!$A$39:$A$782,$A106,СВЦЭМ!$B$39:$B$782,X$83)+'СЕТ СН'!$H$11+СВЦЭМ!$D$10+'СЕТ СН'!$H$6-'СЕТ СН'!$H$23</f>
        <v>1982.63437479</v>
      </c>
      <c r="Y106" s="36">
        <f>SUMIFS(СВЦЭМ!$D$39:$D$782,СВЦЭМ!$A$39:$A$782,$A106,СВЦЭМ!$B$39:$B$782,Y$83)+'СЕТ СН'!$H$11+СВЦЭМ!$D$10+'СЕТ СН'!$H$6-'СЕТ СН'!$H$23</f>
        <v>2032.4656339000001</v>
      </c>
    </row>
    <row r="107" spans="1:25" ht="15.75" x14ac:dyDescent="0.2">
      <c r="A107" s="35">
        <f t="shared" si="2"/>
        <v>45223</v>
      </c>
      <c r="B107" s="36">
        <f>SUMIFS(СВЦЭМ!$D$39:$D$782,СВЦЭМ!$A$39:$A$782,$A107,СВЦЭМ!$B$39:$B$782,B$83)+'СЕТ СН'!$H$11+СВЦЭМ!$D$10+'СЕТ СН'!$H$6-'СЕТ СН'!$H$23</f>
        <v>2135.88670796</v>
      </c>
      <c r="C107" s="36">
        <f>SUMIFS(СВЦЭМ!$D$39:$D$782,СВЦЭМ!$A$39:$A$782,$A107,СВЦЭМ!$B$39:$B$782,C$83)+'СЕТ СН'!$H$11+СВЦЭМ!$D$10+'СЕТ СН'!$H$6-'СЕТ СН'!$H$23</f>
        <v>2198.3272610200002</v>
      </c>
      <c r="D107" s="36">
        <f>SUMIFS(СВЦЭМ!$D$39:$D$782,СВЦЭМ!$A$39:$A$782,$A107,СВЦЭМ!$B$39:$B$782,D$83)+'СЕТ СН'!$H$11+СВЦЭМ!$D$10+'СЕТ СН'!$H$6-'СЕТ СН'!$H$23</f>
        <v>2269.0913190000001</v>
      </c>
      <c r="E107" s="36">
        <f>SUMIFS(СВЦЭМ!$D$39:$D$782,СВЦЭМ!$A$39:$A$782,$A107,СВЦЭМ!$B$39:$B$782,E$83)+'СЕТ СН'!$H$11+СВЦЭМ!$D$10+'СЕТ СН'!$H$6-'СЕТ СН'!$H$23</f>
        <v>2267.8902981900001</v>
      </c>
      <c r="F107" s="36">
        <f>SUMIFS(СВЦЭМ!$D$39:$D$782,СВЦЭМ!$A$39:$A$782,$A107,СВЦЭМ!$B$39:$B$782,F$83)+'СЕТ СН'!$H$11+СВЦЭМ!$D$10+'СЕТ СН'!$H$6-'СЕТ СН'!$H$23</f>
        <v>2228.19993041</v>
      </c>
      <c r="G107" s="36">
        <f>SUMIFS(СВЦЭМ!$D$39:$D$782,СВЦЭМ!$A$39:$A$782,$A107,СВЦЭМ!$B$39:$B$782,G$83)+'СЕТ СН'!$H$11+СВЦЭМ!$D$10+'СЕТ СН'!$H$6-'СЕТ СН'!$H$23</f>
        <v>2183.7537548400001</v>
      </c>
      <c r="H107" s="36">
        <f>SUMIFS(СВЦЭМ!$D$39:$D$782,СВЦЭМ!$A$39:$A$782,$A107,СВЦЭМ!$B$39:$B$782,H$83)+'СЕТ СН'!$H$11+СВЦЭМ!$D$10+'СЕТ СН'!$H$6-'СЕТ СН'!$H$23</f>
        <v>2150.10550478</v>
      </c>
      <c r="I107" s="36">
        <f>SUMIFS(СВЦЭМ!$D$39:$D$782,СВЦЭМ!$A$39:$A$782,$A107,СВЦЭМ!$B$39:$B$782,I$83)+'СЕТ СН'!$H$11+СВЦЭМ!$D$10+'СЕТ СН'!$H$6-'СЕТ СН'!$H$23</f>
        <v>2081.00171899</v>
      </c>
      <c r="J107" s="36">
        <f>SUMIFS(СВЦЭМ!$D$39:$D$782,СВЦЭМ!$A$39:$A$782,$A107,СВЦЭМ!$B$39:$B$782,J$83)+'СЕТ СН'!$H$11+СВЦЭМ!$D$10+'СЕТ СН'!$H$6-'СЕТ СН'!$H$23</f>
        <v>2046.2586526100001</v>
      </c>
      <c r="K107" s="36">
        <f>SUMIFS(СВЦЭМ!$D$39:$D$782,СВЦЭМ!$A$39:$A$782,$A107,СВЦЭМ!$B$39:$B$782,K$83)+'СЕТ СН'!$H$11+СВЦЭМ!$D$10+'СЕТ СН'!$H$6-'СЕТ СН'!$H$23</f>
        <v>1994.2906316400001</v>
      </c>
      <c r="L107" s="36">
        <f>SUMIFS(СВЦЭМ!$D$39:$D$782,СВЦЭМ!$A$39:$A$782,$A107,СВЦЭМ!$B$39:$B$782,L$83)+'СЕТ СН'!$H$11+СВЦЭМ!$D$10+'СЕТ СН'!$H$6-'СЕТ СН'!$H$23</f>
        <v>1984.4089436000002</v>
      </c>
      <c r="M107" s="36">
        <f>SUMIFS(СВЦЭМ!$D$39:$D$782,СВЦЭМ!$A$39:$A$782,$A107,СВЦЭМ!$B$39:$B$782,M$83)+'СЕТ СН'!$H$11+СВЦЭМ!$D$10+'СЕТ СН'!$H$6-'СЕТ СН'!$H$23</f>
        <v>1995.09947797</v>
      </c>
      <c r="N107" s="36">
        <f>SUMIFS(СВЦЭМ!$D$39:$D$782,СВЦЭМ!$A$39:$A$782,$A107,СВЦЭМ!$B$39:$B$782,N$83)+'СЕТ СН'!$H$11+СВЦЭМ!$D$10+'СЕТ СН'!$H$6-'СЕТ СН'!$H$23</f>
        <v>1985.42861993</v>
      </c>
      <c r="O107" s="36">
        <f>SUMIFS(СВЦЭМ!$D$39:$D$782,СВЦЭМ!$A$39:$A$782,$A107,СВЦЭМ!$B$39:$B$782,O$83)+'СЕТ СН'!$H$11+СВЦЭМ!$D$10+'СЕТ СН'!$H$6-'СЕТ СН'!$H$23</f>
        <v>1998.0452090700001</v>
      </c>
      <c r="P107" s="36">
        <f>SUMIFS(СВЦЭМ!$D$39:$D$782,СВЦЭМ!$A$39:$A$782,$A107,СВЦЭМ!$B$39:$B$782,P$83)+'СЕТ СН'!$H$11+СВЦЭМ!$D$10+'СЕТ СН'!$H$6-'СЕТ СН'!$H$23</f>
        <v>2034.7210419100002</v>
      </c>
      <c r="Q107" s="36">
        <f>SUMIFS(СВЦЭМ!$D$39:$D$782,СВЦЭМ!$A$39:$A$782,$A107,СВЦЭМ!$B$39:$B$782,Q$83)+'СЕТ СН'!$H$11+СВЦЭМ!$D$10+'СЕТ СН'!$H$6-'СЕТ СН'!$H$23</f>
        <v>2022.8725627600002</v>
      </c>
      <c r="R107" s="36">
        <f>SUMIFS(СВЦЭМ!$D$39:$D$782,СВЦЭМ!$A$39:$A$782,$A107,СВЦЭМ!$B$39:$B$782,R$83)+'СЕТ СН'!$H$11+СВЦЭМ!$D$10+'СЕТ СН'!$H$6-'СЕТ СН'!$H$23</f>
        <v>2036.43159049</v>
      </c>
      <c r="S107" s="36">
        <f>SUMIFS(СВЦЭМ!$D$39:$D$782,СВЦЭМ!$A$39:$A$782,$A107,СВЦЭМ!$B$39:$B$782,S$83)+'СЕТ СН'!$H$11+СВЦЭМ!$D$10+'СЕТ СН'!$H$6-'СЕТ СН'!$H$23</f>
        <v>2020.42815961</v>
      </c>
      <c r="T107" s="36">
        <f>SUMIFS(СВЦЭМ!$D$39:$D$782,СВЦЭМ!$A$39:$A$782,$A107,СВЦЭМ!$B$39:$B$782,T$83)+'СЕТ СН'!$H$11+СВЦЭМ!$D$10+'СЕТ СН'!$H$6-'СЕТ СН'!$H$23</f>
        <v>1951.14422971</v>
      </c>
      <c r="U107" s="36">
        <f>SUMIFS(СВЦЭМ!$D$39:$D$782,СВЦЭМ!$A$39:$A$782,$A107,СВЦЭМ!$B$39:$B$782,U$83)+'СЕТ СН'!$H$11+СВЦЭМ!$D$10+'СЕТ СН'!$H$6-'СЕТ СН'!$H$23</f>
        <v>1934.0311020900001</v>
      </c>
      <c r="V107" s="36">
        <f>SUMIFS(СВЦЭМ!$D$39:$D$782,СВЦЭМ!$A$39:$A$782,$A107,СВЦЭМ!$B$39:$B$782,V$83)+'СЕТ СН'!$H$11+СВЦЭМ!$D$10+'СЕТ СН'!$H$6-'СЕТ СН'!$H$23</f>
        <v>1944.5684080800002</v>
      </c>
      <c r="W107" s="36">
        <f>SUMIFS(СВЦЭМ!$D$39:$D$782,СВЦЭМ!$A$39:$A$782,$A107,СВЦЭМ!$B$39:$B$782,W$83)+'СЕТ СН'!$H$11+СВЦЭМ!$D$10+'СЕТ СН'!$H$6-'СЕТ СН'!$H$23</f>
        <v>1951.02883574</v>
      </c>
      <c r="X107" s="36">
        <f>SUMIFS(СВЦЭМ!$D$39:$D$782,СВЦЭМ!$A$39:$A$782,$A107,СВЦЭМ!$B$39:$B$782,X$83)+'СЕТ СН'!$H$11+СВЦЭМ!$D$10+'СЕТ СН'!$H$6-'СЕТ СН'!$H$23</f>
        <v>2005.2741500500001</v>
      </c>
      <c r="Y107" s="36">
        <f>SUMIFS(СВЦЭМ!$D$39:$D$782,СВЦЭМ!$A$39:$A$782,$A107,СВЦЭМ!$B$39:$B$782,Y$83)+'СЕТ СН'!$H$11+СВЦЭМ!$D$10+'СЕТ СН'!$H$6-'СЕТ СН'!$H$23</f>
        <v>2056.2279928500002</v>
      </c>
    </row>
    <row r="108" spans="1:25" ht="15.75" x14ac:dyDescent="0.2">
      <c r="A108" s="35">
        <f t="shared" si="2"/>
        <v>45224</v>
      </c>
      <c r="B108" s="36">
        <f>SUMIFS(СВЦЭМ!$D$39:$D$782,СВЦЭМ!$A$39:$A$782,$A108,СВЦЭМ!$B$39:$B$782,B$83)+'СЕТ СН'!$H$11+СВЦЭМ!$D$10+'СЕТ СН'!$H$6-'СЕТ СН'!$H$23</f>
        <v>2021.6675959000002</v>
      </c>
      <c r="C108" s="36">
        <f>SUMIFS(СВЦЭМ!$D$39:$D$782,СВЦЭМ!$A$39:$A$782,$A108,СВЦЭМ!$B$39:$B$782,C$83)+'СЕТ СН'!$H$11+СВЦЭМ!$D$10+'СЕТ СН'!$H$6-'СЕТ СН'!$H$23</f>
        <v>2072.12013987</v>
      </c>
      <c r="D108" s="36">
        <f>SUMIFS(СВЦЭМ!$D$39:$D$782,СВЦЭМ!$A$39:$A$782,$A108,СВЦЭМ!$B$39:$B$782,D$83)+'СЕТ СН'!$H$11+СВЦЭМ!$D$10+'СЕТ СН'!$H$6-'СЕТ СН'!$H$23</f>
        <v>2138.1977471999999</v>
      </c>
      <c r="E108" s="36">
        <f>SUMIFS(СВЦЭМ!$D$39:$D$782,СВЦЭМ!$A$39:$A$782,$A108,СВЦЭМ!$B$39:$B$782,E$83)+'СЕТ СН'!$H$11+СВЦЭМ!$D$10+'СЕТ СН'!$H$6-'СЕТ СН'!$H$23</f>
        <v>2134.1080171000003</v>
      </c>
      <c r="F108" s="36">
        <f>SUMIFS(СВЦЭМ!$D$39:$D$782,СВЦЭМ!$A$39:$A$782,$A108,СВЦЭМ!$B$39:$B$782,F$83)+'СЕТ СН'!$H$11+СВЦЭМ!$D$10+'СЕТ СН'!$H$6-'СЕТ СН'!$H$23</f>
        <v>2133.96012501</v>
      </c>
      <c r="G108" s="36">
        <f>SUMIFS(СВЦЭМ!$D$39:$D$782,СВЦЭМ!$A$39:$A$782,$A108,СВЦЭМ!$B$39:$B$782,G$83)+'СЕТ СН'!$H$11+СВЦЭМ!$D$10+'СЕТ СН'!$H$6-'СЕТ СН'!$H$23</f>
        <v>2123.5833238</v>
      </c>
      <c r="H108" s="36">
        <f>SUMIFS(СВЦЭМ!$D$39:$D$782,СВЦЭМ!$A$39:$A$782,$A108,СВЦЭМ!$B$39:$B$782,H$83)+'СЕТ СН'!$H$11+СВЦЭМ!$D$10+'СЕТ СН'!$H$6-'СЕТ СН'!$H$23</f>
        <v>2043.2427206</v>
      </c>
      <c r="I108" s="36">
        <f>SUMIFS(СВЦЭМ!$D$39:$D$782,СВЦЭМ!$A$39:$A$782,$A108,СВЦЭМ!$B$39:$B$782,I$83)+'СЕТ СН'!$H$11+СВЦЭМ!$D$10+'СЕТ СН'!$H$6-'СЕТ СН'!$H$23</f>
        <v>1956.1448509300001</v>
      </c>
      <c r="J108" s="36">
        <f>SUMIFS(СВЦЭМ!$D$39:$D$782,СВЦЭМ!$A$39:$A$782,$A108,СВЦЭМ!$B$39:$B$782,J$83)+'СЕТ СН'!$H$11+СВЦЭМ!$D$10+'СЕТ СН'!$H$6-'СЕТ СН'!$H$23</f>
        <v>1903.7353749000001</v>
      </c>
      <c r="K108" s="36">
        <f>SUMIFS(СВЦЭМ!$D$39:$D$782,СВЦЭМ!$A$39:$A$782,$A108,СВЦЭМ!$B$39:$B$782,K$83)+'СЕТ СН'!$H$11+СВЦЭМ!$D$10+'СЕТ СН'!$H$6-'СЕТ СН'!$H$23</f>
        <v>1865.0989423800002</v>
      </c>
      <c r="L108" s="36">
        <f>SUMIFS(СВЦЭМ!$D$39:$D$782,СВЦЭМ!$A$39:$A$782,$A108,СВЦЭМ!$B$39:$B$782,L$83)+'СЕТ СН'!$H$11+СВЦЭМ!$D$10+'СЕТ СН'!$H$6-'СЕТ СН'!$H$23</f>
        <v>1866.9186525300001</v>
      </c>
      <c r="M108" s="36">
        <f>SUMIFS(СВЦЭМ!$D$39:$D$782,СВЦЭМ!$A$39:$A$782,$A108,СВЦЭМ!$B$39:$B$782,M$83)+'СЕТ СН'!$H$11+СВЦЭМ!$D$10+'СЕТ СН'!$H$6-'СЕТ СН'!$H$23</f>
        <v>1873.41831071</v>
      </c>
      <c r="N108" s="36">
        <f>SUMIFS(СВЦЭМ!$D$39:$D$782,СВЦЭМ!$A$39:$A$782,$A108,СВЦЭМ!$B$39:$B$782,N$83)+'СЕТ СН'!$H$11+СВЦЭМ!$D$10+'СЕТ СН'!$H$6-'СЕТ СН'!$H$23</f>
        <v>1893.0031364500001</v>
      </c>
      <c r="O108" s="36">
        <f>SUMIFS(СВЦЭМ!$D$39:$D$782,СВЦЭМ!$A$39:$A$782,$A108,СВЦЭМ!$B$39:$B$782,O$83)+'СЕТ СН'!$H$11+СВЦЭМ!$D$10+'СЕТ СН'!$H$6-'СЕТ СН'!$H$23</f>
        <v>1907.12416962</v>
      </c>
      <c r="P108" s="36">
        <f>SUMIFS(СВЦЭМ!$D$39:$D$782,СВЦЭМ!$A$39:$A$782,$A108,СВЦЭМ!$B$39:$B$782,P$83)+'СЕТ СН'!$H$11+СВЦЭМ!$D$10+'СЕТ СН'!$H$6-'СЕТ СН'!$H$23</f>
        <v>1918.33243571</v>
      </c>
      <c r="Q108" s="36">
        <f>SUMIFS(СВЦЭМ!$D$39:$D$782,СВЦЭМ!$A$39:$A$782,$A108,СВЦЭМ!$B$39:$B$782,Q$83)+'СЕТ СН'!$H$11+СВЦЭМ!$D$10+'СЕТ СН'!$H$6-'СЕТ СН'!$H$23</f>
        <v>1926.3136855100001</v>
      </c>
      <c r="R108" s="36">
        <f>SUMIFS(СВЦЭМ!$D$39:$D$782,СВЦЭМ!$A$39:$A$782,$A108,СВЦЭМ!$B$39:$B$782,R$83)+'СЕТ СН'!$H$11+СВЦЭМ!$D$10+'СЕТ СН'!$H$6-'СЕТ СН'!$H$23</f>
        <v>1942.6851116100001</v>
      </c>
      <c r="S108" s="36">
        <f>SUMIFS(СВЦЭМ!$D$39:$D$782,СВЦЭМ!$A$39:$A$782,$A108,СВЦЭМ!$B$39:$B$782,S$83)+'СЕТ СН'!$H$11+СВЦЭМ!$D$10+'СЕТ СН'!$H$6-'СЕТ СН'!$H$23</f>
        <v>1907.64495332</v>
      </c>
      <c r="T108" s="36">
        <f>SUMIFS(СВЦЭМ!$D$39:$D$782,СВЦЭМ!$A$39:$A$782,$A108,СВЦЭМ!$B$39:$B$782,T$83)+'СЕТ СН'!$H$11+СВЦЭМ!$D$10+'СЕТ СН'!$H$6-'СЕТ СН'!$H$23</f>
        <v>1843.5292335700001</v>
      </c>
      <c r="U108" s="36">
        <f>SUMIFS(СВЦЭМ!$D$39:$D$782,СВЦЭМ!$A$39:$A$782,$A108,СВЦЭМ!$B$39:$B$782,U$83)+'СЕТ СН'!$H$11+СВЦЭМ!$D$10+'СЕТ СН'!$H$6-'СЕТ СН'!$H$23</f>
        <v>1816.4107915900001</v>
      </c>
      <c r="V108" s="36">
        <f>SUMIFS(СВЦЭМ!$D$39:$D$782,СВЦЭМ!$A$39:$A$782,$A108,СВЦЭМ!$B$39:$B$782,V$83)+'СЕТ СН'!$H$11+СВЦЭМ!$D$10+'СЕТ СН'!$H$6-'СЕТ СН'!$H$23</f>
        <v>1835.6072707200001</v>
      </c>
      <c r="W108" s="36">
        <f>SUMIFS(СВЦЭМ!$D$39:$D$782,СВЦЭМ!$A$39:$A$782,$A108,СВЦЭМ!$B$39:$B$782,W$83)+'СЕТ СН'!$H$11+СВЦЭМ!$D$10+'СЕТ СН'!$H$6-'СЕТ СН'!$H$23</f>
        <v>1850.0188650699999</v>
      </c>
      <c r="X108" s="36">
        <f>SUMIFS(СВЦЭМ!$D$39:$D$782,СВЦЭМ!$A$39:$A$782,$A108,СВЦЭМ!$B$39:$B$782,X$83)+'СЕТ СН'!$H$11+СВЦЭМ!$D$10+'СЕТ СН'!$H$6-'СЕТ СН'!$H$23</f>
        <v>1907.0600445300001</v>
      </c>
      <c r="Y108" s="36">
        <f>SUMIFS(СВЦЭМ!$D$39:$D$782,СВЦЭМ!$A$39:$A$782,$A108,СВЦЭМ!$B$39:$B$782,Y$83)+'СЕТ СН'!$H$11+СВЦЭМ!$D$10+'СЕТ СН'!$H$6-'СЕТ СН'!$H$23</f>
        <v>1979.16863027</v>
      </c>
    </row>
    <row r="109" spans="1:25" ht="15.75" x14ac:dyDescent="0.2">
      <c r="A109" s="35">
        <f t="shared" si="2"/>
        <v>45225</v>
      </c>
      <c r="B109" s="36">
        <f>SUMIFS(СВЦЭМ!$D$39:$D$782,СВЦЭМ!$A$39:$A$782,$A109,СВЦЭМ!$B$39:$B$782,B$83)+'СЕТ СН'!$H$11+СВЦЭМ!$D$10+'СЕТ СН'!$H$6-'СЕТ СН'!$H$23</f>
        <v>2045.2295454800001</v>
      </c>
      <c r="C109" s="36">
        <f>SUMIFS(СВЦЭМ!$D$39:$D$782,СВЦЭМ!$A$39:$A$782,$A109,СВЦЭМ!$B$39:$B$782,C$83)+'СЕТ СН'!$H$11+СВЦЭМ!$D$10+'СЕТ СН'!$H$6-'СЕТ СН'!$H$23</f>
        <v>2101.5490753100003</v>
      </c>
      <c r="D109" s="36">
        <f>SUMIFS(СВЦЭМ!$D$39:$D$782,СВЦЭМ!$A$39:$A$782,$A109,СВЦЭМ!$B$39:$B$782,D$83)+'СЕТ СН'!$H$11+СВЦЭМ!$D$10+'СЕТ СН'!$H$6-'СЕТ СН'!$H$23</f>
        <v>2148.2546819500003</v>
      </c>
      <c r="E109" s="36">
        <f>SUMIFS(СВЦЭМ!$D$39:$D$782,СВЦЭМ!$A$39:$A$782,$A109,СВЦЭМ!$B$39:$B$782,E$83)+'СЕТ СН'!$H$11+СВЦЭМ!$D$10+'СЕТ СН'!$H$6-'СЕТ СН'!$H$23</f>
        <v>2146.8022841700003</v>
      </c>
      <c r="F109" s="36">
        <f>SUMIFS(СВЦЭМ!$D$39:$D$782,СВЦЭМ!$A$39:$A$782,$A109,СВЦЭМ!$B$39:$B$782,F$83)+'СЕТ СН'!$H$11+СВЦЭМ!$D$10+'СЕТ СН'!$H$6-'СЕТ СН'!$H$23</f>
        <v>2138.3411659200001</v>
      </c>
      <c r="G109" s="36">
        <f>SUMIFS(СВЦЭМ!$D$39:$D$782,СВЦЭМ!$A$39:$A$782,$A109,СВЦЭМ!$B$39:$B$782,G$83)+'СЕТ СН'!$H$11+СВЦЭМ!$D$10+'СЕТ СН'!$H$6-'СЕТ СН'!$H$23</f>
        <v>2118.9317556200003</v>
      </c>
      <c r="H109" s="36">
        <f>SUMIFS(СВЦЭМ!$D$39:$D$782,СВЦЭМ!$A$39:$A$782,$A109,СВЦЭМ!$B$39:$B$782,H$83)+'СЕТ СН'!$H$11+СВЦЭМ!$D$10+'СЕТ СН'!$H$6-'СЕТ СН'!$H$23</f>
        <v>2046.0444918800001</v>
      </c>
      <c r="I109" s="36">
        <f>SUMIFS(СВЦЭМ!$D$39:$D$782,СВЦЭМ!$A$39:$A$782,$A109,СВЦЭМ!$B$39:$B$782,I$83)+'СЕТ СН'!$H$11+СВЦЭМ!$D$10+'СЕТ СН'!$H$6-'СЕТ СН'!$H$23</f>
        <v>2006.2232472200001</v>
      </c>
      <c r="J109" s="36">
        <f>SUMIFS(СВЦЭМ!$D$39:$D$782,СВЦЭМ!$A$39:$A$782,$A109,СВЦЭМ!$B$39:$B$782,J$83)+'СЕТ СН'!$H$11+СВЦЭМ!$D$10+'СЕТ СН'!$H$6-'СЕТ СН'!$H$23</f>
        <v>1950.4303571400001</v>
      </c>
      <c r="K109" s="36">
        <f>SUMIFS(СВЦЭМ!$D$39:$D$782,СВЦЭМ!$A$39:$A$782,$A109,СВЦЭМ!$B$39:$B$782,K$83)+'СЕТ СН'!$H$11+СВЦЭМ!$D$10+'СЕТ СН'!$H$6-'СЕТ СН'!$H$23</f>
        <v>1915.01179346</v>
      </c>
      <c r="L109" s="36">
        <f>SUMIFS(СВЦЭМ!$D$39:$D$782,СВЦЭМ!$A$39:$A$782,$A109,СВЦЭМ!$B$39:$B$782,L$83)+'СЕТ СН'!$H$11+СВЦЭМ!$D$10+'СЕТ СН'!$H$6-'СЕТ СН'!$H$23</f>
        <v>1924.38875177</v>
      </c>
      <c r="M109" s="36">
        <f>SUMIFS(СВЦЭМ!$D$39:$D$782,СВЦЭМ!$A$39:$A$782,$A109,СВЦЭМ!$B$39:$B$782,M$83)+'СЕТ СН'!$H$11+СВЦЭМ!$D$10+'СЕТ СН'!$H$6-'СЕТ СН'!$H$23</f>
        <v>1930.7524025100001</v>
      </c>
      <c r="N109" s="36">
        <f>SUMIFS(СВЦЭМ!$D$39:$D$782,СВЦЭМ!$A$39:$A$782,$A109,СВЦЭМ!$B$39:$B$782,N$83)+'СЕТ СН'!$H$11+СВЦЭМ!$D$10+'СЕТ СН'!$H$6-'СЕТ СН'!$H$23</f>
        <v>1944.74752253</v>
      </c>
      <c r="O109" s="36">
        <f>SUMIFS(СВЦЭМ!$D$39:$D$782,СВЦЭМ!$A$39:$A$782,$A109,СВЦЭМ!$B$39:$B$782,O$83)+'СЕТ СН'!$H$11+СВЦЭМ!$D$10+'СЕТ СН'!$H$6-'СЕТ СН'!$H$23</f>
        <v>1961.18996268</v>
      </c>
      <c r="P109" s="36">
        <f>SUMIFS(СВЦЭМ!$D$39:$D$782,СВЦЭМ!$A$39:$A$782,$A109,СВЦЭМ!$B$39:$B$782,P$83)+'СЕТ СН'!$H$11+СВЦЭМ!$D$10+'СЕТ СН'!$H$6-'СЕТ СН'!$H$23</f>
        <v>1970.1306575600001</v>
      </c>
      <c r="Q109" s="36">
        <f>SUMIFS(СВЦЭМ!$D$39:$D$782,СВЦЭМ!$A$39:$A$782,$A109,СВЦЭМ!$B$39:$B$782,Q$83)+'СЕТ СН'!$H$11+СВЦЭМ!$D$10+'СЕТ СН'!$H$6-'СЕТ СН'!$H$23</f>
        <v>1989.8377512900001</v>
      </c>
      <c r="R109" s="36">
        <f>SUMIFS(СВЦЭМ!$D$39:$D$782,СВЦЭМ!$A$39:$A$782,$A109,СВЦЭМ!$B$39:$B$782,R$83)+'СЕТ СН'!$H$11+СВЦЭМ!$D$10+'СЕТ СН'!$H$6-'СЕТ СН'!$H$23</f>
        <v>2011.3282249700001</v>
      </c>
      <c r="S109" s="36">
        <f>SUMIFS(СВЦЭМ!$D$39:$D$782,СВЦЭМ!$A$39:$A$782,$A109,СВЦЭМ!$B$39:$B$782,S$83)+'СЕТ СН'!$H$11+СВЦЭМ!$D$10+'СЕТ СН'!$H$6-'СЕТ СН'!$H$23</f>
        <v>1984.49033231</v>
      </c>
      <c r="T109" s="36">
        <f>SUMIFS(СВЦЭМ!$D$39:$D$782,СВЦЭМ!$A$39:$A$782,$A109,СВЦЭМ!$B$39:$B$782,T$83)+'СЕТ СН'!$H$11+СВЦЭМ!$D$10+'СЕТ СН'!$H$6-'СЕТ СН'!$H$23</f>
        <v>1919.9226501200001</v>
      </c>
      <c r="U109" s="36">
        <f>SUMIFS(СВЦЭМ!$D$39:$D$782,СВЦЭМ!$A$39:$A$782,$A109,СВЦЭМ!$B$39:$B$782,U$83)+'СЕТ СН'!$H$11+СВЦЭМ!$D$10+'СЕТ СН'!$H$6-'СЕТ СН'!$H$23</f>
        <v>1893.7232365900002</v>
      </c>
      <c r="V109" s="36">
        <f>SUMIFS(СВЦЭМ!$D$39:$D$782,СВЦЭМ!$A$39:$A$782,$A109,СВЦЭМ!$B$39:$B$782,V$83)+'СЕТ СН'!$H$11+СВЦЭМ!$D$10+'СЕТ СН'!$H$6-'СЕТ СН'!$H$23</f>
        <v>1905.5764887400001</v>
      </c>
      <c r="W109" s="36">
        <f>SUMIFS(СВЦЭМ!$D$39:$D$782,СВЦЭМ!$A$39:$A$782,$A109,СВЦЭМ!$B$39:$B$782,W$83)+'СЕТ СН'!$H$11+СВЦЭМ!$D$10+'СЕТ СН'!$H$6-'СЕТ СН'!$H$23</f>
        <v>1924.4052295900001</v>
      </c>
      <c r="X109" s="36">
        <f>SUMIFS(СВЦЭМ!$D$39:$D$782,СВЦЭМ!$A$39:$A$782,$A109,СВЦЭМ!$B$39:$B$782,X$83)+'СЕТ СН'!$H$11+СВЦЭМ!$D$10+'СЕТ СН'!$H$6-'СЕТ СН'!$H$23</f>
        <v>1989.39337742</v>
      </c>
      <c r="Y109" s="36">
        <f>SUMIFS(СВЦЭМ!$D$39:$D$782,СВЦЭМ!$A$39:$A$782,$A109,СВЦЭМ!$B$39:$B$782,Y$83)+'СЕТ СН'!$H$11+СВЦЭМ!$D$10+'СЕТ СН'!$H$6-'СЕТ СН'!$H$23</f>
        <v>2048.2124320299999</v>
      </c>
    </row>
    <row r="110" spans="1:25" ht="15.75" x14ac:dyDescent="0.2">
      <c r="A110" s="35">
        <f t="shared" si="2"/>
        <v>45226</v>
      </c>
      <c r="B110" s="36">
        <f>SUMIFS(СВЦЭМ!$D$39:$D$782,СВЦЭМ!$A$39:$A$782,$A110,СВЦЭМ!$B$39:$B$782,B$83)+'СЕТ СН'!$H$11+СВЦЭМ!$D$10+'СЕТ СН'!$H$6-'СЕТ СН'!$H$23</f>
        <v>2092.3764777900001</v>
      </c>
      <c r="C110" s="36">
        <f>SUMIFS(СВЦЭМ!$D$39:$D$782,СВЦЭМ!$A$39:$A$782,$A110,СВЦЭМ!$B$39:$B$782,C$83)+'СЕТ СН'!$H$11+СВЦЭМ!$D$10+'СЕТ СН'!$H$6-'СЕТ СН'!$H$23</f>
        <v>2157.0172352199997</v>
      </c>
      <c r="D110" s="36">
        <f>SUMIFS(СВЦЭМ!$D$39:$D$782,СВЦЭМ!$A$39:$A$782,$A110,СВЦЭМ!$B$39:$B$782,D$83)+'СЕТ СН'!$H$11+СВЦЭМ!$D$10+'СЕТ СН'!$H$6-'СЕТ СН'!$H$23</f>
        <v>2200.4700838600002</v>
      </c>
      <c r="E110" s="36">
        <f>SUMIFS(СВЦЭМ!$D$39:$D$782,СВЦЭМ!$A$39:$A$782,$A110,СВЦЭМ!$B$39:$B$782,E$83)+'СЕТ СН'!$H$11+СВЦЭМ!$D$10+'СЕТ СН'!$H$6-'СЕТ СН'!$H$23</f>
        <v>2211.2097445300001</v>
      </c>
      <c r="F110" s="36">
        <f>SUMIFS(СВЦЭМ!$D$39:$D$782,СВЦЭМ!$A$39:$A$782,$A110,СВЦЭМ!$B$39:$B$782,F$83)+'СЕТ СН'!$H$11+СВЦЭМ!$D$10+'СЕТ СН'!$H$6-'СЕТ СН'!$H$23</f>
        <v>2220.1912111399997</v>
      </c>
      <c r="G110" s="36">
        <f>SUMIFS(СВЦЭМ!$D$39:$D$782,СВЦЭМ!$A$39:$A$782,$A110,СВЦЭМ!$B$39:$B$782,G$83)+'СЕТ СН'!$H$11+СВЦЭМ!$D$10+'СЕТ СН'!$H$6-'СЕТ СН'!$H$23</f>
        <v>2195.6378819199999</v>
      </c>
      <c r="H110" s="36">
        <f>SUMIFS(СВЦЭМ!$D$39:$D$782,СВЦЭМ!$A$39:$A$782,$A110,СВЦЭМ!$B$39:$B$782,H$83)+'СЕТ СН'!$H$11+СВЦЭМ!$D$10+'СЕТ СН'!$H$6-'СЕТ СН'!$H$23</f>
        <v>2117.0297483000004</v>
      </c>
      <c r="I110" s="36">
        <f>SUMIFS(СВЦЭМ!$D$39:$D$782,СВЦЭМ!$A$39:$A$782,$A110,СВЦЭМ!$B$39:$B$782,I$83)+'СЕТ СН'!$H$11+СВЦЭМ!$D$10+'СЕТ СН'!$H$6-'СЕТ СН'!$H$23</f>
        <v>2008.65252235</v>
      </c>
      <c r="J110" s="36">
        <f>SUMIFS(СВЦЭМ!$D$39:$D$782,СВЦЭМ!$A$39:$A$782,$A110,СВЦЭМ!$B$39:$B$782,J$83)+'СЕТ СН'!$H$11+СВЦЭМ!$D$10+'СЕТ СН'!$H$6-'СЕТ СН'!$H$23</f>
        <v>1943.4512456500001</v>
      </c>
      <c r="K110" s="36">
        <f>SUMIFS(СВЦЭМ!$D$39:$D$782,СВЦЭМ!$A$39:$A$782,$A110,СВЦЭМ!$B$39:$B$782,K$83)+'СЕТ СН'!$H$11+СВЦЭМ!$D$10+'СЕТ СН'!$H$6-'СЕТ СН'!$H$23</f>
        <v>1910.9106571900002</v>
      </c>
      <c r="L110" s="36">
        <f>SUMIFS(СВЦЭМ!$D$39:$D$782,СВЦЭМ!$A$39:$A$782,$A110,СВЦЭМ!$B$39:$B$782,L$83)+'СЕТ СН'!$H$11+СВЦЭМ!$D$10+'СЕТ СН'!$H$6-'СЕТ СН'!$H$23</f>
        <v>1911.2747563400001</v>
      </c>
      <c r="M110" s="36">
        <f>SUMIFS(СВЦЭМ!$D$39:$D$782,СВЦЭМ!$A$39:$A$782,$A110,СВЦЭМ!$B$39:$B$782,M$83)+'СЕТ СН'!$H$11+СВЦЭМ!$D$10+'СЕТ СН'!$H$6-'СЕТ СН'!$H$23</f>
        <v>1926.75539041</v>
      </c>
      <c r="N110" s="36">
        <f>SUMIFS(СВЦЭМ!$D$39:$D$782,СВЦЭМ!$A$39:$A$782,$A110,СВЦЭМ!$B$39:$B$782,N$83)+'СЕТ СН'!$H$11+СВЦЭМ!$D$10+'СЕТ СН'!$H$6-'СЕТ СН'!$H$23</f>
        <v>1966.57705534</v>
      </c>
      <c r="O110" s="36">
        <f>SUMIFS(СВЦЭМ!$D$39:$D$782,СВЦЭМ!$A$39:$A$782,$A110,СВЦЭМ!$B$39:$B$782,O$83)+'СЕТ СН'!$H$11+СВЦЭМ!$D$10+'СЕТ СН'!$H$6-'СЕТ СН'!$H$23</f>
        <v>1986.2846036000001</v>
      </c>
      <c r="P110" s="36">
        <f>SUMIFS(СВЦЭМ!$D$39:$D$782,СВЦЭМ!$A$39:$A$782,$A110,СВЦЭМ!$B$39:$B$782,P$83)+'СЕТ СН'!$H$11+СВЦЭМ!$D$10+'СЕТ СН'!$H$6-'СЕТ СН'!$H$23</f>
        <v>2014.2551246800001</v>
      </c>
      <c r="Q110" s="36">
        <f>SUMIFS(СВЦЭМ!$D$39:$D$782,СВЦЭМ!$A$39:$A$782,$A110,СВЦЭМ!$B$39:$B$782,Q$83)+'СЕТ СН'!$H$11+СВЦЭМ!$D$10+'СЕТ СН'!$H$6-'СЕТ СН'!$H$23</f>
        <v>2023.2899587100001</v>
      </c>
      <c r="R110" s="36">
        <f>SUMIFS(СВЦЭМ!$D$39:$D$782,СВЦЭМ!$A$39:$A$782,$A110,СВЦЭМ!$B$39:$B$782,R$83)+'СЕТ СН'!$H$11+СВЦЭМ!$D$10+'СЕТ СН'!$H$6-'СЕТ СН'!$H$23</f>
        <v>2030.54368275</v>
      </c>
      <c r="S110" s="36">
        <f>SUMIFS(СВЦЭМ!$D$39:$D$782,СВЦЭМ!$A$39:$A$782,$A110,СВЦЭМ!$B$39:$B$782,S$83)+'СЕТ СН'!$H$11+СВЦЭМ!$D$10+'СЕТ СН'!$H$6-'СЕТ СН'!$H$23</f>
        <v>2006.1030882699999</v>
      </c>
      <c r="T110" s="36">
        <f>SUMIFS(СВЦЭМ!$D$39:$D$782,СВЦЭМ!$A$39:$A$782,$A110,СВЦЭМ!$B$39:$B$782,T$83)+'СЕТ СН'!$H$11+СВЦЭМ!$D$10+'СЕТ СН'!$H$6-'СЕТ СН'!$H$23</f>
        <v>1928.52578221</v>
      </c>
      <c r="U110" s="36">
        <f>SUMIFS(СВЦЭМ!$D$39:$D$782,СВЦЭМ!$A$39:$A$782,$A110,СВЦЭМ!$B$39:$B$782,U$83)+'СЕТ СН'!$H$11+СВЦЭМ!$D$10+'СЕТ СН'!$H$6-'СЕТ СН'!$H$23</f>
        <v>1896.37697002</v>
      </c>
      <c r="V110" s="36">
        <f>SUMIFS(СВЦЭМ!$D$39:$D$782,СВЦЭМ!$A$39:$A$782,$A110,СВЦЭМ!$B$39:$B$782,V$83)+'СЕТ СН'!$H$11+СВЦЭМ!$D$10+'СЕТ СН'!$H$6-'СЕТ СН'!$H$23</f>
        <v>1921.4975428400001</v>
      </c>
      <c r="W110" s="36">
        <f>SUMIFS(СВЦЭМ!$D$39:$D$782,СВЦЭМ!$A$39:$A$782,$A110,СВЦЭМ!$B$39:$B$782,W$83)+'СЕТ СН'!$H$11+СВЦЭМ!$D$10+'СЕТ СН'!$H$6-'СЕТ СН'!$H$23</f>
        <v>1941.4439428400001</v>
      </c>
      <c r="X110" s="36">
        <f>SUMIFS(СВЦЭМ!$D$39:$D$782,СВЦЭМ!$A$39:$A$782,$A110,СВЦЭМ!$B$39:$B$782,X$83)+'СЕТ СН'!$H$11+СВЦЭМ!$D$10+'СЕТ СН'!$H$6-'СЕТ СН'!$H$23</f>
        <v>2001.8494158200001</v>
      </c>
      <c r="Y110" s="36">
        <f>SUMIFS(СВЦЭМ!$D$39:$D$782,СВЦЭМ!$A$39:$A$782,$A110,СВЦЭМ!$B$39:$B$782,Y$83)+'СЕТ СН'!$H$11+СВЦЭМ!$D$10+'СЕТ СН'!$H$6-'СЕТ СН'!$H$23</f>
        <v>2109.8020201899999</v>
      </c>
    </row>
    <row r="111" spans="1:25" ht="15.75" x14ac:dyDescent="0.2">
      <c r="A111" s="35">
        <f t="shared" si="2"/>
        <v>45227</v>
      </c>
      <c r="B111" s="36">
        <f>SUMIFS(СВЦЭМ!$D$39:$D$782,СВЦЭМ!$A$39:$A$782,$A111,СВЦЭМ!$B$39:$B$782,B$83)+'СЕТ СН'!$H$11+СВЦЭМ!$D$10+'СЕТ СН'!$H$6-'СЕТ СН'!$H$23</f>
        <v>2137.2867780200004</v>
      </c>
      <c r="C111" s="36">
        <f>SUMIFS(СВЦЭМ!$D$39:$D$782,СВЦЭМ!$A$39:$A$782,$A111,СВЦЭМ!$B$39:$B$782,C$83)+'СЕТ СН'!$H$11+СВЦЭМ!$D$10+'СЕТ СН'!$H$6-'СЕТ СН'!$H$23</f>
        <v>2102.9247082299999</v>
      </c>
      <c r="D111" s="36">
        <f>SUMIFS(СВЦЭМ!$D$39:$D$782,СВЦЭМ!$A$39:$A$782,$A111,СВЦЭМ!$B$39:$B$782,D$83)+'СЕТ СН'!$H$11+СВЦЭМ!$D$10+'СЕТ СН'!$H$6-'СЕТ СН'!$H$23</f>
        <v>2156.1009019200001</v>
      </c>
      <c r="E111" s="36">
        <f>SUMIFS(СВЦЭМ!$D$39:$D$782,СВЦЭМ!$A$39:$A$782,$A111,СВЦЭМ!$B$39:$B$782,E$83)+'СЕТ СН'!$H$11+СВЦЭМ!$D$10+'СЕТ СН'!$H$6-'СЕТ СН'!$H$23</f>
        <v>2159.9564147000001</v>
      </c>
      <c r="F111" s="36">
        <f>SUMIFS(СВЦЭМ!$D$39:$D$782,СВЦЭМ!$A$39:$A$782,$A111,СВЦЭМ!$B$39:$B$782,F$83)+'СЕТ СН'!$H$11+СВЦЭМ!$D$10+'СЕТ СН'!$H$6-'СЕТ СН'!$H$23</f>
        <v>2161.3043370400001</v>
      </c>
      <c r="G111" s="36">
        <f>SUMIFS(СВЦЭМ!$D$39:$D$782,СВЦЭМ!$A$39:$A$782,$A111,СВЦЭМ!$B$39:$B$782,G$83)+'СЕТ СН'!$H$11+СВЦЭМ!$D$10+'СЕТ СН'!$H$6-'СЕТ СН'!$H$23</f>
        <v>2155.1986542700001</v>
      </c>
      <c r="H111" s="36">
        <f>SUMIFS(СВЦЭМ!$D$39:$D$782,СВЦЭМ!$A$39:$A$782,$A111,СВЦЭМ!$B$39:$B$782,H$83)+'СЕТ СН'!$H$11+СВЦЭМ!$D$10+'СЕТ СН'!$H$6-'СЕТ СН'!$H$23</f>
        <v>2137.5099959700001</v>
      </c>
      <c r="I111" s="36">
        <f>SUMIFS(СВЦЭМ!$D$39:$D$782,СВЦЭМ!$A$39:$A$782,$A111,СВЦЭМ!$B$39:$B$782,I$83)+'СЕТ СН'!$H$11+СВЦЭМ!$D$10+'СЕТ СН'!$H$6-'СЕТ СН'!$H$23</f>
        <v>2091.6663205</v>
      </c>
      <c r="J111" s="36">
        <f>SUMIFS(СВЦЭМ!$D$39:$D$782,СВЦЭМ!$A$39:$A$782,$A111,СВЦЭМ!$B$39:$B$782,J$83)+'СЕТ СН'!$H$11+СВЦЭМ!$D$10+'СЕТ СН'!$H$6-'СЕТ СН'!$H$23</f>
        <v>2032.84415889</v>
      </c>
      <c r="K111" s="36">
        <f>SUMIFS(СВЦЭМ!$D$39:$D$782,СВЦЭМ!$A$39:$A$782,$A111,СВЦЭМ!$B$39:$B$782,K$83)+'СЕТ СН'!$H$11+СВЦЭМ!$D$10+'СЕТ СН'!$H$6-'СЕТ СН'!$H$23</f>
        <v>1956.74222134</v>
      </c>
      <c r="L111" s="36">
        <f>SUMIFS(СВЦЭМ!$D$39:$D$782,СВЦЭМ!$A$39:$A$782,$A111,СВЦЭМ!$B$39:$B$782,L$83)+'СЕТ СН'!$H$11+СВЦЭМ!$D$10+'СЕТ СН'!$H$6-'СЕТ СН'!$H$23</f>
        <v>1932.9650138900001</v>
      </c>
      <c r="M111" s="36">
        <f>SUMIFS(СВЦЭМ!$D$39:$D$782,СВЦЭМ!$A$39:$A$782,$A111,СВЦЭМ!$B$39:$B$782,M$83)+'СЕТ СН'!$H$11+СВЦЭМ!$D$10+'СЕТ СН'!$H$6-'СЕТ СН'!$H$23</f>
        <v>1934.93511874</v>
      </c>
      <c r="N111" s="36">
        <f>SUMIFS(СВЦЭМ!$D$39:$D$782,СВЦЭМ!$A$39:$A$782,$A111,СВЦЭМ!$B$39:$B$782,N$83)+'СЕТ СН'!$H$11+СВЦЭМ!$D$10+'СЕТ СН'!$H$6-'СЕТ СН'!$H$23</f>
        <v>1956.6133223900001</v>
      </c>
      <c r="O111" s="36">
        <f>SUMIFS(СВЦЭМ!$D$39:$D$782,СВЦЭМ!$A$39:$A$782,$A111,СВЦЭМ!$B$39:$B$782,O$83)+'СЕТ СН'!$H$11+СВЦЭМ!$D$10+'СЕТ СН'!$H$6-'СЕТ СН'!$H$23</f>
        <v>1968.60655707</v>
      </c>
      <c r="P111" s="36">
        <f>SUMIFS(СВЦЭМ!$D$39:$D$782,СВЦЭМ!$A$39:$A$782,$A111,СВЦЭМ!$B$39:$B$782,P$83)+'СЕТ СН'!$H$11+СВЦЭМ!$D$10+'СЕТ СН'!$H$6-'СЕТ СН'!$H$23</f>
        <v>1983.1932115100001</v>
      </c>
      <c r="Q111" s="36">
        <f>SUMIFS(СВЦЭМ!$D$39:$D$782,СВЦЭМ!$A$39:$A$782,$A111,СВЦЭМ!$B$39:$B$782,Q$83)+'СЕТ СН'!$H$11+СВЦЭМ!$D$10+'СЕТ СН'!$H$6-'СЕТ СН'!$H$23</f>
        <v>1996.0762143900001</v>
      </c>
      <c r="R111" s="36">
        <f>SUMIFS(СВЦЭМ!$D$39:$D$782,СВЦЭМ!$A$39:$A$782,$A111,СВЦЭМ!$B$39:$B$782,R$83)+'СЕТ СН'!$H$11+СВЦЭМ!$D$10+'СЕТ СН'!$H$6-'СЕТ СН'!$H$23</f>
        <v>1990.4838415000002</v>
      </c>
      <c r="S111" s="36">
        <f>SUMIFS(СВЦЭМ!$D$39:$D$782,СВЦЭМ!$A$39:$A$782,$A111,СВЦЭМ!$B$39:$B$782,S$83)+'СЕТ СН'!$H$11+СВЦЭМ!$D$10+'СЕТ СН'!$H$6-'СЕТ СН'!$H$23</f>
        <v>1988.94885088</v>
      </c>
      <c r="T111" s="36">
        <f>SUMIFS(СВЦЭМ!$D$39:$D$782,СВЦЭМ!$A$39:$A$782,$A111,СВЦЭМ!$B$39:$B$782,T$83)+'СЕТ СН'!$H$11+СВЦЭМ!$D$10+'СЕТ СН'!$H$6-'СЕТ СН'!$H$23</f>
        <v>1924.9401046600001</v>
      </c>
      <c r="U111" s="36">
        <f>SUMIFS(СВЦЭМ!$D$39:$D$782,СВЦЭМ!$A$39:$A$782,$A111,СВЦЭМ!$B$39:$B$782,U$83)+'СЕТ СН'!$H$11+СВЦЭМ!$D$10+'СЕТ СН'!$H$6-'СЕТ СН'!$H$23</f>
        <v>1900.95521308</v>
      </c>
      <c r="V111" s="36">
        <f>SUMIFS(СВЦЭМ!$D$39:$D$782,СВЦЭМ!$A$39:$A$782,$A111,СВЦЭМ!$B$39:$B$782,V$83)+'СЕТ СН'!$H$11+СВЦЭМ!$D$10+'СЕТ СН'!$H$6-'СЕТ СН'!$H$23</f>
        <v>1921.8481327100001</v>
      </c>
      <c r="W111" s="36">
        <f>SUMIFS(СВЦЭМ!$D$39:$D$782,СВЦЭМ!$A$39:$A$782,$A111,СВЦЭМ!$B$39:$B$782,W$83)+'СЕТ СН'!$H$11+СВЦЭМ!$D$10+'СЕТ СН'!$H$6-'СЕТ СН'!$H$23</f>
        <v>1944.44692414</v>
      </c>
      <c r="X111" s="36">
        <f>SUMIFS(СВЦЭМ!$D$39:$D$782,СВЦЭМ!$A$39:$A$782,$A111,СВЦЭМ!$B$39:$B$782,X$83)+'СЕТ СН'!$H$11+СВЦЭМ!$D$10+'СЕТ СН'!$H$6-'СЕТ СН'!$H$23</f>
        <v>1977.9256498700001</v>
      </c>
      <c r="Y111" s="36">
        <f>SUMIFS(СВЦЭМ!$D$39:$D$782,СВЦЭМ!$A$39:$A$782,$A111,СВЦЭМ!$B$39:$B$782,Y$83)+'СЕТ СН'!$H$11+СВЦЭМ!$D$10+'СЕТ СН'!$H$6-'СЕТ СН'!$H$23</f>
        <v>2033.1514352200002</v>
      </c>
    </row>
    <row r="112" spans="1:25" ht="15.75" x14ac:dyDescent="0.2">
      <c r="A112" s="35">
        <f t="shared" si="2"/>
        <v>45228</v>
      </c>
      <c r="B112" s="36">
        <f>SUMIFS(СВЦЭМ!$D$39:$D$782,СВЦЭМ!$A$39:$A$782,$A112,СВЦЭМ!$B$39:$B$782,B$83)+'СЕТ СН'!$H$11+СВЦЭМ!$D$10+'СЕТ СН'!$H$6-'СЕТ СН'!$H$23</f>
        <v>2024.7515911800001</v>
      </c>
      <c r="C112" s="36">
        <f>SUMIFS(СВЦЭМ!$D$39:$D$782,СВЦЭМ!$A$39:$A$782,$A112,СВЦЭМ!$B$39:$B$782,C$83)+'СЕТ СН'!$H$11+СВЦЭМ!$D$10+'СЕТ СН'!$H$6-'СЕТ СН'!$H$23</f>
        <v>2072.6993722300003</v>
      </c>
      <c r="D112" s="36">
        <f>SUMIFS(СВЦЭМ!$D$39:$D$782,СВЦЭМ!$A$39:$A$782,$A112,СВЦЭМ!$B$39:$B$782,D$83)+'СЕТ СН'!$H$11+СВЦЭМ!$D$10+'СЕТ СН'!$H$6-'СЕТ СН'!$H$23</f>
        <v>2130.0527499999998</v>
      </c>
      <c r="E112" s="36">
        <f>SUMIFS(СВЦЭМ!$D$39:$D$782,СВЦЭМ!$A$39:$A$782,$A112,СВЦЭМ!$B$39:$B$782,E$83)+'СЕТ СН'!$H$11+СВЦЭМ!$D$10+'СЕТ СН'!$H$6-'СЕТ СН'!$H$23</f>
        <v>2131.54567864</v>
      </c>
      <c r="F112" s="36">
        <f>SUMIFS(СВЦЭМ!$D$39:$D$782,СВЦЭМ!$A$39:$A$782,$A112,СВЦЭМ!$B$39:$B$782,F$83)+'СЕТ СН'!$H$11+СВЦЭМ!$D$10+'СЕТ СН'!$H$6-'СЕТ СН'!$H$23</f>
        <v>2133.9376554299997</v>
      </c>
      <c r="G112" s="36">
        <f>SUMIFS(СВЦЭМ!$D$39:$D$782,СВЦЭМ!$A$39:$A$782,$A112,СВЦЭМ!$B$39:$B$782,G$83)+'СЕТ СН'!$H$11+СВЦЭМ!$D$10+'СЕТ СН'!$H$6-'СЕТ СН'!$H$23</f>
        <v>2131.8334562999999</v>
      </c>
      <c r="H112" s="36">
        <f>SUMIFS(СВЦЭМ!$D$39:$D$782,СВЦЭМ!$A$39:$A$782,$A112,СВЦЭМ!$B$39:$B$782,H$83)+'СЕТ СН'!$H$11+СВЦЭМ!$D$10+'СЕТ СН'!$H$6-'СЕТ СН'!$H$23</f>
        <v>2115.8550244799999</v>
      </c>
      <c r="I112" s="36">
        <f>SUMIFS(СВЦЭМ!$D$39:$D$782,СВЦЭМ!$A$39:$A$782,$A112,СВЦЭМ!$B$39:$B$782,I$83)+'СЕТ СН'!$H$11+СВЦЭМ!$D$10+'СЕТ СН'!$H$6-'СЕТ СН'!$H$23</f>
        <v>2089.94681326</v>
      </c>
      <c r="J112" s="36">
        <f>SUMIFS(СВЦЭМ!$D$39:$D$782,СВЦЭМ!$A$39:$A$782,$A112,СВЦЭМ!$B$39:$B$782,J$83)+'СЕТ СН'!$H$11+СВЦЭМ!$D$10+'СЕТ СН'!$H$6-'СЕТ СН'!$H$23</f>
        <v>2082.5533268600002</v>
      </c>
      <c r="K112" s="36">
        <f>SUMIFS(СВЦЭМ!$D$39:$D$782,СВЦЭМ!$A$39:$A$782,$A112,СВЦЭМ!$B$39:$B$782,K$83)+'СЕТ СН'!$H$11+СВЦЭМ!$D$10+'СЕТ СН'!$H$6-'СЕТ СН'!$H$23</f>
        <v>2010.65017315</v>
      </c>
      <c r="L112" s="36">
        <f>SUMIFS(СВЦЭМ!$D$39:$D$782,СВЦЭМ!$A$39:$A$782,$A112,СВЦЭМ!$B$39:$B$782,L$83)+'СЕТ СН'!$H$11+СВЦЭМ!$D$10+'СЕТ СН'!$H$6-'СЕТ СН'!$H$23</f>
        <v>1982.71238965</v>
      </c>
      <c r="M112" s="36">
        <f>SUMIFS(СВЦЭМ!$D$39:$D$782,СВЦЭМ!$A$39:$A$782,$A112,СВЦЭМ!$B$39:$B$782,M$83)+'СЕТ СН'!$H$11+СВЦЭМ!$D$10+'СЕТ СН'!$H$6-'СЕТ СН'!$H$23</f>
        <v>1984.8054616700001</v>
      </c>
      <c r="N112" s="36">
        <f>SUMIFS(СВЦЭМ!$D$39:$D$782,СВЦЭМ!$A$39:$A$782,$A112,СВЦЭМ!$B$39:$B$782,N$83)+'СЕТ СН'!$H$11+СВЦЭМ!$D$10+'СЕТ СН'!$H$6-'СЕТ СН'!$H$23</f>
        <v>1993.88112692</v>
      </c>
      <c r="O112" s="36">
        <f>SUMIFS(СВЦЭМ!$D$39:$D$782,СВЦЭМ!$A$39:$A$782,$A112,СВЦЭМ!$B$39:$B$782,O$83)+'СЕТ СН'!$H$11+СВЦЭМ!$D$10+'СЕТ СН'!$H$6-'СЕТ СН'!$H$23</f>
        <v>2009.73193857</v>
      </c>
      <c r="P112" s="36">
        <f>SUMIFS(СВЦЭМ!$D$39:$D$782,СВЦЭМ!$A$39:$A$782,$A112,СВЦЭМ!$B$39:$B$782,P$83)+'СЕТ СН'!$H$11+СВЦЭМ!$D$10+'СЕТ СН'!$H$6-'СЕТ СН'!$H$23</f>
        <v>2026.4641280000001</v>
      </c>
      <c r="Q112" s="36">
        <f>SUMIFS(СВЦЭМ!$D$39:$D$782,СВЦЭМ!$A$39:$A$782,$A112,СВЦЭМ!$B$39:$B$782,Q$83)+'СЕТ СН'!$H$11+СВЦЭМ!$D$10+'СЕТ СН'!$H$6-'СЕТ СН'!$H$23</f>
        <v>2041.2408293000001</v>
      </c>
      <c r="R112" s="36">
        <f>SUMIFS(СВЦЭМ!$D$39:$D$782,СВЦЭМ!$A$39:$A$782,$A112,СВЦЭМ!$B$39:$B$782,R$83)+'СЕТ СН'!$H$11+СВЦЭМ!$D$10+'СЕТ СН'!$H$6-'СЕТ СН'!$H$23</f>
        <v>2031.7953531600001</v>
      </c>
      <c r="S112" s="36">
        <f>SUMIFS(СВЦЭМ!$D$39:$D$782,СВЦЭМ!$A$39:$A$782,$A112,СВЦЭМ!$B$39:$B$782,S$83)+'СЕТ СН'!$H$11+СВЦЭМ!$D$10+'СЕТ СН'!$H$6-'СЕТ СН'!$H$23</f>
        <v>2012.9998390000001</v>
      </c>
      <c r="T112" s="36">
        <f>SUMIFS(СВЦЭМ!$D$39:$D$782,СВЦЭМ!$A$39:$A$782,$A112,СВЦЭМ!$B$39:$B$782,T$83)+'СЕТ СН'!$H$11+СВЦЭМ!$D$10+'СЕТ СН'!$H$6-'СЕТ СН'!$H$23</f>
        <v>1946.18744006</v>
      </c>
      <c r="U112" s="36">
        <f>SUMIFS(СВЦЭМ!$D$39:$D$782,СВЦЭМ!$A$39:$A$782,$A112,СВЦЭМ!$B$39:$B$782,U$83)+'СЕТ СН'!$H$11+СВЦЭМ!$D$10+'СЕТ СН'!$H$6-'СЕТ СН'!$H$23</f>
        <v>1919.3413814400001</v>
      </c>
      <c r="V112" s="36">
        <f>SUMIFS(СВЦЭМ!$D$39:$D$782,СВЦЭМ!$A$39:$A$782,$A112,СВЦЭМ!$B$39:$B$782,V$83)+'СЕТ СН'!$H$11+СВЦЭМ!$D$10+'СЕТ СН'!$H$6-'СЕТ СН'!$H$23</f>
        <v>1936.74310343</v>
      </c>
      <c r="W112" s="36">
        <f>SUMIFS(СВЦЭМ!$D$39:$D$782,СВЦЭМ!$A$39:$A$782,$A112,СВЦЭМ!$B$39:$B$782,W$83)+'СЕТ СН'!$H$11+СВЦЭМ!$D$10+'СЕТ СН'!$H$6-'СЕТ СН'!$H$23</f>
        <v>1958.79518996</v>
      </c>
      <c r="X112" s="36">
        <f>SUMIFS(СВЦЭМ!$D$39:$D$782,СВЦЭМ!$A$39:$A$782,$A112,СВЦЭМ!$B$39:$B$782,X$83)+'СЕТ СН'!$H$11+СВЦЭМ!$D$10+'СЕТ СН'!$H$6-'СЕТ СН'!$H$23</f>
        <v>1997.4752097200001</v>
      </c>
      <c r="Y112" s="36">
        <f>SUMIFS(СВЦЭМ!$D$39:$D$782,СВЦЭМ!$A$39:$A$782,$A112,СВЦЭМ!$B$39:$B$782,Y$83)+'СЕТ СН'!$H$11+СВЦЭМ!$D$10+'СЕТ СН'!$H$6-'СЕТ СН'!$H$23</f>
        <v>2063.6444067399998</v>
      </c>
    </row>
    <row r="113" spans="1:27" ht="15.75" x14ac:dyDescent="0.2">
      <c r="A113" s="35">
        <f t="shared" si="2"/>
        <v>45229</v>
      </c>
      <c r="B113" s="36">
        <f>SUMIFS(СВЦЭМ!$D$39:$D$782,СВЦЭМ!$A$39:$A$782,$A113,СВЦЭМ!$B$39:$B$782,B$83)+'СЕТ СН'!$H$11+СВЦЭМ!$D$10+'СЕТ СН'!$H$6-'СЕТ СН'!$H$23</f>
        <v>1996.7945755600001</v>
      </c>
      <c r="C113" s="36">
        <f>SUMIFS(СВЦЭМ!$D$39:$D$782,СВЦЭМ!$A$39:$A$782,$A113,СВЦЭМ!$B$39:$B$782,C$83)+'СЕТ СН'!$H$11+СВЦЭМ!$D$10+'СЕТ СН'!$H$6-'СЕТ СН'!$H$23</f>
        <v>2058.2925462499998</v>
      </c>
      <c r="D113" s="36">
        <f>SUMIFS(СВЦЭМ!$D$39:$D$782,СВЦЭМ!$A$39:$A$782,$A113,СВЦЭМ!$B$39:$B$782,D$83)+'СЕТ СН'!$H$11+СВЦЭМ!$D$10+'СЕТ СН'!$H$6-'СЕТ СН'!$H$23</f>
        <v>2095.1857661399999</v>
      </c>
      <c r="E113" s="36">
        <f>SUMIFS(СВЦЭМ!$D$39:$D$782,СВЦЭМ!$A$39:$A$782,$A113,СВЦЭМ!$B$39:$B$782,E$83)+'СЕТ СН'!$H$11+СВЦЭМ!$D$10+'СЕТ СН'!$H$6-'СЕТ СН'!$H$23</f>
        <v>2092.7350691399997</v>
      </c>
      <c r="F113" s="36">
        <f>SUMIFS(СВЦЭМ!$D$39:$D$782,СВЦЭМ!$A$39:$A$782,$A113,СВЦЭМ!$B$39:$B$782,F$83)+'СЕТ СН'!$H$11+СВЦЭМ!$D$10+'СЕТ СН'!$H$6-'СЕТ СН'!$H$23</f>
        <v>2088.58625278</v>
      </c>
      <c r="G113" s="36">
        <f>SUMIFS(СВЦЭМ!$D$39:$D$782,СВЦЭМ!$A$39:$A$782,$A113,СВЦЭМ!$B$39:$B$782,G$83)+'СЕТ СН'!$H$11+СВЦЭМ!$D$10+'СЕТ СН'!$H$6-'СЕТ СН'!$H$23</f>
        <v>2112.3244334000001</v>
      </c>
      <c r="H113" s="36">
        <f>SUMIFS(СВЦЭМ!$D$39:$D$782,СВЦЭМ!$A$39:$A$782,$A113,СВЦЭМ!$B$39:$B$782,H$83)+'СЕТ СН'!$H$11+СВЦЭМ!$D$10+'СЕТ СН'!$H$6-'СЕТ СН'!$H$23</f>
        <v>2150.6291252299998</v>
      </c>
      <c r="I113" s="36">
        <f>SUMIFS(СВЦЭМ!$D$39:$D$782,СВЦЭМ!$A$39:$A$782,$A113,СВЦЭМ!$B$39:$B$782,I$83)+'СЕТ СН'!$H$11+СВЦЭМ!$D$10+'СЕТ СН'!$H$6-'СЕТ СН'!$H$23</f>
        <v>2091.5231032199999</v>
      </c>
      <c r="J113" s="36">
        <f>SUMIFS(СВЦЭМ!$D$39:$D$782,СВЦЭМ!$A$39:$A$782,$A113,СВЦЭМ!$B$39:$B$782,J$83)+'СЕТ СН'!$H$11+СВЦЭМ!$D$10+'СЕТ СН'!$H$6-'СЕТ СН'!$H$23</f>
        <v>2089.4030944400001</v>
      </c>
      <c r="K113" s="36">
        <f>SUMIFS(СВЦЭМ!$D$39:$D$782,СВЦЭМ!$A$39:$A$782,$A113,СВЦЭМ!$B$39:$B$782,K$83)+'СЕТ СН'!$H$11+СВЦЭМ!$D$10+'СЕТ СН'!$H$6-'СЕТ СН'!$H$23</f>
        <v>2061.6051233500002</v>
      </c>
      <c r="L113" s="36">
        <f>SUMIFS(СВЦЭМ!$D$39:$D$782,СВЦЭМ!$A$39:$A$782,$A113,СВЦЭМ!$B$39:$B$782,L$83)+'СЕТ СН'!$H$11+СВЦЭМ!$D$10+'СЕТ СН'!$H$6-'СЕТ СН'!$H$23</f>
        <v>2058.8638257699999</v>
      </c>
      <c r="M113" s="36">
        <f>SUMIFS(СВЦЭМ!$D$39:$D$782,СВЦЭМ!$A$39:$A$782,$A113,СВЦЭМ!$B$39:$B$782,M$83)+'СЕТ СН'!$H$11+СВЦЭМ!$D$10+'СЕТ СН'!$H$6-'СЕТ СН'!$H$23</f>
        <v>2073.6572926099998</v>
      </c>
      <c r="N113" s="36">
        <f>SUMIFS(СВЦЭМ!$D$39:$D$782,СВЦЭМ!$A$39:$A$782,$A113,СВЦЭМ!$B$39:$B$782,N$83)+'СЕТ СН'!$H$11+СВЦЭМ!$D$10+'СЕТ СН'!$H$6-'СЕТ СН'!$H$23</f>
        <v>2095.6109974299998</v>
      </c>
      <c r="O113" s="36">
        <f>SUMIFS(СВЦЭМ!$D$39:$D$782,СВЦЭМ!$A$39:$A$782,$A113,СВЦЭМ!$B$39:$B$782,O$83)+'СЕТ СН'!$H$11+СВЦЭМ!$D$10+'СЕТ СН'!$H$6-'СЕТ СН'!$H$23</f>
        <v>2115.4948631300003</v>
      </c>
      <c r="P113" s="36">
        <f>SUMIFS(СВЦЭМ!$D$39:$D$782,СВЦЭМ!$A$39:$A$782,$A113,СВЦЭМ!$B$39:$B$782,P$83)+'СЕТ СН'!$H$11+СВЦЭМ!$D$10+'СЕТ СН'!$H$6-'СЕТ СН'!$H$23</f>
        <v>2128.4555492999998</v>
      </c>
      <c r="Q113" s="36">
        <f>SUMIFS(СВЦЭМ!$D$39:$D$782,СВЦЭМ!$A$39:$A$782,$A113,СВЦЭМ!$B$39:$B$782,Q$83)+'СЕТ СН'!$H$11+СВЦЭМ!$D$10+'СЕТ СН'!$H$6-'СЕТ СН'!$H$23</f>
        <v>2143.5754618800001</v>
      </c>
      <c r="R113" s="36">
        <f>SUMIFS(СВЦЭМ!$D$39:$D$782,СВЦЭМ!$A$39:$A$782,$A113,СВЦЭМ!$B$39:$B$782,R$83)+'СЕТ СН'!$H$11+СВЦЭМ!$D$10+'СЕТ СН'!$H$6-'СЕТ СН'!$H$23</f>
        <v>2133.8323910600002</v>
      </c>
      <c r="S113" s="36">
        <f>SUMIFS(СВЦЭМ!$D$39:$D$782,СВЦЭМ!$A$39:$A$782,$A113,СВЦЭМ!$B$39:$B$782,S$83)+'СЕТ СН'!$H$11+СВЦЭМ!$D$10+'СЕТ СН'!$H$6-'СЕТ СН'!$H$23</f>
        <v>2092.1844785800004</v>
      </c>
      <c r="T113" s="36">
        <f>SUMIFS(СВЦЭМ!$D$39:$D$782,СВЦЭМ!$A$39:$A$782,$A113,СВЦЭМ!$B$39:$B$782,T$83)+'СЕТ СН'!$H$11+СВЦЭМ!$D$10+'СЕТ СН'!$H$6-'СЕТ СН'!$H$23</f>
        <v>2041.8826550000001</v>
      </c>
      <c r="U113" s="36">
        <f>SUMIFS(СВЦЭМ!$D$39:$D$782,СВЦЭМ!$A$39:$A$782,$A113,СВЦЭМ!$B$39:$B$782,U$83)+'СЕТ СН'!$H$11+СВЦЭМ!$D$10+'СЕТ СН'!$H$6-'СЕТ СН'!$H$23</f>
        <v>2008.18035915</v>
      </c>
      <c r="V113" s="36">
        <f>SUMIFS(СВЦЭМ!$D$39:$D$782,СВЦЭМ!$A$39:$A$782,$A113,СВЦЭМ!$B$39:$B$782,V$83)+'СЕТ СН'!$H$11+СВЦЭМ!$D$10+'СЕТ СН'!$H$6-'СЕТ СН'!$H$23</f>
        <v>2035.54456063</v>
      </c>
      <c r="W113" s="36">
        <f>SUMIFS(СВЦЭМ!$D$39:$D$782,СВЦЭМ!$A$39:$A$782,$A113,СВЦЭМ!$B$39:$B$782,W$83)+'СЕТ СН'!$H$11+СВЦЭМ!$D$10+'СЕТ СН'!$H$6-'СЕТ СН'!$H$23</f>
        <v>2051.53455123</v>
      </c>
      <c r="X113" s="36">
        <f>SUMIFS(СВЦЭМ!$D$39:$D$782,СВЦЭМ!$A$39:$A$782,$A113,СВЦЭМ!$B$39:$B$782,X$83)+'СЕТ СН'!$H$11+СВЦЭМ!$D$10+'СЕТ СН'!$H$6-'СЕТ СН'!$H$23</f>
        <v>2112.8294794399999</v>
      </c>
      <c r="Y113" s="36">
        <f>SUMIFS(СВЦЭМ!$D$39:$D$782,СВЦЭМ!$A$39:$A$782,$A113,СВЦЭМ!$B$39:$B$782,Y$83)+'СЕТ СН'!$H$11+СВЦЭМ!$D$10+'СЕТ СН'!$H$6-'СЕТ СН'!$H$23</f>
        <v>2168.0885177199998</v>
      </c>
    </row>
    <row r="114" spans="1:27" ht="15.75" x14ac:dyDescent="0.2">
      <c r="A114" s="35">
        <f t="shared" si="2"/>
        <v>45230</v>
      </c>
      <c r="B114" s="36">
        <f>SUMIFS(СВЦЭМ!$D$39:$D$782,СВЦЭМ!$A$39:$A$782,$A114,СВЦЭМ!$B$39:$B$782,B$83)+'СЕТ СН'!$H$11+СВЦЭМ!$D$10+'СЕТ СН'!$H$6-'СЕТ СН'!$H$23</f>
        <v>2217.8790078100001</v>
      </c>
      <c r="C114" s="36">
        <f>SUMIFS(СВЦЭМ!$D$39:$D$782,СВЦЭМ!$A$39:$A$782,$A114,СВЦЭМ!$B$39:$B$782,C$83)+'СЕТ СН'!$H$11+СВЦЭМ!$D$10+'СЕТ СН'!$H$6-'СЕТ СН'!$H$23</f>
        <v>2279.0115816100001</v>
      </c>
      <c r="D114" s="36">
        <f>SUMIFS(СВЦЭМ!$D$39:$D$782,СВЦЭМ!$A$39:$A$782,$A114,СВЦЭМ!$B$39:$B$782,D$83)+'СЕТ СН'!$H$11+СВЦЭМ!$D$10+'СЕТ СН'!$H$6-'СЕТ СН'!$H$23</f>
        <v>2339.3869676200002</v>
      </c>
      <c r="E114" s="36">
        <f>SUMIFS(СВЦЭМ!$D$39:$D$782,СВЦЭМ!$A$39:$A$782,$A114,СВЦЭМ!$B$39:$B$782,E$83)+'СЕТ СН'!$H$11+СВЦЭМ!$D$10+'СЕТ СН'!$H$6-'СЕТ СН'!$H$23</f>
        <v>2349.79473732</v>
      </c>
      <c r="F114" s="36">
        <f>SUMIFS(СВЦЭМ!$D$39:$D$782,СВЦЭМ!$A$39:$A$782,$A114,СВЦЭМ!$B$39:$B$782,F$83)+'СЕТ СН'!$H$11+СВЦЭМ!$D$10+'СЕТ СН'!$H$6-'СЕТ СН'!$H$23</f>
        <v>2350.5083879399999</v>
      </c>
      <c r="G114" s="36">
        <f>SUMIFS(СВЦЭМ!$D$39:$D$782,СВЦЭМ!$A$39:$A$782,$A114,СВЦЭМ!$B$39:$B$782,G$83)+'СЕТ СН'!$H$11+СВЦЭМ!$D$10+'СЕТ СН'!$H$6-'СЕТ СН'!$H$23</f>
        <v>2334.39321311</v>
      </c>
      <c r="H114" s="36">
        <f>SUMIFS(СВЦЭМ!$D$39:$D$782,СВЦЭМ!$A$39:$A$782,$A114,СВЦЭМ!$B$39:$B$782,H$83)+'СЕТ СН'!$H$11+СВЦЭМ!$D$10+'СЕТ СН'!$H$6-'СЕТ СН'!$H$23</f>
        <v>2250.7198468000001</v>
      </c>
      <c r="I114" s="36">
        <f>SUMIFS(СВЦЭМ!$D$39:$D$782,СВЦЭМ!$A$39:$A$782,$A114,СВЦЭМ!$B$39:$B$782,I$83)+'СЕТ СН'!$H$11+СВЦЭМ!$D$10+'СЕТ СН'!$H$6-'СЕТ СН'!$H$23</f>
        <v>2168.0237075599998</v>
      </c>
      <c r="J114" s="36">
        <f>SUMIFS(СВЦЭМ!$D$39:$D$782,СВЦЭМ!$A$39:$A$782,$A114,СВЦЭМ!$B$39:$B$782,J$83)+'СЕТ СН'!$H$11+СВЦЭМ!$D$10+'СЕТ СН'!$H$6-'СЕТ СН'!$H$23</f>
        <v>2121.1583899400002</v>
      </c>
      <c r="K114" s="36">
        <f>SUMIFS(СВЦЭМ!$D$39:$D$782,СВЦЭМ!$A$39:$A$782,$A114,СВЦЭМ!$B$39:$B$782,K$83)+'СЕТ СН'!$H$11+СВЦЭМ!$D$10+'СЕТ СН'!$H$6-'СЕТ СН'!$H$23</f>
        <v>2104.6302170999998</v>
      </c>
      <c r="L114" s="36">
        <f>SUMIFS(СВЦЭМ!$D$39:$D$782,СВЦЭМ!$A$39:$A$782,$A114,СВЦЭМ!$B$39:$B$782,L$83)+'СЕТ СН'!$H$11+СВЦЭМ!$D$10+'СЕТ СН'!$H$6-'СЕТ СН'!$H$23</f>
        <v>2074.3181273800001</v>
      </c>
      <c r="M114" s="36">
        <f>SUMIFS(СВЦЭМ!$D$39:$D$782,СВЦЭМ!$A$39:$A$782,$A114,СВЦЭМ!$B$39:$B$782,M$83)+'СЕТ СН'!$H$11+СВЦЭМ!$D$10+'СЕТ СН'!$H$6-'СЕТ СН'!$H$23</f>
        <v>2095.84108092</v>
      </c>
      <c r="N114" s="36">
        <f>SUMIFS(СВЦЭМ!$D$39:$D$782,СВЦЭМ!$A$39:$A$782,$A114,СВЦЭМ!$B$39:$B$782,N$83)+'СЕТ СН'!$H$11+СВЦЭМ!$D$10+'СЕТ СН'!$H$6-'СЕТ СН'!$H$23</f>
        <v>2116.8479978699997</v>
      </c>
      <c r="O114" s="36">
        <f>SUMIFS(СВЦЭМ!$D$39:$D$782,СВЦЭМ!$A$39:$A$782,$A114,СВЦЭМ!$B$39:$B$782,O$83)+'СЕТ СН'!$H$11+СВЦЭМ!$D$10+'СЕТ СН'!$H$6-'СЕТ СН'!$H$23</f>
        <v>2132.3578369900001</v>
      </c>
      <c r="P114" s="36">
        <f>SUMIFS(СВЦЭМ!$D$39:$D$782,СВЦЭМ!$A$39:$A$782,$A114,СВЦЭМ!$B$39:$B$782,P$83)+'СЕТ СН'!$H$11+СВЦЭМ!$D$10+'СЕТ СН'!$H$6-'СЕТ СН'!$H$23</f>
        <v>2142.47049139</v>
      </c>
      <c r="Q114" s="36">
        <f>SUMIFS(СВЦЭМ!$D$39:$D$782,СВЦЭМ!$A$39:$A$782,$A114,СВЦЭМ!$B$39:$B$782,Q$83)+'СЕТ СН'!$H$11+СВЦЭМ!$D$10+'СЕТ СН'!$H$6-'СЕТ СН'!$H$23</f>
        <v>2154.8766914400003</v>
      </c>
      <c r="R114" s="36">
        <f>SUMIFS(СВЦЭМ!$D$39:$D$782,СВЦЭМ!$A$39:$A$782,$A114,СВЦЭМ!$B$39:$B$782,R$83)+'СЕТ СН'!$H$11+СВЦЭМ!$D$10+'СЕТ СН'!$H$6-'СЕТ СН'!$H$23</f>
        <v>2151.9050715900003</v>
      </c>
      <c r="S114" s="36">
        <f>SUMIFS(СВЦЭМ!$D$39:$D$782,СВЦЭМ!$A$39:$A$782,$A114,СВЦЭМ!$B$39:$B$782,S$83)+'СЕТ СН'!$H$11+СВЦЭМ!$D$10+'СЕТ СН'!$H$6-'СЕТ СН'!$H$23</f>
        <v>2126.0438203800004</v>
      </c>
      <c r="T114" s="36">
        <f>SUMIFS(СВЦЭМ!$D$39:$D$782,СВЦЭМ!$A$39:$A$782,$A114,СВЦЭМ!$B$39:$B$782,T$83)+'СЕТ СН'!$H$11+СВЦЭМ!$D$10+'СЕТ СН'!$H$6-'СЕТ СН'!$H$23</f>
        <v>2062.9160663500002</v>
      </c>
      <c r="U114" s="36">
        <f>SUMIFS(СВЦЭМ!$D$39:$D$782,СВЦЭМ!$A$39:$A$782,$A114,СВЦЭМ!$B$39:$B$782,U$83)+'СЕТ СН'!$H$11+СВЦЭМ!$D$10+'СЕТ СН'!$H$6-'СЕТ СН'!$H$23</f>
        <v>2040.44357283</v>
      </c>
      <c r="V114" s="36">
        <f>SUMIFS(СВЦЭМ!$D$39:$D$782,СВЦЭМ!$A$39:$A$782,$A114,СВЦЭМ!$B$39:$B$782,V$83)+'СЕТ СН'!$H$11+СВЦЭМ!$D$10+'СЕТ СН'!$H$6-'СЕТ СН'!$H$23</f>
        <v>2062.7223215399999</v>
      </c>
      <c r="W114" s="36">
        <f>SUMIFS(СВЦЭМ!$D$39:$D$782,СВЦЭМ!$A$39:$A$782,$A114,СВЦЭМ!$B$39:$B$782,W$83)+'СЕТ СН'!$H$11+СВЦЭМ!$D$10+'СЕТ СН'!$H$6-'СЕТ СН'!$H$23</f>
        <v>2069.4588252200001</v>
      </c>
      <c r="X114" s="36">
        <f>SUMIFS(СВЦЭМ!$D$39:$D$782,СВЦЭМ!$A$39:$A$782,$A114,СВЦЭМ!$B$39:$B$782,X$83)+'СЕТ СН'!$H$11+СВЦЭМ!$D$10+'СЕТ СН'!$H$6-'СЕТ СН'!$H$23</f>
        <v>2130.5983095299998</v>
      </c>
      <c r="Y114" s="36">
        <f>SUMIFS(СВЦЭМ!$D$39:$D$782,СВЦЭМ!$A$39:$A$782,$A114,СВЦЭМ!$B$39:$B$782,Y$83)+'СЕТ СН'!$H$11+СВЦЭМ!$D$10+'СЕТ СН'!$H$6-'СЕТ СН'!$H$23</f>
        <v>2146.739317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01.10.2023</v>
      </c>
      <c r="B120" s="36">
        <f>SUMIFS(СВЦЭМ!$D$39:$D$782,СВЦЭМ!$A$39:$A$782,$A120,СВЦЭМ!$B$39:$B$782,B$119)+'СЕТ СН'!$I$11+СВЦЭМ!$D$10+'СЕТ СН'!$I$6-'СЕТ СН'!$I$23</f>
        <v>2540.3511632899999</v>
      </c>
      <c r="C120" s="36">
        <f>SUMIFS(СВЦЭМ!$D$39:$D$782,СВЦЭМ!$A$39:$A$782,$A120,СВЦЭМ!$B$39:$B$782,C$119)+'СЕТ СН'!$I$11+СВЦЭМ!$D$10+'СЕТ СН'!$I$6-'СЕТ СН'!$I$23</f>
        <v>2599.00728961</v>
      </c>
      <c r="D120" s="36">
        <f>SUMIFS(СВЦЭМ!$D$39:$D$782,СВЦЭМ!$A$39:$A$782,$A120,СВЦЭМ!$B$39:$B$782,D$119)+'СЕТ СН'!$I$11+СВЦЭМ!$D$10+'СЕТ СН'!$I$6-'СЕТ СН'!$I$23</f>
        <v>2672.31895386</v>
      </c>
      <c r="E120" s="36">
        <f>SUMIFS(СВЦЭМ!$D$39:$D$782,СВЦЭМ!$A$39:$A$782,$A120,СВЦЭМ!$B$39:$B$782,E$119)+'СЕТ СН'!$I$11+СВЦЭМ!$D$10+'СЕТ СН'!$I$6-'СЕТ СН'!$I$23</f>
        <v>2661.8539479299998</v>
      </c>
      <c r="F120" s="36">
        <f>SUMIFS(СВЦЭМ!$D$39:$D$782,СВЦЭМ!$A$39:$A$782,$A120,СВЦЭМ!$B$39:$B$782,F$119)+'СЕТ СН'!$I$11+СВЦЭМ!$D$10+'СЕТ СН'!$I$6-'СЕТ СН'!$I$23</f>
        <v>2657.6740289700001</v>
      </c>
      <c r="G120" s="36">
        <f>SUMIFS(СВЦЭМ!$D$39:$D$782,СВЦЭМ!$A$39:$A$782,$A120,СВЦЭМ!$B$39:$B$782,G$119)+'СЕТ СН'!$I$11+СВЦЭМ!$D$10+'СЕТ СН'!$I$6-'СЕТ СН'!$I$23</f>
        <v>2662.3988347100003</v>
      </c>
      <c r="H120" s="36">
        <f>SUMIFS(СВЦЭМ!$D$39:$D$782,СВЦЭМ!$A$39:$A$782,$A120,СВЦЭМ!$B$39:$B$782,H$119)+'СЕТ СН'!$I$11+СВЦЭМ!$D$10+'СЕТ СН'!$I$6-'СЕТ СН'!$I$23</f>
        <v>2619.12139338</v>
      </c>
      <c r="I120" s="36">
        <f>SUMIFS(СВЦЭМ!$D$39:$D$782,СВЦЭМ!$A$39:$A$782,$A120,СВЦЭМ!$B$39:$B$782,I$119)+'СЕТ СН'!$I$11+СВЦЭМ!$D$10+'СЕТ СН'!$I$6-'СЕТ СН'!$I$23</f>
        <v>2604.9500908099999</v>
      </c>
      <c r="J120" s="36">
        <f>SUMIFS(СВЦЭМ!$D$39:$D$782,СВЦЭМ!$A$39:$A$782,$A120,СВЦЭМ!$B$39:$B$782,J$119)+'СЕТ СН'!$I$11+СВЦЭМ!$D$10+'СЕТ СН'!$I$6-'СЕТ СН'!$I$23</f>
        <v>2589.27613092</v>
      </c>
      <c r="K120" s="36">
        <f>SUMIFS(СВЦЭМ!$D$39:$D$782,СВЦЭМ!$A$39:$A$782,$A120,СВЦЭМ!$B$39:$B$782,K$119)+'СЕТ СН'!$I$11+СВЦЭМ!$D$10+'СЕТ СН'!$I$6-'СЕТ СН'!$I$23</f>
        <v>2560.3633299399999</v>
      </c>
      <c r="L120" s="36">
        <f>SUMIFS(СВЦЭМ!$D$39:$D$782,СВЦЭМ!$A$39:$A$782,$A120,СВЦЭМ!$B$39:$B$782,L$119)+'СЕТ СН'!$I$11+СВЦЭМ!$D$10+'СЕТ СН'!$I$6-'СЕТ СН'!$I$23</f>
        <v>2488.1094117399998</v>
      </c>
      <c r="M120" s="36">
        <f>SUMIFS(СВЦЭМ!$D$39:$D$782,СВЦЭМ!$A$39:$A$782,$A120,СВЦЭМ!$B$39:$B$782,M$119)+'СЕТ СН'!$I$11+СВЦЭМ!$D$10+'СЕТ СН'!$I$6-'СЕТ СН'!$I$23</f>
        <v>2487.1405764800002</v>
      </c>
      <c r="N120" s="36">
        <f>SUMIFS(СВЦЭМ!$D$39:$D$782,СВЦЭМ!$A$39:$A$782,$A120,СВЦЭМ!$B$39:$B$782,N$119)+'СЕТ СН'!$I$11+СВЦЭМ!$D$10+'СЕТ СН'!$I$6-'СЕТ СН'!$I$23</f>
        <v>2455.0435128700001</v>
      </c>
      <c r="O120" s="36">
        <f>SUMIFS(СВЦЭМ!$D$39:$D$782,СВЦЭМ!$A$39:$A$782,$A120,СВЦЭМ!$B$39:$B$782,O$119)+'СЕТ СН'!$I$11+СВЦЭМ!$D$10+'СЕТ СН'!$I$6-'СЕТ СН'!$I$23</f>
        <v>2490.5915626300002</v>
      </c>
      <c r="P120" s="36">
        <f>SUMIFS(СВЦЭМ!$D$39:$D$782,СВЦЭМ!$A$39:$A$782,$A120,СВЦЭМ!$B$39:$B$782,P$119)+'СЕТ СН'!$I$11+СВЦЭМ!$D$10+'СЕТ СН'!$I$6-'СЕТ СН'!$I$23</f>
        <v>2539.6671123400001</v>
      </c>
      <c r="Q120" s="36">
        <f>SUMIFS(СВЦЭМ!$D$39:$D$782,СВЦЭМ!$A$39:$A$782,$A120,СВЦЭМ!$B$39:$B$782,Q$119)+'СЕТ СН'!$I$11+СВЦЭМ!$D$10+'СЕТ СН'!$I$6-'СЕТ СН'!$I$23</f>
        <v>2513.6623140500001</v>
      </c>
      <c r="R120" s="36">
        <f>SUMIFS(СВЦЭМ!$D$39:$D$782,СВЦЭМ!$A$39:$A$782,$A120,СВЦЭМ!$B$39:$B$782,R$119)+'СЕТ СН'!$I$11+СВЦЭМ!$D$10+'СЕТ СН'!$I$6-'СЕТ СН'!$I$23</f>
        <v>2511.80265921</v>
      </c>
      <c r="S120" s="36">
        <f>SUMIFS(СВЦЭМ!$D$39:$D$782,СВЦЭМ!$A$39:$A$782,$A120,СВЦЭМ!$B$39:$B$782,S$119)+'СЕТ СН'!$I$11+СВЦЭМ!$D$10+'СЕТ СН'!$I$6-'СЕТ СН'!$I$23</f>
        <v>2522.3965910200004</v>
      </c>
      <c r="T120" s="36">
        <f>SUMIFS(СВЦЭМ!$D$39:$D$782,СВЦЭМ!$A$39:$A$782,$A120,СВЦЭМ!$B$39:$B$782,T$119)+'СЕТ СН'!$I$11+СВЦЭМ!$D$10+'СЕТ СН'!$I$6-'СЕТ СН'!$I$23</f>
        <v>2484.3528650799999</v>
      </c>
      <c r="U120" s="36">
        <f>SUMIFS(СВЦЭМ!$D$39:$D$782,СВЦЭМ!$A$39:$A$782,$A120,СВЦЭМ!$B$39:$B$782,U$119)+'СЕТ СН'!$I$11+СВЦЭМ!$D$10+'СЕТ СН'!$I$6-'СЕТ СН'!$I$23</f>
        <v>2412.9947892</v>
      </c>
      <c r="V120" s="36">
        <f>SUMIFS(СВЦЭМ!$D$39:$D$782,СВЦЭМ!$A$39:$A$782,$A120,СВЦЭМ!$B$39:$B$782,V$119)+'СЕТ СН'!$I$11+СВЦЭМ!$D$10+'СЕТ СН'!$I$6-'СЕТ СН'!$I$23</f>
        <v>2403.3869427300001</v>
      </c>
      <c r="W120" s="36">
        <f>SUMIFS(СВЦЭМ!$D$39:$D$782,СВЦЭМ!$A$39:$A$782,$A120,СВЦЭМ!$B$39:$B$782,W$119)+'СЕТ СН'!$I$11+СВЦЭМ!$D$10+'СЕТ СН'!$I$6-'СЕТ СН'!$I$23</f>
        <v>2419.4695292500001</v>
      </c>
      <c r="X120" s="36">
        <f>SUMIFS(СВЦЭМ!$D$39:$D$782,СВЦЭМ!$A$39:$A$782,$A120,СВЦЭМ!$B$39:$B$782,X$119)+'СЕТ СН'!$I$11+СВЦЭМ!$D$10+'СЕТ СН'!$I$6-'СЕТ СН'!$I$23</f>
        <v>2507.7076416300001</v>
      </c>
      <c r="Y120" s="36">
        <f>SUMIFS(СВЦЭМ!$D$39:$D$782,СВЦЭМ!$A$39:$A$782,$A120,СВЦЭМ!$B$39:$B$782,Y$119)+'СЕТ СН'!$I$11+СВЦЭМ!$D$10+'СЕТ СН'!$I$6-'СЕТ СН'!$I$23</f>
        <v>2591.1837773400002</v>
      </c>
      <c r="AA120" s="45"/>
    </row>
    <row r="121" spans="1:27" ht="15.75" x14ac:dyDescent="0.2">
      <c r="A121" s="35">
        <f>A120+1</f>
        <v>45201</v>
      </c>
      <c r="B121" s="36">
        <f>SUMIFS(СВЦЭМ!$D$39:$D$782,СВЦЭМ!$A$39:$A$782,$A121,СВЦЭМ!$B$39:$B$782,B$119)+'СЕТ СН'!$I$11+СВЦЭМ!$D$10+'СЕТ СН'!$I$6-'СЕТ СН'!$I$23</f>
        <v>2635.7389489900002</v>
      </c>
      <c r="C121" s="36">
        <f>SUMIFS(СВЦЭМ!$D$39:$D$782,СВЦЭМ!$A$39:$A$782,$A121,СВЦЭМ!$B$39:$B$782,C$119)+'СЕТ СН'!$I$11+СВЦЭМ!$D$10+'СЕТ СН'!$I$6-'СЕТ СН'!$I$23</f>
        <v>2723.9130433300002</v>
      </c>
      <c r="D121" s="36">
        <f>SUMIFS(СВЦЭМ!$D$39:$D$782,СВЦЭМ!$A$39:$A$782,$A121,СВЦЭМ!$B$39:$B$782,D$119)+'СЕТ СН'!$I$11+СВЦЭМ!$D$10+'СЕТ СН'!$I$6-'СЕТ СН'!$I$23</f>
        <v>2795.2915588000001</v>
      </c>
      <c r="E121" s="36">
        <f>SUMIFS(СВЦЭМ!$D$39:$D$782,СВЦЭМ!$A$39:$A$782,$A121,СВЦЭМ!$B$39:$B$782,E$119)+'СЕТ СН'!$I$11+СВЦЭМ!$D$10+'СЕТ СН'!$I$6-'СЕТ СН'!$I$23</f>
        <v>2746.06759508</v>
      </c>
      <c r="F121" s="36">
        <f>SUMIFS(СВЦЭМ!$D$39:$D$782,СВЦЭМ!$A$39:$A$782,$A121,СВЦЭМ!$B$39:$B$782,F$119)+'СЕТ СН'!$I$11+СВЦЭМ!$D$10+'СЕТ СН'!$I$6-'СЕТ СН'!$I$23</f>
        <v>2755.9054049599999</v>
      </c>
      <c r="G121" s="36">
        <f>SUMIFS(СВЦЭМ!$D$39:$D$782,СВЦЭМ!$A$39:$A$782,$A121,СВЦЭМ!$B$39:$B$782,G$119)+'СЕТ СН'!$I$11+СВЦЭМ!$D$10+'СЕТ СН'!$I$6-'СЕТ СН'!$I$23</f>
        <v>2751.3632410199998</v>
      </c>
      <c r="H121" s="36">
        <f>SUMIFS(СВЦЭМ!$D$39:$D$782,СВЦЭМ!$A$39:$A$782,$A121,СВЦЭМ!$B$39:$B$782,H$119)+'СЕТ СН'!$I$11+СВЦЭМ!$D$10+'СЕТ СН'!$I$6-'СЕТ СН'!$I$23</f>
        <v>2671.8825764200001</v>
      </c>
      <c r="I121" s="36">
        <f>SUMIFS(СВЦЭМ!$D$39:$D$782,СВЦЭМ!$A$39:$A$782,$A121,СВЦЭМ!$B$39:$B$782,I$119)+'СЕТ СН'!$I$11+СВЦЭМ!$D$10+'СЕТ СН'!$I$6-'СЕТ СН'!$I$23</f>
        <v>2531.9084499199998</v>
      </c>
      <c r="J121" s="36">
        <f>SUMIFS(СВЦЭМ!$D$39:$D$782,СВЦЭМ!$A$39:$A$782,$A121,СВЦЭМ!$B$39:$B$782,J$119)+'СЕТ СН'!$I$11+СВЦЭМ!$D$10+'СЕТ СН'!$I$6-'СЕТ СН'!$I$23</f>
        <v>2487.8038654900001</v>
      </c>
      <c r="K121" s="36">
        <f>SUMIFS(СВЦЭМ!$D$39:$D$782,СВЦЭМ!$A$39:$A$782,$A121,СВЦЭМ!$B$39:$B$782,K$119)+'СЕТ СН'!$I$11+СВЦЭМ!$D$10+'СЕТ СН'!$I$6-'СЕТ СН'!$I$23</f>
        <v>2445.2884321400002</v>
      </c>
      <c r="L121" s="36">
        <f>SUMIFS(СВЦЭМ!$D$39:$D$782,СВЦЭМ!$A$39:$A$782,$A121,СВЦЭМ!$B$39:$B$782,L$119)+'СЕТ СН'!$I$11+СВЦЭМ!$D$10+'СЕТ СН'!$I$6-'СЕТ СН'!$I$23</f>
        <v>2429.2348513100001</v>
      </c>
      <c r="M121" s="36">
        <f>SUMIFS(СВЦЭМ!$D$39:$D$782,СВЦЭМ!$A$39:$A$782,$A121,СВЦЭМ!$B$39:$B$782,M$119)+'СЕТ СН'!$I$11+СВЦЭМ!$D$10+'СЕТ СН'!$I$6-'СЕТ СН'!$I$23</f>
        <v>2440.9183469400004</v>
      </c>
      <c r="N121" s="36">
        <f>SUMIFS(СВЦЭМ!$D$39:$D$782,СВЦЭМ!$A$39:$A$782,$A121,СВЦЭМ!$B$39:$B$782,N$119)+'СЕТ СН'!$I$11+СВЦЭМ!$D$10+'СЕТ СН'!$I$6-'СЕТ СН'!$I$23</f>
        <v>2430.4278114400004</v>
      </c>
      <c r="O121" s="36">
        <f>SUMIFS(СВЦЭМ!$D$39:$D$782,СВЦЭМ!$A$39:$A$782,$A121,СВЦЭМ!$B$39:$B$782,O$119)+'СЕТ СН'!$I$11+СВЦЭМ!$D$10+'СЕТ СН'!$I$6-'СЕТ СН'!$I$23</f>
        <v>2432.1664299800004</v>
      </c>
      <c r="P121" s="36">
        <f>SUMIFS(СВЦЭМ!$D$39:$D$782,СВЦЭМ!$A$39:$A$782,$A121,СВЦЭМ!$B$39:$B$782,P$119)+'СЕТ СН'!$I$11+СВЦЭМ!$D$10+'СЕТ СН'!$I$6-'СЕТ СН'!$I$23</f>
        <v>2518.29429076</v>
      </c>
      <c r="Q121" s="36">
        <f>SUMIFS(СВЦЭМ!$D$39:$D$782,СВЦЭМ!$A$39:$A$782,$A121,СВЦЭМ!$B$39:$B$782,Q$119)+'СЕТ СН'!$I$11+СВЦЭМ!$D$10+'СЕТ СН'!$I$6-'СЕТ СН'!$I$23</f>
        <v>2513.7435591800004</v>
      </c>
      <c r="R121" s="36">
        <f>SUMIFS(СВЦЭМ!$D$39:$D$782,СВЦЭМ!$A$39:$A$782,$A121,СВЦЭМ!$B$39:$B$782,R$119)+'СЕТ СН'!$I$11+СВЦЭМ!$D$10+'СЕТ СН'!$I$6-'СЕТ СН'!$I$23</f>
        <v>2522.64341332</v>
      </c>
      <c r="S121" s="36">
        <f>SUMIFS(СВЦЭМ!$D$39:$D$782,СВЦЭМ!$A$39:$A$782,$A121,СВЦЭМ!$B$39:$B$782,S$119)+'СЕТ СН'!$I$11+СВЦЭМ!$D$10+'СЕТ СН'!$I$6-'СЕТ СН'!$I$23</f>
        <v>2522.1323429600002</v>
      </c>
      <c r="T121" s="36">
        <f>SUMIFS(СВЦЭМ!$D$39:$D$782,СВЦЭМ!$A$39:$A$782,$A121,СВЦЭМ!$B$39:$B$782,T$119)+'СЕТ СН'!$I$11+СВЦЭМ!$D$10+'СЕТ СН'!$I$6-'СЕТ СН'!$I$23</f>
        <v>2501.77556912</v>
      </c>
      <c r="U121" s="36">
        <f>SUMIFS(СВЦЭМ!$D$39:$D$782,СВЦЭМ!$A$39:$A$782,$A121,СВЦЭМ!$B$39:$B$782,U$119)+'СЕТ СН'!$I$11+СВЦЭМ!$D$10+'СЕТ СН'!$I$6-'СЕТ СН'!$I$23</f>
        <v>2437.5243632000002</v>
      </c>
      <c r="V121" s="36">
        <f>SUMIFS(СВЦЭМ!$D$39:$D$782,СВЦЭМ!$A$39:$A$782,$A121,СВЦЭМ!$B$39:$B$782,V$119)+'СЕТ СН'!$I$11+СВЦЭМ!$D$10+'СЕТ СН'!$I$6-'СЕТ СН'!$I$23</f>
        <v>2428.60259322</v>
      </c>
      <c r="W121" s="36">
        <f>SUMIFS(СВЦЭМ!$D$39:$D$782,СВЦЭМ!$A$39:$A$782,$A121,СВЦЭМ!$B$39:$B$782,W$119)+'СЕТ СН'!$I$11+СВЦЭМ!$D$10+'СЕТ СН'!$I$6-'СЕТ СН'!$I$23</f>
        <v>2451.3952152800002</v>
      </c>
      <c r="X121" s="36">
        <f>SUMIFS(СВЦЭМ!$D$39:$D$782,СВЦЭМ!$A$39:$A$782,$A121,СВЦЭМ!$B$39:$B$782,X$119)+'СЕТ СН'!$I$11+СВЦЭМ!$D$10+'СЕТ СН'!$I$6-'СЕТ СН'!$I$23</f>
        <v>2523.1653526800001</v>
      </c>
      <c r="Y121" s="36">
        <f>SUMIFS(СВЦЭМ!$D$39:$D$782,СВЦЭМ!$A$39:$A$782,$A121,СВЦЭМ!$B$39:$B$782,Y$119)+'СЕТ СН'!$I$11+СВЦЭМ!$D$10+'СЕТ СН'!$I$6-'СЕТ СН'!$I$23</f>
        <v>2616.3975466900001</v>
      </c>
    </row>
    <row r="122" spans="1:27" ht="15.75" x14ac:dyDescent="0.2">
      <c r="A122" s="35">
        <f t="shared" ref="A122:A150" si="3">A121+1</f>
        <v>45202</v>
      </c>
      <c r="B122" s="36">
        <f>SUMIFS(СВЦЭМ!$D$39:$D$782,СВЦЭМ!$A$39:$A$782,$A122,СВЦЭМ!$B$39:$B$782,B$119)+'СЕТ СН'!$I$11+СВЦЭМ!$D$10+'СЕТ СН'!$I$6-'СЕТ СН'!$I$23</f>
        <v>2629.4221865400004</v>
      </c>
      <c r="C122" s="36">
        <f>SUMIFS(СВЦЭМ!$D$39:$D$782,СВЦЭМ!$A$39:$A$782,$A122,СВЦЭМ!$B$39:$B$782,C$119)+'СЕТ СН'!$I$11+СВЦЭМ!$D$10+'СЕТ СН'!$I$6-'СЕТ СН'!$I$23</f>
        <v>2716.9887094800001</v>
      </c>
      <c r="D122" s="36">
        <f>SUMIFS(СВЦЭМ!$D$39:$D$782,СВЦЭМ!$A$39:$A$782,$A122,СВЦЭМ!$B$39:$B$782,D$119)+'СЕТ СН'!$I$11+СВЦЭМ!$D$10+'СЕТ СН'!$I$6-'СЕТ СН'!$I$23</f>
        <v>2801.0684718900002</v>
      </c>
      <c r="E122" s="36">
        <f>SUMIFS(СВЦЭМ!$D$39:$D$782,СВЦЭМ!$A$39:$A$782,$A122,СВЦЭМ!$B$39:$B$782,E$119)+'СЕТ СН'!$I$11+СВЦЭМ!$D$10+'СЕТ СН'!$I$6-'СЕТ СН'!$I$23</f>
        <v>2786.5015324699998</v>
      </c>
      <c r="F122" s="36">
        <f>SUMIFS(СВЦЭМ!$D$39:$D$782,СВЦЭМ!$A$39:$A$782,$A122,СВЦЭМ!$B$39:$B$782,F$119)+'СЕТ СН'!$I$11+СВЦЭМ!$D$10+'СЕТ СН'!$I$6-'СЕТ СН'!$I$23</f>
        <v>2781.2561790700001</v>
      </c>
      <c r="G122" s="36">
        <f>SUMIFS(СВЦЭМ!$D$39:$D$782,СВЦЭМ!$A$39:$A$782,$A122,СВЦЭМ!$B$39:$B$782,G$119)+'СЕТ СН'!$I$11+СВЦЭМ!$D$10+'СЕТ СН'!$I$6-'СЕТ СН'!$I$23</f>
        <v>2776.6427258800004</v>
      </c>
      <c r="H122" s="36">
        <f>SUMIFS(СВЦЭМ!$D$39:$D$782,СВЦЭМ!$A$39:$A$782,$A122,СВЦЭМ!$B$39:$B$782,H$119)+'СЕТ СН'!$I$11+СВЦЭМ!$D$10+'СЕТ СН'!$I$6-'СЕТ СН'!$I$23</f>
        <v>2675.2151580700001</v>
      </c>
      <c r="I122" s="36">
        <f>SUMIFS(СВЦЭМ!$D$39:$D$782,СВЦЭМ!$A$39:$A$782,$A122,СВЦЭМ!$B$39:$B$782,I$119)+'СЕТ СН'!$I$11+СВЦЭМ!$D$10+'СЕТ СН'!$I$6-'СЕТ СН'!$I$23</f>
        <v>2595.09822257</v>
      </c>
      <c r="J122" s="36">
        <f>SUMIFS(СВЦЭМ!$D$39:$D$782,СВЦЭМ!$A$39:$A$782,$A122,СВЦЭМ!$B$39:$B$782,J$119)+'СЕТ СН'!$I$11+СВЦЭМ!$D$10+'СЕТ СН'!$I$6-'СЕТ СН'!$I$23</f>
        <v>2530.9241102699998</v>
      </c>
      <c r="K122" s="36">
        <f>SUMIFS(СВЦЭМ!$D$39:$D$782,СВЦЭМ!$A$39:$A$782,$A122,СВЦЭМ!$B$39:$B$782,K$119)+'СЕТ СН'!$I$11+СВЦЭМ!$D$10+'СЕТ СН'!$I$6-'СЕТ СН'!$I$23</f>
        <v>2473.2715965900002</v>
      </c>
      <c r="L122" s="36">
        <f>SUMIFS(СВЦЭМ!$D$39:$D$782,СВЦЭМ!$A$39:$A$782,$A122,СВЦЭМ!$B$39:$B$782,L$119)+'СЕТ СН'!$I$11+СВЦЭМ!$D$10+'СЕТ СН'!$I$6-'СЕТ СН'!$I$23</f>
        <v>2456.4166816200004</v>
      </c>
      <c r="M122" s="36">
        <f>SUMIFS(СВЦЭМ!$D$39:$D$782,СВЦЭМ!$A$39:$A$782,$A122,СВЦЭМ!$B$39:$B$782,M$119)+'СЕТ СН'!$I$11+СВЦЭМ!$D$10+'СЕТ СН'!$I$6-'СЕТ СН'!$I$23</f>
        <v>2460.2407000200001</v>
      </c>
      <c r="N122" s="36">
        <f>SUMIFS(СВЦЭМ!$D$39:$D$782,СВЦЭМ!$A$39:$A$782,$A122,СВЦЭМ!$B$39:$B$782,N$119)+'СЕТ СН'!$I$11+СВЦЭМ!$D$10+'СЕТ СН'!$I$6-'СЕТ СН'!$I$23</f>
        <v>2429.74624098</v>
      </c>
      <c r="O122" s="36">
        <f>SUMIFS(СВЦЭМ!$D$39:$D$782,СВЦЭМ!$A$39:$A$782,$A122,СВЦЭМ!$B$39:$B$782,O$119)+'СЕТ СН'!$I$11+СВЦЭМ!$D$10+'СЕТ СН'!$I$6-'СЕТ СН'!$I$23</f>
        <v>2439.5872725300001</v>
      </c>
      <c r="P122" s="36">
        <f>SUMIFS(СВЦЭМ!$D$39:$D$782,СВЦЭМ!$A$39:$A$782,$A122,СВЦЭМ!$B$39:$B$782,P$119)+'СЕТ СН'!$I$11+СВЦЭМ!$D$10+'СЕТ СН'!$I$6-'СЕТ СН'!$I$23</f>
        <v>2479.7458340900002</v>
      </c>
      <c r="Q122" s="36">
        <f>SUMIFS(СВЦЭМ!$D$39:$D$782,СВЦЭМ!$A$39:$A$782,$A122,СВЦЭМ!$B$39:$B$782,Q$119)+'СЕТ СН'!$I$11+СВЦЭМ!$D$10+'СЕТ СН'!$I$6-'СЕТ СН'!$I$23</f>
        <v>2472.2542689700003</v>
      </c>
      <c r="R122" s="36">
        <f>SUMIFS(СВЦЭМ!$D$39:$D$782,СВЦЭМ!$A$39:$A$782,$A122,СВЦЭМ!$B$39:$B$782,R$119)+'СЕТ СН'!$I$11+СВЦЭМ!$D$10+'СЕТ СН'!$I$6-'СЕТ СН'!$I$23</f>
        <v>2481.7831136900004</v>
      </c>
      <c r="S122" s="36">
        <f>SUMIFS(СВЦЭМ!$D$39:$D$782,СВЦЭМ!$A$39:$A$782,$A122,СВЦЭМ!$B$39:$B$782,S$119)+'СЕТ СН'!$I$11+СВЦЭМ!$D$10+'СЕТ СН'!$I$6-'СЕТ СН'!$I$23</f>
        <v>2483.0190483599999</v>
      </c>
      <c r="T122" s="36">
        <f>SUMIFS(СВЦЭМ!$D$39:$D$782,СВЦЭМ!$A$39:$A$782,$A122,СВЦЭМ!$B$39:$B$782,T$119)+'СЕТ СН'!$I$11+СВЦЭМ!$D$10+'СЕТ СН'!$I$6-'СЕТ СН'!$I$23</f>
        <v>2461.8841050000001</v>
      </c>
      <c r="U122" s="36">
        <f>SUMIFS(СВЦЭМ!$D$39:$D$782,СВЦЭМ!$A$39:$A$782,$A122,СВЦЭМ!$B$39:$B$782,U$119)+'СЕТ СН'!$I$11+СВЦЭМ!$D$10+'СЕТ СН'!$I$6-'СЕТ СН'!$I$23</f>
        <v>2415.5302843300001</v>
      </c>
      <c r="V122" s="36">
        <f>SUMIFS(СВЦЭМ!$D$39:$D$782,СВЦЭМ!$A$39:$A$782,$A122,СВЦЭМ!$B$39:$B$782,V$119)+'СЕТ СН'!$I$11+СВЦЭМ!$D$10+'СЕТ СН'!$I$6-'СЕТ СН'!$I$23</f>
        <v>2408.9549119800004</v>
      </c>
      <c r="W122" s="36">
        <f>SUMIFS(СВЦЭМ!$D$39:$D$782,СВЦЭМ!$A$39:$A$782,$A122,СВЦЭМ!$B$39:$B$782,W$119)+'СЕТ СН'!$I$11+СВЦЭМ!$D$10+'СЕТ СН'!$I$6-'СЕТ СН'!$I$23</f>
        <v>2442.7690428699998</v>
      </c>
      <c r="X122" s="36">
        <f>SUMIFS(СВЦЭМ!$D$39:$D$782,СВЦЭМ!$A$39:$A$782,$A122,СВЦЭМ!$B$39:$B$782,X$119)+'СЕТ СН'!$I$11+СВЦЭМ!$D$10+'СЕТ СН'!$I$6-'СЕТ СН'!$I$23</f>
        <v>2504.4727919300003</v>
      </c>
      <c r="Y122" s="36">
        <f>SUMIFS(СВЦЭМ!$D$39:$D$782,СВЦЭМ!$A$39:$A$782,$A122,СВЦЭМ!$B$39:$B$782,Y$119)+'СЕТ СН'!$I$11+СВЦЭМ!$D$10+'СЕТ СН'!$I$6-'СЕТ СН'!$I$23</f>
        <v>2603.2165199700003</v>
      </c>
    </row>
    <row r="123" spans="1:27" ht="15.75" x14ac:dyDescent="0.2">
      <c r="A123" s="35">
        <f t="shared" si="3"/>
        <v>45203</v>
      </c>
      <c r="B123" s="36">
        <f>SUMIFS(СВЦЭМ!$D$39:$D$782,СВЦЭМ!$A$39:$A$782,$A123,СВЦЭМ!$B$39:$B$782,B$119)+'СЕТ СН'!$I$11+СВЦЭМ!$D$10+'СЕТ СН'!$I$6-'СЕТ СН'!$I$23</f>
        <v>2496.39017706</v>
      </c>
      <c r="C123" s="36">
        <f>SUMIFS(СВЦЭМ!$D$39:$D$782,СВЦЭМ!$A$39:$A$782,$A123,СВЦЭМ!$B$39:$B$782,C$119)+'СЕТ СН'!$I$11+СВЦЭМ!$D$10+'СЕТ СН'!$I$6-'СЕТ СН'!$I$23</f>
        <v>2579.6078660900002</v>
      </c>
      <c r="D123" s="36">
        <f>SUMIFS(СВЦЭМ!$D$39:$D$782,СВЦЭМ!$A$39:$A$782,$A123,СВЦЭМ!$B$39:$B$782,D$119)+'СЕТ СН'!$I$11+СВЦЭМ!$D$10+'СЕТ СН'!$I$6-'СЕТ СН'!$I$23</f>
        <v>2670.46147866</v>
      </c>
      <c r="E123" s="36">
        <f>SUMIFS(СВЦЭМ!$D$39:$D$782,СВЦЭМ!$A$39:$A$782,$A123,СВЦЭМ!$B$39:$B$782,E$119)+'СЕТ СН'!$I$11+СВЦЭМ!$D$10+'СЕТ СН'!$I$6-'СЕТ СН'!$I$23</f>
        <v>2671.9655394900001</v>
      </c>
      <c r="F123" s="36">
        <f>SUMIFS(СВЦЭМ!$D$39:$D$782,СВЦЭМ!$A$39:$A$782,$A123,СВЦЭМ!$B$39:$B$782,F$119)+'СЕТ СН'!$I$11+СВЦЭМ!$D$10+'СЕТ СН'!$I$6-'СЕТ СН'!$I$23</f>
        <v>2663.01452531</v>
      </c>
      <c r="G123" s="36">
        <f>SUMIFS(СВЦЭМ!$D$39:$D$782,СВЦЭМ!$A$39:$A$782,$A123,СВЦЭМ!$B$39:$B$782,G$119)+'СЕТ СН'!$I$11+СВЦЭМ!$D$10+'СЕТ СН'!$I$6-'СЕТ СН'!$I$23</f>
        <v>2640.7910658999999</v>
      </c>
      <c r="H123" s="36">
        <f>SUMIFS(СВЦЭМ!$D$39:$D$782,СВЦЭМ!$A$39:$A$782,$A123,СВЦЭМ!$B$39:$B$782,H$119)+'СЕТ СН'!$I$11+СВЦЭМ!$D$10+'СЕТ СН'!$I$6-'СЕТ СН'!$I$23</f>
        <v>2541.7459019500002</v>
      </c>
      <c r="I123" s="36">
        <f>SUMIFS(СВЦЭМ!$D$39:$D$782,СВЦЭМ!$A$39:$A$782,$A123,СВЦЭМ!$B$39:$B$782,I$119)+'СЕТ СН'!$I$11+СВЦЭМ!$D$10+'СЕТ СН'!$I$6-'СЕТ СН'!$I$23</f>
        <v>2426.4898503300001</v>
      </c>
      <c r="J123" s="36">
        <f>SUMIFS(СВЦЭМ!$D$39:$D$782,СВЦЭМ!$A$39:$A$782,$A123,СВЦЭМ!$B$39:$B$782,J$119)+'СЕТ СН'!$I$11+СВЦЭМ!$D$10+'СЕТ СН'!$I$6-'СЕТ СН'!$I$23</f>
        <v>2393.83744544</v>
      </c>
      <c r="K123" s="36">
        <f>SUMIFS(СВЦЭМ!$D$39:$D$782,СВЦЭМ!$A$39:$A$782,$A123,СВЦЭМ!$B$39:$B$782,K$119)+'СЕТ СН'!$I$11+СВЦЭМ!$D$10+'СЕТ СН'!$I$6-'СЕТ СН'!$I$23</f>
        <v>2342.2452893200002</v>
      </c>
      <c r="L123" s="36">
        <f>SUMIFS(СВЦЭМ!$D$39:$D$782,СВЦЭМ!$A$39:$A$782,$A123,СВЦЭМ!$B$39:$B$782,L$119)+'СЕТ СН'!$I$11+СВЦЭМ!$D$10+'СЕТ СН'!$I$6-'СЕТ СН'!$I$23</f>
        <v>2327.9777216900002</v>
      </c>
      <c r="M123" s="36">
        <f>SUMIFS(СВЦЭМ!$D$39:$D$782,СВЦЭМ!$A$39:$A$782,$A123,СВЦЭМ!$B$39:$B$782,M$119)+'СЕТ СН'!$I$11+СВЦЭМ!$D$10+'СЕТ СН'!$I$6-'СЕТ СН'!$I$23</f>
        <v>2335.45497372</v>
      </c>
      <c r="N123" s="36">
        <f>SUMIFS(СВЦЭМ!$D$39:$D$782,СВЦЭМ!$A$39:$A$782,$A123,СВЦЭМ!$B$39:$B$782,N$119)+'СЕТ СН'!$I$11+СВЦЭМ!$D$10+'СЕТ СН'!$I$6-'СЕТ СН'!$I$23</f>
        <v>2319.7226527000003</v>
      </c>
      <c r="O123" s="36">
        <f>SUMIFS(СВЦЭМ!$D$39:$D$782,СВЦЭМ!$A$39:$A$782,$A123,СВЦЭМ!$B$39:$B$782,O$119)+'СЕТ СН'!$I$11+СВЦЭМ!$D$10+'СЕТ СН'!$I$6-'СЕТ СН'!$I$23</f>
        <v>2329.9037706200002</v>
      </c>
      <c r="P123" s="36">
        <f>SUMIFS(СВЦЭМ!$D$39:$D$782,СВЦЭМ!$A$39:$A$782,$A123,СВЦЭМ!$B$39:$B$782,P$119)+'СЕТ СН'!$I$11+СВЦЭМ!$D$10+'СЕТ СН'!$I$6-'СЕТ СН'!$I$23</f>
        <v>2366.8927101899999</v>
      </c>
      <c r="Q123" s="36">
        <f>SUMIFS(СВЦЭМ!$D$39:$D$782,СВЦЭМ!$A$39:$A$782,$A123,СВЦЭМ!$B$39:$B$782,Q$119)+'СЕТ СН'!$I$11+СВЦЭМ!$D$10+'СЕТ СН'!$I$6-'СЕТ СН'!$I$23</f>
        <v>2352.19478394</v>
      </c>
      <c r="R123" s="36">
        <f>SUMIFS(СВЦЭМ!$D$39:$D$782,СВЦЭМ!$A$39:$A$782,$A123,СВЦЭМ!$B$39:$B$782,R$119)+'СЕТ СН'!$I$11+СВЦЭМ!$D$10+'СЕТ СН'!$I$6-'СЕТ СН'!$I$23</f>
        <v>2348.9114175000004</v>
      </c>
      <c r="S123" s="36">
        <f>SUMIFS(СВЦЭМ!$D$39:$D$782,СВЦЭМ!$A$39:$A$782,$A123,СВЦЭМ!$B$39:$B$782,S$119)+'СЕТ СН'!$I$11+СВЦЭМ!$D$10+'СЕТ СН'!$I$6-'СЕТ СН'!$I$23</f>
        <v>2357.63708305</v>
      </c>
      <c r="T123" s="36">
        <f>SUMIFS(СВЦЭМ!$D$39:$D$782,СВЦЭМ!$A$39:$A$782,$A123,СВЦЭМ!$B$39:$B$782,T$119)+'СЕТ СН'!$I$11+СВЦЭМ!$D$10+'СЕТ СН'!$I$6-'СЕТ СН'!$I$23</f>
        <v>2332.6271743699999</v>
      </c>
      <c r="U123" s="36">
        <f>SUMIFS(СВЦЭМ!$D$39:$D$782,СВЦЭМ!$A$39:$A$782,$A123,СВЦЭМ!$B$39:$B$782,U$119)+'СЕТ СН'!$I$11+СВЦЭМ!$D$10+'СЕТ СН'!$I$6-'СЕТ СН'!$I$23</f>
        <v>2280.6507722400002</v>
      </c>
      <c r="V123" s="36">
        <f>SUMIFS(СВЦЭМ!$D$39:$D$782,СВЦЭМ!$A$39:$A$782,$A123,СВЦЭМ!$B$39:$B$782,V$119)+'СЕТ СН'!$I$11+СВЦЭМ!$D$10+'СЕТ СН'!$I$6-'СЕТ СН'!$I$23</f>
        <v>2269.2917712899998</v>
      </c>
      <c r="W123" s="36">
        <f>SUMIFS(СВЦЭМ!$D$39:$D$782,СВЦЭМ!$A$39:$A$782,$A123,СВЦЭМ!$B$39:$B$782,W$119)+'СЕТ СН'!$I$11+СВЦЭМ!$D$10+'СЕТ СН'!$I$6-'СЕТ СН'!$I$23</f>
        <v>2297.51316309</v>
      </c>
      <c r="X123" s="36">
        <f>SUMIFS(СВЦЭМ!$D$39:$D$782,СВЦЭМ!$A$39:$A$782,$A123,СВЦЭМ!$B$39:$B$782,X$119)+'СЕТ СН'!$I$11+СВЦЭМ!$D$10+'СЕТ СН'!$I$6-'СЕТ СН'!$I$23</f>
        <v>2364.06226311</v>
      </c>
      <c r="Y123" s="36">
        <f>SUMIFS(СВЦЭМ!$D$39:$D$782,СВЦЭМ!$A$39:$A$782,$A123,СВЦЭМ!$B$39:$B$782,Y$119)+'СЕТ СН'!$I$11+СВЦЭМ!$D$10+'СЕТ СН'!$I$6-'СЕТ СН'!$I$23</f>
        <v>2453.1255812999998</v>
      </c>
    </row>
    <row r="124" spans="1:27" ht="15.75" x14ac:dyDescent="0.2">
      <c r="A124" s="35">
        <f t="shared" si="3"/>
        <v>45204</v>
      </c>
      <c r="B124" s="36">
        <f>SUMIFS(СВЦЭМ!$D$39:$D$782,СВЦЭМ!$A$39:$A$782,$A124,СВЦЭМ!$B$39:$B$782,B$119)+'СЕТ СН'!$I$11+СВЦЭМ!$D$10+'СЕТ СН'!$I$6-'СЕТ СН'!$I$23</f>
        <v>2540.5594839</v>
      </c>
      <c r="C124" s="36">
        <f>SUMIFS(СВЦЭМ!$D$39:$D$782,СВЦЭМ!$A$39:$A$782,$A124,СВЦЭМ!$B$39:$B$782,C$119)+'СЕТ СН'!$I$11+СВЦЭМ!$D$10+'СЕТ СН'!$I$6-'СЕТ СН'!$I$23</f>
        <v>2611.2314971599999</v>
      </c>
      <c r="D124" s="36">
        <f>SUMIFS(СВЦЭМ!$D$39:$D$782,СВЦЭМ!$A$39:$A$782,$A124,СВЦЭМ!$B$39:$B$782,D$119)+'СЕТ СН'!$I$11+СВЦЭМ!$D$10+'СЕТ СН'!$I$6-'СЕТ СН'!$I$23</f>
        <v>2683.4791800399998</v>
      </c>
      <c r="E124" s="36">
        <f>SUMIFS(СВЦЭМ!$D$39:$D$782,СВЦЭМ!$A$39:$A$782,$A124,СВЦЭМ!$B$39:$B$782,E$119)+'СЕТ СН'!$I$11+СВЦЭМ!$D$10+'СЕТ СН'!$I$6-'СЕТ СН'!$I$23</f>
        <v>2667.3313578000002</v>
      </c>
      <c r="F124" s="36">
        <f>SUMIFS(СВЦЭМ!$D$39:$D$782,СВЦЭМ!$A$39:$A$782,$A124,СВЦЭМ!$B$39:$B$782,F$119)+'СЕТ СН'!$I$11+СВЦЭМ!$D$10+'СЕТ СН'!$I$6-'СЕТ СН'!$I$23</f>
        <v>2664.9735683899999</v>
      </c>
      <c r="G124" s="36">
        <f>SUMIFS(СВЦЭМ!$D$39:$D$782,СВЦЭМ!$A$39:$A$782,$A124,СВЦЭМ!$B$39:$B$782,G$119)+'СЕТ СН'!$I$11+СВЦЭМ!$D$10+'СЕТ СН'!$I$6-'СЕТ СН'!$I$23</f>
        <v>2666.3130396500001</v>
      </c>
      <c r="H124" s="36">
        <f>SUMIFS(СВЦЭМ!$D$39:$D$782,СВЦЭМ!$A$39:$A$782,$A124,СВЦЭМ!$B$39:$B$782,H$119)+'СЕТ СН'!$I$11+СВЦЭМ!$D$10+'СЕТ СН'!$I$6-'СЕТ СН'!$I$23</f>
        <v>2582.1145748899999</v>
      </c>
      <c r="I124" s="36">
        <f>SUMIFS(СВЦЭМ!$D$39:$D$782,СВЦЭМ!$A$39:$A$782,$A124,СВЦЭМ!$B$39:$B$782,I$119)+'СЕТ СН'!$I$11+СВЦЭМ!$D$10+'СЕТ СН'!$I$6-'СЕТ СН'!$I$23</f>
        <v>2498.7387756799999</v>
      </c>
      <c r="J124" s="36">
        <f>SUMIFS(СВЦЭМ!$D$39:$D$782,СВЦЭМ!$A$39:$A$782,$A124,СВЦЭМ!$B$39:$B$782,J$119)+'СЕТ СН'!$I$11+СВЦЭМ!$D$10+'СЕТ СН'!$I$6-'СЕТ СН'!$I$23</f>
        <v>2437.38190906</v>
      </c>
      <c r="K124" s="36">
        <f>SUMIFS(СВЦЭМ!$D$39:$D$782,СВЦЭМ!$A$39:$A$782,$A124,СВЦЭМ!$B$39:$B$782,K$119)+'СЕТ СН'!$I$11+СВЦЭМ!$D$10+'СЕТ СН'!$I$6-'СЕТ СН'!$I$23</f>
        <v>2405.4185983799998</v>
      </c>
      <c r="L124" s="36">
        <f>SUMIFS(СВЦЭМ!$D$39:$D$782,СВЦЭМ!$A$39:$A$782,$A124,СВЦЭМ!$B$39:$B$782,L$119)+'СЕТ СН'!$I$11+СВЦЭМ!$D$10+'СЕТ СН'!$I$6-'СЕТ СН'!$I$23</f>
        <v>2403.6439923100002</v>
      </c>
      <c r="M124" s="36">
        <f>SUMIFS(СВЦЭМ!$D$39:$D$782,СВЦЭМ!$A$39:$A$782,$A124,СВЦЭМ!$B$39:$B$782,M$119)+'СЕТ СН'!$I$11+СВЦЭМ!$D$10+'СЕТ СН'!$I$6-'СЕТ СН'!$I$23</f>
        <v>2407.4056180500002</v>
      </c>
      <c r="N124" s="36">
        <f>SUMIFS(СВЦЭМ!$D$39:$D$782,СВЦЭМ!$A$39:$A$782,$A124,СВЦЭМ!$B$39:$B$782,N$119)+'СЕТ СН'!$I$11+СВЦЭМ!$D$10+'СЕТ СН'!$I$6-'СЕТ СН'!$I$23</f>
        <v>2389.4710558800002</v>
      </c>
      <c r="O124" s="36">
        <f>SUMIFS(СВЦЭМ!$D$39:$D$782,СВЦЭМ!$A$39:$A$782,$A124,СВЦЭМ!$B$39:$B$782,O$119)+'СЕТ СН'!$I$11+СВЦЭМ!$D$10+'СЕТ СН'!$I$6-'СЕТ СН'!$I$23</f>
        <v>2438.0574177799999</v>
      </c>
      <c r="P124" s="36">
        <f>SUMIFS(СВЦЭМ!$D$39:$D$782,СВЦЭМ!$A$39:$A$782,$A124,СВЦЭМ!$B$39:$B$782,P$119)+'СЕТ СН'!$I$11+СВЦЭМ!$D$10+'СЕТ СН'!$I$6-'СЕТ СН'!$I$23</f>
        <v>2467.8561553899999</v>
      </c>
      <c r="Q124" s="36">
        <f>SUMIFS(СВЦЭМ!$D$39:$D$782,СВЦЭМ!$A$39:$A$782,$A124,СВЦЭМ!$B$39:$B$782,Q$119)+'СЕТ СН'!$I$11+СВЦЭМ!$D$10+'СЕТ СН'!$I$6-'СЕТ СН'!$I$23</f>
        <v>2467.3560342700002</v>
      </c>
      <c r="R124" s="36">
        <f>SUMIFS(СВЦЭМ!$D$39:$D$782,СВЦЭМ!$A$39:$A$782,$A124,СВЦЭМ!$B$39:$B$782,R$119)+'СЕТ СН'!$I$11+СВЦЭМ!$D$10+'СЕТ СН'!$I$6-'СЕТ СН'!$I$23</f>
        <v>2458.8594984800002</v>
      </c>
      <c r="S124" s="36">
        <f>SUMIFS(СВЦЭМ!$D$39:$D$782,СВЦЭМ!$A$39:$A$782,$A124,СВЦЭМ!$B$39:$B$782,S$119)+'СЕТ СН'!$I$11+СВЦЭМ!$D$10+'СЕТ СН'!$I$6-'СЕТ СН'!$I$23</f>
        <v>2462.6310702400001</v>
      </c>
      <c r="T124" s="36">
        <f>SUMIFS(СВЦЭМ!$D$39:$D$782,СВЦЭМ!$A$39:$A$782,$A124,СВЦЭМ!$B$39:$B$782,T$119)+'СЕТ СН'!$I$11+СВЦЭМ!$D$10+'СЕТ СН'!$I$6-'СЕТ СН'!$I$23</f>
        <v>2457.27376155</v>
      </c>
      <c r="U124" s="36">
        <f>SUMIFS(СВЦЭМ!$D$39:$D$782,СВЦЭМ!$A$39:$A$782,$A124,СВЦЭМ!$B$39:$B$782,U$119)+'СЕТ СН'!$I$11+СВЦЭМ!$D$10+'СЕТ СН'!$I$6-'СЕТ СН'!$I$23</f>
        <v>2392.7657029400002</v>
      </c>
      <c r="V124" s="36">
        <f>SUMIFS(СВЦЭМ!$D$39:$D$782,СВЦЭМ!$A$39:$A$782,$A124,СВЦЭМ!$B$39:$B$782,V$119)+'СЕТ СН'!$I$11+СВЦЭМ!$D$10+'СЕТ СН'!$I$6-'СЕТ СН'!$I$23</f>
        <v>2401.4555367800003</v>
      </c>
      <c r="W124" s="36">
        <f>SUMIFS(СВЦЭМ!$D$39:$D$782,СВЦЭМ!$A$39:$A$782,$A124,СВЦЭМ!$B$39:$B$782,W$119)+'СЕТ СН'!$I$11+СВЦЭМ!$D$10+'СЕТ СН'!$I$6-'СЕТ СН'!$I$23</f>
        <v>2391.0361396500002</v>
      </c>
      <c r="X124" s="36">
        <f>SUMIFS(СВЦЭМ!$D$39:$D$782,СВЦЭМ!$A$39:$A$782,$A124,СВЦЭМ!$B$39:$B$782,X$119)+'СЕТ СН'!$I$11+СВЦЭМ!$D$10+'СЕТ СН'!$I$6-'СЕТ СН'!$I$23</f>
        <v>2449.6520743199999</v>
      </c>
      <c r="Y124" s="36">
        <f>SUMIFS(СВЦЭМ!$D$39:$D$782,СВЦЭМ!$A$39:$A$782,$A124,СВЦЭМ!$B$39:$B$782,Y$119)+'СЕТ СН'!$I$11+СВЦЭМ!$D$10+'СЕТ СН'!$I$6-'СЕТ СН'!$I$23</f>
        <v>2509.1608726600002</v>
      </c>
    </row>
    <row r="125" spans="1:27" ht="15.75" x14ac:dyDescent="0.2">
      <c r="A125" s="35">
        <f t="shared" si="3"/>
        <v>45205</v>
      </c>
      <c r="B125" s="36">
        <f>SUMIFS(СВЦЭМ!$D$39:$D$782,СВЦЭМ!$A$39:$A$782,$A125,СВЦЭМ!$B$39:$B$782,B$119)+'СЕТ СН'!$I$11+СВЦЭМ!$D$10+'СЕТ СН'!$I$6-'СЕТ СН'!$I$23</f>
        <v>2464.7533789899999</v>
      </c>
      <c r="C125" s="36">
        <f>SUMIFS(СВЦЭМ!$D$39:$D$782,СВЦЭМ!$A$39:$A$782,$A125,СВЦЭМ!$B$39:$B$782,C$119)+'СЕТ СН'!$I$11+СВЦЭМ!$D$10+'СЕТ СН'!$I$6-'СЕТ СН'!$I$23</f>
        <v>2488.3580126400002</v>
      </c>
      <c r="D125" s="36">
        <f>SUMIFS(СВЦЭМ!$D$39:$D$782,СВЦЭМ!$A$39:$A$782,$A125,СВЦЭМ!$B$39:$B$782,D$119)+'СЕТ СН'!$I$11+СВЦЭМ!$D$10+'СЕТ СН'!$I$6-'СЕТ СН'!$I$23</f>
        <v>2559.0641646300001</v>
      </c>
      <c r="E125" s="36">
        <f>SUMIFS(СВЦЭМ!$D$39:$D$782,СВЦЭМ!$A$39:$A$782,$A125,СВЦЭМ!$B$39:$B$782,E$119)+'СЕТ СН'!$I$11+СВЦЭМ!$D$10+'СЕТ СН'!$I$6-'СЕТ СН'!$I$23</f>
        <v>2559.7132791200002</v>
      </c>
      <c r="F125" s="36">
        <f>SUMIFS(СВЦЭМ!$D$39:$D$782,СВЦЭМ!$A$39:$A$782,$A125,СВЦЭМ!$B$39:$B$782,F$119)+'СЕТ СН'!$I$11+СВЦЭМ!$D$10+'СЕТ СН'!$I$6-'СЕТ СН'!$I$23</f>
        <v>2559.40812284</v>
      </c>
      <c r="G125" s="36">
        <f>SUMIFS(СВЦЭМ!$D$39:$D$782,СВЦЭМ!$A$39:$A$782,$A125,СВЦЭМ!$B$39:$B$782,G$119)+'СЕТ СН'!$I$11+СВЦЭМ!$D$10+'СЕТ СН'!$I$6-'СЕТ СН'!$I$23</f>
        <v>2548.0254553599998</v>
      </c>
      <c r="H125" s="36">
        <f>SUMIFS(СВЦЭМ!$D$39:$D$782,СВЦЭМ!$A$39:$A$782,$A125,СВЦЭМ!$B$39:$B$782,H$119)+'СЕТ СН'!$I$11+СВЦЭМ!$D$10+'СЕТ СН'!$I$6-'СЕТ СН'!$I$23</f>
        <v>2460.6650388600001</v>
      </c>
      <c r="I125" s="36">
        <f>SUMIFS(СВЦЭМ!$D$39:$D$782,СВЦЭМ!$A$39:$A$782,$A125,СВЦЭМ!$B$39:$B$782,I$119)+'СЕТ СН'!$I$11+СВЦЭМ!$D$10+'СЕТ СН'!$I$6-'СЕТ СН'!$I$23</f>
        <v>2340.0380310099999</v>
      </c>
      <c r="J125" s="36">
        <f>SUMIFS(СВЦЭМ!$D$39:$D$782,СВЦЭМ!$A$39:$A$782,$A125,СВЦЭМ!$B$39:$B$782,J$119)+'СЕТ СН'!$I$11+СВЦЭМ!$D$10+'СЕТ СН'!$I$6-'СЕТ СН'!$I$23</f>
        <v>2313.20976032</v>
      </c>
      <c r="K125" s="36">
        <f>SUMIFS(СВЦЭМ!$D$39:$D$782,СВЦЭМ!$A$39:$A$782,$A125,СВЦЭМ!$B$39:$B$782,K$119)+'СЕТ СН'!$I$11+СВЦЭМ!$D$10+'СЕТ СН'!$I$6-'СЕТ СН'!$I$23</f>
        <v>2282.7465624800002</v>
      </c>
      <c r="L125" s="36">
        <f>SUMIFS(СВЦЭМ!$D$39:$D$782,СВЦЭМ!$A$39:$A$782,$A125,СВЦЭМ!$B$39:$B$782,L$119)+'СЕТ СН'!$I$11+СВЦЭМ!$D$10+'СЕТ СН'!$I$6-'СЕТ СН'!$I$23</f>
        <v>2275.5923084800002</v>
      </c>
      <c r="M125" s="36">
        <f>SUMIFS(СВЦЭМ!$D$39:$D$782,СВЦЭМ!$A$39:$A$782,$A125,СВЦЭМ!$B$39:$B$782,M$119)+'СЕТ СН'!$I$11+СВЦЭМ!$D$10+'СЕТ СН'!$I$6-'СЕТ СН'!$I$23</f>
        <v>2292.8597665900002</v>
      </c>
      <c r="N125" s="36">
        <f>SUMIFS(СВЦЭМ!$D$39:$D$782,СВЦЭМ!$A$39:$A$782,$A125,СВЦЭМ!$B$39:$B$782,N$119)+'СЕТ СН'!$I$11+СВЦЭМ!$D$10+'СЕТ СН'!$I$6-'СЕТ СН'!$I$23</f>
        <v>2285.6670219100001</v>
      </c>
      <c r="O125" s="36">
        <f>SUMIFS(СВЦЭМ!$D$39:$D$782,СВЦЭМ!$A$39:$A$782,$A125,СВЦЭМ!$B$39:$B$782,O$119)+'СЕТ СН'!$I$11+СВЦЭМ!$D$10+'СЕТ СН'!$I$6-'СЕТ СН'!$I$23</f>
        <v>2289.92276124</v>
      </c>
      <c r="P125" s="36">
        <f>SUMIFS(СВЦЭМ!$D$39:$D$782,СВЦЭМ!$A$39:$A$782,$A125,СВЦЭМ!$B$39:$B$782,P$119)+'СЕТ СН'!$I$11+СВЦЭМ!$D$10+'СЕТ СН'!$I$6-'СЕТ СН'!$I$23</f>
        <v>2320.78667627</v>
      </c>
      <c r="Q125" s="36">
        <f>SUMIFS(СВЦЭМ!$D$39:$D$782,СВЦЭМ!$A$39:$A$782,$A125,СВЦЭМ!$B$39:$B$782,Q$119)+'СЕТ СН'!$I$11+СВЦЭМ!$D$10+'СЕТ СН'!$I$6-'СЕТ СН'!$I$23</f>
        <v>2331.9732015200002</v>
      </c>
      <c r="R125" s="36">
        <f>SUMIFS(СВЦЭМ!$D$39:$D$782,СВЦЭМ!$A$39:$A$782,$A125,СВЦЭМ!$B$39:$B$782,R$119)+'СЕТ СН'!$I$11+СВЦЭМ!$D$10+'СЕТ СН'!$I$6-'СЕТ СН'!$I$23</f>
        <v>2337.1766417200001</v>
      </c>
      <c r="S125" s="36">
        <f>SUMIFS(СВЦЭМ!$D$39:$D$782,СВЦЭМ!$A$39:$A$782,$A125,СВЦЭМ!$B$39:$B$782,S$119)+'СЕТ СН'!$I$11+СВЦЭМ!$D$10+'СЕТ СН'!$I$6-'СЕТ СН'!$I$23</f>
        <v>2348.0347178500001</v>
      </c>
      <c r="T125" s="36">
        <f>SUMIFS(СВЦЭМ!$D$39:$D$782,СВЦЭМ!$A$39:$A$782,$A125,СВЦЭМ!$B$39:$B$782,T$119)+'СЕТ СН'!$I$11+СВЦЭМ!$D$10+'СЕТ СН'!$I$6-'СЕТ СН'!$I$23</f>
        <v>2317.5122587699998</v>
      </c>
      <c r="U125" s="36">
        <f>SUMIFS(СВЦЭМ!$D$39:$D$782,СВЦЭМ!$A$39:$A$782,$A125,СВЦЭМ!$B$39:$B$782,U$119)+'СЕТ СН'!$I$11+СВЦЭМ!$D$10+'СЕТ СН'!$I$6-'СЕТ СН'!$I$23</f>
        <v>2265.00043581</v>
      </c>
      <c r="V125" s="36">
        <f>SUMIFS(СВЦЭМ!$D$39:$D$782,СВЦЭМ!$A$39:$A$782,$A125,СВЦЭМ!$B$39:$B$782,V$119)+'СЕТ СН'!$I$11+СВЦЭМ!$D$10+'СЕТ СН'!$I$6-'СЕТ СН'!$I$23</f>
        <v>2272.1047292800004</v>
      </c>
      <c r="W125" s="36">
        <f>SUMIFS(СВЦЭМ!$D$39:$D$782,СВЦЭМ!$A$39:$A$782,$A125,СВЦЭМ!$B$39:$B$782,W$119)+'СЕТ СН'!$I$11+СВЦЭМ!$D$10+'СЕТ СН'!$I$6-'СЕТ СН'!$I$23</f>
        <v>2289.0773047500002</v>
      </c>
      <c r="X125" s="36">
        <f>SUMIFS(СВЦЭМ!$D$39:$D$782,СВЦЭМ!$A$39:$A$782,$A125,СВЦЭМ!$B$39:$B$782,X$119)+'СЕТ СН'!$I$11+СВЦЭМ!$D$10+'СЕТ СН'!$I$6-'СЕТ СН'!$I$23</f>
        <v>2351.88418465</v>
      </c>
      <c r="Y125" s="36">
        <f>SUMIFS(СВЦЭМ!$D$39:$D$782,СВЦЭМ!$A$39:$A$782,$A125,СВЦЭМ!$B$39:$B$782,Y$119)+'СЕТ СН'!$I$11+СВЦЭМ!$D$10+'СЕТ СН'!$I$6-'СЕТ СН'!$I$23</f>
        <v>2462.9302598200002</v>
      </c>
    </row>
    <row r="126" spans="1:27" ht="15.75" x14ac:dyDescent="0.2">
      <c r="A126" s="35">
        <f t="shared" si="3"/>
        <v>45206</v>
      </c>
      <c r="B126" s="36">
        <f>SUMIFS(СВЦЭМ!$D$39:$D$782,СВЦЭМ!$A$39:$A$782,$A126,СВЦЭМ!$B$39:$B$782,B$119)+'СЕТ СН'!$I$11+СВЦЭМ!$D$10+'СЕТ СН'!$I$6-'СЕТ СН'!$I$23</f>
        <v>2429.0243794300004</v>
      </c>
      <c r="C126" s="36">
        <f>SUMIFS(СВЦЭМ!$D$39:$D$782,СВЦЭМ!$A$39:$A$782,$A126,СВЦЭМ!$B$39:$B$782,C$119)+'СЕТ СН'!$I$11+СВЦЭМ!$D$10+'СЕТ СН'!$I$6-'СЕТ СН'!$I$23</f>
        <v>2479.2750142900004</v>
      </c>
      <c r="D126" s="36">
        <f>SUMIFS(СВЦЭМ!$D$39:$D$782,СВЦЭМ!$A$39:$A$782,$A126,СВЦЭМ!$B$39:$B$782,D$119)+'СЕТ СН'!$I$11+СВЦЭМ!$D$10+'СЕТ СН'!$I$6-'СЕТ СН'!$I$23</f>
        <v>2539.2156209900004</v>
      </c>
      <c r="E126" s="36">
        <f>SUMIFS(СВЦЭМ!$D$39:$D$782,СВЦЭМ!$A$39:$A$782,$A126,СВЦЭМ!$B$39:$B$782,E$119)+'СЕТ СН'!$I$11+СВЦЭМ!$D$10+'СЕТ СН'!$I$6-'СЕТ СН'!$I$23</f>
        <v>2536.9850947499999</v>
      </c>
      <c r="F126" s="36">
        <f>SUMIFS(СВЦЭМ!$D$39:$D$782,СВЦЭМ!$A$39:$A$782,$A126,СВЦЭМ!$B$39:$B$782,F$119)+'СЕТ СН'!$I$11+СВЦЭМ!$D$10+'СЕТ СН'!$I$6-'СЕТ СН'!$I$23</f>
        <v>2531.4865404299999</v>
      </c>
      <c r="G126" s="36">
        <f>SUMIFS(СВЦЭМ!$D$39:$D$782,СВЦЭМ!$A$39:$A$782,$A126,СВЦЭМ!$B$39:$B$782,G$119)+'СЕТ СН'!$I$11+СВЦЭМ!$D$10+'СЕТ СН'!$I$6-'СЕТ СН'!$I$23</f>
        <v>2531.0945207900004</v>
      </c>
      <c r="H126" s="36">
        <f>SUMIFS(СВЦЭМ!$D$39:$D$782,СВЦЭМ!$A$39:$A$782,$A126,СВЦЭМ!$B$39:$B$782,H$119)+'СЕТ СН'!$I$11+СВЦЭМ!$D$10+'СЕТ СН'!$I$6-'СЕТ СН'!$I$23</f>
        <v>2502.9032362799999</v>
      </c>
      <c r="I126" s="36">
        <f>SUMIFS(СВЦЭМ!$D$39:$D$782,СВЦЭМ!$A$39:$A$782,$A126,СВЦЭМ!$B$39:$B$782,I$119)+'СЕТ СН'!$I$11+СВЦЭМ!$D$10+'СЕТ СН'!$I$6-'СЕТ СН'!$I$23</f>
        <v>2433.9345052100002</v>
      </c>
      <c r="J126" s="36">
        <f>SUMIFS(СВЦЭМ!$D$39:$D$782,СВЦЭМ!$A$39:$A$782,$A126,СВЦЭМ!$B$39:$B$782,J$119)+'СЕТ СН'!$I$11+СВЦЭМ!$D$10+'СЕТ СН'!$I$6-'СЕТ СН'!$I$23</f>
        <v>2356.2577643499999</v>
      </c>
      <c r="K126" s="36">
        <f>SUMIFS(СВЦЭМ!$D$39:$D$782,СВЦЭМ!$A$39:$A$782,$A126,СВЦЭМ!$B$39:$B$782,K$119)+'СЕТ СН'!$I$11+СВЦЭМ!$D$10+'СЕТ СН'!$I$6-'СЕТ СН'!$I$23</f>
        <v>2279.8973126700002</v>
      </c>
      <c r="L126" s="36">
        <f>SUMIFS(СВЦЭМ!$D$39:$D$782,СВЦЭМ!$A$39:$A$782,$A126,СВЦЭМ!$B$39:$B$782,L$119)+'СЕТ СН'!$I$11+СВЦЭМ!$D$10+'СЕТ СН'!$I$6-'СЕТ СН'!$I$23</f>
        <v>2260.0625967599999</v>
      </c>
      <c r="M126" s="36">
        <f>SUMIFS(СВЦЭМ!$D$39:$D$782,СВЦЭМ!$A$39:$A$782,$A126,СВЦЭМ!$B$39:$B$782,M$119)+'СЕТ СН'!$I$11+СВЦЭМ!$D$10+'СЕТ СН'!$I$6-'СЕТ СН'!$I$23</f>
        <v>2256.29033015</v>
      </c>
      <c r="N126" s="36">
        <f>SUMIFS(СВЦЭМ!$D$39:$D$782,СВЦЭМ!$A$39:$A$782,$A126,СВЦЭМ!$B$39:$B$782,N$119)+'СЕТ СН'!$I$11+СВЦЭМ!$D$10+'СЕТ СН'!$I$6-'СЕТ СН'!$I$23</f>
        <v>2276.5086125400003</v>
      </c>
      <c r="O126" s="36">
        <f>SUMIFS(СВЦЭМ!$D$39:$D$782,СВЦЭМ!$A$39:$A$782,$A126,СВЦЭМ!$B$39:$B$782,O$119)+'СЕТ СН'!$I$11+СВЦЭМ!$D$10+'СЕТ СН'!$I$6-'СЕТ СН'!$I$23</f>
        <v>2251.9234101000002</v>
      </c>
      <c r="P126" s="36">
        <f>SUMIFS(СВЦЭМ!$D$39:$D$782,СВЦЭМ!$A$39:$A$782,$A126,СВЦЭМ!$B$39:$B$782,P$119)+'СЕТ СН'!$I$11+СВЦЭМ!$D$10+'СЕТ СН'!$I$6-'СЕТ СН'!$I$23</f>
        <v>2283.9105771499999</v>
      </c>
      <c r="Q126" s="36">
        <f>SUMIFS(СВЦЭМ!$D$39:$D$782,СВЦЭМ!$A$39:$A$782,$A126,СВЦЭМ!$B$39:$B$782,Q$119)+'СЕТ СН'!$I$11+СВЦЭМ!$D$10+'СЕТ СН'!$I$6-'СЕТ СН'!$I$23</f>
        <v>2264.1901160900002</v>
      </c>
      <c r="R126" s="36">
        <f>SUMIFS(СВЦЭМ!$D$39:$D$782,СВЦЭМ!$A$39:$A$782,$A126,СВЦЭМ!$B$39:$B$782,R$119)+'СЕТ СН'!$I$11+СВЦЭМ!$D$10+'СЕТ СН'!$I$6-'СЕТ СН'!$I$23</f>
        <v>2273.2262212000001</v>
      </c>
      <c r="S126" s="36">
        <f>SUMIFS(СВЦЭМ!$D$39:$D$782,СВЦЭМ!$A$39:$A$782,$A126,СВЦЭМ!$B$39:$B$782,S$119)+'СЕТ СН'!$I$11+СВЦЭМ!$D$10+'СЕТ СН'!$I$6-'СЕТ СН'!$I$23</f>
        <v>2284.31120121</v>
      </c>
      <c r="T126" s="36">
        <f>SUMIFS(СВЦЭМ!$D$39:$D$782,СВЦЭМ!$A$39:$A$782,$A126,СВЦЭМ!$B$39:$B$782,T$119)+'СЕТ СН'!$I$11+СВЦЭМ!$D$10+'СЕТ СН'!$I$6-'СЕТ СН'!$I$23</f>
        <v>2296.3174428299999</v>
      </c>
      <c r="U126" s="36">
        <f>SUMIFS(СВЦЭМ!$D$39:$D$782,СВЦЭМ!$A$39:$A$782,$A126,СВЦЭМ!$B$39:$B$782,U$119)+'СЕТ СН'!$I$11+СВЦЭМ!$D$10+'СЕТ СН'!$I$6-'СЕТ СН'!$I$23</f>
        <v>2253.9239391999999</v>
      </c>
      <c r="V126" s="36">
        <f>SUMIFS(СВЦЭМ!$D$39:$D$782,СВЦЭМ!$A$39:$A$782,$A126,СВЦЭМ!$B$39:$B$782,V$119)+'СЕТ СН'!$I$11+СВЦЭМ!$D$10+'СЕТ СН'!$I$6-'СЕТ СН'!$I$23</f>
        <v>2260.8601658300004</v>
      </c>
      <c r="W126" s="36">
        <f>SUMIFS(СВЦЭМ!$D$39:$D$782,СВЦЭМ!$A$39:$A$782,$A126,СВЦЭМ!$B$39:$B$782,W$119)+'СЕТ СН'!$I$11+СВЦЭМ!$D$10+'СЕТ СН'!$I$6-'СЕТ СН'!$I$23</f>
        <v>2246.8996098300004</v>
      </c>
      <c r="X126" s="36">
        <f>SUMIFS(СВЦЭМ!$D$39:$D$782,СВЦЭМ!$A$39:$A$782,$A126,СВЦЭМ!$B$39:$B$782,X$119)+'СЕТ СН'!$I$11+СВЦЭМ!$D$10+'СЕТ СН'!$I$6-'СЕТ СН'!$I$23</f>
        <v>2295.2594688300001</v>
      </c>
      <c r="Y126" s="36">
        <f>SUMIFS(СВЦЭМ!$D$39:$D$782,СВЦЭМ!$A$39:$A$782,$A126,СВЦЭМ!$B$39:$B$782,Y$119)+'СЕТ СН'!$I$11+СВЦЭМ!$D$10+'СЕТ СН'!$I$6-'СЕТ СН'!$I$23</f>
        <v>2390.6033158500004</v>
      </c>
    </row>
    <row r="127" spans="1:27" ht="15.75" x14ac:dyDescent="0.2">
      <c r="A127" s="35">
        <f t="shared" si="3"/>
        <v>45207</v>
      </c>
      <c r="B127" s="36">
        <f>SUMIFS(СВЦЭМ!$D$39:$D$782,СВЦЭМ!$A$39:$A$782,$A127,СВЦЭМ!$B$39:$B$782,B$119)+'СЕТ СН'!$I$11+СВЦЭМ!$D$10+'СЕТ СН'!$I$6-'СЕТ СН'!$I$23</f>
        <v>2445.1127827400001</v>
      </c>
      <c r="C127" s="36">
        <f>SUMIFS(СВЦЭМ!$D$39:$D$782,СВЦЭМ!$A$39:$A$782,$A127,СВЦЭМ!$B$39:$B$782,C$119)+'СЕТ СН'!$I$11+СВЦЭМ!$D$10+'СЕТ СН'!$I$6-'СЕТ СН'!$I$23</f>
        <v>2508.7089435400003</v>
      </c>
      <c r="D127" s="36">
        <f>SUMIFS(СВЦЭМ!$D$39:$D$782,СВЦЭМ!$A$39:$A$782,$A127,СВЦЭМ!$B$39:$B$782,D$119)+'СЕТ СН'!$I$11+СВЦЭМ!$D$10+'СЕТ СН'!$I$6-'СЕТ СН'!$I$23</f>
        <v>2577.86840497</v>
      </c>
      <c r="E127" s="36">
        <f>SUMIFS(СВЦЭМ!$D$39:$D$782,СВЦЭМ!$A$39:$A$782,$A127,СВЦЭМ!$B$39:$B$782,E$119)+'СЕТ СН'!$I$11+СВЦЭМ!$D$10+'СЕТ СН'!$I$6-'СЕТ СН'!$I$23</f>
        <v>2573.8960225000001</v>
      </c>
      <c r="F127" s="36">
        <f>SUMIFS(СВЦЭМ!$D$39:$D$782,СВЦЭМ!$A$39:$A$782,$A127,СВЦЭМ!$B$39:$B$782,F$119)+'СЕТ СН'!$I$11+СВЦЭМ!$D$10+'СЕТ СН'!$I$6-'СЕТ СН'!$I$23</f>
        <v>2578.17470903</v>
      </c>
      <c r="G127" s="36">
        <f>SUMIFS(СВЦЭМ!$D$39:$D$782,СВЦЭМ!$A$39:$A$782,$A127,СВЦЭМ!$B$39:$B$782,G$119)+'СЕТ СН'!$I$11+СВЦЭМ!$D$10+'СЕТ СН'!$I$6-'СЕТ СН'!$I$23</f>
        <v>2596.2839140699998</v>
      </c>
      <c r="H127" s="36">
        <f>SUMIFS(СВЦЭМ!$D$39:$D$782,СВЦЭМ!$A$39:$A$782,$A127,СВЦЭМ!$B$39:$B$782,H$119)+'СЕТ СН'!$I$11+СВЦЭМ!$D$10+'СЕТ СН'!$I$6-'СЕТ СН'!$I$23</f>
        <v>2567.2664822400002</v>
      </c>
      <c r="I127" s="36">
        <f>SUMIFS(СВЦЭМ!$D$39:$D$782,СВЦЭМ!$A$39:$A$782,$A127,СВЦЭМ!$B$39:$B$782,I$119)+'СЕТ СН'!$I$11+СВЦЭМ!$D$10+'СЕТ СН'!$I$6-'СЕТ СН'!$I$23</f>
        <v>2524.1377484700001</v>
      </c>
      <c r="J127" s="36">
        <f>SUMIFS(СВЦЭМ!$D$39:$D$782,СВЦЭМ!$A$39:$A$782,$A127,СВЦЭМ!$B$39:$B$782,J$119)+'СЕТ СН'!$I$11+СВЦЭМ!$D$10+'СЕТ СН'!$I$6-'СЕТ СН'!$I$23</f>
        <v>2451.1712355500003</v>
      </c>
      <c r="K127" s="36">
        <f>SUMIFS(СВЦЭМ!$D$39:$D$782,СВЦЭМ!$A$39:$A$782,$A127,СВЦЭМ!$B$39:$B$782,K$119)+'СЕТ СН'!$I$11+СВЦЭМ!$D$10+'СЕТ СН'!$I$6-'СЕТ СН'!$I$23</f>
        <v>2362.89467427</v>
      </c>
      <c r="L127" s="36">
        <f>SUMIFS(СВЦЭМ!$D$39:$D$782,СВЦЭМ!$A$39:$A$782,$A127,СВЦЭМ!$B$39:$B$782,L$119)+'СЕТ СН'!$I$11+СВЦЭМ!$D$10+'СЕТ СН'!$I$6-'СЕТ СН'!$I$23</f>
        <v>2275.3253731300001</v>
      </c>
      <c r="M127" s="36">
        <f>SUMIFS(СВЦЭМ!$D$39:$D$782,СВЦЭМ!$A$39:$A$782,$A127,СВЦЭМ!$B$39:$B$782,M$119)+'СЕТ СН'!$I$11+СВЦЭМ!$D$10+'СЕТ СН'!$I$6-'СЕТ СН'!$I$23</f>
        <v>2267.4794588599998</v>
      </c>
      <c r="N127" s="36">
        <f>SUMIFS(СВЦЭМ!$D$39:$D$782,СВЦЭМ!$A$39:$A$782,$A127,СВЦЭМ!$B$39:$B$782,N$119)+'СЕТ СН'!$I$11+СВЦЭМ!$D$10+'СЕТ СН'!$I$6-'СЕТ СН'!$I$23</f>
        <v>2235.6291024700004</v>
      </c>
      <c r="O127" s="36">
        <f>SUMIFS(СВЦЭМ!$D$39:$D$782,СВЦЭМ!$A$39:$A$782,$A127,СВЦЭМ!$B$39:$B$782,O$119)+'СЕТ СН'!$I$11+СВЦЭМ!$D$10+'СЕТ СН'!$I$6-'СЕТ СН'!$I$23</f>
        <v>2261.1602062700003</v>
      </c>
      <c r="P127" s="36">
        <f>SUMIFS(СВЦЭМ!$D$39:$D$782,СВЦЭМ!$A$39:$A$782,$A127,СВЦЭМ!$B$39:$B$782,P$119)+'СЕТ СН'!$I$11+СВЦЭМ!$D$10+'СЕТ СН'!$I$6-'СЕТ СН'!$I$23</f>
        <v>2302.7189814000003</v>
      </c>
      <c r="Q127" s="36">
        <f>SUMIFS(СВЦЭМ!$D$39:$D$782,СВЦЭМ!$A$39:$A$782,$A127,СВЦЭМ!$B$39:$B$782,Q$119)+'СЕТ СН'!$I$11+СВЦЭМ!$D$10+'СЕТ СН'!$I$6-'СЕТ СН'!$I$23</f>
        <v>2345.75335344</v>
      </c>
      <c r="R127" s="36">
        <f>SUMIFS(СВЦЭМ!$D$39:$D$782,СВЦЭМ!$A$39:$A$782,$A127,СВЦЭМ!$B$39:$B$782,R$119)+'СЕТ СН'!$I$11+СВЦЭМ!$D$10+'СЕТ СН'!$I$6-'СЕТ СН'!$I$23</f>
        <v>2338.77950358</v>
      </c>
      <c r="S127" s="36">
        <f>SUMIFS(СВЦЭМ!$D$39:$D$782,СВЦЭМ!$A$39:$A$782,$A127,СВЦЭМ!$B$39:$B$782,S$119)+'СЕТ СН'!$I$11+СВЦЭМ!$D$10+'СЕТ СН'!$I$6-'СЕТ СН'!$I$23</f>
        <v>2345.4724319500001</v>
      </c>
      <c r="T127" s="36">
        <f>SUMIFS(СВЦЭМ!$D$39:$D$782,СВЦЭМ!$A$39:$A$782,$A127,СВЦЭМ!$B$39:$B$782,T$119)+'СЕТ СН'!$I$11+СВЦЭМ!$D$10+'СЕТ СН'!$I$6-'СЕТ СН'!$I$23</f>
        <v>2310.7821793500002</v>
      </c>
      <c r="U127" s="36">
        <f>SUMIFS(СВЦЭМ!$D$39:$D$782,СВЦЭМ!$A$39:$A$782,$A127,СВЦЭМ!$B$39:$B$782,U$119)+'СЕТ СН'!$I$11+СВЦЭМ!$D$10+'СЕТ СН'!$I$6-'СЕТ СН'!$I$23</f>
        <v>2254.78876838</v>
      </c>
      <c r="V127" s="36">
        <f>SUMIFS(СВЦЭМ!$D$39:$D$782,СВЦЭМ!$A$39:$A$782,$A127,СВЦЭМ!$B$39:$B$782,V$119)+'СЕТ СН'!$I$11+СВЦЭМ!$D$10+'СЕТ СН'!$I$6-'СЕТ СН'!$I$23</f>
        <v>2257.4984541000003</v>
      </c>
      <c r="W127" s="36">
        <f>SUMIFS(СВЦЭМ!$D$39:$D$782,СВЦЭМ!$A$39:$A$782,$A127,СВЦЭМ!$B$39:$B$782,W$119)+'СЕТ СН'!$I$11+СВЦЭМ!$D$10+'СЕТ СН'!$I$6-'СЕТ СН'!$I$23</f>
        <v>2276.1134315500003</v>
      </c>
      <c r="X127" s="36">
        <f>SUMIFS(СВЦЭМ!$D$39:$D$782,СВЦЭМ!$A$39:$A$782,$A127,СВЦЭМ!$B$39:$B$782,X$119)+'СЕТ СН'!$I$11+СВЦЭМ!$D$10+'СЕТ СН'!$I$6-'СЕТ СН'!$I$23</f>
        <v>2322.3481322100001</v>
      </c>
      <c r="Y127" s="36">
        <f>SUMIFS(СВЦЭМ!$D$39:$D$782,СВЦЭМ!$A$39:$A$782,$A127,СВЦЭМ!$B$39:$B$782,Y$119)+'СЕТ СН'!$I$11+СВЦЭМ!$D$10+'СЕТ СН'!$I$6-'СЕТ СН'!$I$23</f>
        <v>2459.5539007300004</v>
      </c>
    </row>
    <row r="128" spans="1:27" ht="15.75" x14ac:dyDescent="0.2">
      <c r="A128" s="35">
        <f t="shared" si="3"/>
        <v>45208</v>
      </c>
      <c r="B128" s="36">
        <f>SUMIFS(СВЦЭМ!$D$39:$D$782,СВЦЭМ!$A$39:$A$782,$A128,СВЦЭМ!$B$39:$B$782,B$119)+'СЕТ СН'!$I$11+СВЦЭМ!$D$10+'СЕТ СН'!$I$6-'СЕТ СН'!$I$23</f>
        <v>2530.0915044499998</v>
      </c>
      <c r="C128" s="36">
        <f>SUMIFS(СВЦЭМ!$D$39:$D$782,СВЦЭМ!$A$39:$A$782,$A128,СВЦЭМ!$B$39:$B$782,C$119)+'СЕТ СН'!$I$11+СВЦЭМ!$D$10+'СЕТ СН'!$I$6-'СЕТ СН'!$I$23</f>
        <v>2636.7867473300003</v>
      </c>
      <c r="D128" s="36">
        <f>SUMIFS(СВЦЭМ!$D$39:$D$782,СВЦЭМ!$A$39:$A$782,$A128,СВЦЭМ!$B$39:$B$782,D$119)+'СЕТ СН'!$I$11+СВЦЭМ!$D$10+'СЕТ СН'!$I$6-'СЕТ СН'!$I$23</f>
        <v>2727.2374282500004</v>
      </c>
      <c r="E128" s="36">
        <f>SUMIFS(СВЦЭМ!$D$39:$D$782,СВЦЭМ!$A$39:$A$782,$A128,СВЦЭМ!$B$39:$B$782,E$119)+'СЕТ СН'!$I$11+СВЦЭМ!$D$10+'СЕТ СН'!$I$6-'СЕТ СН'!$I$23</f>
        <v>2842.4116318400002</v>
      </c>
      <c r="F128" s="36">
        <f>SUMIFS(СВЦЭМ!$D$39:$D$782,СВЦЭМ!$A$39:$A$782,$A128,СВЦЭМ!$B$39:$B$782,F$119)+'СЕТ СН'!$I$11+СВЦЭМ!$D$10+'СЕТ СН'!$I$6-'СЕТ СН'!$I$23</f>
        <v>2806.4767105400001</v>
      </c>
      <c r="G128" s="36">
        <f>SUMIFS(СВЦЭМ!$D$39:$D$782,СВЦЭМ!$A$39:$A$782,$A128,СВЦЭМ!$B$39:$B$782,G$119)+'СЕТ СН'!$I$11+СВЦЭМ!$D$10+'СЕТ СН'!$I$6-'СЕТ СН'!$I$23</f>
        <v>2792.2765434399998</v>
      </c>
      <c r="H128" s="36">
        <f>SUMIFS(СВЦЭМ!$D$39:$D$782,СВЦЭМ!$A$39:$A$782,$A128,СВЦЭМ!$B$39:$B$782,H$119)+'СЕТ СН'!$I$11+СВЦЭМ!$D$10+'СЕТ СН'!$I$6-'СЕТ СН'!$I$23</f>
        <v>2683.4491549200002</v>
      </c>
      <c r="I128" s="36">
        <f>SUMIFS(СВЦЭМ!$D$39:$D$782,СВЦЭМ!$A$39:$A$782,$A128,СВЦЭМ!$B$39:$B$782,I$119)+'СЕТ СН'!$I$11+СВЦЭМ!$D$10+'СЕТ СН'!$I$6-'СЕТ СН'!$I$23</f>
        <v>2536.5988532800002</v>
      </c>
      <c r="J128" s="36">
        <f>SUMIFS(СВЦЭМ!$D$39:$D$782,СВЦЭМ!$A$39:$A$782,$A128,СВЦЭМ!$B$39:$B$782,J$119)+'СЕТ СН'!$I$11+СВЦЭМ!$D$10+'СЕТ СН'!$I$6-'СЕТ СН'!$I$23</f>
        <v>2467.3562578199999</v>
      </c>
      <c r="K128" s="36">
        <f>SUMIFS(СВЦЭМ!$D$39:$D$782,СВЦЭМ!$A$39:$A$782,$A128,СВЦЭМ!$B$39:$B$782,K$119)+'СЕТ СН'!$I$11+СВЦЭМ!$D$10+'СЕТ СН'!$I$6-'СЕТ СН'!$I$23</f>
        <v>2427.8337531300003</v>
      </c>
      <c r="L128" s="36">
        <f>SUMIFS(СВЦЭМ!$D$39:$D$782,СВЦЭМ!$A$39:$A$782,$A128,СВЦЭМ!$B$39:$B$782,L$119)+'СЕТ СН'!$I$11+СВЦЭМ!$D$10+'СЕТ СН'!$I$6-'СЕТ СН'!$I$23</f>
        <v>2412.2790885300001</v>
      </c>
      <c r="M128" s="36">
        <f>SUMIFS(СВЦЭМ!$D$39:$D$782,СВЦЭМ!$A$39:$A$782,$A128,СВЦЭМ!$B$39:$B$782,M$119)+'СЕТ СН'!$I$11+СВЦЭМ!$D$10+'СЕТ СН'!$I$6-'СЕТ СН'!$I$23</f>
        <v>2429.8908316000002</v>
      </c>
      <c r="N128" s="36">
        <f>SUMIFS(СВЦЭМ!$D$39:$D$782,СВЦЭМ!$A$39:$A$782,$A128,СВЦЭМ!$B$39:$B$782,N$119)+'СЕТ СН'!$I$11+СВЦЭМ!$D$10+'СЕТ СН'!$I$6-'СЕТ СН'!$I$23</f>
        <v>2417.6591194900002</v>
      </c>
      <c r="O128" s="36">
        <f>SUMIFS(СВЦЭМ!$D$39:$D$782,СВЦЭМ!$A$39:$A$782,$A128,СВЦЭМ!$B$39:$B$782,O$119)+'СЕТ СН'!$I$11+СВЦЭМ!$D$10+'СЕТ СН'!$I$6-'СЕТ СН'!$I$23</f>
        <v>2409.49139775</v>
      </c>
      <c r="P128" s="36">
        <f>SUMIFS(СВЦЭМ!$D$39:$D$782,СВЦЭМ!$A$39:$A$782,$A128,СВЦЭМ!$B$39:$B$782,P$119)+'СЕТ СН'!$I$11+СВЦЭМ!$D$10+'СЕТ СН'!$I$6-'СЕТ СН'!$I$23</f>
        <v>2459.6882533100002</v>
      </c>
      <c r="Q128" s="36">
        <f>SUMIFS(СВЦЭМ!$D$39:$D$782,СВЦЭМ!$A$39:$A$782,$A128,СВЦЭМ!$B$39:$B$782,Q$119)+'СЕТ СН'!$I$11+СВЦЭМ!$D$10+'СЕТ СН'!$I$6-'СЕТ СН'!$I$23</f>
        <v>2434.8500095899999</v>
      </c>
      <c r="R128" s="36">
        <f>SUMIFS(СВЦЭМ!$D$39:$D$782,СВЦЭМ!$A$39:$A$782,$A128,СВЦЭМ!$B$39:$B$782,R$119)+'СЕТ СН'!$I$11+СВЦЭМ!$D$10+'СЕТ СН'!$I$6-'СЕТ СН'!$I$23</f>
        <v>2435.09771378</v>
      </c>
      <c r="S128" s="36">
        <f>SUMIFS(СВЦЭМ!$D$39:$D$782,СВЦЭМ!$A$39:$A$782,$A128,СВЦЭМ!$B$39:$B$782,S$119)+'СЕТ СН'!$I$11+СВЦЭМ!$D$10+'СЕТ СН'!$I$6-'СЕТ СН'!$I$23</f>
        <v>2455.4073231800003</v>
      </c>
      <c r="T128" s="36">
        <f>SUMIFS(СВЦЭМ!$D$39:$D$782,СВЦЭМ!$A$39:$A$782,$A128,СВЦЭМ!$B$39:$B$782,T$119)+'СЕТ СН'!$I$11+СВЦЭМ!$D$10+'СЕТ СН'!$I$6-'СЕТ СН'!$I$23</f>
        <v>2423.7060900800002</v>
      </c>
      <c r="U128" s="36">
        <f>SUMIFS(СВЦЭМ!$D$39:$D$782,СВЦЭМ!$A$39:$A$782,$A128,СВЦЭМ!$B$39:$B$782,U$119)+'СЕТ СН'!$I$11+СВЦЭМ!$D$10+'СЕТ СН'!$I$6-'СЕТ СН'!$I$23</f>
        <v>2369.7093438900001</v>
      </c>
      <c r="V128" s="36">
        <f>SUMIFS(СВЦЭМ!$D$39:$D$782,СВЦЭМ!$A$39:$A$782,$A128,СВЦЭМ!$B$39:$B$782,V$119)+'СЕТ СН'!$I$11+СВЦЭМ!$D$10+'СЕТ СН'!$I$6-'СЕТ СН'!$I$23</f>
        <v>2373.78320695</v>
      </c>
      <c r="W128" s="36">
        <f>SUMIFS(СВЦЭМ!$D$39:$D$782,СВЦЭМ!$A$39:$A$782,$A128,СВЦЭМ!$B$39:$B$782,W$119)+'СЕТ СН'!$I$11+СВЦЭМ!$D$10+'СЕТ СН'!$I$6-'СЕТ СН'!$I$23</f>
        <v>2392.3292517700002</v>
      </c>
      <c r="X128" s="36">
        <f>SUMIFS(СВЦЭМ!$D$39:$D$782,СВЦЭМ!$A$39:$A$782,$A128,СВЦЭМ!$B$39:$B$782,X$119)+'СЕТ СН'!$I$11+СВЦЭМ!$D$10+'СЕТ СН'!$I$6-'СЕТ СН'!$I$23</f>
        <v>2464.69167638</v>
      </c>
      <c r="Y128" s="36">
        <f>SUMIFS(СВЦЭМ!$D$39:$D$782,СВЦЭМ!$A$39:$A$782,$A128,СВЦЭМ!$B$39:$B$782,Y$119)+'СЕТ СН'!$I$11+СВЦЭМ!$D$10+'СЕТ СН'!$I$6-'СЕТ СН'!$I$23</f>
        <v>2528.1438705300002</v>
      </c>
    </row>
    <row r="129" spans="1:25" ht="15.75" x14ac:dyDescent="0.2">
      <c r="A129" s="35">
        <f t="shared" si="3"/>
        <v>45209</v>
      </c>
      <c r="B129" s="36">
        <f>SUMIFS(СВЦЭМ!$D$39:$D$782,СВЦЭМ!$A$39:$A$782,$A129,СВЦЭМ!$B$39:$B$782,B$119)+'СЕТ СН'!$I$11+СВЦЭМ!$D$10+'СЕТ СН'!$I$6-'СЕТ СН'!$I$23</f>
        <v>2597.7107141500001</v>
      </c>
      <c r="C129" s="36">
        <f>SUMIFS(СВЦЭМ!$D$39:$D$782,СВЦЭМ!$A$39:$A$782,$A129,СВЦЭМ!$B$39:$B$782,C$119)+'СЕТ СН'!$I$11+СВЦЭМ!$D$10+'СЕТ СН'!$I$6-'СЕТ СН'!$I$23</f>
        <v>2653.7349845600002</v>
      </c>
      <c r="D129" s="36">
        <f>SUMIFS(СВЦЭМ!$D$39:$D$782,СВЦЭМ!$A$39:$A$782,$A129,СВЦЭМ!$B$39:$B$782,D$119)+'СЕТ СН'!$I$11+СВЦЭМ!$D$10+'СЕТ СН'!$I$6-'СЕТ СН'!$I$23</f>
        <v>2723.7698918599999</v>
      </c>
      <c r="E129" s="36">
        <f>SUMIFS(СВЦЭМ!$D$39:$D$782,СВЦЭМ!$A$39:$A$782,$A129,СВЦЭМ!$B$39:$B$782,E$119)+'СЕТ СН'!$I$11+СВЦЭМ!$D$10+'СЕТ СН'!$I$6-'СЕТ СН'!$I$23</f>
        <v>2709.3224133399999</v>
      </c>
      <c r="F129" s="36">
        <f>SUMIFS(СВЦЭМ!$D$39:$D$782,СВЦЭМ!$A$39:$A$782,$A129,СВЦЭМ!$B$39:$B$782,F$119)+'СЕТ СН'!$I$11+СВЦЭМ!$D$10+'СЕТ СН'!$I$6-'СЕТ СН'!$I$23</f>
        <v>2712.3548691599999</v>
      </c>
      <c r="G129" s="36">
        <f>SUMIFS(СВЦЭМ!$D$39:$D$782,СВЦЭМ!$A$39:$A$782,$A129,СВЦЭМ!$B$39:$B$782,G$119)+'СЕТ СН'!$I$11+СВЦЭМ!$D$10+'СЕТ СН'!$I$6-'СЕТ СН'!$I$23</f>
        <v>2690.26133871</v>
      </c>
      <c r="H129" s="36">
        <f>SUMIFS(СВЦЭМ!$D$39:$D$782,СВЦЭМ!$A$39:$A$782,$A129,СВЦЭМ!$B$39:$B$782,H$119)+'СЕТ СН'!$I$11+СВЦЭМ!$D$10+'СЕТ СН'!$I$6-'СЕТ СН'!$I$23</f>
        <v>2623.1312361500004</v>
      </c>
      <c r="I129" s="36">
        <f>SUMIFS(СВЦЭМ!$D$39:$D$782,СВЦЭМ!$A$39:$A$782,$A129,СВЦЭМ!$B$39:$B$782,I$119)+'СЕТ СН'!$I$11+СВЦЭМ!$D$10+'СЕТ СН'!$I$6-'СЕТ СН'!$I$23</f>
        <v>2547.3555106800004</v>
      </c>
      <c r="J129" s="36">
        <f>SUMIFS(СВЦЭМ!$D$39:$D$782,СВЦЭМ!$A$39:$A$782,$A129,СВЦЭМ!$B$39:$B$782,J$119)+'СЕТ СН'!$I$11+СВЦЭМ!$D$10+'СЕТ СН'!$I$6-'СЕТ СН'!$I$23</f>
        <v>2477.6412193900001</v>
      </c>
      <c r="K129" s="36">
        <f>SUMIFS(СВЦЭМ!$D$39:$D$782,СВЦЭМ!$A$39:$A$782,$A129,СВЦЭМ!$B$39:$B$782,K$119)+'СЕТ СН'!$I$11+СВЦЭМ!$D$10+'СЕТ СН'!$I$6-'СЕТ СН'!$I$23</f>
        <v>2419.04592718</v>
      </c>
      <c r="L129" s="36">
        <f>SUMIFS(СВЦЭМ!$D$39:$D$782,СВЦЭМ!$A$39:$A$782,$A129,СВЦЭМ!$B$39:$B$782,L$119)+'СЕТ СН'!$I$11+СВЦЭМ!$D$10+'СЕТ СН'!$I$6-'СЕТ СН'!$I$23</f>
        <v>2413.0669516300004</v>
      </c>
      <c r="M129" s="36">
        <f>SUMIFS(СВЦЭМ!$D$39:$D$782,СВЦЭМ!$A$39:$A$782,$A129,СВЦЭМ!$B$39:$B$782,M$119)+'СЕТ СН'!$I$11+СВЦЭМ!$D$10+'СЕТ СН'!$I$6-'СЕТ СН'!$I$23</f>
        <v>2428.5143083800003</v>
      </c>
      <c r="N129" s="36">
        <f>SUMIFS(СВЦЭМ!$D$39:$D$782,СВЦЭМ!$A$39:$A$782,$A129,СВЦЭМ!$B$39:$B$782,N$119)+'СЕТ СН'!$I$11+СВЦЭМ!$D$10+'СЕТ СН'!$I$6-'СЕТ СН'!$I$23</f>
        <v>2424.2683491500002</v>
      </c>
      <c r="O129" s="36">
        <f>SUMIFS(СВЦЭМ!$D$39:$D$782,СВЦЭМ!$A$39:$A$782,$A129,СВЦЭМ!$B$39:$B$782,O$119)+'СЕТ СН'!$I$11+СВЦЭМ!$D$10+'СЕТ СН'!$I$6-'СЕТ СН'!$I$23</f>
        <v>2443.24274775</v>
      </c>
      <c r="P129" s="36">
        <f>SUMIFS(СВЦЭМ!$D$39:$D$782,СВЦЭМ!$A$39:$A$782,$A129,СВЦЭМ!$B$39:$B$782,P$119)+'СЕТ СН'!$I$11+СВЦЭМ!$D$10+'СЕТ СН'!$I$6-'СЕТ СН'!$I$23</f>
        <v>2474.6687310200005</v>
      </c>
      <c r="Q129" s="36">
        <f>SUMIFS(СВЦЭМ!$D$39:$D$782,СВЦЭМ!$A$39:$A$782,$A129,СВЦЭМ!$B$39:$B$782,Q$119)+'СЕТ СН'!$I$11+СВЦЭМ!$D$10+'СЕТ СН'!$I$6-'СЕТ СН'!$I$23</f>
        <v>2461.7916774400001</v>
      </c>
      <c r="R129" s="36">
        <f>SUMIFS(СВЦЭМ!$D$39:$D$782,СВЦЭМ!$A$39:$A$782,$A129,СВЦЭМ!$B$39:$B$782,R$119)+'СЕТ СН'!$I$11+СВЦЭМ!$D$10+'СЕТ СН'!$I$6-'СЕТ СН'!$I$23</f>
        <v>2464.2784011800004</v>
      </c>
      <c r="S129" s="36">
        <f>SUMIFS(СВЦЭМ!$D$39:$D$782,СВЦЭМ!$A$39:$A$782,$A129,СВЦЭМ!$B$39:$B$782,S$119)+'СЕТ СН'!$I$11+СВЦЭМ!$D$10+'СЕТ СН'!$I$6-'СЕТ СН'!$I$23</f>
        <v>2458.1803265799999</v>
      </c>
      <c r="T129" s="36">
        <f>SUMIFS(СВЦЭМ!$D$39:$D$782,СВЦЭМ!$A$39:$A$782,$A129,СВЦЭМ!$B$39:$B$782,T$119)+'СЕТ СН'!$I$11+СВЦЭМ!$D$10+'СЕТ СН'!$I$6-'СЕТ СН'!$I$23</f>
        <v>2432.2918494300002</v>
      </c>
      <c r="U129" s="36">
        <f>SUMIFS(СВЦЭМ!$D$39:$D$782,СВЦЭМ!$A$39:$A$782,$A129,СВЦЭМ!$B$39:$B$782,U$119)+'СЕТ СН'!$I$11+СВЦЭМ!$D$10+'СЕТ СН'!$I$6-'СЕТ СН'!$I$23</f>
        <v>2377.8641123699999</v>
      </c>
      <c r="V129" s="36">
        <f>SUMIFS(СВЦЭМ!$D$39:$D$782,СВЦЭМ!$A$39:$A$782,$A129,СВЦЭМ!$B$39:$B$782,V$119)+'СЕТ СН'!$I$11+СВЦЭМ!$D$10+'СЕТ СН'!$I$6-'СЕТ СН'!$I$23</f>
        <v>2371.2936025700001</v>
      </c>
      <c r="W129" s="36">
        <f>SUMIFS(СВЦЭМ!$D$39:$D$782,СВЦЭМ!$A$39:$A$782,$A129,СВЦЭМ!$B$39:$B$782,W$119)+'СЕТ СН'!$I$11+СВЦЭМ!$D$10+'СЕТ СН'!$I$6-'СЕТ СН'!$I$23</f>
        <v>2392.3693749499998</v>
      </c>
      <c r="X129" s="36">
        <f>SUMIFS(СВЦЭМ!$D$39:$D$782,СВЦЭМ!$A$39:$A$782,$A129,СВЦЭМ!$B$39:$B$782,X$119)+'СЕТ СН'!$I$11+СВЦЭМ!$D$10+'СЕТ СН'!$I$6-'СЕТ СН'!$I$23</f>
        <v>2467.4606496699998</v>
      </c>
      <c r="Y129" s="36">
        <f>SUMIFS(СВЦЭМ!$D$39:$D$782,СВЦЭМ!$A$39:$A$782,$A129,СВЦЭМ!$B$39:$B$782,Y$119)+'СЕТ СН'!$I$11+СВЦЭМ!$D$10+'СЕТ СН'!$I$6-'СЕТ СН'!$I$23</f>
        <v>2547.2974530700003</v>
      </c>
    </row>
    <row r="130" spans="1:25" ht="15.75" x14ac:dyDescent="0.2">
      <c r="A130" s="35">
        <f t="shared" si="3"/>
        <v>45210</v>
      </c>
      <c r="B130" s="36">
        <f>SUMIFS(СВЦЭМ!$D$39:$D$782,СВЦЭМ!$A$39:$A$782,$A130,СВЦЭМ!$B$39:$B$782,B$119)+'СЕТ СН'!$I$11+СВЦЭМ!$D$10+'СЕТ СН'!$I$6-'СЕТ СН'!$I$23</f>
        <v>2585.0025985399998</v>
      </c>
      <c r="C130" s="36">
        <f>SUMIFS(СВЦЭМ!$D$39:$D$782,СВЦЭМ!$A$39:$A$782,$A130,СВЦЭМ!$B$39:$B$782,C$119)+'СЕТ СН'!$I$11+СВЦЭМ!$D$10+'СЕТ СН'!$I$6-'СЕТ СН'!$I$23</f>
        <v>2648.6357941400001</v>
      </c>
      <c r="D130" s="36">
        <f>SUMIFS(СВЦЭМ!$D$39:$D$782,СВЦЭМ!$A$39:$A$782,$A130,СВЦЭМ!$B$39:$B$782,D$119)+'СЕТ СН'!$I$11+СВЦЭМ!$D$10+'СЕТ СН'!$I$6-'СЕТ СН'!$I$23</f>
        <v>2705.9697690800003</v>
      </c>
      <c r="E130" s="36">
        <f>SUMIFS(СВЦЭМ!$D$39:$D$782,СВЦЭМ!$A$39:$A$782,$A130,СВЦЭМ!$B$39:$B$782,E$119)+'СЕТ СН'!$I$11+СВЦЭМ!$D$10+'СЕТ СН'!$I$6-'СЕТ СН'!$I$23</f>
        <v>2705.1215803700002</v>
      </c>
      <c r="F130" s="36">
        <f>SUMIFS(СВЦЭМ!$D$39:$D$782,СВЦЭМ!$A$39:$A$782,$A130,СВЦЭМ!$B$39:$B$782,F$119)+'СЕТ СН'!$I$11+СВЦЭМ!$D$10+'СЕТ СН'!$I$6-'СЕТ СН'!$I$23</f>
        <v>2695.0602898799998</v>
      </c>
      <c r="G130" s="36">
        <f>SUMIFS(СВЦЭМ!$D$39:$D$782,СВЦЭМ!$A$39:$A$782,$A130,СВЦЭМ!$B$39:$B$782,G$119)+'СЕТ СН'!$I$11+СВЦЭМ!$D$10+'СЕТ СН'!$I$6-'СЕТ СН'!$I$23</f>
        <v>2694.08224634</v>
      </c>
      <c r="H130" s="36">
        <f>SUMIFS(СВЦЭМ!$D$39:$D$782,СВЦЭМ!$A$39:$A$782,$A130,СВЦЭМ!$B$39:$B$782,H$119)+'СЕТ СН'!$I$11+СВЦЭМ!$D$10+'СЕТ СН'!$I$6-'СЕТ СН'!$I$23</f>
        <v>2606.4440580199998</v>
      </c>
      <c r="I130" s="36">
        <f>SUMIFS(СВЦЭМ!$D$39:$D$782,СВЦЭМ!$A$39:$A$782,$A130,СВЦЭМ!$B$39:$B$782,I$119)+'СЕТ СН'!$I$11+СВЦЭМ!$D$10+'СЕТ СН'!$I$6-'СЕТ СН'!$I$23</f>
        <v>2515.31608203</v>
      </c>
      <c r="J130" s="36">
        <f>SUMIFS(СВЦЭМ!$D$39:$D$782,СВЦЭМ!$A$39:$A$782,$A130,СВЦЭМ!$B$39:$B$782,J$119)+'СЕТ СН'!$I$11+СВЦЭМ!$D$10+'СЕТ СН'!$I$6-'СЕТ СН'!$I$23</f>
        <v>2464.1501914500004</v>
      </c>
      <c r="K130" s="36">
        <f>SUMIFS(СВЦЭМ!$D$39:$D$782,СВЦЭМ!$A$39:$A$782,$A130,СВЦЭМ!$B$39:$B$782,K$119)+'СЕТ СН'!$I$11+СВЦЭМ!$D$10+'СЕТ СН'!$I$6-'СЕТ СН'!$I$23</f>
        <v>2424.5842612200004</v>
      </c>
      <c r="L130" s="36">
        <f>SUMIFS(СВЦЭМ!$D$39:$D$782,СВЦЭМ!$A$39:$A$782,$A130,СВЦЭМ!$B$39:$B$782,L$119)+'СЕТ СН'!$I$11+СВЦЭМ!$D$10+'СЕТ СН'!$I$6-'СЕТ СН'!$I$23</f>
        <v>2432.7863599500001</v>
      </c>
      <c r="M130" s="36">
        <f>SUMIFS(СВЦЭМ!$D$39:$D$782,СВЦЭМ!$A$39:$A$782,$A130,СВЦЭМ!$B$39:$B$782,M$119)+'СЕТ СН'!$I$11+СВЦЭМ!$D$10+'СЕТ СН'!$I$6-'СЕТ СН'!$I$23</f>
        <v>2430.8050345000001</v>
      </c>
      <c r="N130" s="36">
        <f>SUMIFS(СВЦЭМ!$D$39:$D$782,СВЦЭМ!$A$39:$A$782,$A130,СВЦЭМ!$B$39:$B$782,N$119)+'СЕТ СН'!$I$11+СВЦЭМ!$D$10+'СЕТ СН'!$I$6-'СЕТ СН'!$I$23</f>
        <v>2431.3777753700001</v>
      </c>
      <c r="O130" s="36">
        <f>SUMIFS(СВЦЭМ!$D$39:$D$782,СВЦЭМ!$A$39:$A$782,$A130,СВЦЭМ!$B$39:$B$782,O$119)+'СЕТ СН'!$I$11+СВЦЭМ!$D$10+'СЕТ СН'!$I$6-'СЕТ СН'!$I$23</f>
        <v>2439.6841094000001</v>
      </c>
      <c r="P130" s="36">
        <f>SUMIFS(СВЦЭМ!$D$39:$D$782,СВЦЭМ!$A$39:$A$782,$A130,СВЦЭМ!$B$39:$B$782,P$119)+'СЕТ СН'!$I$11+СВЦЭМ!$D$10+'СЕТ СН'!$I$6-'СЕТ СН'!$I$23</f>
        <v>2479.0811533800002</v>
      </c>
      <c r="Q130" s="36">
        <f>SUMIFS(СВЦЭМ!$D$39:$D$782,СВЦЭМ!$A$39:$A$782,$A130,СВЦЭМ!$B$39:$B$782,Q$119)+'СЕТ СН'!$I$11+СВЦЭМ!$D$10+'СЕТ СН'!$I$6-'СЕТ СН'!$I$23</f>
        <v>2468.05888977</v>
      </c>
      <c r="R130" s="36">
        <f>SUMIFS(СВЦЭМ!$D$39:$D$782,СВЦЭМ!$A$39:$A$782,$A130,СВЦЭМ!$B$39:$B$782,R$119)+'СЕТ СН'!$I$11+СВЦЭМ!$D$10+'СЕТ СН'!$I$6-'СЕТ СН'!$I$23</f>
        <v>2469.1333444800002</v>
      </c>
      <c r="S130" s="36">
        <f>SUMIFS(СВЦЭМ!$D$39:$D$782,СВЦЭМ!$A$39:$A$782,$A130,СВЦЭМ!$B$39:$B$782,S$119)+'СЕТ СН'!$I$11+СВЦЭМ!$D$10+'СЕТ СН'!$I$6-'СЕТ СН'!$I$23</f>
        <v>2474.8237159800001</v>
      </c>
      <c r="T130" s="36">
        <f>SUMIFS(СВЦЭМ!$D$39:$D$782,СВЦЭМ!$A$39:$A$782,$A130,СВЦЭМ!$B$39:$B$782,T$119)+'СЕТ СН'!$I$11+СВЦЭМ!$D$10+'СЕТ СН'!$I$6-'СЕТ СН'!$I$23</f>
        <v>2444.3902676400003</v>
      </c>
      <c r="U130" s="36">
        <f>SUMIFS(СВЦЭМ!$D$39:$D$782,СВЦЭМ!$A$39:$A$782,$A130,СВЦЭМ!$B$39:$B$782,U$119)+'СЕТ СН'!$I$11+СВЦЭМ!$D$10+'СЕТ СН'!$I$6-'СЕТ СН'!$I$23</f>
        <v>2386.9113488700004</v>
      </c>
      <c r="V130" s="36">
        <f>SUMIFS(СВЦЭМ!$D$39:$D$782,СВЦЭМ!$A$39:$A$782,$A130,СВЦЭМ!$B$39:$B$782,V$119)+'СЕТ СН'!$I$11+СВЦЭМ!$D$10+'СЕТ СН'!$I$6-'СЕТ СН'!$I$23</f>
        <v>2381.6170197600004</v>
      </c>
      <c r="W130" s="36">
        <f>SUMIFS(СВЦЭМ!$D$39:$D$782,СВЦЭМ!$A$39:$A$782,$A130,СВЦЭМ!$B$39:$B$782,W$119)+'СЕТ СН'!$I$11+СВЦЭМ!$D$10+'СЕТ СН'!$I$6-'СЕТ СН'!$I$23</f>
        <v>2395.6318757200002</v>
      </c>
      <c r="X130" s="36">
        <f>SUMIFS(СВЦЭМ!$D$39:$D$782,СВЦЭМ!$A$39:$A$782,$A130,СВЦЭМ!$B$39:$B$782,X$119)+'СЕТ СН'!$I$11+СВЦЭМ!$D$10+'СЕТ СН'!$I$6-'СЕТ СН'!$I$23</f>
        <v>2467.1110438800001</v>
      </c>
      <c r="Y130" s="36">
        <f>SUMIFS(СВЦЭМ!$D$39:$D$782,СВЦЭМ!$A$39:$A$782,$A130,СВЦЭМ!$B$39:$B$782,Y$119)+'СЕТ СН'!$I$11+СВЦЭМ!$D$10+'СЕТ СН'!$I$6-'СЕТ СН'!$I$23</f>
        <v>2546.1323425300002</v>
      </c>
    </row>
    <row r="131" spans="1:25" ht="15.75" x14ac:dyDescent="0.2">
      <c r="A131" s="35">
        <f t="shared" si="3"/>
        <v>45211</v>
      </c>
      <c r="B131" s="36">
        <f>SUMIFS(СВЦЭМ!$D$39:$D$782,СВЦЭМ!$A$39:$A$782,$A131,СВЦЭМ!$B$39:$B$782,B$119)+'СЕТ СН'!$I$11+СВЦЭМ!$D$10+'СЕТ СН'!$I$6-'СЕТ СН'!$I$23</f>
        <v>2606.5772538900001</v>
      </c>
      <c r="C131" s="36">
        <f>SUMIFS(СВЦЭМ!$D$39:$D$782,СВЦЭМ!$A$39:$A$782,$A131,СВЦЭМ!$B$39:$B$782,C$119)+'СЕТ СН'!$I$11+СВЦЭМ!$D$10+'СЕТ СН'!$I$6-'СЕТ СН'!$I$23</f>
        <v>2666.4650601200001</v>
      </c>
      <c r="D131" s="36">
        <f>SUMIFS(СВЦЭМ!$D$39:$D$782,СВЦЭМ!$A$39:$A$782,$A131,СВЦЭМ!$B$39:$B$782,D$119)+'СЕТ СН'!$I$11+СВЦЭМ!$D$10+'СЕТ СН'!$I$6-'СЕТ СН'!$I$23</f>
        <v>2727.9173358300004</v>
      </c>
      <c r="E131" s="36">
        <f>SUMIFS(СВЦЭМ!$D$39:$D$782,СВЦЭМ!$A$39:$A$782,$A131,СВЦЭМ!$B$39:$B$782,E$119)+'СЕТ СН'!$I$11+СВЦЭМ!$D$10+'СЕТ СН'!$I$6-'СЕТ СН'!$I$23</f>
        <v>2724.2463139600004</v>
      </c>
      <c r="F131" s="36">
        <f>SUMIFS(СВЦЭМ!$D$39:$D$782,СВЦЭМ!$A$39:$A$782,$A131,СВЦЭМ!$B$39:$B$782,F$119)+'СЕТ СН'!$I$11+СВЦЭМ!$D$10+'СЕТ СН'!$I$6-'СЕТ СН'!$I$23</f>
        <v>2719.3159168500001</v>
      </c>
      <c r="G131" s="36">
        <f>SUMIFS(СВЦЭМ!$D$39:$D$782,СВЦЭМ!$A$39:$A$782,$A131,СВЦЭМ!$B$39:$B$782,G$119)+'СЕТ СН'!$I$11+СВЦЭМ!$D$10+'СЕТ СН'!$I$6-'СЕТ СН'!$I$23</f>
        <v>2706.5349471</v>
      </c>
      <c r="H131" s="36">
        <f>SUMIFS(СВЦЭМ!$D$39:$D$782,СВЦЭМ!$A$39:$A$782,$A131,СВЦЭМ!$B$39:$B$782,H$119)+'СЕТ СН'!$I$11+СВЦЭМ!$D$10+'СЕТ СН'!$I$6-'СЕТ СН'!$I$23</f>
        <v>2619.2438313100001</v>
      </c>
      <c r="I131" s="36">
        <f>SUMIFS(СВЦЭМ!$D$39:$D$782,СВЦЭМ!$A$39:$A$782,$A131,СВЦЭМ!$B$39:$B$782,I$119)+'СЕТ СН'!$I$11+СВЦЭМ!$D$10+'СЕТ СН'!$I$6-'СЕТ СН'!$I$23</f>
        <v>2525.96980059</v>
      </c>
      <c r="J131" s="36">
        <f>SUMIFS(СВЦЭМ!$D$39:$D$782,СВЦЭМ!$A$39:$A$782,$A131,СВЦЭМ!$B$39:$B$782,J$119)+'СЕТ СН'!$I$11+СВЦЭМ!$D$10+'СЕТ СН'!$I$6-'СЕТ СН'!$I$23</f>
        <v>2496.2220679400002</v>
      </c>
      <c r="K131" s="36">
        <f>SUMIFS(СВЦЭМ!$D$39:$D$782,СВЦЭМ!$A$39:$A$782,$A131,СВЦЭМ!$B$39:$B$782,K$119)+'СЕТ СН'!$I$11+СВЦЭМ!$D$10+'СЕТ СН'!$I$6-'СЕТ СН'!$I$23</f>
        <v>2454.0960980300001</v>
      </c>
      <c r="L131" s="36">
        <f>SUMIFS(СВЦЭМ!$D$39:$D$782,СВЦЭМ!$A$39:$A$782,$A131,СВЦЭМ!$B$39:$B$782,L$119)+'СЕТ СН'!$I$11+СВЦЭМ!$D$10+'СЕТ СН'!$I$6-'СЕТ СН'!$I$23</f>
        <v>2455.79655675</v>
      </c>
      <c r="M131" s="36">
        <f>SUMIFS(СВЦЭМ!$D$39:$D$782,СВЦЭМ!$A$39:$A$782,$A131,СВЦЭМ!$B$39:$B$782,M$119)+'СЕТ СН'!$I$11+СВЦЭМ!$D$10+'СЕТ СН'!$I$6-'СЕТ СН'!$I$23</f>
        <v>2462.56219315</v>
      </c>
      <c r="N131" s="36">
        <f>SUMIFS(СВЦЭМ!$D$39:$D$782,СВЦЭМ!$A$39:$A$782,$A131,СВЦЭМ!$B$39:$B$782,N$119)+'СЕТ СН'!$I$11+СВЦЭМ!$D$10+'СЕТ СН'!$I$6-'СЕТ СН'!$I$23</f>
        <v>2466.1578901800003</v>
      </c>
      <c r="O131" s="36">
        <f>SUMIFS(СВЦЭМ!$D$39:$D$782,СВЦЭМ!$A$39:$A$782,$A131,СВЦЭМ!$B$39:$B$782,O$119)+'СЕТ СН'!$I$11+СВЦЭМ!$D$10+'СЕТ СН'!$I$6-'СЕТ СН'!$I$23</f>
        <v>2496.5469820100002</v>
      </c>
      <c r="P131" s="36">
        <f>SUMIFS(СВЦЭМ!$D$39:$D$782,СВЦЭМ!$A$39:$A$782,$A131,СВЦЭМ!$B$39:$B$782,P$119)+'СЕТ СН'!$I$11+СВЦЭМ!$D$10+'СЕТ СН'!$I$6-'СЕТ СН'!$I$23</f>
        <v>2525.7383918700002</v>
      </c>
      <c r="Q131" s="36">
        <f>SUMIFS(СВЦЭМ!$D$39:$D$782,СВЦЭМ!$A$39:$A$782,$A131,СВЦЭМ!$B$39:$B$782,Q$119)+'СЕТ СН'!$I$11+СВЦЭМ!$D$10+'СЕТ СН'!$I$6-'СЕТ СН'!$I$23</f>
        <v>2510.76450952</v>
      </c>
      <c r="R131" s="36">
        <f>SUMIFS(СВЦЭМ!$D$39:$D$782,СВЦЭМ!$A$39:$A$782,$A131,СВЦЭМ!$B$39:$B$782,R$119)+'СЕТ СН'!$I$11+СВЦЭМ!$D$10+'СЕТ СН'!$I$6-'СЕТ СН'!$I$23</f>
        <v>2522.2282295300001</v>
      </c>
      <c r="S131" s="36">
        <f>SUMIFS(СВЦЭМ!$D$39:$D$782,СВЦЭМ!$A$39:$A$782,$A131,СВЦЭМ!$B$39:$B$782,S$119)+'СЕТ СН'!$I$11+СВЦЭМ!$D$10+'СЕТ СН'!$I$6-'СЕТ СН'!$I$23</f>
        <v>2521.1489438200001</v>
      </c>
      <c r="T131" s="36">
        <f>SUMIFS(СВЦЭМ!$D$39:$D$782,СВЦЭМ!$A$39:$A$782,$A131,СВЦЭМ!$B$39:$B$782,T$119)+'СЕТ СН'!$I$11+СВЦЭМ!$D$10+'СЕТ СН'!$I$6-'СЕТ СН'!$I$23</f>
        <v>2473.8446821799998</v>
      </c>
      <c r="U131" s="36">
        <f>SUMIFS(СВЦЭМ!$D$39:$D$782,СВЦЭМ!$A$39:$A$782,$A131,СВЦЭМ!$B$39:$B$782,U$119)+'СЕТ СН'!$I$11+СВЦЭМ!$D$10+'СЕТ СН'!$I$6-'СЕТ СН'!$I$23</f>
        <v>2410.77882236</v>
      </c>
      <c r="V131" s="36">
        <f>SUMIFS(СВЦЭМ!$D$39:$D$782,СВЦЭМ!$A$39:$A$782,$A131,СВЦЭМ!$B$39:$B$782,V$119)+'СЕТ СН'!$I$11+СВЦЭМ!$D$10+'СЕТ СН'!$I$6-'СЕТ СН'!$I$23</f>
        <v>2401.9993808999998</v>
      </c>
      <c r="W131" s="36">
        <f>SUMIFS(СВЦЭМ!$D$39:$D$782,СВЦЭМ!$A$39:$A$782,$A131,СВЦЭМ!$B$39:$B$782,W$119)+'СЕТ СН'!$I$11+СВЦЭМ!$D$10+'СЕТ СН'!$I$6-'СЕТ СН'!$I$23</f>
        <v>2422.8068878100003</v>
      </c>
      <c r="X131" s="36">
        <f>SUMIFS(СВЦЭМ!$D$39:$D$782,СВЦЭМ!$A$39:$A$782,$A131,СВЦЭМ!$B$39:$B$782,X$119)+'СЕТ СН'!$I$11+СВЦЭМ!$D$10+'СЕТ СН'!$I$6-'СЕТ СН'!$I$23</f>
        <v>2488.4144690900002</v>
      </c>
      <c r="Y131" s="36">
        <f>SUMIFS(СВЦЭМ!$D$39:$D$782,СВЦЭМ!$A$39:$A$782,$A131,СВЦЭМ!$B$39:$B$782,Y$119)+'СЕТ СН'!$I$11+СВЦЭМ!$D$10+'СЕТ СН'!$I$6-'СЕТ СН'!$I$23</f>
        <v>2549.1888321900001</v>
      </c>
    </row>
    <row r="132" spans="1:25" ht="15.75" x14ac:dyDescent="0.2">
      <c r="A132" s="35">
        <f t="shared" si="3"/>
        <v>45212</v>
      </c>
      <c r="B132" s="36">
        <f>SUMIFS(СВЦЭМ!$D$39:$D$782,СВЦЭМ!$A$39:$A$782,$A132,СВЦЭМ!$B$39:$B$782,B$119)+'СЕТ СН'!$I$11+СВЦЭМ!$D$10+'СЕТ СН'!$I$6-'СЕТ СН'!$I$23</f>
        <v>2556.6906278900001</v>
      </c>
      <c r="C132" s="36">
        <f>SUMIFS(СВЦЭМ!$D$39:$D$782,СВЦЭМ!$A$39:$A$782,$A132,СВЦЭМ!$B$39:$B$782,C$119)+'СЕТ СН'!$I$11+СВЦЭМ!$D$10+'СЕТ СН'!$I$6-'СЕТ СН'!$I$23</f>
        <v>2590.2295201900001</v>
      </c>
      <c r="D132" s="36">
        <f>SUMIFS(СВЦЭМ!$D$39:$D$782,СВЦЭМ!$A$39:$A$782,$A132,СВЦЭМ!$B$39:$B$782,D$119)+'СЕТ СН'!$I$11+СВЦЭМ!$D$10+'СЕТ СН'!$I$6-'СЕТ СН'!$I$23</f>
        <v>2655.9150486899998</v>
      </c>
      <c r="E132" s="36">
        <f>SUMIFS(СВЦЭМ!$D$39:$D$782,СВЦЭМ!$A$39:$A$782,$A132,СВЦЭМ!$B$39:$B$782,E$119)+'СЕТ СН'!$I$11+СВЦЭМ!$D$10+'СЕТ СН'!$I$6-'СЕТ СН'!$I$23</f>
        <v>2661.8449254900002</v>
      </c>
      <c r="F132" s="36">
        <f>SUMIFS(СВЦЭМ!$D$39:$D$782,СВЦЭМ!$A$39:$A$782,$A132,СВЦЭМ!$B$39:$B$782,F$119)+'СЕТ СН'!$I$11+СВЦЭМ!$D$10+'СЕТ СН'!$I$6-'СЕТ СН'!$I$23</f>
        <v>2660.0719542300003</v>
      </c>
      <c r="G132" s="36">
        <f>SUMIFS(СВЦЭМ!$D$39:$D$782,СВЦЭМ!$A$39:$A$782,$A132,СВЦЭМ!$B$39:$B$782,G$119)+'СЕТ СН'!$I$11+СВЦЭМ!$D$10+'СЕТ СН'!$I$6-'СЕТ СН'!$I$23</f>
        <v>2642.1963493600001</v>
      </c>
      <c r="H132" s="36">
        <f>SUMIFS(СВЦЭМ!$D$39:$D$782,СВЦЭМ!$A$39:$A$782,$A132,СВЦЭМ!$B$39:$B$782,H$119)+'СЕТ СН'!$I$11+СВЦЭМ!$D$10+'СЕТ СН'!$I$6-'СЕТ СН'!$I$23</f>
        <v>2547.8815645499999</v>
      </c>
      <c r="I132" s="36">
        <f>SUMIFS(СВЦЭМ!$D$39:$D$782,СВЦЭМ!$A$39:$A$782,$A132,СВЦЭМ!$B$39:$B$782,I$119)+'СЕТ СН'!$I$11+СВЦЭМ!$D$10+'СЕТ СН'!$I$6-'СЕТ СН'!$I$23</f>
        <v>2449.1240797400001</v>
      </c>
      <c r="J132" s="36">
        <f>SUMIFS(СВЦЭМ!$D$39:$D$782,СВЦЭМ!$A$39:$A$782,$A132,СВЦЭМ!$B$39:$B$782,J$119)+'СЕТ СН'!$I$11+СВЦЭМ!$D$10+'СЕТ СН'!$I$6-'СЕТ СН'!$I$23</f>
        <v>2423.6412930900001</v>
      </c>
      <c r="K132" s="36">
        <f>SUMIFS(СВЦЭМ!$D$39:$D$782,СВЦЭМ!$A$39:$A$782,$A132,СВЦЭМ!$B$39:$B$782,K$119)+'СЕТ СН'!$I$11+СВЦЭМ!$D$10+'СЕТ СН'!$I$6-'СЕТ СН'!$I$23</f>
        <v>2397.0658918600002</v>
      </c>
      <c r="L132" s="36">
        <f>SUMIFS(СВЦЭМ!$D$39:$D$782,СВЦЭМ!$A$39:$A$782,$A132,СВЦЭМ!$B$39:$B$782,L$119)+'СЕТ СН'!$I$11+СВЦЭМ!$D$10+'СЕТ СН'!$I$6-'СЕТ СН'!$I$23</f>
        <v>2408.31819713</v>
      </c>
      <c r="M132" s="36">
        <f>SUMIFS(СВЦЭМ!$D$39:$D$782,СВЦЭМ!$A$39:$A$782,$A132,СВЦЭМ!$B$39:$B$782,M$119)+'СЕТ СН'!$I$11+СВЦЭМ!$D$10+'СЕТ СН'!$I$6-'СЕТ СН'!$I$23</f>
        <v>2393.4644530300002</v>
      </c>
      <c r="N132" s="36">
        <f>SUMIFS(СВЦЭМ!$D$39:$D$782,СВЦЭМ!$A$39:$A$782,$A132,СВЦЭМ!$B$39:$B$782,N$119)+'СЕТ СН'!$I$11+СВЦЭМ!$D$10+'СЕТ СН'!$I$6-'СЕТ СН'!$I$23</f>
        <v>2405.4734522099998</v>
      </c>
      <c r="O132" s="36">
        <f>SUMIFS(СВЦЭМ!$D$39:$D$782,СВЦЭМ!$A$39:$A$782,$A132,СВЦЭМ!$B$39:$B$782,O$119)+'СЕТ СН'!$I$11+СВЦЭМ!$D$10+'СЕТ СН'!$I$6-'СЕТ СН'!$I$23</f>
        <v>2424.7604170700001</v>
      </c>
      <c r="P132" s="36">
        <f>SUMIFS(СВЦЭМ!$D$39:$D$782,СВЦЭМ!$A$39:$A$782,$A132,СВЦЭМ!$B$39:$B$782,P$119)+'СЕТ СН'!$I$11+СВЦЭМ!$D$10+'СЕТ СН'!$I$6-'СЕТ СН'!$I$23</f>
        <v>2478.47016338</v>
      </c>
      <c r="Q132" s="36">
        <f>SUMIFS(СВЦЭМ!$D$39:$D$782,СВЦЭМ!$A$39:$A$782,$A132,СВЦЭМ!$B$39:$B$782,Q$119)+'СЕТ СН'!$I$11+СВЦЭМ!$D$10+'СЕТ СН'!$I$6-'СЕТ СН'!$I$23</f>
        <v>2469.8624154500003</v>
      </c>
      <c r="R132" s="36">
        <f>SUMIFS(СВЦЭМ!$D$39:$D$782,СВЦЭМ!$A$39:$A$782,$A132,СВЦЭМ!$B$39:$B$782,R$119)+'СЕТ СН'!$I$11+СВЦЭМ!$D$10+'СЕТ СН'!$I$6-'СЕТ СН'!$I$23</f>
        <v>2473.8341364500002</v>
      </c>
      <c r="S132" s="36">
        <f>SUMIFS(СВЦЭМ!$D$39:$D$782,СВЦЭМ!$A$39:$A$782,$A132,СВЦЭМ!$B$39:$B$782,S$119)+'СЕТ СН'!$I$11+СВЦЭМ!$D$10+'СЕТ СН'!$I$6-'СЕТ СН'!$I$23</f>
        <v>2485.6003416499998</v>
      </c>
      <c r="T132" s="36">
        <f>SUMIFS(СВЦЭМ!$D$39:$D$782,СВЦЭМ!$A$39:$A$782,$A132,СВЦЭМ!$B$39:$B$782,T$119)+'СЕТ СН'!$I$11+СВЦЭМ!$D$10+'СЕТ СН'!$I$6-'СЕТ СН'!$I$23</f>
        <v>2445.7144820600001</v>
      </c>
      <c r="U132" s="36">
        <f>SUMIFS(СВЦЭМ!$D$39:$D$782,СВЦЭМ!$A$39:$A$782,$A132,СВЦЭМ!$B$39:$B$782,U$119)+'СЕТ СН'!$I$11+СВЦЭМ!$D$10+'СЕТ СН'!$I$6-'СЕТ СН'!$I$23</f>
        <v>2352.4934977000003</v>
      </c>
      <c r="V132" s="36">
        <f>SUMIFS(СВЦЭМ!$D$39:$D$782,СВЦЭМ!$A$39:$A$782,$A132,СВЦЭМ!$B$39:$B$782,V$119)+'СЕТ СН'!$I$11+СВЦЭМ!$D$10+'СЕТ СН'!$I$6-'СЕТ СН'!$I$23</f>
        <v>2342.00105781</v>
      </c>
      <c r="W132" s="36">
        <f>SUMIFS(СВЦЭМ!$D$39:$D$782,СВЦЭМ!$A$39:$A$782,$A132,СВЦЭМ!$B$39:$B$782,W$119)+'СЕТ СН'!$I$11+СВЦЭМ!$D$10+'СЕТ СН'!$I$6-'СЕТ СН'!$I$23</f>
        <v>2352.7885891599999</v>
      </c>
      <c r="X132" s="36">
        <f>SUMIFS(СВЦЭМ!$D$39:$D$782,СВЦЭМ!$A$39:$A$782,$A132,СВЦЭМ!$B$39:$B$782,X$119)+'СЕТ СН'!$I$11+СВЦЭМ!$D$10+'СЕТ СН'!$I$6-'СЕТ СН'!$I$23</f>
        <v>2421.2806066800003</v>
      </c>
      <c r="Y132" s="36">
        <f>SUMIFS(СВЦЭМ!$D$39:$D$782,СВЦЭМ!$A$39:$A$782,$A132,СВЦЭМ!$B$39:$B$782,Y$119)+'СЕТ СН'!$I$11+СВЦЭМ!$D$10+'СЕТ СН'!$I$6-'СЕТ СН'!$I$23</f>
        <v>2561.5366710200001</v>
      </c>
    </row>
    <row r="133" spans="1:25" ht="15.75" x14ac:dyDescent="0.2">
      <c r="A133" s="35">
        <f t="shared" si="3"/>
        <v>45213</v>
      </c>
      <c r="B133" s="36">
        <f>SUMIFS(СВЦЭМ!$D$39:$D$782,СВЦЭМ!$A$39:$A$782,$A133,СВЦЭМ!$B$39:$B$782,B$119)+'СЕТ СН'!$I$11+СВЦЭМ!$D$10+'СЕТ СН'!$I$6-'СЕТ СН'!$I$23</f>
        <v>2396.0133806800004</v>
      </c>
      <c r="C133" s="36">
        <f>SUMIFS(СВЦЭМ!$D$39:$D$782,СВЦЭМ!$A$39:$A$782,$A133,СВЦЭМ!$B$39:$B$782,C$119)+'СЕТ СН'!$I$11+СВЦЭМ!$D$10+'СЕТ СН'!$I$6-'СЕТ СН'!$I$23</f>
        <v>2435.9722094400004</v>
      </c>
      <c r="D133" s="36">
        <f>SUMIFS(СВЦЭМ!$D$39:$D$782,СВЦЭМ!$A$39:$A$782,$A133,СВЦЭМ!$B$39:$B$782,D$119)+'СЕТ СН'!$I$11+СВЦЭМ!$D$10+'СЕТ СН'!$I$6-'СЕТ СН'!$I$23</f>
        <v>2486.0401968300002</v>
      </c>
      <c r="E133" s="36">
        <f>SUMIFS(СВЦЭМ!$D$39:$D$782,СВЦЭМ!$A$39:$A$782,$A133,СВЦЭМ!$B$39:$B$782,E$119)+'СЕТ СН'!$I$11+СВЦЭМ!$D$10+'СЕТ СН'!$I$6-'СЕТ СН'!$I$23</f>
        <v>2506.5120450900004</v>
      </c>
      <c r="F133" s="36">
        <f>SUMIFS(СВЦЭМ!$D$39:$D$782,СВЦЭМ!$A$39:$A$782,$A133,СВЦЭМ!$B$39:$B$782,F$119)+'СЕТ СН'!$I$11+СВЦЭМ!$D$10+'СЕТ СН'!$I$6-'СЕТ СН'!$I$23</f>
        <v>2504.3280092300001</v>
      </c>
      <c r="G133" s="36">
        <f>SUMIFS(СВЦЭМ!$D$39:$D$782,СВЦЭМ!$A$39:$A$782,$A133,СВЦЭМ!$B$39:$B$782,G$119)+'СЕТ СН'!$I$11+СВЦЭМ!$D$10+'СЕТ СН'!$I$6-'СЕТ СН'!$I$23</f>
        <v>2480.6021407600001</v>
      </c>
      <c r="H133" s="36">
        <f>SUMIFS(СВЦЭМ!$D$39:$D$782,СВЦЭМ!$A$39:$A$782,$A133,СВЦЭМ!$B$39:$B$782,H$119)+'СЕТ СН'!$I$11+СВЦЭМ!$D$10+'СЕТ СН'!$I$6-'СЕТ СН'!$I$23</f>
        <v>2438.0312333000002</v>
      </c>
      <c r="I133" s="36">
        <f>SUMIFS(СВЦЭМ!$D$39:$D$782,СВЦЭМ!$A$39:$A$782,$A133,СВЦЭМ!$B$39:$B$782,I$119)+'СЕТ СН'!$I$11+СВЦЭМ!$D$10+'СЕТ СН'!$I$6-'СЕТ СН'!$I$23</f>
        <v>2373.7554974200002</v>
      </c>
      <c r="J133" s="36">
        <f>SUMIFS(СВЦЭМ!$D$39:$D$782,СВЦЭМ!$A$39:$A$782,$A133,СВЦЭМ!$B$39:$B$782,J$119)+'СЕТ СН'!$I$11+СВЦЭМ!$D$10+'СЕТ СН'!$I$6-'СЕТ СН'!$I$23</f>
        <v>2325.5702400700002</v>
      </c>
      <c r="K133" s="36">
        <f>SUMIFS(СВЦЭМ!$D$39:$D$782,СВЦЭМ!$A$39:$A$782,$A133,СВЦЭМ!$B$39:$B$782,K$119)+'СЕТ СН'!$I$11+СВЦЭМ!$D$10+'СЕТ СН'!$I$6-'СЕТ СН'!$I$23</f>
        <v>2310.4522050599999</v>
      </c>
      <c r="L133" s="36">
        <f>SUMIFS(СВЦЭМ!$D$39:$D$782,СВЦЭМ!$A$39:$A$782,$A133,СВЦЭМ!$B$39:$B$782,L$119)+'СЕТ СН'!$I$11+СВЦЭМ!$D$10+'СЕТ СН'!$I$6-'СЕТ СН'!$I$23</f>
        <v>2275.0578977100004</v>
      </c>
      <c r="M133" s="36">
        <f>SUMIFS(СВЦЭМ!$D$39:$D$782,СВЦЭМ!$A$39:$A$782,$A133,СВЦЭМ!$B$39:$B$782,M$119)+'СЕТ СН'!$I$11+СВЦЭМ!$D$10+'СЕТ СН'!$I$6-'СЕТ СН'!$I$23</f>
        <v>2278.1572937700003</v>
      </c>
      <c r="N133" s="36">
        <f>SUMIFS(СВЦЭМ!$D$39:$D$782,СВЦЭМ!$A$39:$A$782,$A133,СВЦЭМ!$B$39:$B$782,N$119)+'СЕТ СН'!$I$11+СВЦЭМ!$D$10+'СЕТ СН'!$I$6-'СЕТ СН'!$I$23</f>
        <v>2262.9892693000002</v>
      </c>
      <c r="O133" s="36">
        <f>SUMIFS(СВЦЭМ!$D$39:$D$782,СВЦЭМ!$A$39:$A$782,$A133,СВЦЭМ!$B$39:$B$782,O$119)+'СЕТ СН'!$I$11+СВЦЭМ!$D$10+'СЕТ СН'!$I$6-'СЕТ СН'!$I$23</f>
        <v>2291.5075383399999</v>
      </c>
      <c r="P133" s="36">
        <f>SUMIFS(СВЦЭМ!$D$39:$D$782,СВЦЭМ!$A$39:$A$782,$A133,СВЦЭМ!$B$39:$B$782,P$119)+'СЕТ СН'!$I$11+СВЦЭМ!$D$10+'СЕТ СН'!$I$6-'СЕТ СН'!$I$23</f>
        <v>2326.3256654800002</v>
      </c>
      <c r="Q133" s="36">
        <f>SUMIFS(СВЦЭМ!$D$39:$D$782,СВЦЭМ!$A$39:$A$782,$A133,СВЦЭМ!$B$39:$B$782,Q$119)+'СЕТ СН'!$I$11+СВЦЭМ!$D$10+'СЕТ СН'!$I$6-'СЕТ СН'!$I$23</f>
        <v>2327.8711047200004</v>
      </c>
      <c r="R133" s="36">
        <f>SUMIFS(СВЦЭМ!$D$39:$D$782,СВЦЭМ!$A$39:$A$782,$A133,СВЦЭМ!$B$39:$B$782,R$119)+'СЕТ СН'!$I$11+СВЦЭМ!$D$10+'СЕТ СН'!$I$6-'СЕТ СН'!$I$23</f>
        <v>2324.9202289599998</v>
      </c>
      <c r="S133" s="36">
        <f>SUMIFS(СВЦЭМ!$D$39:$D$782,СВЦЭМ!$A$39:$A$782,$A133,СВЦЭМ!$B$39:$B$782,S$119)+'СЕТ СН'!$I$11+СВЦЭМ!$D$10+'СЕТ СН'!$I$6-'СЕТ СН'!$I$23</f>
        <v>2316.33009614</v>
      </c>
      <c r="T133" s="36">
        <f>SUMIFS(СВЦЭМ!$D$39:$D$782,СВЦЭМ!$A$39:$A$782,$A133,СВЦЭМ!$B$39:$B$782,T$119)+'СЕТ СН'!$I$11+СВЦЭМ!$D$10+'СЕТ СН'!$I$6-'СЕТ СН'!$I$23</f>
        <v>2276.4784957400002</v>
      </c>
      <c r="U133" s="36">
        <f>SUMIFS(СВЦЭМ!$D$39:$D$782,СВЦЭМ!$A$39:$A$782,$A133,СВЦЭМ!$B$39:$B$782,U$119)+'СЕТ СН'!$I$11+СВЦЭМ!$D$10+'СЕТ СН'!$I$6-'СЕТ СН'!$I$23</f>
        <v>2254.9689134600003</v>
      </c>
      <c r="V133" s="36">
        <f>SUMIFS(СВЦЭМ!$D$39:$D$782,СВЦЭМ!$A$39:$A$782,$A133,СВЦЭМ!$B$39:$B$782,V$119)+'СЕТ СН'!$I$11+СВЦЭМ!$D$10+'СЕТ СН'!$I$6-'СЕТ СН'!$I$23</f>
        <v>2252.9829967699998</v>
      </c>
      <c r="W133" s="36">
        <f>SUMIFS(СВЦЭМ!$D$39:$D$782,СВЦЭМ!$A$39:$A$782,$A133,СВЦЭМ!$B$39:$B$782,W$119)+'СЕТ СН'!$I$11+СВЦЭМ!$D$10+'СЕТ СН'!$I$6-'СЕТ СН'!$I$23</f>
        <v>2275.4684465400001</v>
      </c>
      <c r="X133" s="36">
        <f>SUMIFS(СВЦЭМ!$D$39:$D$782,СВЦЭМ!$A$39:$A$782,$A133,СВЦЭМ!$B$39:$B$782,X$119)+'СЕТ СН'!$I$11+СВЦЭМ!$D$10+'СЕТ СН'!$I$6-'СЕТ СН'!$I$23</f>
        <v>2332.5391706999999</v>
      </c>
      <c r="Y133" s="36">
        <f>SUMIFS(СВЦЭМ!$D$39:$D$782,СВЦЭМ!$A$39:$A$782,$A133,СВЦЭМ!$B$39:$B$782,Y$119)+'СЕТ СН'!$I$11+СВЦЭМ!$D$10+'СЕТ СН'!$I$6-'СЕТ СН'!$I$23</f>
        <v>2378.1088759300001</v>
      </c>
    </row>
    <row r="134" spans="1:25" ht="15.75" x14ac:dyDescent="0.2">
      <c r="A134" s="35">
        <f t="shared" si="3"/>
        <v>45214</v>
      </c>
      <c r="B134" s="36">
        <f>SUMIFS(СВЦЭМ!$D$39:$D$782,СВЦЭМ!$A$39:$A$782,$A134,СВЦЭМ!$B$39:$B$782,B$119)+'СЕТ СН'!$I$11+СВЦЭМ!$D$10+'СЕТ СН'!$I$6-'СЕТ СН'!$I$23</f>
        <v>2461.8362016299998</v>
      </c>
      <c r="C134" s="36">
        <f>SUMIFS(СВЦЭМ!$D$39:$D$782,СВЦЭМ!$A$39:$A$782,$A134,СВЦЭМ!$B$39:$B$782,C$119)+'СЕТ СН'!$I$11+СВЦЭМ!$D$10+'СЕТ СН'!$I$6-'СЕТ СН'!$I$23</f>
        <v>2523.0508484600005</v>
      </c>
      <c r="D134" s="36">
        <f>SUMIFS(СВЦЭМ!$D$39:$D$782,СВЦЭМ!$A$39:$A$782,$A134,СВЦЭМ!$B$39:$B$782,D$119)+'СЕТ СН'!$I$11+СВЦЭМ!$D$10+'СЕТ СН'!$I$6-'СЕТ СН'!$I$23</f>
        <v>2560.9119933600005</v>
      </c>
      <c r="E134" s="36">
        <f>SUMIFS(СВЦЭМ!$D$39:$D$782,СВЦЭМ!$A$39:$A$782,$A134,СВЦЭМ!$B$39:$B$782,E$119)+'СЕТ СН'!$I$11+СВЦЭМ!$D$10+'СЕТ СН'!$I$6-'СЕТ СН'!$I$23</f>
        <v>2554.7700952700002</v>
      </c>
      <c r="F134" s="36">
        <f>SUMIFS(СВЦЭМ!$D$39:$D$782,СВЦЭМ!$A$39:$A$782,$A134,СВЦЭМ!$B$39:$B$782,F$119)+'СЕТ СН'!$I$11+СВЦЭМ!$D$10+'СЕТ СН'!$I$6-'СЕТ СН'!$I$23</f>
        <v>2558.8856371800002</v>
      </c>
      <c r="G134" s="36">
        <f>SUMIFS(СВЦЭМ!$D$39:$D$782,СВЦЭМ!$A$39:$A$782,$A134,СВЦЭМ!$B$39:$B$782,G$119)+'СЕТ СН'!$I$11+СВЦЭМ!$D$10+'СЕТ СН'!$I$6-'СЕТ СН'!$I$23</f>
        <v>2566.5080436600001</v>
      </c>
      <c r="H134" s="36">
        <f>SUMIFS(СВЦЭМ!$D$39:$D$782,СВЦЭМ!$A$39:$A$782,$A134,СВЦЭМ!$B$39:$B$782,H$119)+'СЕТ СН'!$I$11+СВЦЭМ!$D$10+'СЕТ СН'!$I$6-'СЕТ СН'!$I$23</f>
        <v>2522.8750628400003</v>
      </c>
      <c r="I134" s="36">
        <f>SUMIFS(СВЦЭМ!$D$39:$D$782,СВЦЭМ!$A$39:$A$782,$A134,СВЦЭМ!$B$39:$B$782,I$119)+'СЕТ СН'!$I$11+СВЦЭМ!$D$10+'СЕТ СН'!$I$6-'СЕТ СН'!$I$23</f>
        <v>2490.7731724599998</v>
      </c>
      <c r="J134" s="36">
        <f>SUMIFS(СВЦЭМ!$D$39:$D$782,СВЦЭМ!$A$39:$A$782,$A134,СВЦЭМ!$B$39:$B$782,J$119)+'СЕТ СН'!$I$11+СВЦЭМ!$D$10+'СЕТ СН'!$I$6-'СЕТ СН'!$I$23</f>
        <v>2421.4890873499999</v>
      </c>
      <c r="K134" s="36">
        <f>SUMIFS(СВЦЭМ!$D$39:$D$782,СВЦЭМ!$A$39:$A$782,$A134,СВЦЭМ!$B$39:$B$782,K$119)+'СЕТ СН'!$I$11+СВЦЭМ!$D$10+'СЕТ СН'!$I$6-'СЕТ СН'!$I$23</f>
        <v>2354.5173103799998</v>
      </c>
      <c r="L134" s="36">
        <f>SUMIFS(СВЦЭМ!$D$39:$D$782,СВЦЭМ!$A$39:$A$782,$A134,СВЦЭМ!$B$39:$B$782,L$119)+'СЕТ СН'!$I$11+СВЦЭМ!$D$10+'СЕТ СН'!$I$6-'СЕТ СН'!$I$23</f>
        <v>2334.0623311700001</v>
      </c>
      <c r="M134" s="36">
        <f>SUMIFS(СВЦЭМ!$D$39:$D$782,СВЦЭМ!$A$39:$A$782,$A134,СВЦЭМ!$B$39:$B$782,M$119)+'СЕТ СН'!$I$11+СВЦЭМ!$D$10+'СЕТ СН'!$I$6-'СЕТ СН'!$I$23</f>
        <v>2339.6900857199998</v>
      </c>
      <c r="N134" s="36">
        <f>SUMIFS(СВЦЭМ!$D$39:$D$782,СВЦЭМ!$A$39:$A$782,$A134,СВЦЭМ!$B$39:$B$782,N$119)+'СЕТ СН'!$I$11+СВЦЭМ!$D$10+'СЕТ СН'!$I$6-'СЕТ СН'!$I$23</f>
        <v>2314.88979647</v>
      </c>
      <c r="O134" s="36">
        <f>SUMIFS(СВЦЭМ!$D$39:$D$782,СВЦЭМ!$A$39:$A$782,$A134,СВЦЭМ!$B$39:$B$782,O$119)+'СЕТ СН'!$I$11+СВЦЭМ!$D$10+'СЕТ СН'!$I$6-'СЕТ СН'!$I$23</f>
        <v>2348.0296959100001</v>
      </c>
      <c r="P134" s="36">
        <f>SUMIFS(СВЦЭМ!$D$39:$D$782,СВЦЭМ!$A$39:$A$782,$A134,СВЦЭМ!$B$39:$B$782,P$119)+'СЕТ СН'!$I$11+СВЦЭМ!$D$10+'СЕТ СН'!$I$6-'СЕТ СН'!$I$23</f>
        <v>2367.40648177</v>
      </c>
      <c r="Q134" s="36">
        <f>SUMIFS(СВЦЭМ!$D$39:$D$782,СВЦЭМ!$A$39:$A$782,$A134,СВЦЭМ!$B$39:$B$782,Q$119)+'СЕТ СН'!$I$11+СВЦЭМ!$D$10+'СЕТ СН'!$I$6-'СЕТ СН'!$I$23</f>
        <v>2361.8869663</v>
      </c>
      <c r="R134" s="36">
        <f>SUMIFS(СВЦЭМ!$D$39:$D$782,СВЦЭМ!$A$39:$A$782,$A134,СВЦЭМ!$B$39:$B$782,R$119)+'СЕТ СН'!$I$11+СВЦЭМ!$D$10+'СЕТ СН'!$I$6-'СЕТ СН'!$I$23</f>
        <v>2364.2809266200002</v>
      </c>
      <c r="S134" s="36">
        <f>SUMIFS(СВЦЭМ!$D$39:$D$782,СВЦЭМ!$A$39:$A$782,$A134,СВЦЭМ!$B$39:$B$782,S$119)+'СЕТ СН'!$I$11+СВЦЭМ!$D$10+'СЕТ СН'!$I$6-'СЕТ СН'!$I$23</f>
        <v>2364.6481409300004</v>
      </c>
      <c r="T134" s="36">
        <f>SUMIFS(СВЦЭМ!$D$39:$D$782,СВЦЭМ!$A$39:$A$782,$A134,СВЦЭМ!$B$39:$B$782,T$119)+'СЕТ СН'!$I$11+СВЦЭМ!$D$10+'СЕТ СН'!$I$6-'СЕТ СН'!$I$23</f>
        <v>2329.0381400300002</v>
      </c>
      <c r="U134" s="36">
        <f>SUMIFS(СВЦЭМ!$D$39:$D$782,СВЦЭМ!$A$39:$A$782,$A134,СВЦЭМ!$B$39:$B$782,U$119)+'СЕТ СН'!$I$11+СВЦЭМ!$D$10+'СЕТ СН'!$I$6-'СЕТ СН'!$I$23</f>
        <v>2269.1518892800004</v>
      </c>
      <c r="V134" s="36">
        <f>SUMIFS(СВЦЭМ!$D$39:$D$782,СВЦЭМ!$A$39:$A$782,$A134,СВЦЭМ!$B$39:$B$782,V$119)+'СЕТ СН'!$I$11+СВЦЭМ!$D$10+'СЕТ СН'!$I$6-'СЕТ СН'!$I$23</f>
        <v>2268.6657835800002</v>
      </c>
      <c r="W134" s="36">
        <f>SUMIFS(СВЦЭМ!$D$39:$D$782,СВЦЭМ!$A$39:$A$782,$A134,СВЦЭМ!$B$39:$B$782,W$119)+'СЕТ СН'!$I$11+СВЦЭМ!$D$10+'СЕТ СН'!$I$6-'СЕТ СН'!$I$23</f>
        <v>2284.0886555000002</v>
      </c>
      <c r="X134" s="36">
        <f>SUMIFS(СВЦЭМ!$D$39:$D$782,СВЦЭМ!$A$39:$A$782,$A134,СВЦЭМ!$B$39:$B$782,X$119)+'СЕТ СН'!$I$11+СВЦЭМ!$D$10+'СЕТ СН'!$I$6-'СЕТ СН'!$I$23</f>
        <v>2341.06978187</v>
      </c>
      <c r="Y134" s="36">
        <f>SUMIFS(СВЦЭМ!$D$39:$D$782,СВЦЭМ!$A$39:$A$782,$A134,СВЦЭМ!$B$39:$B$782,Y$119)+'СЕТ СН'!$I$11+СВЦЭМ!$D$10+'СЕТ СН'!$I$6-'СЕТ СН'!$I$23</f>
        <v>2418.8102633200001</v>
      </c>
    </row>
    <row r="135" spans="1:25" ht="15.75" x14ac:dyDescent="0.2">
      <c r="A135" s="35">
        <f t="shared" si="3"/>
        <v>45215</v>
      </c>
      <c r="B135" s="36">
        <f>SUMIFS(СВЦЭМ!$D$39:$D$782,СВЦЭМ!$A$39:$A$782,$A135,СВЦЭМ!$B$39:$B$782,B$119)+'СЕТ СН'!$I$11+СВЦЭМ!$D$10+'СЕТ СН'!$I$6-'СЕТ СН'!$I$23</f>
        <v>2473.5937277200001</v>
      </c>
      <c r="C135" s="36">
        <f>SUMIFS(СВЦЭМ!$D$39:$D$782,СВЦЭМ!$A$39:$A$782,$A135,СВЦЭМ!$B$39:$B$782,C$119)+'СЕТ СН'!$I$11+СВЦЭМ!$D$10+'СЕТ СН'!$I$6-'СЕТ СН'!$I$23</f>
        <v>2548.7399532600002</v>
      </c>
      <c r="D135" s="36">
        <f>SUMIFS(СВЦЭМ!$D$39:$D$782,СВЦЭМ!$A$39:$A$782,$A135,СВЦЭМ!$B$39:$B$782,D$119)+'СЕТ СН'!$I$11+СВЦЭМ!$D$10+'СЕТ СН'!$I$6-'СЕТ СН'!$I$23</f>
        <v>2624.73002223</v>
      </c>
      <c r="E135" s="36">
        <f>SUMIFS(СВЦЭМ!$D$39:$D$782,СВЦЭМ!$A$39:$A$782,$A135,СВЦЭМ!$B$39:$B$782,E$119)+'СЕТ СН'!$I$11+СВЦЭМ!$D$10+'СЕТ СН'!$I$6-'СЕТ СН'!$I$23</f>
        <v>2654.2175022299998</v>
      </c>
      <c r="F135" s="36">
        <f>SUMIFS(СВЦЭМ!$D$39:$D$782,СВЦЭМ!$A$39:$A$782,$A135,СВЦЭМ!$B$39:$B$782,F$119)+'СЕТ СН'!$I$11+СВЦЭМ!$D$10+'СЕТ СН'!$I$6-'СЕТ СН'!$I$23</f>
        <v>2655.0002012100003</v>
      </c>
      <c r="G135" s="36">
        <f>SUMIFS(СВЦЭМ!$D$39:$D$782,СВЦЭМ!$A$39:$A$782,$A135,СВЦЭМ!$B$39:$B$782,G$119)+'СЕТ СН'!$I$11+СВЦЭМ!$D$10+'СЕТ СН'!$I$6-'СЕТ СН'!$I$23</f>
        <v>2648.5304621</v>
      </c>
      <c r="H135" s="36">
        <f>SUMIFS(СВЦЭМ!$D$39:$D$782,СВЦЭМ!$A$39:$A$782,$A135,СВЦЭМ!$B$39:$B$782,H$119)+'СЕТ СН'!$I$11+СВЦЭМ!$D$10+'СЕТ СН'!$I$6-'СЕТ СН'!$I$23</f>
        <v>2560.0854459299999</v>
      </c>
      <c r="I135" s="36">
        <f>SUMIFS(СВЦЭМ!$D$39:$D$782,СВЦЭМ!$A$39:$A$782,$A135,СВЦЭМ!$B$39:$B$782,I$119)+'СЕТ СН'!$I$11+СВЦЭМ!$D$10+'СЕТ СН'!$I$6-'СЕТ СН'!$I$23</f>
        <v>2481.6013665</v>
      </c>
      <c r="J135" s="36">
        <f>SUMIFS(СВЦЭМ!$D$39:$D$782,СВЦЭМ!$A$39:$A$782,$A135,СВЦЭМ!$B$39:$B$782,J$119)+'СЕТ СН'!$I$11+СВЦЭМ!$D$10+'СЕТ СН'!$I$6-'СЕТ СН'!$I$23</f>
        <v>2437.6722656100001</v>
      </c>
      <c r="K135" s="36">
        <f>SUMIFS(СВЦЭМ!$D$39:$D$782,СВЦЭМ!$A$39:$A$782,$A135,СВЦЭМ!$B$39:$B$782,K$119)+'СЕТ СН'!$I$11+СВЦЭМ!$D$10+'СЕТ СН'!$I$6-'СЕТ СН'!$I$23</f>
        <v>2410.6614966100001</v>
      </c>
      <c r="L135" s="36">
        <f>SUMIFS(СВЦЭМ!$D$39:$D$782,СВЦЭМ!$A$39:$A$782,$A135,СВЦЭМ!$B$39:$B$782,L$119)+'СЕТ СН'!$I$11+СВЦЭМ!$D$10+'СЕТ СН'!$I$6-'СЕТ СН'!$I$23</f>
        <v>2409.03900651</v>
      </c>
      <c r="M135" s="36">
        <f>SUMIFS(СВЦЭМ!$D$39:$D$782,СВЦЭМ!$A$39:$A$782,$A135,СВЦЭМ!$B$39:$B$782,M$119)+'СЕТ СН'!$I$11+СВЦЭМ!$D$10+'СЕТ СН'!$I$6-'СЕТ СН'!$I$23</f>
        <v>2413.8920485899998</v>
      </c>
      <c r="N135" s="36">
        <f>SUMIFS(СВЦЭМ!$D$39:$D$782,СВЦЭМ!$A$39:$A$782,$A135,СВЦЭМ!$B$39:$B$782,N$119)+'СЕТ СН'!$I$11+СВЦЭМ!$D$10+'СЕТ СН'!$I$6-'СЕТ СН'!$I$23</f>
        <v>2410.6901928000002</v>
      </c>
      <c r="O135" s="36">
        <f>SUMIFS(СВЦЭМ!$D$39:$D$782,СВЦЭМ!$A$39:$A$782,$A135,СВЦЭМ!$B$39:$B$782,O$119)+'СЕТ СН'!$I$11+СВЦЭМ!$D$10+'СЕТ СН'!$I$6-'СЕТ СН'!$I$23</f>
        <v>2421.13498497</v>
      </c>
      <c r="P135" s="36">
        <f>SUMIFS(СВЦЭМ!$D$39:$D$782,СВЦЭМ!$A$39:$A$782,$A135,СВЦЭМ!$B$39:$B$782,P$119)+'СЕТ СН'!$I$11+СВЦЭМ!$D$10+'СЕТ СН'!$I$6-'СЕТ СН'!$I$23</f>
        <v>2447.6304001100002</v>
      </c>
      <c r="Q135" s="36">
        <f>SUMIFS(СВЦЭМ!$D$39:$D$782,СВЦЭМ!$A$39:$A$782,$A135,СВЦЭМ!$B$39:$B$782,Q$119)+'СЕТ СН'!$I$11+СВЦЭМ!$D$10+'СЕТ СН'!$I$6-'СЕТ СН'!$I$23</f>
        <v>2430.4627275700004</v>
      </c>
      <c r="R135" s="36">
        <f>SUMIFS(СВЦЭМ!$D$39:$D$782,СВЦЭМ!$A$39:$A$782,$A135,СВЦЭМ!$B$39:$B$782,R$119)+'СЕТ СН'!$I$11+СВЦЭМ!$D$10+'СЕТ СН'!$I$6-'СЕТ СН'!$I$23</f>
        <v>2432.88235317</v>
      </c>
      <c r="S135" s="36">
        <f>SUMIFS(СВЦЭМ!$D$39:$D$782,СВЦЭМ!$A$39:$A$782,$A135,СВЦЭМ!$B$39:$B$782,S$119)+'СЕТ СН'!$I$11+СВЦЭМ!$D$10+'СЕТ СН'!$I$6-'СЕТ СН'!$I$23</f>
        <v>2444.0291746299999</v>
      </c>
      <c r="T135" s="36">
        <f>SUMIFS(СВЦЭМ!$D$39:$D$782,СВЦЭМ!$A$39:$A$782,$A135,СВЦЭМ!$B$39:$B$782,T$119)+'СЕТ СН'!$I$11+СВЦЭМ!$D$10+'СЕТ СН'!$I$6-'СЕТ СН'!$I$23</f>
        <v>2402.3259621500001</v>
      </c>
      <c r="U135" s="36">
        <f>SUMIFS(СВЦЭМ!$D$39:$D$782,СВЦЭМ!$A$39:$A$782,$A135,СВЦЭМ!$B$39:$B$782,U$119)+'СЕТ СН'!$I$11+СВЦЭМ!$D$10+'СЕТ СН'!$I$6-'СЕТ СН'!$I$23</f>
        <v>2348.75856049</v>
      </c>
      <c r="V135" s="36">
        <f>SUMIFS(СВЦЭМ!$D$39:$D$782,СВЦЭМ!$A$39:$A$782,$A135,СВЦЭМ!$B$39:$B$782,V$119)+'СЕТ СН'!$I$11+СВЦЭМ!$D$10+'СЕТ СН'!$I$6-'СЕТ СН'!$I$23</f>
        <v>2370.2076315300001</v>
      </c>
      <c r="W135" s="36">
        <f>SUMIFS(СВЦЭМ!$D$39:$D$782,СВЦЭМ!$A$39:$A$782,$A135,СВЦЭМ!$B$39:$B$782,W$119)+'СЕТ СН'!$I$11+СВЦЭМ!$D$10+'СЕТ СН'!$I$6-'СЕТ СН'!$I$23</f>
        <v>2388.7843526200004</v>
      </c>
      <c r="X135" s="36">
        <f>SUMIFS(СВЦЭМ!$D$39:$D$782,СВЦЭМ!$A$39:$A$782,$A135,СВЦЭМ!$B$39:$B$782,X$119)+'СЕТ СН'!$I$11+СВЦЭМ!$D$10+'СЕТ СН'!$I$6-'СЕТ СН'!$I$23</f>
        <v>2431.4648072700002</v>
      </c>
      <c r="Y135" s="36">
        <f>SUMIFS(СВЦЭМ!$D$39:$D$782,СВЦЭМ!$A$39:$A$782,$A135,СВЦЭМ!$B$39:$B$782,Y$119)+'СЕТ СН'!$I$11+СВЦЭМ!$D$10+'СЕТ СН'!$I$6-'СЕТ СН'!$I$23</f>
        <v>2492.6005323099998</v>
      </c>
    </row>
    <row r="136" spans="1:25" ht="15.75" x14ac:dyDescent="0.2">
      <c r="A136" s="35">
        <f t="shared" si="3"/>
        <v>45216</v>
      </c>
      <c r="B136" s="36">
        <f>SUMIFS(СВЦЭМ!$D$39:$D$782,СВЦЭМ!$A$39:$A$782,$A136,СВЦЭМ!$B$39:$B$782,B$119)+'СЕТ СН'!$I$11+СВЦЭМ!$D$10+'СЕТ СН'!$I$6-'СЕТ СН'!$I$23</f>
        <v>2619.3115726200003</v>
      </c>
      <c r="C136" s="36">
        <f>SUMIFS(СВЦЭМ!$D$39:$D$782,СВЦЭМ!$A$39:$A$782,$A136,СВЦЭМ!$B$39:$B$782,C$119)+'СЕТ СН'!$I$11+СВЦЭМ!$D$10+'СЕТ СН'!$I$6-'СЕТ СН'!$I$23</f>
        <v>2677.50739049</v>
      </c>
      <c r="D136" s="36">
        <f>SUMIFS(СВЦЭМ!$D$39:$D$782,СВЦЭМ!$A$39:$A$782,$A136,СВЦЭМ!$B$39:$B$782,D$119)+'СЕТ СН'!$I$11+СВЦЭМ!$D$10+'СЕТ СН'!$I$6-'СЕТ СН'!$I$23</f>
        <v>2741.4366482900004</v>
      </c>
      <c r="E136" s="36">
        <f>SUMIFS(СВЦЭМ!$D$39:$D$782,СВЦЭМ!$A$39:$A$782,$A136,СВЦЭМ!$B$39:$B$782,E$119)+'СЕТ СН'!$I$11+СВЦЭМ!$D$10+'СЕТ СН'!$I$6-'СЕТ СН'!$I$23</f>
        <v>2708.12418303</v>
      </c>
      <c r="F136" s="36">
        <f>SUMIFS(СВЦЭМ!$D$39:$D$782,СВЦЭМ!$A$39:$A$782,$A136,СВЦЭМ!$B$39:$B$782,F$119)+'СЕТ СН'!$I$11+СВЦЭМ!$D$10+'СЕТ СН'!$I$6-'СЕТ СН'!$I$23</f>
        <v>2711.8798559200004</v>
      </c>
      <c r="G136" s="36">
        <f>SUMIFS(СВЦЭМ!$D$39:$D$782,СВЦЭМ!$A$39:$A$782,$A136,СВЦЭМ!$B$39:$B$782,G$119)+'СЕТ СН'!$I$11+СВЦЭМ!$D$10+'СЕТ СН'!$I$6-'СЕТ СН'!$I$23</f>
        <v>2723.7145407300004</v>
      </c>
      <c r="H136" s="36">
        <f>SUMIFS(СВЦЭМ!$D$39:$D$782,СВЦЭМ!$A$39:$A$782,$A136,СВЦЭМ!$B$39:$B$782,H$119)+'СЕТ СН'!$I$11+СВЦЭМ!$D$10+'СЕТ СН'!$I$6-'СЕТ СН'!$I$23</f>
        <v>2631.35083244</v>
      </c>
      <c r="I136" s="36">
        <f>SUMIFS(СВЦЭМ!$D$39:$D$782,СВЦЭМ!$A$39:$A$782,$A136,СВЦЭМ!$B$39:$B$782,I$119)+'СЕТ СН'!$I$11+СВЦЭМ!$D$10+'СЕТ СН'!$I$6-'СЕТ СН'!$I$23</f>
        <v>2536.42849957</v>
      </c>
      <c r="J136" s="36">
        <f>SUMIFS(СВЦЭМ!$D$39:$D$782,СВЦЭМ!$A$39:$A$782,$A136,СВЦЭМ!$B$39:$B$782,J$119)+'СЕТ СН'!$I$11+СВЦЭМ!$D$10+'СЕТ СН'!$I$6-'СЕТ СН'!$I$23</f>
        <v>2480.2275949599998</v>
      </c>
      <c r="K136" s="36">
        <f>SUMIFS(СВЦЭМ!$D$39:$D$782,СВЦЭМ!$A$39:$A$782,$A136,СВЦЭМ!$B$39:$B$782,K$119)+'СЕТ СН'!$I$11+СВЦЭМ!$D$10+'СЕТ СН'!$I$6-'СЕТ СН'!$I$23</f>
        <v>2448.45469985</v>
      </c>
      <c r="L136" s="36">
        <f>SUMIFS(СВЦЭМ!$D$39:$D$782,СВЦЭМ!$A$39:$A$782,$A136,СВЦЭМ!$B$39:$B$782,L$119)+'СЕТ СН'!$I$11+СВЦЭМ!$D$10+'СЕТ СН'!$I$6-'СЕТ СН'!$I$23</f>
        <v>2444.5214018500001</v>
      </c>
      <c r="M136" s="36">
        <f>SUMIFS(СВЦЭМ!$D$39:$D$782,СВЦЭМ!$A$39:$A$782,$A136,СВЦЭМ!$B$39:$B$782,M$119)+'СЕТ СН'!$I$11+СВЦЭМ!$D$10+'СЕТ СН'!$I$6-'СЕТ СН'!$I$23</f>
        <v>2455.2878635500001</v>
      </c>
      <c r="N136" s="36">
        <f>SUMIFS(СВЦЭМ!$D$39:$D$782,СВЦЭМ!$A$39:$A$782,$A136,СВЦЭМ!$B$39:$B$782,N$119)+'СЕТ СН'!$I$11+СВЦЭМ!$D$10+'СЕТ СН'!$I$6-'СЕТ СН'!$I$23</f>
        <v>2449.19065727</v>
      </c>
      <c r="O136" s="36">
        <f>SUMIFS(СВЦЭМ!$D$39:$D$782,СВЦЭМ!$A$39:$A$782,$A136,СВЦЭМ!$B$39:$B$782,O$119)+'СЕТ СН'!$I$11+СВЦЭМ!$D$10+'СЕТ СН'!$I$6-'СЕТ СН'!$I$23</f>
        <v>2465.8227967399998</v>
      </c>
      <c r="P136" s="36">
        <f>SUMIFS(СВЦЭМ!$D$39:$D$782,СВЦЭМ!$A$39:$A$782,$A136,СВЦЭМ!$B$39:$B$782,P$119)+'СЕТ СН'!$I$11+СВЦЭМ!$D$10+'СЕТ СН'!$I$6-'СЕТ СН'!$I$23</f>
        <v>2493.2183925099998</v>
      </c>
      <c r="Q136" s="36">
        <f>SUMIFS(СВЦЭМ!$D$39:$D$782,СВЦЭМ!$A$39:$A$782,$A136,СВЦЭМ!$B$39:$B$782,Q$119)+'СЕТ СН'!$I$11+СВЦЭМ!$D$10+'СЕТ СН'!$I$6-'СЕТ СН'!$I$23</f>
        <v>2454.6270942800002</v>
      </c>
      <c r="R136" s="36">
        <f>SUMIFS(СВЦЭМ!$D$39:$D$782,СВЦЭМ!$A$39:$A$782,$A136,СВЦЭМ!$B$39:$B$782,R$119)+'СЕТ СН'!$I$11+СВЦЭМ!$D$10+'СЕТ СН'!$I$6-'СЕТ СН'!$I$23</f>
        <v>2452.0169314700001</v>
      </c>
      <c r="S136" s="36">
        <f>SUMIFS(СВЦЭМ!$D$39:$D$782,СВЦЭМ!$A$39:$A$782,$A136,СВЦЭМ!$B$39:$B$782,S$119)+'СЕТ СН'!$I$11+СВЦЭМ!$D$10+'СЕТ СН'!$I$6-'СЕТ СН'!$I$23</f>
        <v>2472.9739817999998</v>
      </c>
      <c r="T136" s="36">
        <f>SUMIFS(СВЦЭМ!$D$39:$D$782,СВЦЭМ!$A$39:$A$782,$A136,СВЦЭМ!$B$39:$B$782,T$119)+'СЕТ СН'!$I$11+СВЦЭМ!$D$10+'СЕТ СН'!$I$6-'СЕТ СН'!$I$23</f>
        <v>2434.7771154700004</v>
      </c>
      <c r="U136" s="36">
        <f>SUMIFS(СВЦЭМ!$D$39:$D$782,СВЦЭМ!$A$39:$A$782,$A136,СВЦЭМ!$B$39:$B$782,U$119)+'СЕТ СН'!$I$11+СВЦЭМ!$D$10+'СЕТ СН'!$I$6-'СЕТ СН'!$I$23</f>
        <v>2388.62841579</v>
      </c>
      <c r="V136" s="36">
        <f>SUMIFS(СВЦЭМ!$D$39:$D$782,СВЦЭМ!$A$39:$A$782,$A136,СВЦЭМ!$B$39:$B$782,V$119)+'СЕТ СН'!$I$11+СВЦЭМ!$D$10+'СЕТ СН'!$I$6-'СЕТ СН'!$I$23</f>
        <v>2391.7962661199999</v>
      </c>
      <c r="W136" s="36">
        <f>SUMIFS(СВЦЭМ!$D$39:$D$782,СВЦЭМ!$A$39:$A$782,$A136,СВЦЭМ!$B$39:$B$782,W$119)+'СЕТ СН'!$I$11+СВЦЭМ!$D$10+'СЕТ СН'!$I$6-'СЕТ СН'!$I$23</f>
        <v>2413.8058624100004</v>
      </c>
      <c r="X136" s="36">
        <f>SUMIFS(СВЦЭМ!$D$39:$D$782,СВЦЭМ!$A$39:$A$782,$A136,СВЦЭМ!$B$39:$B$782,X$119)+'СЕТ СН'!$I$11+СВЦЭМ!$D$10+'СЕТ СН'!$I$6-'СЕТ СН'!$I$23</f>
        <v>2467.8807126299998</v>
      </c>
      <c r="Y136" s="36">
        <f>SUMIFS(СВЦЭМ!$D$39:$D$782,СВЦЭМ!$A$39:$A$782,$A136,СВЦЭМ!$B$39:$B$782,Y$119)+'СЕТ СН'!$I$11+СВЦЭМ!$D$10+'СЕТ СН'!$I$6-'СЕТ СН'!$I$23</f>
        <v>2536.9269665100001</v>
      </c>
    </row>
    <row r="137" spans="1:25" ht="15.75" x14ac:dyDescent="0.2">
      <c r="A137" s="35">
        <f t="shared" si="3"/>
        <v>45217</v>
      </c>
      <c r="B137" s="36">
        <f>SUMIFS(СВЦЭМ!$D$39:$D$782,СВЦЭМ!$A$39:$A$782,$A137,СВЦЭМ!$B$39:$B$782,B$119)+'СЕТ СН'!$I$11+СВЦЭМ!$D$10+'СЕТ СН'!$I$6-'СЕТ СН'!$I$23</f>
        <v>2631.4189227900001</v>
      </c>
      <c r="C137" s="36">
        <f>SUMIFS(СВЦЭМ!$D$39:$D$782,СВЦЭМ!$A$39:$A$782,$A137,СВЦЭМ!$B$39:$B$782,C$119)+'СЕТ СН'!$I$11+СВЦЭМ!$D$10+'СЕТ СН'!$I$6-'СЕТ СН'!$I$23</f>
        <v>2683.36751684</v>
      </c>
      <c r="D137" s="36">
        <f>SUMIFS(СВЦЭМ!$D$39:$D$782,СВЦЭМ!$A$39:$A$782,$A137,СВЦЭМ!$B$39:$B$782,D$119)+'СЕТ СН'!$I$11+СВЦЭМ!$D$10+'СЕТ СН'!$I$6-'СЕТ СН'!$I$23</f>
        <v>2751.63474993</v>
      </c>
      <c r="E137" s="36">
        <f>SUMIFS(СВЦЭМ!$D$39:$D$782,СВЦЭМ!$A$39:$A$782,$A137,СВЦЭМ!$B$39:$B$782,E$119)+'СЕТ СН'!$I$11+СВЦЭМ!$D$10+'СЕТ СН'!$I$6-'СЕТ СН'!$I$23</f>
        <v>2750.1467787400002</v>
      </c>
      <c r="F137" s="36">
        <f>SUMIFS(СВЦЭМ!$D$39:$D$782,СВЦЭМ!$A$39:$A$782,$A137,СВЦЭМ!$B$39:$B$782,F$119)+'СЕТ СН'!$I$11+СВЦЭМ!$D$10+'СЕТ СН'!$I$6-'СЕТ СН'!$I$23</f>
        <v>2747.3987406800002</v>
      </c>
      <c r="G137" s="36">
        <f>SUMIFS(СВЦЭМ!$D$39:$D$782,СВЦЭМ!$A$39:$A$782,$A137,СВЦЭМ!$B$39:$B$782,G$119)+'СЕТ СН'!$I$11+СВЦЭМ!$D$10+'СЕТ СН'!$I$6-'СЕТ СН'!$I$23</f>
        <v>2735.5412133300001</v>
      </c>
      <c r="H137" s="36">
        <f>SUMIFS(СВЦЭМ!$D$39:$D$782,СВЦЭМ!$A$39:$A$782,$A137,СВЦЭМ!$B$39:$B$782,H$119)+'СЕТ СН'!$I$11+СВЦЭМ!$D$10+'СЕТ СН'!$I$6-'СЕТ СН'!$I$23</f>
        <v>2646.2421282900004</v>
      </c>
      <c r="I137" s="36">
        <f>SUMIFS(СВЦЭМ!$D$39:$D$782,СВЦЭМ!$A$39:$A$782,$A137,СВЦЭМ!$B$39:$B$782,I$119)+'СЕТ СН'!$I$11+СВЦЭМ!$D$10+'СЕТ СН'!$I$6-'СЕТ СН'!$I$23</f>
        <v>2567.9979345100001</v>
      </c>
      <c r="J137" s="36">
        <f>SUMIFS(СВЦЭМ!$D$39:$D$782,СВЦЭМ!$A$39:$A$782,$A137,СВЦЭМ!$B$39:$B$782,J$119)+'СЕТ СН'!$I$11+СВЦЭМ!$D$10+'СЕТ СН'!$I$6-'СЕТ СН'!$I$23</f>
        <v>2519.3976145400002</v>
      </c>
      <c r="K137" s="36">
        <f>SUMIFS(СВЦЭМ!$D$39:$D$782,СВЦЭМ!$A$39:$A$782,$A137,СВЦЭМ!$B$39:$B$782,K$119)+'СЕТ СН'!$I$11+СВЦЭМ!$D$10+'СЕТ СН'!$I$6-'СЕТ СН'!$I$23</f>
        <v>2422.26552257</v>
      </c>
      <c r="L137" s="36">
        <f>SUMIFS(СВЦЭМ!$D$39:$D$782,СВЦЭМ!$A$39:$A$782,$A137,СВЦЭМ!$B$39:$B$782,L$119)+'СЕТ СН'!$I$11+СВЦЭМ!$D$10+'СЕТ СН'!$I$6-'СЕТ СН'!$I$23</f>
        <v>2433.0646634700001</v>
      </c>
      <c r="M137" s="36">
        <f>SUMIFS(СВЦЭМ!$D$39:$D$782,СВЦЭМ!$A$39:$A$782,$A137,СВЦЭМ!$B$39:$B$782,M$119)+'СЕТ СН'!$I$11+СВЦЭМ!$D$10+'СЕТ СН'!$I$6-'СЕТ СН'!$I$23</f>
        <v>2446.9639912500002</v>
      </c>
      <c r="N137" s="36">
        <f>SUMIFS(СВЦЭМ!$D$39:$D$782,СВЦЭМ!$A$39:$A$782,$A137,СВЦЭМ!$B$39:$B$782,N$119)+'СЕТ СН'!$I$11+СВЦЭМ!$D$10+'СЕТ СН'!$I$6-'СЕТ СН'!$I$23</f>
        <v>2467.4047462500002</v>
      </c>
      <c r="O137" s="36">
        <f>SUMIFS(СВЦЭМ!$D$39:$D$782,СВЦЭМ!$A$39:$A$782,$A137,СВЦЭМ!$B$39:$B$782,O$119)+'СЕТ СН'!$I$11+СВЦЭМ!$D$10+'СЕТ СН'!$I$6-'СЕТ СН'!$I$23</f>
        <v>2475.1587119400001</v>
      </c>
      <c r="P137" s="36">
        <f>SUMIFS(СВЦЭМ!$D$39:$D$782,СВЦЭМ!$A$39:$A$782,$A137,СВЦЭМ!$B$39:$B$782,P$119)+'СЕТ СН'!$I$11+СВЦЭМ!$D$10+'СЕТ СН'!$I$6-'СЕТ СН'!$I$23</f>
        <v>2488.65698978</v>
      </c>
      <c r="Q137" s="36">
        <f>SUMIFS(СВЦЭМ!$D$39:$D$782,СВЦЭМ!$A$39:$A$782,$A137,СВЦЭМ!$B$39:$B$782,Q$119)+'СЕТ СН'!$I$11+СВЦЭМ!$D$10+'СЕТ СН'!$I$6-'СЕТ СН'!$I$23</f>
        <v>2453.8877161</v>
      </c>
      <c r="R137" s="36">
        <f>SUMIFS(СВЦЭМ!$D$39:$D$782,СВЦЭМ!$A$39:$A$782,$A137,СВЦЭМ!$B$39:$B$782,R$119)+'СЕТ СН'!$I$11+СВЦЭМ!$D$10+'СЕТ СН'!$I$6-'СЕТ СН'!$I$23</f>
        <v>2464.3436695800001</v>
      </c>
      <c r="S137" s="36">
        <f>SUMIFS(СВЦЭМ!$D$39:$D$782,СВЦЭМ!$A$39:$A$782,$A137,СВЦЭМ!$B$39:$B$782,S$119)+'СЕТ СН'!$I$11+СВЦЭМ!$D$10+'СЕТ СН'!$I$6-'СЕТ СН'!$I$23</f>
        <v>2469.22798951</v>
      </c>
      <c r="T137" s="36">
        <f>SUMIFS(СВЦЭМ!$D$39:$D$782,СВЦЭМ!$A$39:$A$782,$A137,СВЦЭМ!$B$39:$B$782,T$119)+'СЕТ СН'!$I$11+СВЦЭМ!$D$10+'СЕТ СН'!$I$6-'СЕТ СН'!$I$23</f>
        <v>2489.7159998500001</v>
      </c>
      <c r="U137" s="36">
        <f>SUMIFS(СВЦЭМ!$D$39:$D$782,СВЦЭМ!$A$39:$A$782,$A137,СВЦЭМ!$B$39:$B$782,U$119)+'СЕТ СН'!$I$11+СВЦЭМ!$D$10+'СЕТ СН'!$I$6-'СЕТ СН'!$I$23</f>
        <v>2444.1191057599999</v>
      </c>
      <c r="V137" s="36">
        <f>SUMIFS(СВЦЭМ!$D$39:$D$782,СВЦЭМ!$A$39:$A$782,$A137,СВЦЭМ!$B$39:$B$782,V$119)+'СЕТ СН'!$I$11+СВЦЭМ!$D$10+'СЕТ СН'!$I$6-'СЕТ СН'!$I$23</f>
        <v>2452.4540652100004</v>
      </c>
      <c r="W137" s="36">
        <f>SUMIFS(СВЦЭМ!$D$39:$D$782,СВЦЭМ!$A$39:$A$782,$A137,СВЦЭМ!$B$39:$B$782,W$119)+'СЕТ СН'!$I$11+СВЦЭМ!$D$10+'СЕТ СН'!$I$6-'СЕТ СН'!$I$23</f>
        <v>2478.7903122500002</v>
      </c>
      <c r="X137" s="36">
        <f>SUMIFS(СВЦЭМ!$D$39:$D$782,СВЦЭМ!$A$39:$A$782,$A137,СВЦЭМ!$B$39:$B$782,X$119)+'СЕТ СН'!$I$11+СВЦЭМ!$D$10+'СЕТ СН'!$I$6-'СЕТ СН'!$I$23</f>
        <v>2532.1033676000002</v>
      </c>
      <c r="Y137" s="36">
        <f>SUMIFS(СВЦЭМ!$D$39:$D$782,СВЦЭМ!$A$39:$A$782,$A137,СВЦЭМ!$B$39:$B$782,Y$119)+'СЕТ СН'!$I$11+СВЦЭМ!$D$10+'СЕТ СН'!$I$6-'СЕТ СН'!$I$23</f>
        <v>2571.35557225</v>
      </c>
    </row>
    <row r="138" spans="1:25" ht="15.75" x14ac:dyDescent="0.2">
      <c r="A138" s="35">
        <f t="shared" si="3"/>
        <v>45218</v>
      </c>
      <c r="B138" s="36">
        <f>SUMIFS(СВЦЭМ!$D$39:$D$782,СВЦЭМ!$A$39:$A$782,$A138,СВЦЭМ!$B$39:$B$782,B$119)+'СЕТ СН'!$I$11+СВЦЭМ!$D$10+'СЕТ СН'!$I$6-'СЕТ СН'!$I$23</f>
        <v>2591.2677244699998</v>
      </c>
      <c r="C138" s="36">
        <f>SUMIFS(СВЦЭМ!$D$39:$D$782,СВЦЭМ!$A$39:$A$782,$A138,СВЦЭМ!$B$39:$B$782,C$119)+'СЕТ СН'!$I$11+СВЦЭМ!$D$10+'СЕТ СН'!$I$6-'СЕТ СН'!$I$23</f>
        <v>2644.2741753999999</v>
      </c>
      <c r="D138" s="36">
        <f>SUMIFS(СВЦЭМ!$D$39:$D$782,СВЦЭМ!$A$39:$A$782,$A138,СВЦЭМ!$B$39:$B$782,D$119)+'СЕТ СН'!$I$11+СВЦЭМ!$D$10+'СЕТ СН'!$I$6-'СЕТ СН'!$I$23</f>
        <v>2700.7569293200004</v>
      </c>
      <c r="E138" s="36">
        <f>SUMIFS(СВЦЭМ!$D$39:$D$782,СВЦЭМ!$A$39:$A$782,$A138,СВЦЭМ!$B$39:$B$782,E$119)+'СЕТ СН'!$I$11+СВЦЭМ!$D$10+'СЕТ СН'!$I$6-'СЕТ СН'!$I$23</f>
        <v>2665.5961792600001</v>
      </c>
      <c r="F138" s="36">
        <f>SUMIFS(СВЦЭМ!$D$39:$D$782,СВЦЭМ!$A$39:$A$782,$A138,СВЦЭМ!$B$39:$B$782,F$119)+'СЕТ СН'!$I$11+СВЦЭМ!$D$10+'СЕТ СН'!$I$6-'СЕТ СН'!$I$23</f>
        <v>2658.0312299100001</v>
      </c>
      <c r="G138" s="36">
        <f>SUMIFS(СВЦЭМ!$D$39:$D$782,СВЦЭМ!$A$39:$A$782,$A138,СВЦЭМ!$B$39:$B$782,G$119)+'СЕТ СН'!$I$11+СВЦЭМ!$D$10+'СЕТ СН'!$I$6-'СЕТ СН'!$I$23</f>
        <v>2682.24059334</v>
      </c>
      <c r="H138" s="36">
        <f>SUMIFS(СВЦЭМ!$D$39:$D$782,СВЦЭМ!$A$39:$A$782,$A138,СВЦЭМ!$B$39:$B$782,H$119)+'СЕТ СН'!$I$11+СВЦЭМ!$D$10+'СЕТ СН'!$I$6-'СЕТ СН'!$I$23</f>
        <v>2602.1620784200004</v>
      </c>
      <c r="I138" s="36">
        <f>SUMIFS(СВЦЭМ!$D$39:$D$782,СВЦЭМ!$A$39:$A$782,$A138,СВЦЭМ!$B$39:$B$782,I$119)+'СЕТ СН'!$I$11+СВЦЭМ!$D$10+'СЕТ СН'!$I$6-'СЕТ СН'!$I$23</f>
        <v>2528.2208419899998</v>
      </c>
      <c r="J138" s="36">
        <f>SUMIFS(СВЦЭМ!$D$39:$D$782,СВЦЭМ!$A$39:$A$782,$A138,СВЦЭМ!$B$39:$B$782,J$119)+'СЕТ СН'!$I$11+СВЦЭМ!$D$10+'СЕТ СН'!$I$6-'СЕТ СН'!$I$23</f>
        <v>2469.3677989900002</v>
      </c>
      <c r="K138" s="36">
        <f>SUMIFS(СВЦЭМ!$D$39:$D$782,СВЦЭМ!$A$39:$A$782,$A138,СВЦЭМ!$B$39:$B$782,K$119)+'СЕТ СН'!$I$11+СВЦЭМ!$D$10+'СЕТ СН'!$I$6-'СЕТ СН'!$I$23</f>
        <v>2373.9551630699998</v>
      </c>
      <c r="L138" s="36">
        <f>SUMIFS(СВЦЭМ!$D$39:$D$782,СВЦЭМ!$A$39:$A$782,$A138,СВЦЭМ!$B$39:$B$782,L$119)+'СЕТ СН'!$I$11+СВЦЭМ!$D$10+'СЕТ СН'!$I$6-'СЕТ СН'!$I$23</f>
        <v>2372.7105371900002</v>
      </c>
      <c r="M138" s="36">
        <f>SUMIFS(СВЦЭМ!$D$39:$D$782,СВЦЭМ!$A$39:$A$782,$A138,СВЦЭМ!$B$39:$B$782,M$119)+'СЕТ СН'!$I$11+СВЦЭМ!$D$10+'СЕТ СН'!$I$6-'СЕТ СН'!$I$23</f>
        <v>2395.6584727700001</v>
      </c>
      <c r="N138" s="36">
        <f>SUMIFS(СВЦЭМ!$D$39:$D$782,СВЦЭМ!$A$39:$A$782,$A138,СВЦЭМ!$B$39:$B$782,N$119)+'СЕТ СН'!$I$11+СВЦЭМ!$D$10+'СЕТ СН'!$I$6-'СЕТ СН'!$I$23</f>
        <v>2410.5927771500001</v>
      </c>
      <c r="O138" s="36">
        <f>SUMIFS(СВЦЭМ!$D$39:$D$782,СВЦЭМ!$A$39:$A$782,$A138,СВЦЭМ!$B$39:$B$782,O$119)+'СЕТ СН'!$I$11+СВЦЭМ!$D$10+'СЕТ СН'!$I$6-'СЕТ СН'!$I$23</f>
        <v>2429.8637557800002</v>
      </c>
      <c r="P138" s="36">
        <f>SUMIFS(СВЦЭМ!$D$39:$D$782,СВЦЭМ!$A$39:$A$782,$A138,СВЦЭМ!$B$39:$B$782,P$119)+'СЕТ СН'!$I$11+СВЦЭМ!$D$10+'СЕТ СН'!$I$6-'СЕТ СН'!$I$23</f>
        <v>2461.5657207499999</v>
      </c>
      <c r="Q138" s="36">
        <f>SUMIFS(СВЦЭМ!$D$39:$D$782,СВЦЭМ!$A$39:$A$782,$A138,СВЦЭМ!$B$39:$B$782,Q$119)+'СЕТ СН'!$I$11+СВЦЭМ!$D$10+'СЕТ СН'!$I$6-'СЕТ СН'!$I$23</f>
        <v>2478.74712705</v>
      </c>
      <c r="R138" s="36">
        <f>SUMIFS(СВЦЭМ!$D$39:$D$782,СВЦЭМ!$A$39:$A$782,$A138,СВЦЭМ!$B$39:$B$782,R$119)+'СЕТ СН'!$I$11+СВЦЭМ!$D$10+'СЕТ СН'!$I$6-'СЕТ СН'!$I$23</f>
        <v>2489.5527438899999</v>
      </c>
      <c r="S138" s="36">
        <f>SUMIFS(СВЦЭМ!$D$39:$D$782,СВЦЭМ!$A$39:$A$782,$A138,СВЦЭМ!$B$39:$B$782,S$119)+'СЕТ СН'!$I$11+СВЦЭМ!$D$10+'СЕТ СН'!$I$6-'СЕТ СН'!$I$23</f>
        <v>2482.0051615900002</v>
      </c>
      <c r="T138" s="36">
        <f>SUMIFS(СВЦЭМ!$D$39:$D$782,СВЦЭМ!$A$39:$A$782,$A138,СВЦЭМ!$B$39:$B$782,T$119)+'СЕТ СН'!$I$11+СВЦЭМ!$D$10+'СЕТ СН'!$I$6-'СЕТ СН'!$I$23</f>
        <v>2480.6250482599999</v>
      </c>
      <c r="U138" s="36">
        <f>SUMIFS(СВЦЭМ!$D$39:$D$782,СВЦЭМ!$A$39:$A$782,$A138,СВЦЭМ!$B$39:$B$782,U$119)+'СЕТ СН'!$I$11+СВЦЭМ!$D$10+'СЕТ СН'!$I$6-'СЕТ СН'!$I$23</f>
        <v>2430.55346435</v>
      </c>
      <c r="V138" s="36">
        <f>SUMIFS(СВЦЭМ!$D$39:$D$782,СВЦЭМ!$A$39:$A$782,$A138,СВЦЭМ!$B$39:$B$782,V$119)+'СЕТ СН'!$I$11+СВЦЭМ!$D$10+'СЕТ СН'!$I$6-'СЕТ СН'!$I$23</f>
        <v>2438.6746774100002</v>
      </c>
      <c r="W138" s="36">
        <f>SUMIFS(СВЦЭМ!$D$39:$D$782,СВЦЭМ!$A$39:$A$782,$A138,СВЦЭМ!$B$39:$B$782,W$119)+'СЕТ СН'!$I$11+СВЦЭМ!$D$10+'СЕТ СН'!$I$6-'СЕТ СН'!$I$23</f>
        <v>2461.7234728600001</v>
      </c>
      <c r="X138" s="36">
        <f>SUMIFS(СВЦЭМ!$D$39:$D$782,СВЦЭМ!$A$39:$A$782,$A138,СВЦЭМ!$B$39:$B$782,X$119)+'СЕТ СН'!$I$11+СВЦЭМ!$D$10+'СЕТ СН'!$I$6-'СЕТ СН'!$I$23</f>
        <v>2521.3962232200001</v>
      </c>
      <c r="Y138" s="36">
        <f>SUMIFS(СВЦЭМ!$D$39:$D$782,СВЦЭМ!$A$39:$A$782,$A138,СВЦЭМ!$B$39:$B$782,Y$119)+'СЕТ СН'!$I$11+СВЦЭМ!$D$10+'СЕТ СН'!$I$6-'СЕТ СН'!$I$23</f>
        <v>2589.6640865700001</v>
      </c>
    </row>
    <row r="139" spans="1:25" ht="15.75" x14ac:dyDescent="0.2">
      <c r="A139" s="35">
        <f t="shared" si="3"/>
        <v>45219</v>
      </c>
      <c r="B139" s="36">
        <f>SUMIFS(СВЦЭМ!$D$39:$D$782,СВЦЭМ!$A$39:$A$782,$A139,СВЦЭМ!$B$39:$B$782,B$119)+'СЕТ СН'!$I$11+СВЦЭМ!$D$10+'СЕТ СН'!$I$6-'СЕТ СН'!$I$23</f>
        <v>2629.6104111300001</v>
      </c>
      <c r="C139" s="36">
        <f>SUMIFS(СВЦЭМ!$D$39:$D$782,СВЦЭМ!$A$39:$A$782,$A139,СВЦЭМ!$B$39:$B$782,C$119)+'СЕТ СН'!$I$11+СВЦЭМ!$D$10+'СЕТ СН'!$I$6-'СЕТ СН'!$I$23</f>
        <v>2700.50363466</v>
      </c>
      <c r="D139" s="36">
        <f>SUMIFS(СВЦЭМ!$D$39:$D$782,СВЦЭМ!$A$39:$A$782,$A139,СВЦЭМ!$B$39:$B$782,D$119)+'СЕТ СН'!$I$11+СВЦЭМ!$D$10+'СЕТ СН'!$I$6-'СЕТ СН'!$I$23</f>
        <v>2747.61970178</v>
      </c>
      <c r="E139" s="36">
        <f>SUMIFS(СВЦЭМ!$D$39:$D$782,СВЦЭМ!$A$39:$A$782,$A139,СВЦЭМ!$B$39:$B$782,E$119)+'СЕТ СН'!$I$11+СВЦЭМ!$D$10+'СЕТ СН'!$I$6-'СЕТ СН'!$I$23</f>
        <v>2722.8742818500004</v>
      </c>
      <c r="F139" s="36">
        <f>SUMIFS(СВЦЭМ!$D$39:$D$782,СВЦЭМ!$A$39:$A$782,$A139,СВЦЭМ!$B$39:$B$782,F$119)+'СЕТ СН'!$I$11+СВЦЭМ!$D$10+'СЕТ СН'!$I$6-'СЕТ СН'!$I$23</f>
        <v>2722.79806723</v>
      </c>
      <c r="G139" s="36">
        <f>SUMIFS(СВЦЭМ!$D$39:$D$782,СВЦЭМ!$A$39:$A$782,$A139,СВЦЭМ!$B$39:$B$782,G$119)+'СЕТ СН'!$I$11+СВЦЭМ!$D$10+'СЕТ СН'!$I$6-'СЕТ СН'!$I$23</f>
        <v>2724.1969507800004</v>
      </c>
      <c r="H139" s="36">
        <f>SUMIFS(СВЦЭМ!$D$39:$D$782,СВЦЭМ!$A$39:$A$782,$A139,СВЦЭМ!$B$39:$B$782,H$119)+'СЕТ СН'!$I$11+СВЦЭМ!$D$10+'СЕТ СН'!$I$6-'СЕТ СН'!$I$23</f>
        <v>2643.1544417900004</v>
      </c>
      <c r="I139" s="36">
        <f>SUMIFS(СВЦЭМ!$D$39:$D$782,СВЦЭМ!$A$39:$A$782,$A139,СВЦЭМ!$B$39:$B$782,I$119)+'СЕТ СН'!$I$11+СВЦЭМ!$D$10+'СЕТ СН'!$I$6-'СЕТ СН'!$I$23</f>
        <v>2562.5641728400001</v>
      </c>
      <c r="J139" s="36">
        <f>SUMIFS(СВЦЭМ!$D$39:$D$782,СВЦЭМ!$A$39:$A$782,$A139,СВЦЭМ!$B$39:$B$782,J$119)+'СЕТ СН'!$I$11+СВЦЭМ!$D$10+'СЕТ СН'!$I$6-'СЕТ СН'!$I$23</f>
        <v>2494.1189451</v>
      </c>
      <c r="K139" s="36">
        <f>SUMIFS(СВЦЭМ!$D$39:$D$782,СВЦЭМ!$A$39:$A$782,$A139,СВЦЭМ!$B$39:$B$782,K$119)+'СЕТ СН'!$I$11+СВЦЭМ!$D$10+'СЕТ СН'!$I$6-'СЕТ СН'!$I$23</f>
        <v>2470.4214680499999</v>
      </c>
      <c r="L139" s="36">
        <f>SUMIFS(СВЦЭМ!$D$39:$D$782,СВЦЭМ!$A$39:$A$782,$A139,СВЦЭМ!$B$39:$B$782,L$119)+'СЕТ СН'!$I$11+СВЦЭМ!$D$10+'СЕТ СН'!$I$6-'СЕТ СН'!$I$23</f>
        <v>2450.8195134300004</v>
      </c>
      <c r="M139" s="36">
        <f>SUMIFS(СВЦЭМ!$D$39:$D$782,СВЦЭМ!$A$39:$A$782,$A139,СВЦЭМ!$B$39:$B$782,M$119)+'СЕТ СН'!$I$11+СВЦЭМ!$D$10+'СЕТ СН'!$I$6-'СЕТ СН'!$I$23</f>
        <v>2465.7787078400002</v>
      </c>
      <c r="N139" s="36">
        <f>SUMIFS(СВЦЭМ!$D$39:$D$782,СВЦЭМ!$A$39:$A$782,$A139,СВЦЭМ!$B$39:$B$782,N$119)+'СЕТ СН'!$I$11+СВЦЭМ!$D$10+'СЕТ СН'!$I$6-'СЕТ СН'!$I$23</f>
        <v>2483.8281369000001</v>
      </c>
      <c r="O139" s="36">
        <f>SUMIFS(СВЦЭМ!$D$39:$D$782,СВЦЭМ!$A$39:$A$782,$A139,СВЦЭМ!$B$39:$B$782,O$119)+'СЕТ СН'!$I$11+СВЦЭМ!$D$10+'СЕТ СН'!$I$6-'СЕТ СН'!$I$23</f>
        <v>2476.0673954800004</v>
      </c>
      <c r="P139" s="36">
        <f>SUMIFS(СВЦЭМ!$D$39:$D$782,СВЦЭМ!$A$39:$A$782,$A139,СВЦЭМ!$B$39:$B$782,P$119)+'СЕТ СН'!$I$11+СВЦЭМ!$D$10+'СЕТ СН'!$I$6-'СЕТ СН'!$I$23</f>
        <v>2523.5539836100002</v>
      </c>
      <c r="Q139" s="36">
        <f>SUMIFS(СВЦЭМ!$D$39:$D$782,СВЦЭМ!$A$39:$A$782,$A139,СВЦЭМ!$B$39:$B$782,Q$119)+'СЕТ СН'!$I$11+СВЦЭМ!$D$10+'СЕТ СН'!$I$6-'СЕТ СН'!$I$23</f>
        <v>2497.4110764500001</v>
      </c>
      <c r="R139" s="36">
        <f>SUMIFS(СВЦЭМ!$D$39:$D$782,СВЦЭМ!$A$39:$A$782,$A139,СВЦЭМ!$B$39:$B$782,R$119)+'СЕТ СН'!$I$11+СВЦЭМ!$D$10+'СЕТ СН'!$I$6-'СЕТ СН'!$I$23</f>
        <v>2529.2266948500001</v>
      </c>
      <c r="S139" s="36">
        <f>SUMIFS(СВЦЭМ!$D$39:$D$782,СВЦЭМ!$A$39:$A$782,$A139,СВЦЭМ!$B$39:$B$782,S$119)+'СЕТ СН'!$I$11+СВЦЭМ!$D$10+'СЕТ СН'!$I$6-'СЕТ СН'!$I$23</f>
        <v>2537.2931236700001</v>
      </c>
      <c r="T139" s="36">
        <f>SUMIFS(СВЦЭМ!$D$39:$D$782,СВЦЭМ!$A$39:$A$782,$A139,СВЦЭМ!$B$39:$B$782,T$119)+'СЕТ СН'!$I$11+СВЦЭМ!$D$10+'СЕТ СН'!$I$6-'СЕТ СН'!$I$23</f>
        <v>2465.6695607000001</v>
      </c>
      <c r="U139" s="36">
        <f>SUMIFS(СВЦЭМ!$D$39:$D$782,СВЦЭМ!$A$39:$A$782,$A139,СВЦЭМ!$B$39:$B$782,U$119)+'СЕТ СН'!$I$11+СВЦЭМ!$D$10+'СЕТ СН'!$I$6-'СЕТ СН'!$I$23</f>
        <v>2427.7775881100001</v>
      </c>
      <c r="V139" s="36">
        <f>SUMIFS(СВЦЭМ!$D$39:$D$782,СВЦЭМ!$A$39:$A$782,$A139,СВЦЭМ!$B$39:$B$782,V$119)+'СЕТ СН'!$I$11+СВЦЭМ!$D$10+'СЕТ СН'!$I$6-'СЕТ СН'!$I$23</f>
        <v>2449.39222539</v>
      </c>
      <c r="W139" s="36">
        <f>SUMIFS(СВЦЭМ!$D$39:$D$782,СВЦЭМ!$A$39:$A$782,$A139,СВЦЭМ!$B$39:$B$782,W$119)+'СЕТ СН'!$I$11+СВЦЭМ!$D$10+'СЕТ СН'!$I$6-'СЕТ СН'!$I$23</f>
        <v>2485.79762639</v>
      </c>
      <c r="X139" s="36">
        <f>SUMIFS(СВЦЭМ!$D$39:$D$782,СВЦЭМ!$A$39:$A$782,$A139,СВЦЭМ!$B$39:$B$782,X$119)+'СЕТ СН'!$I$11+СВЦЭМ!$D$10+'СЕТ СН'!$I$6-'СЕТ СН'!$I$23</f>
        <v>2543.5078051700002</v>
      </c>
      <c r="Y139" s="36">
        <f>SUMIFS(СВЦЭМ!$D$39:$D$782,СВЦЭМ!$A$39:$A$782,$A139,СВЦЭМ!$B$39:$B$782,Y$119)+'СЕТ СН'!$I$11+СВЦЭМ!$D$10+'СЕТ СН'!$I$6-'СЕТ СН'!$I$23</f>
        <v>2544.8642518400002</v>
      </c>
    </row>
    <row r="140" spans="1:25" ht="15.75" x14ac:dyDescent="0.2">
      <c r="A140" s="35">
        <f t="shared" si="3"/>
        <v>45220</v>
      </c>
      <c r="B140" s="36">
        <f>SUMIFS(СВЦЭМ!$D$39:$D$782,СВЦЭМ!$A$39:$A$782,$A140,СВЦЭМ!$B$39:$B$782,B$119)+'СЕТ СН'!$I$11+СВЦЭМ!$D$10+'СЕТ СН'!$I$6-'СЕТ СН'!$I$23</f>
        <v>2596.2162213600004</v>
      </c>
      <c r="C140" s="36">
        <f>SUMIFS(СВЦЭМ!$D$39:$D$782,СВЦЭМ!$A$39:$A$782,$A140,СВЦЭМ!$B$39:$B$782,C$119)+'СЕТ СН'!$I$11+СВЦЭМ!$D$10+'СЕТ СН'!$I$6-'СЕТ СН'!$I$23</f>
        <v>2626.33489345</v>
      </c>
      <c r="D140" s="36">
        <f>SUMIFS(СВЦЭМ!$D$39:$D$782,СВЦЭМ!$A$39:$A$782,$A140,СВЦЭМ!$B$39:$B$782,D$119)+'СЕТ СН'!$I$11+СВЦЭМ!$D$10+'СЕТ СН'!$I$6-'СЕТ СН'!$I$23</f>
        <v>2677.4314029799998</v>
      </c>
      <c r="E140" s="36">
        <f>SUMIFS(СВЦЭМ!$D$39:$D$782,СВЦЭМ!$A$39:$A$782,$A140,СВЦЭМ!$B$39:$B$782,E$119)+'СЕТ СН'!$I$11+СВЦЭМ!$D$10+'СЕТ СН'!$I$6-'СЕТ СН'!$I$23</f>
        <v>2676.2955182699998</v>
      </c>
      <c r="F140" s="36">
        <f>SUMIFS(СВЦЭМ!$D$39:$D$782,СВЦЭМ!$A$39:$A$782,$A140,СВЦЭМ!$B$39:$B$782,F$119)+'СЕТ СН'!$I$11+СВЦЭМ!$D$10+'СЕТ СН'!$I$6-'СЕТ СН'!$I$23</f>
        <v>2680.0639524300004</v>
      </c>
      <c r="G140" s="36">
        <f>SUMIFS(СВЦЭМ!$D$39:$D$782,СВЦЭМ!$A$39:$A$782,$A140,СВЦЭМ!$B$39:$B$782,G$119)+'СЕТ СН'!$I$11+СВЦЭМ!$D$10+'СЕТ СН'!$I$6-'СЕТ СН'!$I$23</f>
        <v>2651.3239055100003</v>
      </c>
      <c r="H140" s="36">
        <f>SUMIFS(СВЦЭМ!$D$39:$D$782,СВЦЭМ!$A$39:$A$782,$A140,СВЦЭМ!$B$39:$B$782,H$119)+'СЕТ СН'!$I$11+СВЦЭМ!$D$10+'СЕТ СН'!$I$6-'СЕТ СН'!$I$23</f>
        <v>2620.9130939400002</v>
      </c>
      <c r="I140" s="36">
        <f>SUMIFS(СВЦЭМ!$D$39:$D$782,СВЦЭМ!$A$39:$A$782,$A140,СВЦЭМ!$B$39:$B$782,I$119)+'СЕТ СН'!$I$11+СВЦЭМ!$D$10+'СЕТ СН'!$I$6-'СЕТ СН'!$I$23</f>
        <v>2540.9767032300001</v>
      </c>
      <c r="J140" s="36">
        <f>SUMIFS(СВЦЭМ!$D$39:$D$782,СВЦЭМ!$A$39:$A$782,$A140,СВЦЭМ!$B$39:$B$782,J$119)+'СЕТ СН'!$I$11+СВЦЭМ!$D$10+'СЕТ СН'!$I$6-'СЕТ СН'!$I$23</f>
        <v>2493.9575616100001</v>
      </c>
      <c r="K140" s="36">
        <f>SUMIFS(СВЦЭМ!$D$39:$D$782,СВЦЭМ!$A$39:$A$782,$A140,СВЦЭМ!$B$39:$B$782,K$119)+'СЕТ СН'!$I$11+СВЦЭМ!$D$10+'СЕТ СН'!$I$6-'СЕТ СН'!$I$23</f>
        <v>2440.3468583800004</v>
      </c>
      <c r="L140" s="36">
        <f>SUMIFS(СВЦЭМ!$D$39:$D$782,СВЦЭМ!$A$39:$A$782,$A140,СВЦЭМ!$B$39:$B$782,L$119)+'СЕТ СН'!$I$11+СВЦЭМ!$D$10+'СЕТ СН'!$I$6-'СЕТ СН'!$I$23</f>
        <v>2413.6629385599999</v>
      </c>
      <c r="M140" s="36">
        <f>SUMIFS(СВЦЭМ!$D$39:$D$782,СВЦЭМ!$A$39:$A$782,$A140,СВЦЭМ!$B$39:$B$782,M$119)+'СЕТ СН'!$I$11+СВЦЭМ!$D$10+'СЕТ СН'!$I$6-'СЕТ СН'!$I$23</f>
        <v>2421.0308222900003</v>
      </c>
      <c r="N140" s="36">
        <f>SUMIFS(СВЦЭМ!$D$39:$D$782,СВЦЭМ!$A$39:$A$782,$A140,СВЦЭМ!$B$39:$B$782,N$119)+'СЕТ СН'!$I$11+СВЦЭМ!$D$10+'СЕТ СН'!$I$6-'СЕТ СН'!$I$23</f>
        <v>2413.3976618800002</v>
      </c>
      <c r="O140" s="36">
        <f>SUMIFS(СВЦЭМ!$D$39:$D$782,СВЦЭМ!$A$39:$A$782,$A140,СВЦЭМ!$B$39:$B$782,O$119)+'СЕТ СН'!$I$11+СВЦЭМ!$D$10+'СЕТ СН'!$I$6-'СЕТ СН'!$I$23</f>
        <v>2431.0307332100001</v>
      </c>
      <c r="P140" s="36">
        <f>SUMIFS(СВЦЭМ!$D$39:$D$782,СВЦЭМ!$A$39:$A$782,$A140,СВЦЭМ!$B$39:$B$782,P$119)+'СЕТ СН'!$I$11+СВЦЭМ!$D$10+'СЕТ СН'!$I$6-'СЕТ СН'!$I$23</f>
        <v>2464.2186434900004</v>
      </c>
      <c r="Q140" s="36">
        <f>SUMIFS(СВЦЭМ!$D$39:$D$782,СВЦЭМ!$A$39:$A$782,$A140,СВЦЭМ!$B$39:$B$782,Q$119)+'СЕТ СН'!$I$11+СВЦЭМ!$D$10+'СЕТ СН'!$I$6-'СЕТ СН'!$I$23</f>
        <v>2446.3200208200001</v>
      </c>
      <c r="R140" s="36">
        <f>SUMIFS(СВЦЭМ!$D$39:$D$782,СВЦЭМ!$A$39:$A$782,$A140,СВЦЭМ!$B$39:$B$782,R$119)+'СЕТ СН'!$I$11+СВЦЭМ!$D$10+'СЕТ СН'!$I$6-'СЕТ СН'!$I$23</f>
        <v>2450.9525822800001</v>
      </c>
      <c r="S140" s="36">
        <f>SUMIFS(СВЦЭМ!$D$39:$D$782,СВЦЭМ!$A$39:$A$782,$A140,СВЦЭМ!$B$39:$B$782,S$119)+'СЕТ СН'!$I$11+СВЦЭМ!$D$10+'СЕТ СН'!$I$6-'СЕТ СН'!$I$23</f>
        <v>2454.7713463800001</v>
      </c>
      <c r="T140" s="36">
        <f>SUMIFS(СВЦЭМ!$D$39:$D$782,СВЦЭМ!$A$39:$A$782,$A140,СВЦЭМ!$B$39:$B$782,T$119)+'СЕТ СН'!$I$11+СВЦЭМ!$D$10+'СЕТ СН'!$I$6-'СЕТ СН'!$I$23</f>
        <v>2405.9627503800002</v>
      </c>
      <c r="U140" s="36">
        <f>SUMIFS(СВЦЭМ!$D$39:$D$782,СВЦЭМ!$A$39:$A$782,$A140,СВЦЭМ!$B$39:$B$782,U$119)+'СЕТ СН'!$I$11+СВЦЭМ!$D$10+'СЕТ СН'!$I$6-'СЕТ СН'!$I$23</f>
        <v>2364.1835417500001</v>
      </c>
      <c r="V140" s="36">
        <f>SUMIFS(СВЦЭМ!$D$39:$D$782,СВЦЭМ!$A$39:$A$782,$A140,СВЦЭМ!$B$39:$B$782,V$119)+'СЕТ СН'!$I$11+СВЦЭМ!$D$10+'СЕТ СН'!$I$6-'СЕТ СН'!$I$23</f>
        <v>2374.1381592900002</v>
      </c>
      <c r="W140" s="36">
        <f>SUMIFS(СВЦЭМ!$D$39:$D$782,СВЦЭМ!$A$39:$A$782,$A140,СВЦЭМ!$B$39:$B$782,W$119)+'СЕТ СН'!$I$11+СВЦЭМ!$D$10+'СЕТ СН'!$I$6-'СЕТ СН'!$I$23</f>
        <v>2402.4025335300003</v>
      </c>
      <c r="X140" s="36">
        <f>SUMIFS(СВЦЭМ!$D$39:$D$782,СВЦЭМ!$A$39:$A$782,$A140,СВЦЭМ!$B$39:$B$782,X$119)+'СЕТ СН'!$I$11+СВЦЭМ!$D$10+'СЕТ СН'!$I$6-'СЕТ СН'!$I$23</f>
        <v>2446.7829586799999</v>
      </c>
      <c r="Y140" s="36">
        <f>SUMIFS(СВЦЭМ!$D$39:$D$782,СВЦЭМ!$A$39:$A$782,$A140,СВЦЭМ!$B$39:$B$782,Y$119)+'СЕТ СН'!$I$11+СВЦЭМ!$D$10+'СЕТ СН'!$I$6-'СЕТ СН'!$I$23</f>
        <v>2489.9521971700001</v>
      </c>
    </row>
    <row r="141" spans="1:25" ht="15.75" x14ac:dyDescent="0.2">
      <c r="A141" s="35">
        <f t="shared" si="3"/>
        <v>45221</v>
      </c>
      <c r="B141" s="36">
        <f>SUMIFS(СВЦЭМ!$D$39:$D$782,СВЦЭМ!$A$39:$A$782,$A141,СВЦЭМ!$B$39:$B$782,B$119)+'СЕТ СН'!$I$11+СВЦЭМ!$D$10+'СЕТ СН'!$I$6-'СЕТ СН'!$I$23</f>
        <v>2570.7589838200001</v>
      </c>
      <c r="C141" s="36">
        <f>SUMIFS(СВЦЭМ!$D$39:$D$782,СВЦЭМ!$A$39:$A$782,$A141,СВЦЭМ!$B$39:$B$782,C$119)+'СЕТ СН'!$I$11+СВЦЭМ!$D$10+'СЕТ СН'!$I$6-'СЕТ СН'!$I$23</f>
        <v>2632.3233015100004</v>
      </c>
      <c r="D141" s="36">
        <f>SUMIFS(СВЦЭМ!$D$39:$D$782,СВЦЭМ!$A$39:$A$782,$A141,СВЦЭМ!$B$39:$B$782,D$119)+'СЕТ СН'!$I$11+СВЦЭМ!$D$10+'СЕТ СН'!$I$6-'СЕТ СН'!$I$23</f>
        <v>2663.5690246100003</v>
      </c>
      <c r="E141" s="36">
        <f>SUMIFS(СВЦЭМ!$D$39:$D$782,СВЦЭМ!$A$39:$A$782,$A141,СВЦЭМ!$B$39:$B$782,E$119)+'СЕТ СН'!$I$11+СВЦЭМ!$D$10+'СЕТ СН'!$I$6-'СЕТ СН'!$I$23</f>
        <v>2667.0229755</v>
      </c>
      <c r="F141" s="36">
        <f>SUMIFS(СВЦЭМ!$D$39:$D$782,СВЦЭМ!$A$39:$A$782,$A141,СВЦЭМ!$B$39:$B$782,F$119)+'СЕТ СН'!$I$11+СВЦЭМ!$D$10+'СЕТ СН'!$I$6-'СЕТ СН'!$I$23</f>
        <v>2659.0844150600001</v>
      </c>
      <c r="G141" s="36">
        <f>SUMIFS(СВЦЭМ!$D$39:$D$782,СВЦЭМ!$A$39:$A$782,$A141,СВЦЭМ!$B$39:$B$782,G$119)+'СЕТ СН'!$I$11+СВЦЭМ!$D$10+'СЕТ СН'!$I$6-'СЕТ СН'!$I$23</f>
        <v>2661.4676129400004</v>
      </c>
      <c r="H141" s="36">
        <f>SUMIFS(СВЦЭМ!$D$39:$D$782,СВЦЭМ!$A$39:$A$782,$A141,СВЦЭМ!$B$39:$B$782,H$119)+'СЕТ СН'!$I$11+СВЦЭМ!$D$10+'СЕТ СН'!$I$6-'СЕТ СН'!$I$23</f>
        <v>2630.4454729099998</v>
      </c>
      <c r="I141" s="36">
        <f>SUMIFS(СВЦЭМ!$D$39:$D$782,СВЦЭМ!$A$39:$A$782,$A141,СВЦЭМ!$B$39:$B$782,I$119)+'СЕТ СН'!$I$11+СВЦЭМ!$D$10+'СЕТ СН'!$I$6-'СЕТ СН'!$I$23</f>
        <v>2606.5458461600001</v>
      </c>
      <c r="J141" s="36">
        <f>SUMIFS(СВЦЭМ!$D$39:$D$782,СВЦЭМ!$A$39:$A$782,$A141,СВЦЭМ!$B$39:$B$782,J$119)+'СЕТ СН'!$I$11+СВЦЭМ!$D$10+'СЕТ СН'!$I$6-'СЕТ СН'!$I$23</f>
        <v>2507.2201948400002</v>
      </c>
      <c r="K141" s="36">
        <f>SUMIFS(СВЦЭМ!$D$39:$D$782,СВЦЭМ!$A$39:$A$782,$A141,СВЦЭМ!$B$39:$B$782,K$119)+'СЕТ СН'!$I$11+СВЦЭМ!$D$10+'СЕТ СН'!$I$6-'СЕТ СН'!$I$23</f>
        <v>2431.24830217</v>
      </c>
      <c r="L141" s="36">
        <f>SUMIFS(СВЦЭМ!$D$39:$D$782,СВЦЭМ!$A$39:$A$782,$A141,СВЦЭМ!$B$39:$B$782,L$119)+'СЕТ СН'!$I$11+СВЦЭМ!$D$10+'СЕТ СН'!$I$6-'СЕТ СН'!$I$23</f>
        <v>2413.2157896899998</v>
      </c>
      <c r="M141" s="36">
        <f>SUMIFS(СВЦЭМ!$D$39:$D$782,СВЦЭМ!$A$39:$A$782,$A141,СВЦЭМ!$B$39:$B$782,M$119)+'СЕТ СН'!$I$11+СВЦЭМ!$D$10+'СЕТ СН'!$I$6-'СЕТ СН'!$I$23</f>
        <v>2416.1879869499999</v>
      </c>
      <c r="N141" s="36">
        <f>SUMIFS(СВЦЭМ!$D$39:$D$782,СВЦЭМ!$A$39:$A$782,$A141,СВЦЭМ!$B$39:$B$782,N$119)+'СЕТ СН'!$I$11+СВЦЭМ!$D$10+'СЕТ СН'!$I$6-'СЕТ СН'!$I$23</f>
        <v>2411.9482431000001</v>
      </c>
      <c r="O141" s="36">
        <f>SUMIFS(СВЦЭМ!$D$39:$D$782,СВЦЭМ!$A$39:$A$782,$A141,СВЦЭМ!$B$39:$B$782,O$119)+'СЕТ СН'!$I$11+СВЦЭМ!$D$10+'СЕТ СН'!$I$6-'СЕТ СН'!$I$23</f>
        <v>2433.3394645400003</v>
      </c>
      <c r="P141" s="36">
        <f>SUMIFS(СВЦЭМ!$D$39:$D$782,СВЦЭМ!$A$39:$A$782,$A141,СВЦЭМ!$B$39:$B$782,P$119)+'СЕТ СН'!$I$11+СВЦЭМ!$D$10+'СЕТ СН'!$I$6-'СЕТ СН'!$I$23</f>
        <v>2461.1565723600002</v>
      </c>
      <c r="Q141" s="36">
        <f>SUMIFS(СВЦЭМ!$D$39:$D$782,СВЦЭМ!$A$39:$A$782,$A141,СВЦЭМ!$B$39:$B$782,Q$119)+'СЕТ СН'!$I$11+СВЦЭМ!$D$10+'СЕТ СН'!$I$6-'СЕТ СН'!$I$23</f>
        <v>2445.7451061000002</v>
      </c>
      <c r="R141" s="36">
        <f>SUMIFS(СВЦЭМ!$D$39:$D$782,СВЦЭМ!$A$39:$A$782,$A141,СВЦЭМ!$B$39:$B$782,R$119)+'СЕТ СН'!$I$11+СВЦЭМ!$D$10+'СЕТ СН'!$I$6-'СЕТ СН'!$I$23</f>
        <v>2447.6525225700002</v>
      </c>
      <c r="S141" s="36">
        <f>SUMIFS(СВЦЭМ!$D$39:$D$782,СВЦЭМ!$A$39:$A$782,$A141,СВЦЭМ!$B$39:$B$782,S$119)+'СЕТ СН'!$I$11+СВЦЭМ!$D$10+'СЕТ СН'!$I$6-'СЕТ СН'!$I$23</f>
        <v>2443.2421715600003</v>
      </c>
      <c r="T141" s="36">
        <f>SUMIFS(СВЦЭМ!$D$39:$D$782,СВЦЭМ!$A$39:$A$782,$A141,СВЦЭМ!$B$39:$B$782,T$119)+'СЕТ СН'!$I$11+СВЦЭМ!$D$10+'СЕТ СН'!$I$6-'СЕТ СН'!$I$23</f>
        <v>2393.8978209200004</v>
      </c>
      <c r="U141" s="36">
        <f>SUMIFS(СВЦЭМ!$D$39:$D$782,СВЦЭМ!$A$39:$A$782,$A141,СВЦЭМ!$B$39:$B$782,U$119)+'СЕТ СН'!$I$11+СВЦЭМ!$D$10+'СЕТ СН'!$I$6-'СЕТ СН'!$I$23</f>
        <v>2348.2051975000004</v>
      </c>
      <c r="V141" s="36">
        <f>SUMIFS(СВЦЭМ!$D$39:$D$782,СВЦЭМ!$A$39:$A$782,$A141,СВЦЭМ!$B$39:$B$782,V$119)+'СЕТ СН'!$I$11+СВЦЭМ!$D$10+'СЕТ СН'!$I$6-'СЕТ СН'!$I$23</f>
        <v>2365.1217373300001</v>
      </c>
      <c r="W141" s="36">
        <f>SUMIFS(СВЦЭМ!$D$39:$D$782,СВЦЭМ!$A$39:$A$782,$A141,СВЦЭМ!$B$39:$B$782,W$119)+'СЕТ СН'!$I$11+СВЦЭМ!$D$10+'СЕТ СН'!$I$6-'СЕТ СН'!$I$23</f>
        <v>2390.8901011600001</v>
      </c>
      <c r="X141" s="36">
        <f>SUMIFS(СВЦЭМ!$D$39:$D$782,СВЦЭМ!$A$39:$A$782,$A141,СВЦЭМ!$B$39:$B$782,X$119)+'СЕТ СН'!$I$11+СВЦЭМ!$D$10+'СЕТ СН'!$I$6-'СЕТ СН'!$I$23</f>
        <v>2446.8289014800002</v>
      </c>
      <c r="Y141" s="36">
        <f>SUMIFS(СВЦЭМ!$D$39:$D$782,СВЦЭМ!$A$39:$A$782,$A141,СВЦЭМ!$B$39:$B$782,Y$119)+'СЕТ СН'!$I$11+СВЦЭМ!$D$10+'СЕТ СН'!$I$6-'СЕТ СН'!$I$23</f>
        <v>2510.0426942399999</v>
      </c>
    </row>
    <row r="142" spans="1:25" ht="15.75" x14ac:dyDescent="0.2">
      <c r="A142" s="35">
        <f t="shared" si="3"/>
        <v>45222</v>
      </c>
      <c r="B142" s="36">
        <f>SUMIFS(СВЦЭМ!$D$39:$D$782,СВЦЭМ!$A$39:$A$782,$A142,СВЦЭМ!$B$39:$B$782,B$119)+'СЕТ СН'!$I$11+СВЦЭМ!$D$10+'СЕТ СН'!$I$6-'СЕТ СН'!$I$23</f>
        <v>2623.4189016600003</v>
      </c>
      <c r="C142" s="36">
        <f>SUMIFS(СВЦЭМ!$D$39:$D$782,СВЦЭМ!$A$39:$A$782,$A142,СВЦЭМ!$B$39:$B$782,C$119)+'СЕТ СН'!$I$11+СВЦЭМ!$D$10+'СЕТ СН'!$I$6-'СЕТ СН'!$I$23</f>
        <v>2683.78690697</v>
      </c>
      <c r="D142" s="36">
        <f>SUMIFS(СВЦЭМ!$D$39:$D$782,СВЦЭМ!$A$39:$A$782,$A142,СВЦЭМ!$B$39:$B$782,D$119)+'СЕТ СН'!$I$11+СВЦЭМ!$D$10+'СЕТ СН'!$I$6-'СЕТ СН'!$I$23</f>
        <v>2742.5946039</v>
      </c>
      <c r="E142" s="36">
        <f>SUMIFS(СВЦЭМ!$D$39:$D$782,СВЦЭМ!$A$39:$A$782,$A142,СВЦЭМ!$B$39:$B$782,E$119)+'СЕТ СН'!$I$11+СВЦЭМ!$D$10+'СЕТ СН'!$I$6-'СЕТ СН'!$I$23</f>
        <v>2777.22919778</v>
      </c>
      <c r="F142" s="36">
        <f>SUMIFS(СВЦЭМ!$D$39:$D$782,СВЦЭМ!$A$39:$A$782,$A142,СВЦЭМ!$B$39:$B$782,F$119)+'СЕТ СН'!$I$11+СВЦЭМ!$D$10+'СЕТ СН'!$I$6-'СЕТ СН'!$I$23</f>
        <v>2761.6819890200004</v>
      </c>
      <c r="G142" s="36">
        <f>SUMIFS(СВЦЭМ!$D$39:$D$782,СВЦЭМ!$A$39:$A$782,$A142,СВЦЭМ!$B$39:$B$782,G$119)+'СЕТ СН'!$I$11+СВЦЭМ!$D$10+'СЕТ СН'!$I$6-'СЕТ СН'!$I$23</f>
        <v>2702.4278044600001</v>
      </c>
      <c r="H142" s="36">
        <f>SUMIFS(СВЦЭМ!$D$39:$D$782,СВЦЭМ!$A$39:$A$782,$A142,СВЦЭМ!$B$39:$B$782,H$119)+'СЕТ СН'!$I$11+СВЦЭМ!$D$10+'СЕТ СН'!$I$6-'СЕТ СН'!$I$23</f>
        <v>2603.1971778200004</v>
      </c>
      <c r="I142" s="36">
        <f>SUMIFS(СВЦЭМ!$D$39:$D$782,СВЦЭМ!$A$39:$A$782,$A142,СВЦЭМ!$B$39:$B$782,I$119)+'СЕТ СН'!$I$11+СВЦЭМ!$D$10+'СЕТ СН'!$I$6-'СЕТ СН'!$I$23</f>
        <v>2525.9336934800003</v>
      </c>
      <c r="J142" s="36">
        <f>SUMIFS(СВЦЭМ!$D$39:$D$782,СВЦЭМ!$A$39:$A$782,$A142,СВЦЭМ!$B$39:$B$782,J$119)+'СЕТ СН'!$I$11+СВЦЭМ!$D$10+'СЕТ СН'!$I$6-'СЕТ СН'!$I$23</f>
        <v>2476.4264849800002</v>
      </c>
      <c r="K142" s="36">
        <f>SUMIFS(СВЦЭМ!$D$39:$D$782,СВЦЭМ!$A$39:$A$782,$A142,СВЦЭМ!$B$39:$B$782,K$119)+'СЕТ СН'!$I$11+СВЦЭМ!$D$10+'СЕТ СН'!$I$6-'СЕТ СН'!$I$23</f>
        <v>2432.7205182799999</v>
      </c>
      <c r="L142" s="36">
        <f>SUMIFS(СВЦЭМ!$D$39:$D$782,СВЦЭМ!$A$39:$A$782,$A142,СВЦЭМ!$B$39:$B$782,L$119)+'СЕТ СН'!$I$11+СВЦЭМ!$D$10+'СЕТ СН'!$I$6-'СЕТ СН'!$I$23</f>
        <v>2376.5839788100002</v>
      </c>
      <c r="M142" s="36">
        <f>SUMIFS(СВЦЭМ!$D$39:$D$782,СВЦЭМ!$A$39:$A$782,$A142,СВЦЭМ!$B$39:$B$782,M$119)+'СЕТ СН'!$I$11+СВЦЭМ!$D$10+'СЕТ СН'!$I$6-'СЕТ СН'!$I$23</f>
        <v>2384.9008153599998</v>
      </c>
      <c r="N142" s="36">
        <f>SUMIFS(СВЦЭМ!$D$39:$D$782,СВЦЭМ!$A$39:$A$782,$A142,СВЦЭМ!$B$39:$B$782,N$119)+'СЕТ СН'!$I$11+СВЦЭМ!$D$10+'СЕТ СН'!$I$6-'СЕТ СН'!$I$23</f>
        <v>2382.4881833899999</v>
      </c>
      <c r="O142" s="36">
        <f>SUMIFS(СВЦЭМ!$D$39:$D$782,СВЦЭМ!$A$39:$A$782,$A142,СВЦЭМ!$B$39:$B$782,O$119)+'СЕТ СН'!$I$11+СВЦЭМ!$D$10+'СЕТ СН'!$I$6-'СЕТ СН'!$I$23</f>
        <v>2395.60679248</v>
      </c>
      <c r="P142" s="36">
        <f>SUMIFS(СВЦЭМ!$D$39:$D$782,СВЦЭМ!$A$39:$A$782,$A142,СВЦЭМ!$B$39:$B$782,P$119)+'СЕТ СН'!$I$11+СВЦЭМ!$D$10+'СЕТ СН'!$I$6-'СЕТ СН'!$I$23</f>
        <v>2435.03619007</v>
      </c>
      <c r="Q142" s="36">
        <f>SUMIFS(СВЦЭМ!$D$39:$D$782,СВЦЭМ!$A$39:$A$782,$A142,СВЦЭМ!$B$39:$B$782,Q$119)+'СЕТ СН'!$I$11+СВЦЭМ!$D$10+'СЕТ СН'!$I$6-'СЕТ СН'!$I$23</f>
        <v>2428.0728330500001</v>
      </c>
      <c r="R142" s="36">
        <f>SUMIFS(СВЦЭМ!$D$39:$D$782,СВЦЭМ!$A$39:$A$782,$A142,СВЦЭМ!$B$39:$B$782,R$119)+'СЕТ СН'!$I$11+СВЦЭМ!$D$10+'СЕТ СН'!$I$6-'СЕТ СН'!$I$23</f>
        <v>2461.1658714599998</v>
      </c>
      <c r="S142" s="36">
        <f>SUMIFS(СВЦЭМ!$D$39:$D$782,СВЦЭМ!$A$39:$A$782,$A142,СВЦЭМ!$B$39:$B$782,S$119)+'СЕТ СН'!$I$11+СВЦЭМ!$D$10+'СЕТ СН'!$I$6-'СЕТ СН'!$I$23</f>
        <v>2457.3371884799999</v>
      </c>
      <c r="T142" s="36">
        <f>SUMIFS(СВЦЭМ!$D$39:$D$782,СВЦЭМ!$A$39:$A$782,$A142,СВЦЭМ!$B$39:$B$782,T$119)+'СЕТ СН'!$I$11+СВЦЭМ!$D$10+'СЕТ СН'!$I$6-'СЕТ СН'!$I$23</f>
        <v>2387.8581556899999</v>
      </c>
      <c r="U142" s="36">
        <f>SUMIFS(СВЦЭМ!$D$39:$D$782,СВЦЭМ!$A$39:$A$782,$A142,СВЦЭМ!$B$39:$B$782,U$119)+'СЕТ СН'!$I$11+СВЦЭМ!$D$10+'СЕТ СН'!$I$6-'СЕТ СН'!$I$23</f>
        <v>2351.7147847000001</v>
      </c>
      <c r="V142" s="36">
        <f>SUMIFS(СВЦЭМ!$D$39:$D$782,СВЦЭМ!$A$39:$A$782,$A142,СВЦЭМ!$B$39:$B$782,V$119)+'СЕТ СН'!$I$11+СВЦЭМ!$D$10+'СЕТ СН'!$I$6-'СЕТ СН'!$I$23</f>
        <v>2372.65167879</v>
      </c>
      <c r="W142" s="36">
        <f>SUMIFS(СВЦЭМ!$D$39:$D$782,СВЦЭМ!$A$39:$A$782,$A142,СВЦЭМ!$B$39:$B$782,W$119)+'СЕТ СН'!$I$11+СВЦЭМ!$D$10+'СЕТ СН'!$I$6-'СЕТ СН'!$I$23</f>
        <v>2390.1086983</v>
      </c>
      <c r="X142" s="36">
        <f>SUMIFS(СВЦЭМ!$D$39:$D$782,СВЦЭМ!$A$39:$A$782,$A142,СВЦЭМ!$B$39:$B$782,X$119)+'СЕТ СН'!$I$11+СВЦЭМ!$D$10+'СЕТ СН'!$I$6-'СЕТ СН'!$I$23</f>
        <v>2452.8243747900001</v>
      </c>
      <c r="Y142" s="36">
        <f>SUMIFS(СВЦЭМ!$D$39:$D$782,СВЦЭМ!$A$39:$A$782,$A142,СВЦЭМ!$B$39:$B$782,Y$119)+'СЕТ СН'!$I$11+СВЦЭМ!$D$10+'СЕТ СН'!$I$6-'СЕТ СН'!$I$23</f>
        <v>2502.6556338999999</v>
      </c>
    </row>
    <row r="143" spans="1:25" ht="15.75" x14ac:dyDescent="0.2">
      <c r="A143" s="35">
        <f t="shared" si="3"/>
        <v>45223</v>
      </c>
      <c r="B143" s="36">
        <f>SUMIFS(СВЦЭМ!$D$39:$D$782,СВЦЭМ!$A$39:$A$782,$A143,СВЦЭМ!$B$39:$B$782,B$119)+'СЕТ СН'!$I$11+СВЦЭМ!$D$10+'СЕТ СН'!$I$6-'СЕТ СН'!$I$23</f>
        <v>2606.07670796</v>
      </c>
      <c r="C143" s="36">
        <f>SUMIFS(СВЦЭМ!$D$39:$D$782,СВЦЭМ!$A$39:$A$782,$A143,СВЦЭМ!$B$39:$B$782,C$119)+'СЕТ СН'!$I$11+СВЦЭМ!$D$10+'СЕТ СН'!$I$6-'СЕТ СН'!$I$23</f>
        <v>2668.5172610200002</v>
      </c>
      <c r="D143" s="36">
        <f>SUMIFS(СВЦЭМ!$D$39:$D$782,СВЦЭМ!$A$39:$A$782,$A143,СВЦЭМ!$B$39:$B$782,D$119)+'СЕТ СН'!$I$11+СВЦЭМ!$D$10+'СЕТ СН'!$I$6-'СЕТ СН'!$I$23</f>
        <v>2739.2813190000002</v>
      </c>
      <c r="E143" s="36">
        <f>SUMIFS(СВЦЭМ!$D$39:$D$782,СВЦЭМ!$A$39:$A$782,$A143,СВЦЭМ!$B$39:$B$782,E$119)+'СЕТ СН'!$I$11+СВЦЭМ!$D$10+'СЕТ СН'!$I$6-'СЕТ СН'!$I$23</f>
        <v>2738.0802981900001</v>
      </c>
      <c r="F143" s="36">
        <f>SUMIFS(СВЦЭМ!$D$39:$D$782,СВЦЭМ!$A$39:$A$782,$A143,СВЦЭМ!$B$39:$B$782,F$119)+'СЕТ СН'!$I$11+СВЦЭМ!$D$10+'СЕТ СН'!$I$6-'СЕТ СН'!$I$23</f>
        <v>2698.38993041</v>
      </c>
      <c r="G143" s="36">
        <f>SUMIFS(СВЦЭМ!$D$39:$D$782,СВЦЭМ!$A$39:$A$782,$A143,СВЦЭМ!$B$39:$B$782,G$119)+'СЕТ СН'!$I$11+СВЦЭМ!$D$10+'СЕТ СН'!$I$6-'СЕТ СН'!$I$23</f>
        <v>2653.9437548400001</v>
      </c>
      <c r="H143" s="36">
        <f>SUMIFS(СВЦЭМ!$D$39:$D$782,СВЦЭМ!$A$39:$A$782,$A143,СВЦЭМ!$B$39:$B$782,H$119)+'СЕТ СН'!$I$11+СВЦЭМ!$D$10+'СЕТ СН'!$I$6-'СЕТ СН'!$I$23</f>
        <v>2620.2955047800001</v>
      </c>
      <c r="I143" s="36">
        <f>SUMIFS(СВЦЭМ!$D$39:$D$782,СВЦЭМ!$A$39:$A$782,$A143,СВЦЭМ!$B$39:$B$782,I$119)+'СЕТ СН'!$I$11+СВЦЭМ!$D$10+'СЕТ СН'!$I$6-'СЕТ СН'!$I$23</f>
        <v>2551.19171899</v>
      </c>
      <c r="J143" s="36">
        <f>SUMIFS(СВЦЭМ!$D$39:$D$782,СВЦЭМ!$A$39:$A$782,$A143,СВЦЭМ!$B$39:$B$782,J$119)+'СЕТ СН'!$I$11+СВЦЭМ!$D$10+'СЕТ СН'!$I$6-'СЕТ СН'!$I$23</f>
        <v>2516.44865261</v>
      </c>
      <c r="K143" s="36">
        <f>SUMIFS(СВЦЭМ!$D$39:$D$782,СВЦЭМ!$A$39:$A$782,$A143,СВЦЭМ!$B$39:$B$782,K$119)+'СЕТ СН'!$I$11+СВЦЭМ!$D$10+'СЕТ СН'!$I$6-'СЕТ СН'!$I$23</f>
        <v>2464.48063164</v>
      </c>
      <c r="L143" s="36">
        <f>SUMIFS(СВЦЭМ!$D$39:$D$782,СВЦЭМ!$A$39:$A$782,$A143,СВЦЭМ!$B$39:$B$782,L$119)+'СЕТ СН'!$I$11+СВЦЭМ!$D$10+'СЕТ СН'!$I$6-'СЕТ СН'!$I$23</f>
        <v>2454.5989436</v>
      </c>
      <c r="M143" s="36">
        <f>SUMIFS(СВЦЭМ!$D$39:$D$782,СВЦЭМ!$A$39:$A$782,$A143,СВЦЭМ!$B$39:$B$782,M$119)+'СЕТ СН'!$I$11+СВЦЭМ!$D$10+'СЕТ СН'!$I$6-'СЕТ СН'!$I$23</f>
        <v>2465.28947797</v>
      </c>
      <c r="N143" s="36">
        <f>SUMIFS(СВЦЭМ!$D$39:$D$782,СВЦЭМ!$A$39:$A$782,$A143,СВЦЭМ!$B$39:$B$782,N$119)+'СЕТ СН'!$I$11+СВЦЭМ!$D$10+'СЕТ СН'!$I$6-'СЕТ СН'!$I$23</f>
        <v>2455.61861993</v>
      </c>
      <c r="O143" s="36">
        <f>SUMIFS(СВЦЭМ!$D$39:$D$782,СВЦЭМ!$A$39:$A$782,$A143,СВЦЭМ!$B$39:$B$782,O$119)+'СЕТ СН'!$I$11+СВЦЭМ!$D$10+'СЕТ СН'!$I$6-'СЕТ СН'!$I$23</f>
        <v>2468.2352090700001</v>
      </c>
      <c r="P143" s="36">
        <f>SUMIFS(СВЦЭМ!$D$39:$D$782,СВЦЭМ!$A$39:$A$782,$A143,СВЦЭМ!$B$39:$B$782,P$119)+'СЕТ СН'!$I$11+СВЦЭМ!$D$10+'СЕТ СН'!$I$6-'СЕТ СН'!$I$23</f>
        <v>2504.9110419100002</v>
      </c>
      <c r="Q143" s="36">
        <f>SUMIFS(СВЦЭМ!$D$39:$D$782,СВЦЭМ!$A$39:$A$782,$A143,СВЦЭМ!$B$39:$B$782,Q$119)+'СЕТ СН'!$I$11+СВЦЭМ!$D$10+'СЕТ СН'!$I$6-'СЕТ СН'!$I$23</f>
        <v>2493.0625627600002</v>
      </c>
      <c r="R143" s="36">
        <f>SUMIFS(СВЦЭМ!$D$39:$D$782,СВЦЭМ!$A$39:$A$782,$A143,СВЦЭМ!$B$39:$B$782,R$119)+'СЕТ СН'!$I$11+СВЦЭМ!$D$10+'СЕТ СН'!$I$6-'СЕТ СН'!$I$23</f>
        <v>2506.62159049</v>
      </c>
      <c r="S143" s="36">
        <f>SUMIFS(СВЦЭМ!$D$39:$D$782,СВЦЭМ!$A$39:$A$782,$A143,СВЦЭМ!$B$39:$B$782,S$119)+'СЕТ СН'!$I$11+СВЦЭМ!$D$10+'СЕТ СН'!$I$6-'СЕТ СН'!$I$23</f>
        <v>2490.61815961</v>
      </c>
      <c r="T143" s="36">
        <f>SUMIFS(СВЦЭМ!$D$39:$D$782,СВЦЭМ!$A$39:$A$782,$A143,СВЦЭМ!$B$39:$B$782,T$119)+'СЕТ СН'!$I$11+СВЦЭМ!$D$10+'СЕТ СН'!$I$6-'СЕТ СН'!$I$23</f>
        <v>2421.3342297099998</v>
      </c>
      <c r="U143" s="36">
        <f>SUMIFS(СВЦЭМ!$D$39:$D$782,СВЦЭМ!$A$39:$A$782,$A143,СВЦЭМ!$B$39:$B$782,U$119)+'СЕТ СН'!$I$11+СВЦЭМ!$D$10+'СЕТ СН'!$I$6-'СЕТ СН'!$I$23</f>
        <v>2404.2211020900004</v>
      </c>
      <c r="V143" s="36">
        <f>SUMIFS(СВЦЭМ!$D$39:$D$782,СВЦЭМ!$A$39:$A$782,$A143,СВЦЭМ!$B$39:$B$782,V$119)+'СЕТ СН'!$I$11+СВЦЭМ!$D$10+'СЕТ СН'!$I$6-'СЕТ СН'!$I$23</f>
        <v>2414.7584080800002</v>
      </c>
      <c r="W143" s="36">
        <f>SUMIFS(СВЦЭМ!$D$39:$D$782,СВЦЭМ!$A$39:$A$782,$A143,СВЦЭМ!$B$39:$B$782,W$119)+'СЕТ СН'!$I$11+СВЦЭМ!$D$10+'СЕТ СН'!$I$6-'СЕТ СН'!$I$23</f>
        <v>2421.21883574</v>
      </c>
      <c r="X143" s="36">
        <f>SUMIFS(СВЦЭМ!$D$39:$D$782,СВЦЭМ!$A$39:$A$782,$A143,СВЦЭМ!$B$39:$B$782,X$119)+'СЕТ СН'!$I$11+СВЦЭМ!$D$10+'СЕТ СН'!$I$6-'СЕТ СН'!$I$23</f>
        <v>2475.4641500500002</v>
      </c>
      <c r="Y143" s="36">
        <f>SUMIFS(СВЦЭМ!$D$39:$D$782,СВЦЭМ!$A$39:$A$782,$A143,СВЦЭМ!$B$39:$B$782,Y$119)+'СЕТ СН'!$I$11+СВЦЭМ!$D$10+'СЕТ СН'!$I$6-'СЕТ СН'!$I$23</f>
        <v>2526.4179928499998</v>
      </c>
    </row>
    <row r="144" spans="1:25" ht="15.75" x14ac:dyDescent="0.2">
      <c r="A144" s="35">
        <f t="shared" si="3"/>
        <v>45224</v>
      </c>
      <c r="B144" s="36">
        <f>SUMIFS(СВЦЭМ!$D$39:$D$782,СВЦЭМ!$A$39:$A$782,$A144,СВЦЭМ!$B$39:$B$782,B$119)+'СЕТ СН'!$I$11+СВЦЭМ!$D$10+'СЕТ СН'!$I$6-'СЕТ СН'!$I$23</f>
        <v>2491.8575959</v>
      </c>
      <c r="C144" s="36">
        <f>SUMIFS(СВЦЭМ!$D$39:$D$782,СВЦЭМ!$A$39:$A$782,$A144,СВЦЭМ!$B$39:$B$782,C$119)+'СЕТ СН'!$I$11+СВЦЭМ!$D$10+'СЕТ СН'!$I$6-'СЕТ СН'!$I$23</f>
        <v>2542.3101398700001</v>
      </c>
      <c r="D144" s="36">
        <f>SUMIFS(СВЦЭМ!$D$39:$D$782,СВЦЭМ!$A$39:$A$782,$A144,СВЦЭМ!$B$39:$B$782,D$119)+'СЕТ СН'!$I$11+СВЦЭМ!$D$10+'СЕТ СН'!$I$6-'СЕТ СН'!$I$23</f>
        <v>2608.3877472000004</v>
      </c>
      <c r="E144" s="36">
        <f>SUMIFS(СВЦЭМ!$D$39:$D$782,СВЦЭМ!$A$39:$A$782,$A144,СВЦЭМ!$B$39:$B$782,E$119)+'СЕТ СН'!$I$11+СВЦЭМ!$D$10+'СЕТ СН'!$I$6-'СЕТ СН'!$I$23</f>
        <v>2604.2980170999999</v>
      </c>
      <c r="F144" s="36">
        <f>SUMIFS(СВЦЭМ!$D$39:$D$782,СВЦЭМ!$A$39:$A$782,$A144,СВЦЭМ!$B$39:$B$782,F$119)+'СЕТ СН'!$I$11+СВЦЭМ!$D$10+'СЕТ СН'!$I$6-'СЕТ СН'!$I$23</f>
        <v>2604.15012501</v>
      </c>
      <c r="G144" s="36">
        <f>SUMIFS(СВЦЭМ!$D$39:$D$782,СВЦЭМ!$A$39:$A$782,$A144,СВЦЭМ!$B$39:$B$782,G$119)+'СЕТ СН'!$I$11+СВЦЭМ!$D$10+'СЕТ СН'!$I$6-'СЕТ СН'!$I$23</f>
        <v>2593.7733238000001</v>
      </c>
      <c r="H144" s="36">
        <f>SUMIFS(СВЦЭМ!$D$39:$D$782,СВЦЭМ!$A$39:$A$782,$A144,СВЦЭМ!$B$39:$B$782,H$119)+'СЕТ СН'!$I$11+СВЦЭМ!$D$10+'СЕТ СН'!$I$6-'СЕТ СН'!$I$23</f>
        <v>2513.4327205999998</v>
      </c>
      <c r="I144" s="36">
        <f>SUMIFS(СВЦЭМ!$D$39:$D$782,СВЦЭМ!$A$39:$A$782,$A144,СВЦЭМ!$B$39:$B$782,I$119)+'СЕТ СН'!$I$11+СВЦЭМ!$D$10+'СЕТ СН'!$I$6-'СЕТ СН'!$I$23</f>
        <v>2426.3348509300004</v>
      </c>
      <c r="J144" s="36">
        <f>SUMIFS(СВЦЭМ!$D$39:$D$782,СВЦЭМ!$A$39:$A$782,$A144,СВЦЭМ!$B$39:$B$782,J$119)+'СЕТ СН'!$I$11+СВЦЭМ!$D$10+'СЕТ СН'!$I$6-'СЕТ СН'!$I$23</f>
        <v>2373.9253749</v>
      </c>
      <c r="K144" s="36">
        <f>SUMIFS(СВЦЭМ!$D$39:$D$782,СВЦЭМ!$A$39:$A$782,$A144,СВЦЭМ!$B$39:$B$782,K$119)+'СЕТ СН'!$I$11+СВЦЭМ!$D$10+'СЕТ СН'!$I$6-'СЕТ СН'!$I$23</f>
        <v>2335.2889423800002</v>
      </c>
      <c r="L144" s="36">
        <f>SUMIFS(СВЦЭМ!$D$39:$D$782,СВЦЭМ!$A$39:$A$782,$A144,СВЦЭМ!$B$39:$B$782,L$119)+'СЕТ СН'!$I$11+СВЦЭМ!$D$10+'СЕТ СН'!$I$6-'СЕТ СН'!$I$23</f>
        <v>2337.1086525300002</v>
      </c>
      <c r="M144" s="36">
        <f>SUMIFS(СВЦЭМ!$D$39:$D$782,СВЦЭМ!$A$39:$A$782,$A144,СВЦЭМ!$B$39:$B$782,M$119)+'СЕТ СН'!$I$11+СВЦЭМ!$D$10+'СЕТ СН'!$I$6-'СЕТ СН'!$I$23</f>
        <v>2343.6083107100003</v>
      </c>
      <c r="N144" s="36">
        <f>SUMIFS(СВЦЭМ!$D$39:$D$782,СВЦЭМ!$A$39:$A$782,$A144,СВЦЭМ!$B$39:$B$782,N$119)+'СЕТ СН'!$I$11+СВЦЭМ!$D$10+'СЕТ СН'!$I$6-'СЕТ СН'!$I$23</f>
        <v>2363.1931364500001</v>
      </c>
      <c r="O144" s="36">
        <f>SUMIFS(СВЦЭМ!$D$39:$D$782,СВЦЭМ!$A$39:$A$782,$A144,СВЦЭМ!$B$39:$B$782,O$119)+'СЕТ СН'!$I$11+СВЦЭМ!$D$10+'СЕТ СН'!$I$6-'СЕТ СН'!$I$23</f>
        <v>2377.31416962</v>
      </c>
      <c r="P144" s="36">
        <f>SUMIFS(СВЦЭМ!$D$39:$D$782,СВЦЭМ!$A$39:$A$782,$A144,СВЦЭМ!$B$39:$B$782,P$119)+'СЕТ СН'!$I$11+СВЦЭМ!$D$10+'СЕТ СН'!$I$6-'СЕТ СН'!$I$23</f>
        <v>2388.5224357100001</v>
      </c>
      <c r="Q144" s="36">
        <f>SUMIFS(СВЦЭМ!$D$39:$D$782,СВЦЭМ!$A$39:$A$782,$A144,СВЦЭМ!$B$39:$B$782,Q$119)+'СЕТ СН'!$I$11+СВЦЭМ!$D$10+'СЕТ СН'!$I$6-'СЕТ СН'!$I$23</f>
        <v>2396.5036855100002</v>
      </c>
      <c r="R144" s="36">
        <f>SUMIFS(СВЦЭМ!$D$39:$D$782,СВЦЭМ!$A$39:$A$782,$A144,СВЦЭМ!$B$39:$B$782,R$119)+'СЕТ СН'!$I$11+СВЦЭМ!$D$10+'СЕТ СН'!$I$6-'СЕТ СН'!$I$23</f>
        <v>2412.8751116100002</v>
      </c>
      <c r="S144" s="36">
        <f>SUMIFS(СВЦЭМ!$D$39:$D$782,СВЦЭМ!$A$39:$A$782,$A144,СВЦЭМ!$B$39:$B$782,S$119)+'СЕТ СН'!$I$11+СВЦЭМ!$D$10+'СЕТ СН'!$I$6-'СЕТ СН'!$I$23</f>
        <v>2377.8349533199998</v>
      </c>
      <c r="T144" s="36">
        <f>SUMIFS(СВЦЭМ!$D$39:$D$782,СВЦЭМ!$A$39:$A$782,$A144,СВЦЭМ!$B$39:$B$782,T$119)+'СЕТ СН'!$I$11+СВЦЭМ!$D$10+'СЕТ СН'!$I$6-'СЕТ СН'!$I$23</f>
        <v>2313.7192335700001</v>
      </c>
      <c r="U144" s="36">
        <f>SUMIFS(СВЦЭМ!$D$39:$D$782,СВЦЭМ!$A$39:$A$782,$A144,СВЦЭМ!$B$39:$B$782,U$119)+'СЕТ СН'!$I$11+СВЦЭМ!$D$10+'СЕТ СН'!$I$6-'СЕТ СН'!$I$23</f>
        <v>2286.60079159</v>
      </c>
      <c r="V144" s="36">
        <f>SUMIFS(СВЦЭМ!$D$39:$D$782,СВЦЭМ!$A$39:$A$782,$A144,СВЦЭМ!$B$39:$B$782,V$119)+'СЕТ СН'!$I$11+СВЦЭМ!$D$10+'СЕТ СН'!$I$6-'СЕТ СН'!$I$23</f>
        <v>2305.7972707200001</v>
      </c>
      <c r="W144" s="36">
        <f>SUMIFS(СВЦЭМ!$D$39:$D$782,СВЦЭМ!$A$39:$A$782,$A144,СВЦЭМ!$B$39:$B$782,W$119)+'СЕТ СН'!$I$11+СВЦЭМ!$D$10+'СЕТ СН'!$I$6-'СЕТ СН'!$I$23</f>
        <v>2320.2088650699998</v>
      </c>
      <c r="X144" s="36">
        <f>SUMIFS(СВЦЭМ!$D$39:$D$782,СВЦЭМ!$A$39:$A$782,$A144,СВЦЭМ!$B$39:$B$782,X$119)+'СЕТ СН'!$I$11+СВЦЭМ!$D$10+'СЕТ СН'!$I$6-'СЕТ СН'!$I$23</f>
        <v>2377.2500445300002</v>
      </c>
      <c r="Y144" s="36">
        <f>SUMIFS(СВЦЭМ!$D$39:$D$782,СВЦЭМ!$A$39:$A$782,$A144,СВЦЭМ!$B$39:$B$782,Y$119)+'СЕТ СН'!$I$11+СВЦЭМ!$D$10+'СЕТ СН'!$I$6-'СЕТ СН'!$I$23</f>
        <v>2449.35863027</v>
      </c>
    </row>
    <row r="145" spans="1:27" ht="15.75" x14ac:dyDescent="0.2">
      <c r="A145" s="35">
        <f t="shared" si="3"/>
        <v>45225</v>
      </c>
      <c r="B145" s="36">
        <f>SUMIFS(СВЦЭМ!$D$39:$D$782,СВЦЭМ!$A$39:$A$782,$A145,СВЦЭМ!$B$39:$B$782,B$119)+'СЕТ СН'!$I$11+СВЦЭМ!$D$10+'СЕТ СН'!$I$6-'СЕТ СН'!$I$23</f>
        <v>2515.4195454800001</v>
      </c>
      <c r="C145" s="36">
        <f>SUMIFS(СВЦЭМ!$D$39:$D$782,СВЦЭМ!$A$39:$A$782,$A145,СВЦЭМ!$B$39:$B$782,C$119)+'СЕТ СН'!$I$11+СВЦЭМ!$D$10+'СЕТ СН'!$I$6-'СЕТ СН'!$I$23</f>
        <v>2571.7390753099999</v>
      </c>
      <c r="D145" s="36">
        <f>SUMIFS(СВЦЭМ!$D$39:$D$782,СВЦЭМ!$A$39:$A$782,$A145,СВЦЭМ!$B$39:$B$782,D$119)+'СЕТ СН'!$I$11+СВЦЭМ!$D$10+'СЕТ СН'!$I$6-'СЕТ СН'!$I$23</f>
        <v>2618.4446819499999</v>
      </c>
      <c r="E145" s="36">
        <f>SUMIFS(СВЦЭМ!$D$39:$D$782,СВЦЭМ!$A$39:$A$782,$A145,СВЦЭМ!$B$39:$B$782,E$119)+'СЕТ СН'!$I$11+СВЦЭМ!$D$10+'СЕТ СН'!$I$6-'СЕТ СН'!$I$23</f>
        <v>2616.9922841699999</v>
      </c>
      <c r="F145" s="36">
        <f>SUMIFS(СВЦЭМ!$D$39:$D$782,СВЦЭМ!$A$39:$A$782,$A145,СВЦЭМ!$B$39:$B$782,F$119)+'СЕТ СН'!$I$11+СВЦЭМ!$D$10+'СЕТ СН'!$I$6-'СЕТ СН'!$I$23</f>
        <v>2608.5311659200001</v>
      </c>
      <c r="G145" s="36">
        <f>SUMIFS(СВЦЭМ!$D$39:$D$782,СВЦЭМ!$A$39:$A$782,$A145,СВЦЭМ!$B$39:$B$782,G$119)+'СЕТ СН'!$I$11+СВЦЭМ!$D$10+'СЕТ СН'!$I$6-'СЕТ СН'!$I$23</f>
        <v>2589.1217556199999</v>
      </c>
      <c r="H145" s="36">
        <f>SUMIFS(СВЦЭМ!$D$39:$D$782,СВЦЭМ!$A$39:$A$782,$A145,СВЦЭМ!$B$39:$B$782,H$119)+'СЕТ СН'!$I$11+СВЦЭМ!$D$10+'СЕТ СН'!$I$6-'СЕТ СН'!$I$23</f>
        <v>2516.23449188</v>
      </c>
      <c r="I145" s="36">
        <f>SUMIFS(СВЦЭМ!$D$39:$D$782,СВЦЭМ!$A$39:$A$782,$A145,СВЦЭМ!$B$39:$B$782,I$119)+'СЕТ СН'!$I$11+СВЦЭМ!$D$10+'СЕТ СН'!$I$6-'СЕТ СН'!$I$23</f>
        <v>2476.4132472199999</v>
      </c>
      <c r="J145" s="36">
        <f>SUMIFS(СВЦЭМ!$D$39:$D$782,СВЦЭМ!$A$39:$A$782,$A145,СВЦЭМ!$B$39:$B$782,J$119)+'СЕТ СН'!$I$11+СВЦЭМ!$D$10+'СЕТ СН'!$I$6-'СЕТ СН'!$I$23</f>
        <v>2420.6203571400001</v>
      </c>
      <c r="K145" s="36">
        <f>SUMIFS(СВЦЭМ!$D$39:$D$782,СВЦЭМ!$A$39:$A$782,$A145,СВЦЭМ!$B$39:$B$782,K$119)+'СЕТ СН'!$I$11+СВЦЭМ!$D$10+'СЕТ СН'!$I$6-'СЕТ СН'!$I$23</f>
        <v>2385.2017934599999</v>
      </c>
      <c r="L145" s="36">
        <f>SUMIFS(СВЦЭМ!$D$39:$D$782,СВЦЭМ!$A$39:$A$782,$A145,СВЦЭМ!$B$39:$B$782,L$119)+'СЕТ СН'!$I$11+СВЦЭМ!$D$10+'СЕТ СН'!$I$6-'СЕТ СН'!$I$23</f>
        <v>2394.5787517700001</v>
      </c>
      <c r="M145" s="36">
        <f>SUMIFS(СВЦЭМ!$D$39:$D$782,СВЦЭМ!$A$39:$A$782,$A145,СВЦЭМ!$B$39:$B$782,M$119)+'СЕТ СН'!$I$11+СВЦЭМ!$D$10+'СЕТ СН'!$I$6-'СЕТ СН'!$I$23</f>
        <v>2400.9424025100002</v>
      </c>
      <c r="N145" s="36">
        <f>SUMIFS(СВЦЭМ!$D$39:$D$782,СВЦЭМ!$A$39:$A$782,$A145,СВЦЭМ!$B$39:$B$782,N$119)+'СЕТ СН'!$I$11+СВЦЭМ!$D$10+'СЕТ СН'!$I$6-'СЕТ СН'!$I$23</f>
        <v>2414.93752253</v>
      </c>
      <c r="O145" s="36">
        <f>SUMIFS(СВЦЭМ!$D$39:$D$782,СВЦЭМ!$A$39:$A$782,$A145,СВЦЭМ!$B$39:$B$782,O$119)+'СЕТ СН'!$I$11+СВЦЭМ!$D$10+'СЕТ СН'!$I$6-'СЕТ СН'!$I$23</f>
        <v>2431.3799626800001</v>
      </c>
      <c r="P145" s="36">
        <f>SUMIFS(СВЦЭМ!$D$39:$D$782,СВЦЭМ!$A$39:$A$782,$A145,СВЦЭМ!$B$39:$B$782,P$119)+'СЕТ СН'!$I$11+СВЦЭМ!$D$10+'СЕТ СН'!$I$6-'СЕТ СН'!$I$23</f>
        <v>2440.3206575600002</v>
      </c>
      <c r="Q145" s="36">
        <f>SUMIFS(СВЦЭМ!$D$39:$D$782,СВЦЭМ!$A$39:$A$782,$A145,СВЦЭМ!$B$39:$B$782,Q$119)+'СЕТ СН'!$I$11+СВЦЭМ!$D$10+'СЕТ СН'!$I$6-'СЕТ СН'!$I$23</f>
        <v>2460.0277512900002</v>
      </c>
      <c r="R145" s="36">
        <f>SUMIFS(СВЦЭМ!$D$39:$D$782,СВЦЭМ!$A$39:$A$782,$A145,СВЦЭМ!$B$39:$B$782,R$119)+'СЕТ СН'!$I$11+СВЦЭМ!$D$10+'СЕТ СН'!$I$6-'СЕТ СН'!$I$23</f>
        <v>2481.5182249700001</v>
      </c>
      <c r="S145" s="36">
        <f>SUMIFS(СВЦЭМ!$D$39:$D$782,СВЦЭМ!$A$39:$A$782,$A145,СВЦЭМ!$B$39:$B$782,S$119)+'СЕТ СН'!$I$11+СВЦЭМ!$D$10+'СЕТ СН'!$I$6-'СЕТ СН'!$I$23</f>
        <v>2454.6803323100003</v>
      </c>
      <c r="T145" s="36">
        <f>SUMIFS(СВЦЭМ!$D$39:$D$782,СВЦЭМ!$A$39:$A$782,$A145,СВЦЭМ!$B$39:$B$782,T$119)+'СЕТ СН'!$I$11+СВЦЭМ!$D$10+'СЕТ СН'!$I$6-'СЕТ СН'!$I$23</f>
        <v>2390.1126501200001</v>
      </c>
      <c r="U145" s="36">
        <f>SUMIFS(СВЦЭМ!$D$39:$D$782,СВЦЭМ!$A$39:$A$782,$A145,СВЦЭМ!$B$39:$B$782,U$119)+'СЕТ СН'!$I$11+СВЦЭМ!$D$10+'СЕТ СН'!$I$6-'СЕТ СН'!$I$23</f>
        <v>2363.9132365900005</v>
      </c>
      <c r="V145" s="36">
        <f>SUMIFS(СВЦЭМ!$D$39:$D$782,СВЦЭМ!$A$39:$A$782,$A145,СВЦЭМ!$B$39:$B$782,V$119)+'СЕТ СН'!$I$11+СВЦЭМ!$D$10+'СЕТ СН'!$I$6-'СЕТ СН'!$I$23</f>
        <v>2375.7664887400001</v>
      </c>
      <c r="W145" s="36">
        <f>SUMIFS(СВЦЭМ!$D$39:$D$782,СВЦЭМ!$A$39:$A$782,$A145,СВЦЭМ!$B$39:$B$782,W$119)+'СЕТ СН'!$I$11+СВЦЭМ!$D$10+'СЕТ СН'!$I$6-'СЕТ СН'!$I$23</f>
        <v>2394.5952295900001</v>
      </c>
      <c r="X145" s="36">
        <f>SUMIFS(СВЦЭМ!$D$39:$D$782,СВЦЭМ!$A$39:$A$782,$A145,СВЦЭМ!$B$39:$B$782,X$119)+'СЕТ СН'!$I$11+СВЦЭМ!$D$10+'СЕТ СН'!$I$6-'СЕТ СН'!$I$23</f>
        <v>2459.58337742</v>
      </c>
      <c r="Y145" s="36">
        <f>SUMIFS(СВЦЭМ!$D$39:$D$782,СВЦЭМ!$A$39:$A$782,$A145,СВЦЭМ!$B$39:$B$782,Y$119)+'СЕТ СН'!$I$11+СВЦЭМ!$D$10+'СЕТ СН'!$I$6-'СЕТ СН'!$I$23</f>
        <v>2518.40243203</v>
      </c>
    </row>
    <row r="146" spans="1:27" ht="15.75" x14ac:dyDescent="0.2">
      <c r="A146" s="35">
        <f t="shared" si="3"/>
        <v>45226</v>
      </c>
      <c r="B146" s="36">
        <f>SUMIFS(СВЦЭМ!$D$39:$D$782,СВЦЭМ!$A$39:$A$782,$A146,СВЦЭМ!$B$39:$B$782,B$119)+'СЕТ СН'!$I$11+СВЦЭМ!$D$10+'СЕТ СН'!$I$6-'СЕТ СН'!$I$23</f>
        <v>2562.5664777900001</v>
      </c>
      <c r="C146" s="36">
        <f>SUMIFS(СВЦЭМ!$D$39:$D$782,СВЦЭМ!$A$39:$A$782,$A146,СВЦЭМ!$B$39:$B$782,C$119)+'СЕТ СН'!$I$11+СВЦЭМ!$D$10+'СЕТ СН'!$I$6-'СЕТ СН'!$I$23</f>
        <v>2627.2072352200003</v>
      </c>
      <c r="D146" s="36">
        <f>SUMIFS(СВЦЭМ!$D$39:$D$782,СВЦЭМ!$A$39:$A$782,$A146,СВЦЭМ!$B$39:$B$782,D$119)+'СЕТ СН'!$I$11+СВЦЭМ!$D$10+'СЕТ СН'!$I$6-'СЕТ СН'!$I$23</f>
        <v>2670.6600838600002</v>
      </c>
      <c r="E146" s="36">
        <f>SUMIFS(СВЦЭМ!$D$39:$D$782,СВЦЭМ!$A$39:$A$782,$A146,СВЦЭМ!$B$39:$B$782,E$119)+'СЕТ СН'!$I$11+СВЦЭМ!$D$10+'СЕТ СН'!$I$6-'СЕТ СН'!$I$23</f>
        <v>2681.3997445300001</v>
      </c>
      <c r="F146" s="36">
        <f>SUMIFS(СВЦЭМ!$D$39:$D$782,СВЦЭМ!$A$39:$A$782,$A146,СВЦЭМ!$B$39:$B$782,F$119)+'СЕТ СН'!$I$11+СВЦЭМ!$D$10+'СЕТ СН'!$I$6-'СЕТ СН'!$I$23</f>
        <v>2690.3812111400002</v>
      </c>
      <c r="G146" s="36">
        <f>SUMIFS(СВЦЭМ!$D$39:$D$782,СВЦЭМ!$A$39:$A$782,$A146,СВЦЭМ!$B$39:$B$782,G$119)+'СЕТ СН'!$I$11+СВЦЭМ!$D$10+'СЕТ СН'!$I$6-'СЕТ СН'!$I$23</f>
        <v>2665.8278819200004</v>
      </c>
      <c r="H146" s="36">
        <f>SUMIFS(СВЦЭМ!$D$39:$D$782,СВЦЭМ!$A$39:$A$782,$A146,СВЦЭМ!$B$39:$B$782,H$119)+'СЕТ СН'!$I$11+СВЦЭМ!$D$10+'СЕТ СН'!$I$6-'СЕТ СН'!$I$23</f>
        <v>2587.2197483</v>
      </c>
      <c r="I146" s="36">
        <f>SUMIFS(СВЦЭМ!$D$39:$D$782,СВЦЭМ!$A$39:$A$782,$A146,СВЦЭМ!$B$39:$B$782,I$119)+'СЕТ СН'!$I$11+СВЦЭМ!$D$10+'СЕТ СН'!$I$6-'СЕТ СН'!$I$23</f>
        <v>2478.8425223499999</v>
      </c>
      <c r="J146" s="36">
        <f>SUMIFS(СВЦЭМ!$D$39:$D$782,СВЦЭМ!$A$39:$A$782,$A146,СВЦЭМ!$B$39:$B$782,J$119)+'СЕТ СН'!$I$11+СВЦЭМ!$D$10+'СЕТ СН'!$I$6-'СЕТ СН'!$I$23</f>
        <v>2413.6412456500002</v>
      </c>
      <c r="K146" s="36">
        <f>SUMIFS(СВЦЭМ!$D$39:$D$782,СВЦЭМ!$A$39:$A$782,$A146,СВЦЭМ!$B$39:$B$782,K$119)+'СЕТ СН'!$I$11+СВЦЭМ!$D$10+'СЕТ СН'!$I$6-'СЕТ СН'!$I$23</f>
        <v>2381.1006571900002</v>
      </c>
      <c r="L146" s="36">
        <f>SUMIFS(СВЦЭМ!$D$39:$D$782,СВЦЭМ!$A$39:$A$782,$A146,СВЦЭМ!$B$39:$B$782,L$119)+'СЕТ СН'!$I$11+СВЦЭМ!$D$10+'СЕТ СН'!$I$6-'СЕТ СН'!$I$23</f>
        <v>2381.4647563400003</v>
      </c>
      <c r="M146" s="36">
        <f>SUMIFS(СВЦЭМ!$D$39:$D$782,СВЦЭМ!$A$39:$A$782,$A146,СВЦЭМ!$B$39:$B$782,M$119)+'СЕТ СН'!$I$11+СВЦЭМ!$D$10+'СЕТ СН'!$I$6-'СЕТ СН'!$I$23</f>
        <v>2396.9453904100001</v>
      </c>
      <c r="N146" s="36">
        <f>SUMIFS(СВЦЭМ!$D$39:$D$782,СВЦЭМ!$A$39:$A$782,$A146,СВЦЭМ!$B$39:$B$782,N$119)+'СЕТ СН'!$I$11+СВЦЭМ!$D$10+'СЕТ СН'!$I$6-'СЕТ СН'!$I$23</f>
        <v>2436.7670553400003</v>
      </c>
      <c r="O146" s="36">
        <f>SUMIFS(СВЦЭМ!$D$39:$D$782,СВЦЭМ!$A$39:$A$782,$A146,СВЦЭМ!$B$39:$B$782,O$119)+'СЕТ СН'!$I$11+СВЦЭМ!$D$10+'СЕТ СН'!$I$6-'СЕТ СН'!$I$23</f>
        <v>2456.4746036000001</v>
      </c>
      <c r="P146" s="36">
        <f>SUMIFS(СВЦЭМ!$D$39:$D$782,СВЦЭМ!$A$39:$A$782,$A146,СВЦЭМ!$B$39:$B$782,P$119)+'СЕТ СН'!$I$11+СВЦЭМ!$D$10+'СЕТ СН'!$I$6-'СЕТ СН'!$I$23</f>
        <v>2484.4451246799999</v>
      </c>
      <c r="Q146" s="36">
        <f>SUMIFS(СВЦЭМ!$D$39:$D$782,СВЦЭМ!$A$39:$A$782,$A146,СВЦЭМ!$B$39:$B$782,Q$119)+'СЕТ СН'!$I$11+СВЦЭМ!$D$10+'СЕТ СН'!$I$6-'СЕТ СН'!$I$23</f>
        <v>2493.4799587100001</v>
      </c>
      <c r="R146" s="36">
        <f>SUMIFS(СВЦЭМ!$D$39:$D$782,СВЦЭМ!$A$39:$A$782,$A146,СВЦЭМ!$B$39:$B$782,R$119)+'СЕТ СН'!$I$11+СВЦЭМ!$D$10+'СЕТ СН'!$I$6-'СЕТ СН'!$I$23</f>
        <v>2500.7336827500003</v>
      </c>
      <c r="S146" s="36">
        <f>SUMIFS(СВЦЭМ!$D$39:$D$782,СВЦЭМ!$A$39:$A$782,$A146,СВЦЭМ!$B$39:$B$782,S$119)+'СЕТ СН'!$I$11+СВЦЭМ!$D$10+'СЕТ СН'!$I$6-'СЕТ СН'!$I$23</f>
        <v>2476.2930882700002</v>
      </c>
      <c r="T146" s="36">
        <f>SUMIFS(СВЦЭМ!$D$39:$D$782,СВЦЭМ!$A$39:$A$782,$A146,СВЦЭМ!$B$39:$B$782,T$119)+'СЕТ СН'!$I$11+СВЦЭМ!$D$10+'СЕТ СН'!$I$6-'СЕТ СН'!$I$23</f>
        <v>2398.7157822099998</v>
      </c>
      <c r="U146" s="36">
        <f>SUMIFS(СВЦЭМ!$D$39:$D$782,СВЦЭМ!$A$39:$A$782,$A146,СВЦЭМ!$B$39:$B$782,U$119)+'СЕТ СН'!$I$11+СВЦЭМ!$D$10+'СЕТ СН'!$I$6-'СЕТ СН'!$I$23</f>
        <v>2366.5669700200001</v>
      </c>
      <c r="V146" s="36">
        <f>SUMIFS(СВЦЭМ!$D$39:$D$782,СВЦЭМ!$A$39:$A$782,$A146,СВЦЭМ!$B$39:$B$782,V$119)+'СЕТ СН'!$I$11+СВЦЭМ!$D$10+'СЕТ СН'!$I$6-'СЕТ СН'!$I$23</f>
        <v>2391.6875428399999</v>
      </c>
      <c r="W146" s="36">
        <f>SUMIFS(СВЦЭМ!$D$39:$D$782,СВЦЭМ!$A$39:$A$782,$A146,СВЦЭМ!$B$39:$B$782,W$119)+'СЕТ СН'!$I$11+СВЦЭМ!$D$10+'СЕТ СН'!$I$6-'СЕТ СН'!$I$23</f>
        <v>2411.6339428400001</v>
      </c>
      <c r="X146" s="36">
        <f>SUMIFS(СВЦЭМ!$D$39:$D$782,СВЦЭМ!$A$39:$A$782,$A146,СВЦЭМ!$B$39:$B$782,X$119)+'СЕТ СН'!$I$11+СВЦЭМ!$D$10+'СЕТ СН'!$I$6-'СЕТ СН'!$I$23</f>
        <v>2472.0394158200002</v>
      </c>
      <c r="Y146" s="36">
        <f>SUMIFS(СВЦЭМ!$D$39:$D$782,СВЦЭМ!$A$39:$A$782,$A146,СВЦЭМ!$B$39:$B$782,Y$119)+'СЕТ СН'!$I$11+СВЦЭМ!$D$10+'СЕТ СН'!$I$6-'СЕТ СН'!$I$23</f>
        <v>2579.9920201900004</v>
      </c>
    </row>
    <row r="147" spans="1:27" ht="15.75" x14ac:dyDescent="0.2">
      <c r="A147" s="35">
        <f t="shared" si="3"/>
        <v>45227</v>
      </c>
      <c r="B147" s="36">
        <f>SUMIFS(СВЦЭМ!$D$39:$D$782,СВЦЭМ!$A$39:$A$782,$A147,СВЦЭМ!$B$39:$B$782,B$119)+'СЕТ СН'!$I$11+СВЦЭМ!$D$10+'СЕТ СН'!$I$6-'СЕТ СН'!$I$23</f>
        <v>2607.47677802</v>
      </c>
      <c r="C147" s="36">
        <f>SUMIFS(СВЦЭМ!$D$39:$D$782,СВЦЭМ!$A$39:$A$782,$A147,СВЦЭМ!$B$39:$B$782,C$119)+'СЕТ СН'!$I$11+СВЦЭМ!$D$10+'СЕТ СН'!$I$6-'СЕТ СН'!$I$23</f>
        <v>2573.1147082300004</v>
      </c>
      <c r="D147" s="36">
        <f>SUMIFS(СВЦЭМ!$D$39:$D$782,СВЦЭМ!$A$39:$A$782,$A147,СВЦЭМ!$B$39:$B$782,D$119)+'СЕТ СН'!$I$11+СВЦЭМ!$D$10+'СЕТ СН'!$I$6-'СЕТ СН'!$I$23</f>
        <v>2626.2909019200001</v>
      </c>
      <c r="E147" s="36">
        <f>SUMIFS(СВЦЭМ!$D$39:$D$782,СВЦЭМ!$A$39:$A$782,$A147,СВЦЭМ!$B$39:$B$782,E$119)+'СЕТ СН'!$I$11+СВЦЭМ!$D$10+'СЕТ СН'!$I$6-'СЕТ СН'!$I$23</f>
        <v>2630.1464147000002</v>
      </c>
      <c r="F147" s="36">
        <f>SUMIFS(СВЦЭМ!$D$39:$D$782,СВЦЭМ!$A$39:$A$782,$A147,СВЦЭМ!$B$39:$B$782,F$119)+'СЕТ СН'!$I$11+СВЦЭМ!$D$10+'СЕТ СН'!$I$6-'СЕТ СН'!$I$23</f>
        <v>2631.4943370400001</v>
      </c>
      <c r="G147" s="36">
        <f>SUMIFS(СВЦЭМ!$D$39:$D$782,СВЦЭМ!$A$39:$A$782,$A147,СВЦЭМ!$B$39:$B$782,G$119)+'СЕТ СН'!$I$11+СВЦЭМ!$D$10+'СЕТ СН'!$I$6-'СЕТ СН'!$I$23</f>
        <v>2625.3886542700002</v>
      </c>
      <c r="H147" s="36">
        <f>SUMIFS(СВЦЭМ!$D$39:$D$782,СВЦЭМ!$A$39:$A$782,$A147,СВЦЭМ!$B$39:$B$782,H$119)+'СЕТ СН'!$I$11+СВЦЭМ!$D$10+'СЕТ СН'!$I$6-'СЕТ СН'!$I$23</f>
        <v>2607.6999959700001</v>
      </c>
      <c r="I147" s="36">
        <f>SUMIFS(СВЦЭМ!$D$39:$D$782,СВЦЭМ!$A$39:$A$782,$A147,СВЦЭМ!$B$39:$B$782,I$119)+'СЕТ СН'!$I$11+СВЦЭМ!$D$10+'СЕТ СН'!$I$6-'СЕТ СН'!$I$23</f>
        <v>2561.8563205</v>
      </c>
      <c r="J147" s="36">
        <f>SUMIFS(СВЦЭМ!$D$39:$D$782,СВЦЭМ!$A$39:$A$782,$A147,СВЦЭМ!$B$39:$B$782,J$119)+'СЕТ СН'!$I$11+СВЦЭМ!$D$10+'СЕТ СН'!$I$6-'СЕТ СН'!$I$23</f>
        <v>2503.0341588900001</v>
      </c>
      <c r="K147" s="36">
        <f>SUMIFS(СВЦЭМ!$D$39:$D$782,СВЦЭМ!$A$39:$A$782,$A147,СВЦЭМ!$B$39:$B$782,K$119)+'СЕТ СН'!$I$11+СВЦЭМ!$D$10+'СЕТ СН'!$I$6-'СЕТ СН'!$I$23</f>
        <v>2426.9322213400001</v>
      </c>
      <c r="L147" s="36">
        <f>SUMIFS(СВЦЭМ!$D$39:$D$782,СВЦЭМ!$A$39:$A$782,$A147,СВЦЭМ!$B$39:$B$782,L$119)+'СЕТ СН'!$I$11+СВЦЭМ!$D$10+'СЕТ СН'!$I$6-'СЕТ СН'!$I$23</f>
        <v>2403.1550138900002</v>
      </c>
      <c r="M147" s="36">
        <f>SUMIFS(СВЦЭМ!$D$39:$D$782,СВЦЭМ!$A$39:$A$782,$A147,СВЦЭМ!$B$39:$B$782,M$119)+'СЕТ СН'!$I$11+СВЦЭМ!$D$10+'СЕТ СН'!$I$6-'СЕТ СН'!$I$23</f>
        <v>2405.1251187400003</v>
      </c>
      <c r="N147" s="36">
        <f>SUMIFS(СВЦЭМ!$D$39:$D$782,СВЦЭМ!$A$39:$A$782,$A147,СВЦЭМ!$B$39:$B$782,N$119)+'СЕТ СН'!$I$11+СВЦЭМ!$D$10+'СЕТ СН'!$I$6-'СЕТ СН'!$I$23</f>
        <v>2426.8033223900002</v>
      </c>
      <c r="O147" s="36">
        <f>SUMIFS(СВЦЭМ!$D$39:$D$782,СВЦЭМ!$A$39:$A$782,$A147,СВЦЭМ!$B$39:$B$782,O$119)+'СЕТ СН'!$I$11+СВЦЭМ!$D$10+'СЕТ СН'!$I$6-'СЕТ СН'!$I$23</f>
        <v>2438.7965570699998</v>
      </c>
      <c r="P147" s="36">
        <f>SUMIFS(СВЦЭМ!$D$39:$D$782,СВЦЭМ!$A$39:$A$782,$A147,СВЦЭМ!$B$39:$B$782,P$119)+'СЕТ СН'!$I$11+СВЦЭМ!$D$10+'СЕТ СН'!$I$6-'СЕТ СН'!$I$23</f>
        <v>2453.3832115100004</v>
      </c>
      <c r="Q147" s="36">
        <f>SUMIFS(СВЦЭМ!$D$39:$D$782,СВЦЭМ!$A$39:$A$782,$A147,СВЦЭМ!$B$39:$B$782,Q$119)+'СЕТ СН'!$I$11+СВЦЭМ!$D$10+'СЕТ СН'!$I$6-'СЕТ СН'!$I$23</f>
        <v>2466.2662143900002</v>
      </c>
      <c r="R147" s="36">
        <f>SUMIFS(СВЦЭМ!$D$39:$D$782,СВЦЭМ!$A$39:$A$782,$A147,СВЦЭМ!$B$39:$B$782,R$119)+'СЕТ СН'!$I$11+СВЦЭМ!$D$10+'СЕТ СН'!$I$6-'СЕТ СН'!$I$23</f>
        <v>2460.6738415</v>
      </c>
      <c r="S147" s="36">
        <f>SUMIFS(СВЦЭМ!$D$39:$D$782,СВЦЭМ!$A$39:$A$782,$A147,СВЦЭМ!$B$39:$B$782,S$119)+'СЕТ СН'!$I$11+СВЦЭМ!$D$10+'СЕТ СН'!$I$6-'СЕТ СН'!$I$23</f>
        <v>2459.1388508800001</v>
      </c>
      <c r="T147" s="36">
        <f>SUMIFS(СВЦЭМ!$D$39:$D$782,СВЦЭМ!$A$39:$A$782,$A147,СВЦЭМ!$B$39:$B$782,T$119)+'СЕТ СН'!$I$11+СВЦЭМ!$D$10+'СЕТ СН'!$I$6-'СЕТ СН'!$I$23</f>
        <v>2395.1301046600001</v>
      </c>
      <c r="U147" s="36">
        <f>SUMIFS(СВЦЭМ!$D$39:$D$782,СВЦЭМ!$A$39:$A$782,$A147,СВЦЭМ!$B$39:$B$782,U$119)+'СЕТ СН'!$I$11+СВЦЭМ!$D$10+'СЕТ СН'!$I$6-'СЕТ СН'!$I$23</f>
        <v>2371.1452130799998</v>
      </c>
      <c r="V147" s="36">
        <f>SUMIFS(СВЦЭМ!$D$39:$D$782,СВЦЭМ!$A$39:$A$782,$A147,СВЦЭМ!$B$39:$B$782,V$119)+'СЕТ СН'!$I$11+СВЦЭМ!$D$10+'СЕТ СН'!$I$6-'СЕТ СН'!$I$23</f>
        <v>2392.0381327100004</v>
      </c>
      <c r="W147" s="36">
        <f>SUMIFS(СВЦЭМ!$D$39:$D$782,СВЦЭМ!$A$39:$A$782,$A147,СВЦЭМ!$B$39:$B$782,W$119)+'СЕТ СН'!$I$11+СВЦЭМ!$D$10+'СЕТ СН'!$I$6-'СЕТ СН'!$I$23</f>
        <v>2414.6369241399998</v>
      </c>
      <c r="X147" s="36">
        <f>SUMIFS(СВЦЭМ!$D$39:$D$782,СВЦЭМ!$A$39:$A$782,$A147,СВЦЭМ!$B$39:$B$782,X$119)+'СЕТ СН'!$I$11+СВЦЭМ!$D$10+'СЕТ СН'!$I$6-'СЕТ СН'!$I$23</f>
        <v>2448.1156498700002</v>
      </c>
      <c r="Y147" s="36">
        <f>SUMIFS(СВЦЭМ!$D$39:$D$782,СВЦЭМ!$A$39:$A$782,$A147,СВЦЭМ!$B$39:$B$782,Y$119)+'СЕТ СН'!$I$11+СВЦЭМ!$D$10+'СЕТ СН'!$I$6-'СЕТ СН'!$I$23</f>
        <v>2503.3414352200002</v>
      </c>
    </row>
    <row r="148" spans="1:27" ht="15.75" x14ac:dyDescent="0.2">
      <c r="A148" s="35">
        <f t="shared" si="3"/>
        <v>45228</v>
      </c>
      <c r="B148" s="36">
        <f>SUMIFS(СВЦЭМ!$D$39:$D$782,СВЦЭМ!$A$39:$A$782,$A148,СВЦЭМ!$B$39:$B$782,B$119)+'СЕТ СН'!$I$11+СВЦЭМ!$D$10+'СЕТ СН'!$I$6-'СЕТ СН'!$I$23</f>
        <v>2494.9415911800002</v>
      </c>
      <c r="C148" s="36">
        <f>SUMIFS(СВЦЭМ!$D$39:$D$782,СВЦЭМ!$A$39:$A$782,$A148,СВЦЭМ!$B$39:$B$782,C$119)+'СЕТ СН'!$I$11+СВЦЭМ!$D$10+'СЕТ СН'!$I$6-'СЕТ СН'!$I$23</f>
        <v>2542.8893722299999</v>
      </c>
      <c r="D148" s="36">
        <f>SUMIFS(СВЦЭМ!$D$39:$D$782,СВЦЭМ!$A$39:$A$782,$A148,СВЦЭМ!$B$39:$B$782,D$119)+'СЕТ СН'!$I$11+СВЦЭМ!$D$10+'СЕТ СН'!$I$6-'СЕТ СН'!$I$23</f>
        <v>2600.2427500000003</v>
      </c>
      <c r="E148" s="36">
        <f>SUMIFS(СВЦЭМ!$D$39:$D$782,СВЦЭМ!$A$39:$A$782,$A148,СВЦЭМ!$B$39:$B$782,E$119)+'СЕТ СН'!$I$11+СВЦЭМ!$D$10+'СЕТ СН'!$I$6-'СЕТ СН'!$I$23</f>
        <v>2601.7356786400001</v>
      </c>
      <c r="F148" s="36">
        <f>SUMIFS(СВЦЭМ!$D$39:$D$782,СВЦЭМ!$A$39:$A$782,$A148,СВЦЭМ!$B$39:$B$782,F$119)+'СЕТ СН'!$I$11+СВЦЭМ!$D$10+'СЕТ СН'!$I$6-'СЕТ СН'!$I$23</f>
        <v>2604.1276554300002</v>
      </c>
      <c r="G148" s="36">
        <f>SUMIFS(СВЦЭМ!$D$39:$D$782,СВЦЭМ!$A$39:$A$782,$A148,СВЦЭМ!$B$39:$B$782,G$119)+'СЕТ СН'!$I$11+СВЦЭМ!$D$10+'СЕТ СН'!$I$6-'СЕТ СН'!$I$23</f>
        <v>2602.0234563000004</v>
      </c>
      <c r="H148" s="36">
        <f>SUMIFS(СВЦЭМ!$D$39:$D$782,СВЦЭМ!$A$39:$A$782,$A148,СВЦЭМ!$B$39:$B$782,H$119)+'СЕТ СН'!$I$11+СВЦЭМ!$D$10+'СЕТ СН'!$I$6-'СЕТ СН'!$I$23</f>
        <v>2586.0450244800004</v>
      </c>
      <c r="I148" s="36">
        <f>SUMIFS(СВЦЭМ!$D$39:$D$782,СВЦЭМ!$A$39:$A$782,$A148,СВЦЭМ!$B$39:$B$782,I$119)+'СЕТ СН'!$I$11+СВЦЭМ!$D$10+'СЕТ СН'!$I$6-'СЕТ СН'!$I$23</f>
        <v>2560.1368132600001</v>
      </c>
      <c r="J148" s="36">
        <f>SUMIFS(СВЦЭМ!$D$39:$D$782,СВЦЭМ!$A$39:$A$782,$A148,СВЦЭМ!$B$39:$B$782,J$119)+'СЕТ СН'!$I$11+СВЦЭМ!$D$10+'СЕТ СН'!$I$6-'СЕТ СН'!$I$23</f>
        <v>2552.7433268599998</v>
      </c>
      <c r="K148" s="36">
        <f>SUMIFS(СВЦЭМ!$D$39:$D$782,СВЦЭМ!$A$39:$A$782,$A148,СВЦЭМ!$B$39:$B$782,K$119)+'СЕТ СН'!$I$11+СВЦЭМ!$D$10+'СЕТ СН'!$I$6-'СЕТ СН'!$I$23</f>
        <v>2480.8401731499998</v>
      </c>
      <c r="L148" s="36">
        <f>SUMIFS(СВЦЭМ!$D$39:$D$782,СВЦЭМ!$A$39:$A$782,$A148,СВЦЭМ!$B$39:$B$782,L$119)+'СЕТ СН'!$I$11+СВЦЭМ!$D$10+'СЕТ СН'!$I$6-'СЕТ СН'!$I$23</f>
        <v>2452.9023896500003</v>
      </c>
      <c r="M148" s="36">
        <f>SUMIFS(СВЦЭМ!$D$39:$D$782,СВЦЭМ!$A$39:$A$782,$A148,СВЦЭМ!$B$39:$B$782,M$119)+'СЕТ СН'!$I$11+СВЦЭМ!$D$10+'СЕТ СН'!$I$6-'СЕТ СН'!$I$23</f>
        <v>2454.9954616700002</v>
      </c>
      <c r="N148" s="36">
        <f>SUMIFS(СВЦЭМ!$D$39:$D$782,СВЦЭМ!$A$39:$A$782,$A148,СВЦЭМ!$B$39:$B$782,N$119)+'СЕТ СН'!$I$11+СВЦЭМ!$D$10+'СЕТ СН'!$I$6-'СЕТ СН'!$I$23</f>
        <v>2464.0711269200001</v>
      </c>
      <c r="O148" s="36">
        <f>SUMIFS(СВЦЭМ!$D$39:$D$782,СВЦЭМ!$A$39:$A$782,$A148,СВЦЭМ!$B$39:$B$782,O$119)+'СЕТ СН'!$I$11+СВЦЭМ!$D$10+'СЕТ СН'!$I$6-'СЕТ СН'!$I$23</f>
        <v>2479.9219385699998</v>
      </c>
      <c r="P148" s="36">
        <f>SUMIFS(СВЦЭМ!$D$39:$D$782,СВЦЭМ!$A$39:$A$782,$A148,СВЦЭМ!$B$39:$B$782,P$119)+'СЕТ СН'!$I$11+СВЦЭМ!$D$10+'СЕТ СН'!$I$6-'СЕТ СН'!$I$23</f>
        <v>2496.6541280000001</v>
      </c>
      <c r="Q148" s="36">
        <f>SUMIFS(СВЦЭМ!$D$39:$D$782,СВЦЭМ!$A$39:$A$782,$A148,СВЦЭМ!$B$39:$B$782,Q$119)+'СЕТ СН'!$I$11+СВЦЭМ!$D$10+'СЕТ СН'!$I$6-'СЕТ СН'!$I$23</f>
        <v>2511.4308293000004</v>
      </c>
      <c r="R148" s="36">
        <f>SUMIFS(СВЦЭМ!$D$39:$D$782,СВЦЭМ!$A$39:$A$782,$A148,СВЦЭМ!$B$39:$B$782,R$119)+'СЕТ СН'!$I$11+СВЦЭМ!$D$10+'СЕТ СН'!$I$6-'СЕТ СН'!$I$23</f>
        <v>2501.9853531600002</v>
      </c>
      <c r="S148" s="36">
        <f>SUMIFS(СВЦЭМ!$D$39:$D$782,СВЦЭМ!$A$39:$A$782,$A148,СВЦЭМ!$B$39:$B$782,S$119)+'СЕТ СН'!$I$11+СВЦЭМ!$D$10+'СЕТ СН'!$I$6-'СЕТ СН'!$I$23</f>
        <v>2483.1898390000001</v>
      </c>
      <c r="T148" s="36">
        <f>SUMIFS(СВЦЭМ!$D$39:$D$782,СВЦЭМ!$A$39:$A$782,$A148,СВЦЭМ!$B$39:$B$782,T$119)+'СЕТ СН'!$I$11+СВЦЭМ!$D$10+'СЕТ СН'!$I$6-'СЕТ СН'!$I$23</f>
        <v>2416.37744006</v>
      </c>
      <c r="U148" s="36">
        <f>SUMIFS(СВЦЭМ!$D$39:$D$782,СВЦЭМ!$A$39:$A$782,$A148,СВЦЭМ!$B$39:$B$782,U$119)+'СЕТ СН'!$I$11+СВЦЭМ!$D$10+'СЕТ СН'!$I$6-'СЕТ СН'!$I$23</f>
        <v>2389.5313814400001</v>
      </c>
      <c r="V148" s="36">
        <f>SUMIFS(СВЦЭМ!$D$39:$D$782,СВЦЭМ!$A$39:$A$782,$A148,СВЦЭМ!$B$39:$B$782,V$119)+'СЕТ СН'!$I$11+СВЦЭМ!$D$10+'СЕТ СН'!$I$6-'СЕТ СН'!$I$23</f>
        <v>2406.9331034300003</v>
      </c>
      <c r="W148" s="36">
        <f>SUMIFS(СВЦЭМ!$D$39:$D$782,СВЦЭМ!$A$39:$A$782,$A148,СВЦЭМ!$B$39:$B$782,W$119)+'СЕТ СН'!$I$11+СВЦЭМ!$D$10+'СЕТ СН'!$I$6-'СЕТ СН'!$I$23</f>
        <v>2428.9851899599998</v>
      </c>
      <c r="X148" s="36">
        <f>SUMIFS(СВЦЭМ!$D$39:$D$782,СВЦЭМ!$A$39:$A$782,$A148,СВЦЭМ!$B$39:$B$782,X$119)+'СЕТ СН'!$I$11+СВЦЭМ!$D$10+'СЕТ СН'!$I$6-'СЕТ СН'!$I$23</f>
        <v>2467.6652097200003</v>
      </c>
      <c r="Y148" s="36">
        <f>SUMIFS(СВЦЭМ!$D$39:$D$782,СВЦЭМ!$A$39:$A$782,$A148,СВЦЭМ!$B$39:$B$782,Y$119)+'СЕТ СН'!$I$11+СВЦЭМ!$D$10+'СЕТ СН'!$I$6-'СЕТ СН'!$I$23</f>
        <v>2533.8344067400003</v>
      </c>
    </row>
    <row r="149" spans="1:27" ht="15.75" x14ac:dyDescent="0.2">
      <c r="A149" s="35">
        <f t="shared" si="3"/>
        <v>45229</v>
      </c>
      <c r="B149" s="36">
        <f>SUMIFS(СВЦЭМ!$D$39:$D$782,СВЦЭМ!$A$39:$A$782,$A149,СВЦЭМ!$B$39:$B$782,B$119)+'СЕТ СН'!$I$11+СВЦЭМ!$D$10+'СЕТ СН'!$I$6-'СЕТ СН'!$I$23</f>
        <v>2466.9845755599999</v>
      </c>
      <c r="C149" s="36">
        <f>SUMIFS(СВЦЭМ!$D$39:$D$782,СВЦЭМ!$A$39:$A$782,$A149,СВЦЭМ!$B$39:$B$782,C$119)+'СЕТ СН'!$I$11+СВЦЭМ!$D$10+'СЕТ СН'!$I$6-'СЕТ СН'!$I$23</f>
        <v>2528.4825462500003</v>
      </c>
      <c r="D149" s="36">
        <f>SUMIFS(СВЦЭМ!$D$39:$D$782,СВЦЭМ!$A$39:$A$782,$A149,СВЦЭМ!$B$39:$B$782,D$119)+'СЕТ СН'!$I$11+СВЦЭМ!$D$10+'СЕТ СН'!$I$6-'СЕТ СН'!$I$23</f>
        <v>2565.3757661400005</v>
      </c>
      <c r="E149" s="36">
        <f>SUMIFS(СВЦЭМ!$D$39:$D$782,СВЦЭМ!$A$39:$A$782,$A149,СВЦЭМ!$B$39:$B$782,E$119)+'СЕТ СН'!$I$11+СВЦЭМ!$D$10+'СЕТ СН'!$I$6-'СЕТ СН'!$I$23</f>
        <v>2562.9250691400002</v>
      </c>
      <c r="F149" s="36">
        <f>SUMIFS(СВЦЭМ!$D$39:$D$782,СВЦЭМ!$A$39:$A$782,$A149,СВЦЭМ!$B$39:$B$782,F$119)+'СЕТ СН'!$I$11+СВЦЭМ!$D$10+'СЕТ СН'!$I$6-'СЕТ СН'!$I$23</f>
        <v>2558.77625278</v>
      </c>
      <c r="G149" s="36">
        <f>SUMIFS(СВЦЭМ!$D$39:$D$782,СВЦЭМ!$A$39:$A$782,$A149,СВЦЭМ!$B$39:$B$782,G$119)+'СЕТ СН'!$I$11+СВЦЭМ!$D$10+'СЕТ СН'!$I$6-'СЕТ СН'!$I$23</f>
        <v>2582.5144334000001</v>
      </c>
      <c r="H149" s="36">
        <f>SUMIFS(СВЦЭМ!$D$39:$D$782,СВЦЭМ!$A$39:$A$782,$A149,СВЦЭМ!$B$39:$B$782,H$119)+'СЕТ СН'!$I$11+СВЦЭМ!$D$10+'СЕТ СН'!$I$6-'СЕТ СН'!$I$23</f>
        <v>2620.8191252300003</v>
      </c>
      <c r="I149" s="36">
        <f>SUMIFS(СВЦЭМ!$D$39:$D$782,СВЦЭМ!$A$39:$A$782,$A149,СВЦЭМ!$B$39:$B$782,I$119)+'СЕТ СН'!$I$11+СВЦЭМ!$D$10+'СЕТ СН'!$I$6-'СЕТ СН'!$I$23</f>
        <v>2561.7131032200004</v>
      </c>
      <c r="J149" s="36">
        <f>SUMIFS(СВЦЭМ!$D$39:$D$782,СВЦЭМ!$A$39:$A$782,$A149,СВЦЭМ!$B$39:$B$782,J$119)+'СЕТ СН'!$I$11+СВЦЭМ!$D$10+'СЕТ СН'!$I$6-'СЕТ СН'!$I$23</f>
        <v>2559.5930944400002</v>
      </c>
      <c r="K149" s="36">
        <f>SUMIFS(СВЦЭМ!$D$39:$D$782,СВЦЭМ!$A$39:$A$782,$A149,СВЦЭМ!$B$39:$B$782,K$119)+'СЕТ СН'!$I$11+СВЦЭМ!$D$10+'СЕТ СН'!$I$6-'СЕТ СН'!$I$23</f>
        <v>2531.7951233499998</v>
      </c>
      <c r="L149" s="36">
        <f>SUMIFS(СВЦЭМ!$D$39:$D$782,СВЦЭМ!$A$39:$A$782,$A149,СВЦЭМ!$B$39:$B$782,L$119)+'СЕТ СН'!$I$11+СВЦЭМ!$D$10+'СЕТ СН'!$I$6-'СЕТ СН'!$I$23</f>
        <v>2529.05382577</v>
      </c>
      <c r="M149" s="36">
        <f>SUMIFS(СВЦЭМ!$D$39:$D$782,СВЦЭМ!$A$39:$A$782,$A149,СВЦЭМ!$B$39:$B$782,M$119)+'СЕТ СН'!$I$11+СВЦЭМ!$D$10+'СЕТ СН'!$I$6-'СЕТ СН'!$I$23</f>
        <v>2543.8472926100003</v>
      </c>
      <c r="N149" s="36">
        <f>SUMIFS(СВЦЭМ!$D$39:$D$782,СВЦЭМ!$A$39:$A$782,$A149,СВЦЭМ!$B$39:$B$782,N$119)+'СЕТ СН'!$I$11+СВЦЭМ!$D$10+'СЕТ СН'!$I$6-'СЕТ СН'!$I$23</f>
        <v>2565.8009974300003</v>
      </c>
      <c r="O149" s="36">
        <f>SUMIFS(СВЦЭМ!$D$39:$D$782,СВЦЭМ!$A$39:$A$782,$A149,СВЦЭМ!$B$39:$B$782,O$119)+'СЕТ СН'!$I$11+СВЦЭМ!$D$10+'СЕТ СН'!$I$6-'СЕТ СН'!$I$23</f>
        <v>2585.6848631299999</v>
      </c>
      <c r="P149" s="36">
        <f>SUMIFS(СВЦЭМ!$D$39:$D$782,СВЦЭМ!$A$39:$A$782,$A149,СВЦЭМ!$B$39:$B$782,P$119)+'СЕТ СН'!$I$11+СВЦЭМ!$D$10+'СЕТ СН'!$I$6-'СЕТ СН'!$I$23</f>
        <v>2598.6455493000003</v>
      </c>
      <c r="Q149" s="36">
        <f>SUMIFS(СВЦЭМ!$D$39:$D$782,СВЦЭМ!$A$39:$A$782,$A149,СВЦЭМ!$B$39:$B$782,Q$119)+'СЕТ СН'!$I$11+СВЦЭМ!$D$10+'СЕТ СН'!$I$6-'СЕТ СН'!$I$23</f>
        <v>2613.7654618800002</v>
      </c>
      <c r="R149" s="36">
        <f>SUMIFS(СВЦЭМ!$D$39:$D$782,СВЦЭМ!$A$39:$A$782,$A149,СВЦЭМ!$B$39:$B$782,R$119)+'СЕТ СН'!$I$11+СВЦЭМ!$D$10+'СЕТ СН'!$I$6-'СЕТ СН'!$I$23</f>
        <v>2604.0223910599998</v>
      </c>
      <c r="S149" s="36">
        <f>SUMIFS(СВЦЭМ!$D$39:$D$782,СВЦЭМ!$A$39:$A$782,$A149,СВЦЭМ!$B$39:$B$782,S$119)+'СЕТ СН'!$I$11+СВЦЭМ!$D$10+'СЕТ СН'!$I$6-'СЕТ СН'!$I$23</f>
        <v>2562.37447858</v>
      </c>
      <c r="T149" s="36">
        <f>SUMIFS(СВЦЭМ!$D$39:$D$782,СВЦЭМ!$A$39:$A$782,$A149,СВЦЭМ!$B$39:$B$782,T$119)+'СЕТ СН'!$I$11+СВЦЭМ!$D$10+'СЕТ СН'!$I$6-'СЕТ СН'!$I$23</f>
        <v>2512.0726549999999</v>
      </c>
      <c r="U149" s="36">
        <f>SUMIFS(СВЦЭМ!$D$39:$D$782,СВЦЭМ!$A$39:$A$782,$A149,СВЦЭМ!$B$39:$B$782,U$119)+'СЕТ СН'!$I$11+СВЦЭМ!$D$10+'СЕТ СН'!$I$6-'СЕТ СН'!$I$23</f>
        <v>2478.3703591499998</v>
      </c>
      <c r="V149" s="36">
        <f>SUMIFS(СВЦЭМ!$D$39:$D$782,СВЦЭМ!$A$39:$A$782,$A149,СВЦЭМ!$B$39:$B$782,V$119)+'СЕТ СН'!$I$11+СВЦЭМ!$D$10+'СЕТ СН'!$I$6-'СЕТ СН'!$I$23</f>
        <v>2505.73456063</v>
      </c>
      <c r="W149" s="36">
        <f>SUMIFS(СВЦЭМ!$D$39:$D$782,СВЦЭМ!$A$39:$A$782,$A149,СВЦЭМ!$B$39:$B$782,W$119)+'СЕТ СН'!$I$11+СВЦЭМ!$D$10+'СЕТ СН'!$I$6-'СЕТ СН'!$I$23</f>
        <v>2521.7245512300001</v>
      </c>
      <c r="X149" s="36">
        <f>SUMIFS(СВЦЭМ!$D$39:$D$782,СВЦЭМ!$A$39:$A$782,$A149,СВЦЭМ!$B$39:$B$782,X$119)+'СЕТ СН'!$I$11+СВЦЭМ!$D$10+'СЕТ СН'!$I$6-'СЕТ СН'!$I$23</f>
        <v>2583.0194794400004</v>
      </c>
      <c r="Y149" s="36">
        <f>SUMIFS(СВЦЭМ!$D$39:$D$782,СВЦЭМ!$A$39:$A$782,$A149,СВЦЭМ!$B$39:$B$782,Y$119)+'СЕТ СН'!$I$11+СВЦЭМ!$D$10+'СЕТ СН'!$I$6-'СЕТ СН'!$I$23</f>
        <v>2638.2785177200003</v>
      </c>
    </row>
    <row r="150" spans="1:27" ht="15.75" x14ac:dyDescent="0.2">
      <c r="A150" s="35">
        <f t="shared" si="3"/>
        <v>45230</v>
      </c>
      <c r="B150" s="36">
        <f>SUMIFS(СВЦЭМ!$D$39:$D$782,СВЦЭМ!$A$39:$A$782,$A150,СВЦЭМ!$B$39:$B$782,B$119)+'СЕТ СН'!$I$11+СВЦЭМ!$D$10+'СЕТ СН'!$I$6-'СЕТ СН'!$I$23</f>
        <v>2688.0690078100001</v>
      </c>
      <c r="C150" s="36">
        <f>SUMIFS(СВЦЭМ!$D$39:$D$782,СВЦЭМ!$A$39:$A$782,$A150,СВЦЭМ!$B$39:$B$782,C$119)+'СЕТ СН'!$I$11+СВЦЭМ!$D$10+'СЕТ СН'!$I$6-'СЕТ СН'!$I$23</f>
        <v>2749.2015816100002</v>
      </c>
      <c r="D150" s="36">
        <f>SUMIFS(СВЦЭМ!$D$39:$D$782,СВЦЭМ!$A$39:$A$782,$A150,СВЦЭМ!$B$39:$B$782,D$119)+'СЕТ СН'!$I$11+СВЦЭМ!$D$10+'СЕТ СН'!$I$6-'СЕТ СН'!$I$23</f>
        <v>2809.5769676199998</v>
      </c>
      <c r="E150" s="36">
        <f>SUMIFS(СВЦЭМ!$D$39:$D$782,СВЦЭМ!$A$39:$A$782,$A150,СВЦЭМ!$B$39:$B$782,E$119)+'СЕТ СН'!$I$11+СВЦЭМ!$D$10+'СЕТ СН'!$I$6-'СЕТ СН'!$I$23</f>
        <v>2819.98473732</v>
      </c>
      <c r="F150" s="36">
        <f>SUMIFS(СВЦЭМ!$D$39:$D$782,СВЦЭМ!$A$39:$A$782,$A150,СВЦЭМ!$B$39:$B$782,F$119)+'СЕТ СН'!$I$11+СВЦЭМ!$D$10+'СЕТ СН'!$I$6-'СЕТ СН'!$I$23</f>
        <v>2820.6983879400004</v>
      </c>
      <c r="G150" s="36">
        <f>SUMIFS(СВЦЭМ!$D$39:$D$782,СВЦЭМ!$A$39:$A$782,$A150,СВЦЭМ!$B$39:$B$782,G$119)+'СЕТ СН'!$I$11+СВЦЭМ!$D$10+'СЕТ СН'!$I$6-'СЕТ СН'!$I$23</f>
        <v>2804.5832131100001</v>
      </c>
      <c r="H150" s="36">
        <f>SUMIFS(СВЦЭМ!$D$39:$D$782,СВЦЭМ!$A$39:$A$782,$A150,СВЦЭМ!$B$39:$B$782,H$119)+'СЕТ СН'!$I$11+СВЦЭМ!$D$10+'СЕТ СН'!$I$6-'СЕТ СН'!$I$23</f>
        <v>2720.9098468000002</v>
      </c>
      <c r="I150" s="36">
        <f>SUMIFS(СВЦЭМ!$D$39:$D$782,СВЦЭМ!$A$39:$A$782,$A150,СВЦЭМ!$B$39:$B$782,I$119)+'СЕТ СН'!$I$11+СВЦЭМ!$D$10+'СЕТ СН'!$I$6-'СЕТ СН'!$I$23</f>
        <v>2638.2137075600003</v>
      </c>
      <c r="J150" s="36">
        <f>SUMIFS(СВЦЭМ!$D$39:$D$782,СВЦЭМ!$A$39:$A$782,$A150,СВЦЭМ!$B$39:$B$782,J$119)+'СЕТ СН'!$I$11+СВЦЭМ!$D$10+'СЕТ СН'!$I$6-'СЕТ СН'!$I$23</f>
        <v>2591.3483899399998</v>
      </c>
      <c r="K150" s="36">
        <f>SUMIFS(СВЦЭМ!$D$39:$D$782,СВЦЭМ!$A$39:$A$782,$A150,СВЦЭМ!$B$39:$B$782,K$119)+'СЕТ СН'!$I$11+СВЦЭМ!$D$10+'СЕТ СН'!$I$6-'СЕТ СН'!$I$23</f>
        <v>2574.8202171000003</v>
      </c>
      <c r="L150" s="36">
        <f>SUMIFS(СВЦЭМ!$D$39:$D$782,СВЦЭМ!$A$39:$A$782,$A150,СВЦЭМ!$B$39:$B$782,L$119)+'СЕТ СН'!$I$11+СВЦЭМ!$D$10+'СЕТ СН'!$I$6-'СЕТ СН'!$I$23</f>
        <v>2544.5081273800001</v>
      </c>
      <c r="M150" s="36">
        <f>SUMIFS(СВЦЭМ!$D$39:$D$782,СВЦЭМ!$A$39:$A$782,$A150,СВЦЭМ!$B$39:$B$782,M$119)+'СЕТ СН'!$I$11+СВЦЭМ!$D$10+'СЕТ СН'!$I$6-'СЕТ СН'!$I$23</f>
        <v>2566.03108092</v>
      </c>
      <c r="N150" s="36">
        <f>SUMIFS(СВЦЭМ!$D$39:$D$782,СВЦЭМ!$A$39:$A$782,$A150,СВЦЭМ!$B$39:$B$782,N$119)+'СЕТ СН'!$I$11+СВЦЭМ!$D$10+'СЕТ СН'!$I$6-'СЕТ СН'!$I$23</f>
        <v>2587.0379978700003</v>
      </c>
      <c r="O150" s="36">
        <f>SUMIFS(СВЦЭМ!$D$39:$D$782,СВЦЭМ!$A$39:$A$782,$A150,СВЦЭМ!$B$39:$B$782,O$119)+'СЕТ СН'!$I$11+СВЦЭМ!$D$10+'СЕТ СН'!$I$6-'СЕТ СН'!$I$23</f>
        <v>2602.5478369900002</v>
      </c>
      <c r="P150" s="36">
        <f>SUMIFS(СВЦЭМ!$D$39:$D$782,СВЦЭМ!$A$39:$A$782,$A150,СВЦЭМ!$B$39:$B$782,P$119)+'СЕТ СН'!$I$11+СВЦЭМ!$D$10+'СЕТ СН'!$I$6-'СЕТ СН'!$I$23</f>
        <v>2612.6604913900001</v>
      </c>
      <c r="Q150" s="36">
        <f>SUMIFS(СВЦЭМ!$D$39:$D$782,СВЦЭМ!$A$39:$A$782,$A150,СВЦЭМ!$B$39:$B$782,Q$119)+'СЕТ СН'!$I$11+СВЦЭМ!$D$10+'СЕТ СН'!$I$6-'СЕТ СН'!$I$23</f>
        <v>2625.0666914399999</v>
      </c>
      <c r="R150" s="36">
        <f>SUMIFS(СВЦЭМ!$D$39:$D$782,СВЦЭМ!$A$39:$A$782,$A150,СВЦЭМ!$B$39:$B$782,R$119)+'СЕТ СН'!$I$11+СВЦЭМ!$D$10+'СЕТ СН'!$I$6-'СЕТ СН'!$I$23</f>
        <v>2622.0950715899999</v>
      </c>
      <c r="S150" s="36">
        <f>SUMIFS(СВЦЭМ!$D$39:$D$782,СВЦЭМ!$A$39:$A$782,$A150,СВЦЭМ!$B$39:$B$782,S$119)+'СЕТ СН'!$I$11+СВЦЭМ!$D$10+'СЕТ СН'!$I$6-'СЕТ СН'!$I$23</f>
        <v>2596.23382038</v>
      </c>
      <c r="T150" s="36">
        <f>SUMIFS(СВЦЭМ!$D$39:$D$782,СВЦЭМ!$A$39:$A$782,$A150,СВЦЭМ!$B$39:$B$782,T$119)+'СЕТ СН'!$I$11+СВЦЭМ!$D$10+'СЕТ СН'!$I$6-'СЕТ СН'!$I$23</f>
        <v>2533.1060663500002</v>
      </c>
      <c r="U150" s="36">
        <f>SUMIFS(СВЦЭМ!$D$39:$D$782,СВЦЭМ!$A$39:$A$782,$A150,СВЦЭМ!$B$39:$B$782,U$119)+'СЕТ СН'!$I$11+СВЦЭМ!$D$10+'СЕТ СН'!$I$6-'СЕТ СН'!$I$23</f>
        <v>2510.63357283</v>
      </c>
      <c r="V150" s="36">
        <f>SUMIFS(СВЦЭМ!$D$39:$D$782,СВЦЭМ!$A$39:$A$782,$A150,СВЦЭМ!$B$39:$B$782,V$119)+'СЕТ СН'!$I$11+СВЦЭМ!$D$10+'СЕТ СН'!$I$6-'СЕТ СН'!$I$23</f>
        <v>2532.9123215400004</v>
      </c>
      <c r="W150" s="36">
        <f>SUMIFS(СВЦЭМ!$D$39:$D$782,СВЦЭМ!$A$39:$A$782,$A150,СВЦЭМ!$B$39:$B$782,W$119)+'СЕТ СН'!$I$11+СВЦЭМ!$D$10+'СЕТ СН'!$I$6-'СЕТ СН'!$I$23</f>
        <v>2539.6488252200002</v>
      </c>
      <c r="X150" s="36">
        <f>SUMIFS(СВЦЭМ!$D$39:$D$782,СВЦЭМ!$A$39:$A$782,$A150,СВЦЭМ!$B$39:$B$782,X$119)+'СЕТ СН'!$I$11+СВЦЭМ!$D$10+'СЕТ СН'!$I$6-'СЕТ СН'!$I$23</f>
        <v>2600.7883095300003</v>
      </c>
      <c r="Y150" s="36">
        <f>SUMIFS(СВЦЭМ!$D$39:$D$782,СВЦЭМ!$A$39:$A$782,$A150,СВЦЭМ!$B$39:$B$782,Y$119)+'СЕТ СН'!$I$11+СВЦЭМ!$D$10+'СЕТ СН'!$I$6-'СЕТ СН'!$I$23</f>
        <v>2616.9293170000001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01.10.2023</v>
      </c>
      <c r="B156" s="36">
        <f>SUMIFS(СВЦЭМ!$E$39:$E$782,СВЦЭМ!$A$39:$A$782,$A156,СВЦЭМ!$B$39:$B$782,B$155)+'СЕТ СН'!$F$12</f>
        <v>175.14088787</v>
      </c>
      <c r="C156" s="36">
        <f>SUMIFS(СВЦЭМ!$E$39:$E$782,СВЦЭМ!$A$39:$A$782,$A156,СВЦЭМ!$B$39:$B$782,C$155)+'СЕТ СН'!$F$12</f>
        <v>181.388655</v>
      </c>
      <c r="D156" s="36">
        <f>SUMIFS(СВЦЭМ!$E$39:$E$782,СВЦЭМ!$A$39:$A$782,$A156,СВЦЭМ!$B$39:$B$782,D$155)+'СЕТ СН'!$F$12</f>
        <v>189.19745922000001</v>
      </c>
      <c r="E156" s="36">
        <f>SUMIFS(СВЦЭМ!$E$39:$E$782,СВЦЭМ!$A$39:$A$782,$A156,СВЦЭМ!$B$39:$B$782,E$155)+'СЕТ СН'!$F$12</f>
        <v>188.08277734999999</v>
      </c>
      <c r="F156" s="36">
        <f>SUMIFS(СВЦЭМ!$E$39:$E$782,СВЦЭМ!$A$39:$A$782,$A156,СВЦЭМ!$B$39:$B$782,F$155)+'СЕТ СН'!$F$12</f>
        <v>187.63755259000001</v>
      </c>
      <c r="G156" s="36">
        <f>SUMIFS(СВЦЭМ!$E$39:$E$782,СВЦЭМ!$A$39:$A$782,$A156,СВЦЭМ!$B$39:$B$782,G$155)+'СЕТ СН'!$F$12</f>
        <v>188.14081605999999</v>
      </c>
      <c r="H156" s="36">
        <f>SUMIFS(СВЦЭМ!$E$39:$E$782,СВЦЭМ!$A$39:$A$782,$A156,СВЦЭМ!$B$39:$B$782,H$155)+'СЕТ СН'!$F$12</f>
        <v>183.53111214</v>
      </c>
      <c r="I156" s="36">
        <f>SUMIFS(СВЦЭМ!$E$39:$E$782,СВЦЭМ!$A$39:$A$782,$A156,СВЦЭМ!$B$39:$B$782,I$155)+'СЕТ СН'!$F$12</f>
        <v>182.02165346999999</v>
      </c>
      <c r="J156" s="36">
        <f>SUMIFS(СВЦЭМ!$E$39:$E$782,СВЦЭМ!$A$39:$A$782,$A156,СВЦЭМ!$B$39:$B$782,J$155)+'СЕТ СН'!$F$12</f>
        <v>180.35213899999999</v>
      </c>
      <c r="K156" s="36">
        <f>SUMIFS(СВЦЭМ!$E$39:$E$782,СВЦЭМ!$A$39:$A$782,$A156,СВЦЭМ!$B$39:$B$782,K$155)+'СЕТ СН'!$F$12</f>
        <v>177.27248716</v>
      </c>
      <c r="L156" s="36">
        <f>SUMIFS(СВЦЭМ!$E$39:$E$782,СВЦЭМ!$A$39:$A$782,$A156,СВЦЭМ!$B$39:$B$782,L$155)+'СЕТ СН'!$F$12</f>
        <v>169.57634894</v>
      </c>
      <c r="M156" s="36">
        <f>SUMIFS(СВЦЭМ!$E$39:$E$782,СВЦЭМ!$A$39:$A$782,$A156,СВЦЭМ!$B$39:$B$782,M$155)+'СЕТ СН'!$F$12</f>
        <v>169.47315329</v>
      </c>
      <c r="N156" s="36">
        <f>SUMIFS(СВЦЭМ!$E$39:$E$782,СВЦЭМ!$A$39:$A$782,$A156,СВЦЭМ!$B$39:$B$782,N$155)+'СЕТ СН'!$F$12</f>
        <v>166.05432918</v>
      </c>
      <c r="O156" s="36">
        <f>SUMIFS(СВЦЭМ!$E$39:$E$782,СВЦЭМ!$A$39:$A$782,$A156,СВЦЭМ!$B$39:$B$782,O$155)+'СЕТ СН'!$F$12</f>
        <v>169.84073566000001</v>
      </c>
      <c r="P156" s="36">
        <f>SUMIFS(СВЦЭМ!$E$39:$E$782,СВЦЭМ!$A$39:$A$782,$A156,СВЦЭМ!$B$39:$B$782,P$155)+'СЕТ СН'!$F$12</f>
        <v>175.06802607</v>
      </c>
      <c r="Q156" s="36">
        <f>SUMIFS(СВЦЭМ!$E$39:$E$782,СВЦЭМ!$A$39:$A$782,$A156,СВЦЭМ!$B$39:$B$782,Q$155)+'СЕТ СН'!$F$12</f>
        <v>172.29812061999999</v>
      </c>
      <c r="R156" s="36">
        <f>SUMIFS(СВЦЭМ!$E$39:$E$782,СВЦЭМ!$A$39:$A$782,$A156,СВЦЭМ!$B$39:$B$782,R$155)+'СЕТ СН'!$F$12</f>
        <v>172.10003917</v>
      </c>
      <c r="S156" s="36">
        <f>SUMIFS(СВЦЭМ!$E$39:$E$782,СВЦЭМ!$A$39:$A$782,$A156,СВЦЭМ!$B$39:$B$782,S$155)+'СЕТ СН'!$F$12</f>
        <v>173.22845358999999</v>
      </c>
      <c r="T156" s="36">
        <f>SUMIFS(СВЦЭМ!$E$39:$E$782,СВЦЭМ!$A$39:$A$782,$A156,СВЦЭМ!$B$39:$B$782,T$155)+'СЕТ СН'!$F$12</f>
        <v>169.17621975</v>
      </c>
      <c r="U156" s="36">
        <f>SUMIFS(СВЦЭМ!$E$39:$E$782,СВЦЭМ!$A$39:$A$782,$A156,СВЦЭМ!$B$39:$B$782,U$155)+'СЕТ СН'!$F$12</f>
        <v>161.57550233000001</v>
      </c>
      <c r="V156" s="36">
        <f>SUMIFS(СВЦЭМ!$E$39:$E$782,СВЦЭМ!$A$39:$A$782,$A156,СВЦЭМ!$B$39:$B$782,V$155)+'СЕТ СН'!$F$12</f>
        <v>160.55212094999999</v>
      </c>
      <c r="W156" s="36">
        <f>SUMIFS(СВЦЭМ!$E$39:$E$782,СВЦЭМ!$A$39:$A$782,$A156,СВЦЭМ!$B$39:$B$782,W$155)+'СЕТ СН'!$F$12</f>
        <v>162.26516035</v>
      </c>
      <c r="X156" s="36">
        <f>SUMIFS(СВЦЭМ!$E$39:$E$782,СВЦЭМ!$A$39:$A$782,$A156,СВЦЭМ!$B$39:$B$782,X$155)+'СЕТ СН'!$F$12</f>
        <v>171.66385768999999</v>
      </c>
      <c r="Y156" s="36">
        <f>SUMIFS(СВЦЭМ!$E$39:$E$782,СВЦЭМ!$A$39:$A$782,$A156,СВЦЭМ!$B$39:$B$782,Y$155)+'СЕТ СН'!$F$12</f>
        <v>180.55533227999999</v>
      </c>
      <c r="AA156" s="45"/>
    </row>
    <row r="157" spans="1:27" ht="15.75" x14ac:dyDescent="0.2">
      <c r="A157" s="35">
        <f>A156+1</f>
        <v>45201</v>
      </c>
      <c r="B157" s="36">
        <f>SUMIFS(СВЦЭМ!$E$39:$E$782,СВЦЭМ!$A$39:$A$782,$A157,СВЦЭМ!$B$39:$B$782,B$155)+'СЕТ СН'!$F$12</f>
        <v>185.30113385999999</v>
      </c>
      <c r="C157" s="36">
        <f>SUMIFS(СВЦЭМ!$E$39:$E$782,СВЦЭМ!$A$39:$A$782,$A157,СВЦЭМ!$B$39:$B$782,C$155)+'СЕТ СН'!$F$12</f>
        <v>194.69301231</v>
      </c>
      <c r="D157" s="36">
        <f>SUMIFS(СВЦЭМ!$E$39:$E$782,СВЦЭМ!$A$39:$A$782,$A157,СВЦЭМ!$B$39:$B$782,D$155)+'СЕТ СН'!$F$12</f>
        <v>202.29590686</v>
      </c>
      <c r="E157" s="36">
        <f>SUMIFS(СВЦЭМ!$E$39:$E$782,СВЦЭМ!$A$39:$A$782,$A157,СВЦЭМ!$B$39:$B$782,E$155)+'СЕТ СН'!$F$12</f>
        <v>197.05280809999999</v>
      </c>
      <c r="F157" s="36">
        <f>SUMIFS(СВЦЭМ!$E$39:$E$782,СВЦЭМ!$A$39:$A$782,$A157,СВЦЭМ!$B$39:$B$782,F$155)+'СЕТ СН'!$F$12</f>
        <v>198.10068407</v>
      </c>
      <c r="G157" s="36">
        <f>SUMIFS(СВЦЭМ!$E$39:$E$782,СВЦЭМ!$A$39:$A$782,$A157,СВЦЭМ!$B$39:$B$782,G$155)+'СЕТ СН'!$F$12</f>
        <v>197.61687472</v>
      </c>
      <c r="H157" s="36">
        <f>SUMIFS(СВЦЭМ!$E$39:$E$782,СВЦЭМ!$A$39:$A$782,$A157,СВЦЭМ!$B$39:$B$782,H$155)+'СЕТ СН'!$F$12</f>
        <v>189.15097840000001</v>
      </c>
      <c r="I157" s="36">
        <f>SUMIFS(СВЦЭМ!$E$39:$E$782,СВЦЭМ!$A$39:$A$782,$A157,СВЦЭМ!$B$39:$B$782,I$155)+'СЕТ СН'!$F$12</f>
        <v>174.24161083999999</v>
      </c>
      <c r="J157" s="36">
        <f>SUMIFS(СВЦЭМ!$E$39:$E$782,СВЦЭМ!$A$39:$A$782,$A157,СВЦЭМ!$B$39:$B$782,J$155)+'СЕТ СН'!$F$12</f>
        <v>169.54380363000001</v>
      </c>
      <c r="K157" s="36">
        <f>SUMIFS(СВЦЭМ!$E$39:$E$782,СВЦЭМ!$A$39:$A$782,$A157,СВЦЭМ!$B$39:$B$782,K$155)+'СЕТ СН'!$F$12</f>
        <v>165.01526512000001</v>
      </c>
      <c r="L157" s="36">
        <f>SUMIFS(СВЦЭМ!$E$39:$E$782,СВЦЭМ!$A$39:$A$782,$A157,СВЦЭМ!$B$39:$B$782,L$155)+'СЕТ СН'!$F$12</f>
        <v>163.30531525999999</v>
      </c>
      <c r="M157" s="36">
        <f>SUMIFS(СВЦЭМ!$E$39:$E$782,СВЦЭМ!$A$39:$A$782,$A157,СВЦЭМ!$B$39:$B$782,M$155)+'СЕТ СН'!$F$12</f>
        <v>164.54978475999999</v>
      </c>
      <c r="N157" s="36">
        <f>SUMIFS(СВЦЭМ!$E$39:$E$782,СВЦЭМ!$A$39:$A$782,$A157,СВЦЭМ!$B$39:$B$782,N$155)+'СЕТ СН'!$F$12</f>
        <v>163.43238360999999</v>
      </c>
      <c r="O157" s="36">
        <f>SUMIFS(СВЦЭМ!$E$39:$E$782,СВЦЭМ!$A$39:$A$782,$A157,СВЦЭМ!$B$39:$B$782,O$155)+'СЕТ СН'!$F$12</f>
        <v>163.61757286</v>
      </c>
      <c r="P157" s="36">
        <f>SUMIFS(СВЦЭМ!$E$39:$E$782,СВЦЭМ!$A$39:$A$782,$A157,СВЦЭМ!$B$39:$B$782,P$155)+'СЕТ СН'!$F$12</f>
        <v>172.79149638999999</v>
      </c>
      <c r="Q157" s="36">
        <f>SUMIFS(СВЦЭМ!$E$39:$E$782,СВЦЭМ!$A$39:$A$782,$A157,СВЦЭМ!$B$39:$B$782,Q$155)+'СЕТ СН'!$F$12</f>
        <v>172.30677446000001</v>
      </c>
      <c r="R157" s="36">
        <f>SUMIFS(СВЦЭМ!$E$39:$E$782,СВЦЭМ!$A$39:$A$782,$A157,СВЦЭМ!$B$39:$B$782,R$155)+'СЕТ СН'!$F$12</f>
        <v>173.25474391</v>
      </c>
      <c r="S157" s="36">
        <f>SUMIFS(СВЦЭМ!$E$39:$E$782,СВЦЭМ!$A$39:$A$782,$A157,СВЦЭМ!$B$39:$B$782,S$155)+'СЕТ СН'!$F$12</f>
        <v>173.20030717</v>
      </c>
      <c r="T157" s="36">
        <f>SUMIFS(СВЦЭМ!$E$39:$E$782,СВЦЭМ!$A$39:$A$782,$A157,СВЦЭМ!$B$39:$B$782,T$155)+'СЕТ СН'!$F$12</f>
        <v>171.03200199</v>
      </c>
      <c r="U157" s="36">
        <f>SUMIFS(СВЦЭМ!$E$39:$E$782,СВЦЭМ!$A$39:$A$782,$A157,СВЦЭМ!$B$39:$B$782,U$155)+'СЕТ СН'!$F$12</f>
        <v>164.18827400999999</v>
      </c>
      <c r="V157" s="36">
        <f>SUMIFS(СВЦЭМ!$E$39:$E$782,СВЦЭМ!$A$39:$A$782,$A157,СВЦЭМ!$B$39:$B$782,V$155)+'СЕТ СН'!$F$12</f>
        <v>163.23797019</v>
      </c>
      <c r="W157" s="36">
        <f>SUMIFS(СВЦЭМ!$E$39:$E$782,СВЦЭМ!$A$39:$A$782,$A157,СВЦЭМ!$B$39:$B$782,W$155)+'СЕТ СН'!$F$12</f>
        <v>165.66573015</v>
      </c>
      <c r="X157" s="36">
        <f>SUMIFS(СВЦЭМ!$E$39:$E$782,СВЦЭМ!$A$39:$A$782,$A157,СВЦЭМ!$B$39:$B$782,X$155)+'СЕТ СН'!$F$12</f>
        <v>173.31033837000001</v>
      </c>
      <c r="Y157" s="36">
        <f>SUMIFS(СВЦЭМ!$E$39:$E$782,СВЦЭМ!$A$39:$A$782,$A157,СВЦЭМ!$B$39:$B$782,Y$155)+'СЕТ СН'!$F$12</f>
        <v>183.24098115000001</v>
      </c>
    </row>
    <row r="158" spans="1:27" ht="15.75" x14ac:dyDescent="0.2">
      <c r="A158" s="35">
        <f t="shared" ref="A158:A186" si="4">A157+1</f>
        <v>45202</v>
      </c>
      <c r="B158" s="36">
        <f>SUMIFS(СВЦЭМ!$E$39:$E$782,СВЦЭМ!$A$39:$A$782,$A158,СВЦЭМ!$B$39:$B$782,B$155)+'СЕТ СН'!$F$12</f>
        <v>184.62830285000001</v>
      </c>
      <c r="C158" s="36">
        <f>SUMIFS(СВЦЭМ!$E$39:$E$782,СВЦЭМ!$A$39:$A$782,$A158,СВЦЭМ!$B$39:$B$782,C$155)+'СЕТ СН'!$F$12</f>
        <v>193.95546572999999</v>
      </c>
      <c r="D158" s="36">
        <f>SUMIFS(СВЦЭМ!$E$39:$E$782,СВЦЭМ!$A$39:$A$782,$A158,СВЦЭМ!$B$39:$B$782,D$155)+'СЕТ СН'!$F$12</f>
        <v>202.91123572000001</v>
      </c>
      <c r="E158" s="36">
        <f>SUMIFS(СВЦЭМ!$E$39:$E$782,СВЦЭМ!$A$39:$A$782,$A158,СВЦЭМ!$B$39:$B$782,E$155)+'СЕТ СН'!$F$12</f>
        <v>201.35963573000001</v>
      </c>
      <c r="F158" s="36">
        <f>SUMIFS(СВЦЭМ!$E$39:$E$782,СВЦЭМ!$A$39:$A$782,$A158,СВЦЭМ!$B$39:$B$782,F$155)+'СЕТ СН'!$F$12</f>
        <v>200.80092603</v>
      </c>
      <c r="G158" s="36">
        <f>SUMIFS(СВЦЭМ!$E$39:$E$782,СВЦЭМ!$A$39:$A$782,$A158,СВЦЭМ!$B$39:$B$782,G$155)+'СЕТ СН'!$F$12</f>
        <v>200.30952328999999</v>
      </c>
      <c r="H158" s="36">
        <f>SUMIFS(СВЦЭМ!$E$39:$E$782,СВЦЭМ!$A$39:$A$782,$A158,СВЦЭМ!$B$39:$B$782,H$155)+'СЕТ СН'!$F$12</f>
        <v>189.50594889000001</v>
      </c>
      <c r="I158" s="36">
        <f>SUMIFS(СВЦЭМ!$E$39:$E$782,СВЦЭМ!$A$39:$A$782,$A158,СВЦЭМ!$B$39:$B$782,I$155)+'СЕТ СН'!$F$12</f>
        <v>180.97228007000001</v>
      </c>
      <c r="J158" s="36">
        <f>SUMIFS(СВЦЭМ!$E$39:$E$782,СВЦЭМ!$A$39:$A$782,$A158,СВЦЭМ!$B$39:$B$782,J$155)+'СЕТ СН'!$F$12</f>
        <v>174.13676373999999</v>
      </c>
      <c r="K158" s="36">
        <f>SUMIFS(СВЦЭМ!$E$39:$E$782,СВЦЭМ!$A$39:$A$782,$A158,СВЦЭМ!$B$39:$B$782,K$155)+'СЕТ СН'!$F$12</f>
        <v>167.99589657000001</v>
      </c>
      <c r="L158" s="36">
        <f>SUMIFS(СВЦЭМ!$E$39:$E$782,СВЦЭМ!$A$39:$A$782,$A158,СВЦЭМ!$B$39:$B$782,L$155)+'СЕТ СН'!$F$12</f>
        <v>166.20059248000001</v>
      </c>
      <c r="M158" s="36">
        <f>SUMIFS(СВЦЭМ!$E$39:$E$782,СВЦЭМ!$A$39:$A$782,$A158,СВЦЭМ!$B$39:$B$782,M$155)+'СЕТ СН'!$F$12</f>
        <v>166.60790843999999</v>
      </c>
      <c r="N158" s="36">
        <f>SUMIFS(СВЦЭМ!$E$39:$E$782,СВЦЭМ!$A$39:$A$782,$A158,СВЦЭМ!$B$39:$B$782,N$155)+'СЕТ СН'!$F$12</f>
        <v>163.35978602</v>
      </c>
      <c r="O158" s="36">
        <f>SUMIFS(СВЦЭМ!$E$39:$E$782,СВЦЭМ!$A$39:$A$782,$A158,СВЦЭМ!$B$39:$B$782,O$155)+'СЕТ СН'!$F$12</f>
        <v>164.40800515000001</v>
      </c>
      <c r="P158" s="36">
        <f>SUMIFS(СВЦЭМ!$E$39:$E$782,СВЦЭМ!$A$39:$A$782,$A158,СВЦЭМ!$B$39:$B$782,P$155)+'СЕТ СН'!$F$12</f>
        <v>168.68550106999999</v>
      </c>
      <c r="Q158" s="36">
        <f>SUMIFS(СВЦЭМ!$E$39:$E$782,СВЦЭМ!$A$39:$A$782,$A158,СВЦЭМ!$B$39:$B$782,Q$155)+'СЕТ СН'!$F$12</f>
        <v>167.88753575000001</v>
      </c>
      <c r="R158" s="36">
        <f>SUMIFS(СВЦЭМ!$E$39:$E$782,СВЦЭМ!$A$39:$A$782,$A158,СВЦЭМ!$B$39:$B$782,R$155)+'СЕТ СН'!$F$12</f>
        <v>168.90250225</v>
      </c>
      <c r="S158" s="36">
        <f>SUMIFS(СВЦЭМ!$E$39:$E$782,СВЦЭМ!$A$39:$A$782,$A158,СВЦЭМ!$B$39:$B$782,S$155)+'СЕТ СН'!$F$12</f>
        <v>169.03414803000001</v>
      </c>
      <c r="T158" s="36">
        <f>SUMIFS(СВЦЭМ!$E$39:$E$782,СВЦЭМ!$A$39:$A$782,$A158,СВЦЭМ!$B$39:$B$782,T$155)+'СЕТ СН'!$F$12</f>
        <v>166.78295600000001</v>
      </c>
      <c r="U158" s="36">
        <f>SUMIFS(СВЦЭМ!$E$39:$E$782,СВЦЭМ!$A$39:$A$782,$A158,СВЦЭМ!$B$39:$B$782,U$155)+'СЕТ СН'!$F$12</f>
        <v>161.84557100999999</v>
      </c>
      <c r="V158" s="36">
        <f>SUMIFS(СВЦЭМ!$E$39:$E$782,СВЦЭМ!$A$39:$A$782,$A158,СВЦЭМ!$B$39:$B$782,V$155)+'СЕТ СН'!$F$12</f>
        <v>161.14519412999999</v>
      </c>
      <c r="W158" s="36">
        <f>SUMIFS(СВЦЭМ!$E$39:$E$782,СВЦЭМ!$A$39:$A$782,$A158,СВЦЭМ!$B$39:$B$782,W$155)+'СЕТ СН'!$F$12</f>
        <v>164.74691195</v>
      </c>
      <c r="X158" s="36">
        <f>SUMIFS(СВЦЭМ!$E$39:$E$782,СВЦЭМ!$A$39:$A$782,$A158,СВЦЭМ!$B$39:$B$782,X$155)+'СЕТ СН'!$F$12</f>
        <v>171.31929713</v>
      </c>
      <c r="Y158" s="36">
        <f>SUMIFS(СВЦЭМ!$E$39:$E$782,СВЦЭМ!$A$39:$A$782,$A158,СВЦЭМ!$B$39:$B$782,Y$155)+'СЕТ СН'!$F$12</f>
        <v>181.83700188</v>
      </c>
    </row>
    <row r="159" spans="1:27" ht="15.75" x14ac:dyDescent="0.2">
      <c r="A159" s="35">
        <f t="shared" si="4"/>
        <v>45203</v>
      </c>
      <c r="B159" s="36">
        <f>SUMIFS(СВЦЭМ!$E$39:$E$782,СВЦЭМ!$A$39:$A$782,$A159,СВЦЭМ!$B$39:$B$782,B$155)+'СЕТ СН'!$F$12</f>
        <v>170.45837605</v>
      </c>
      <c r="C159" s="36">
        <f>SUMIFS(СВЦЭМ!$E$39:$E$782,СВЦЭМ!$A$39:$A$782,$A159,СВЦЭМ!$B$39:$B$782,C$155)+'СЕТ СН'!$F$12</f>
        <v>179.32232214999999</v>
      </c>
      <c r="D159" s="36">
        <f>SUMIFS(СВЦЭМ!$E$39:$E$782,СВЦЭМ!$A$39:$A$782,$A159,СВЦЭМ!$B$39:$B$782,D$155)+'СЕТ СН'!$F$12</f>
        <v>188.99960992999999</v>
      </c>
      <c r="E159" s="36">
        <f>SUMIFS(СВЦЭМ!$E$39:$E$782,СВЦЭМ!$A$39:$A$782,$A159,СВЦЭМ!$B$39:$B$782,E$155)+'СЕТ СН'!$F$12</f>
        <v>189.15981522999999</v>
      </c>
      <c r="F159" s="36">
        <f>SUMIFS(СВЦЭМ!$E$39:$E$782,СВЦЭМ!$A$39:$A$782,$A159,СВЦЭМ!$B$39:$B$782,F$155)+'СЕТ СН'!$F$12</f>
        <v>188.20639645</v>
      </c>
      <c r="G159" s="36">
        <f>SUMIFS(СВЦЭМ!$E$39:$E$782,СВЦЭМ!$A$39:$A$782,$A159,СВЦЭМ!$B$39:$B$782,G$155)+'СЕТ СН'!$F$12</f>
        <v>185.83926094</v>
      </c>
      <c r="H159" s="36">
        <f>SUMIFS(СВЦЭМ!$E$39:$E$782,СВЦЭМ!$A$39:$A$782,$A159,СВЦЭМ!$B$39:$B$782,H$155)+'СЕТ СН'!$F$12</f>
        <v>175.28944869</v>
      </c>
      <c r="I159" s="36">
        <f>SUMIFS(СВЦЭМ!$E$39:$E$782,СВЦЭМ!$A$39:$A$782,$A159,СВЦЭМ!$B$39:$B$782,I$155)+'СЕТ СН'!$F$12</f>
        <v>163.01293102</v>
      </c>
      <c r="J159" s="36">
        <f>SUMIFS(СВЦЭМ!$E$39:$E$782,СВЦЭМ!$A$39:$A$782,$A159,СВЦЭМ!$B$39:$B$782,J$155)+'СЕТ СН'!$F$12</f>
        <v>159.53495464</v>
      </c>
      <c r="K159" s="36">
        <f>SUMIFS(СВЦЭМ!$E$39:$E$782,СВЦЭМ!$A$39:$A$782,$A159,СВЦЭМ!$B$39:$B$782,K$155)+'СЕТ СН'!$F$12</f>
        <v>154.03960748</v>
      </c>
      <c r="L159" s="36">
        <f>SUMIFS(СВЦЭМ!$E$39:$E$782,СВЦЭМ!$A$39:$A$782,$A159,СВЦЭМ!$B$39:$B$782,L$155)+'СЕТ СН'!$F$12</f>
        <v>152.51989512</v>
      </c>
      <c r="M159" s="36">
        <f>SUMIFS(СВЦЭМ!$E$39:$E$782,СВЦЭМ!$A$39:$A$782,$A159,СВЦЭМ!$B$39:$B$782,M$155)+'СЕТ СН'!$F$12</f>
        <v>153.31633586999999</v>
      </c>
      <c r="N159" s="36">
        <f>SUMIFS(СВЦЭМ!$E$39:$E$782,СВЦЭМ!$A$39:$A$782,$A159,СВЦЭМ!$B$39:$B$782,N$155)+'СЕТ СН'!$F$12</f>
        <v>151.64060506000001</v>
      </c>
      <c r="O159" s="36">
        <f>SUMIFS(СВЦЭМ!$E$39:$E$782,СВЦЭМ!$A$39:$A$782,$A159,СВЦЭМ!$B$39:$B$782,O$155)+'СЕТ СН'!$F$12</f>
        <v>152.72504855</v>
      </c>
      <c r="P159" s="36">
        <f>SUMIFS(СВЦЭМ!$E$39:$E$782,СВЦЭМ!$A$39:$A$782,$A159,СВЦЭМ!$B$39:$B$782,P$155)+'СЕТ СН'!$F$12</f>
        <v>156.66493165</v>
      </c>
      <c r="Q159" s="36">
        <f>SUMIFS(СВЦЭМ!$E$39:$E$782,СВЦЭМ!$A$39:$A$782,$A159,СВЦЭМ!$B$39:$B$782,Q$155)+'СЕТ СН'!$F$12</f>
        <v>155.09937957</v>
      </c>
      <c r="R159" s="36">
        <f>SUMIFS(СВЦЭМ!$E$39:$E$782,СВЦЭМ!$A$39:$A$782,$A159,СВЦЭМ!$B$39:$B$782,R$155)+'СЕТ СН'!$F$12</f>
        <v>154.74965123999999</v>
      </c>
      <c r="S159" s="36">
        <f>SUMIFS(СВЦЭМ!$E$39:$E$782,СВЦЭМ!$A$39:$A$782,$A159,СВЦЭМ!$B$39:$B$782,S$155)+'СЕТ СН'!$F$12</f>
        <v>155.67906697000001</v>
      </c>
      <c r="T159" s="36">
        <f>SUMIFS(СВЦЭМ!$E$39:$E$782,СВЦЭМ!$A$39:$A$782,$A159,СВЦЭМ!$B$39:$B$782,T$155)+'СЕТ СН'!$F$12</f>
        <v>153.01513234999999</v>
      </c>
      <c r="U159" s="36">
        <f>SUMIFS(СВЦЭМ!$E$39:$E$782,СВЦЭМ!$A$39:$A$782,$A159,СВЦЭМ!$B$39:$B$782,U$155)+'СЕТ СН'!$F$12</f>
        <v>147.47885715999999</v>
      </c>
      <c r="V159" s="36">
        <f>SUMIFS(СВЦЭМ!$E$39:$E$782,СВЦЭМ!$A$39:$A$782,$A159,СВЦЭМ!$B$39:$B$782,V$155)+'СЕТ СН'!$F$12</f>
        <v>146.26895127</v>
      </c>
      <c r="W159" s="36">
        <f>SUMIFS(СВЦЭМ!$E$39:$E$782,СВЦЭМ!$A$39:$A$782,$A159,СВЦЭМ!$B$39:$B$782,W$155)+'СЕТ СН'!$F$12</f>
        <v>149.27495755000001</v>
      </c>
      <c r="X159" s="36">
        <f>SUMIFS(СВЦЭМ!$E$39:$E$782,СВЦЭМ!$A$39:$A$782,$A159,СВЦЭМ!$B$39:$B$782,X$155)+'СЕТ СН'!$F$12</f>
        <v>156.3634461</v>
      </c>
      <c r="Y159" s="36">
        <f>SUMIFS(СВЦЭМ!$E$39:$E$782,СВЦЭМ!$A$39:$A$782,$A159,СВЦЭМ!$B$39:$B$782,Y$155)+'СЕТ СН'!$F$12</f>
        <v>165.85004038</v>
      </c>
    </row>
    <row r="160" spans="1:27" ht="15.75" x14ac:dyDescent="0.2">
      <c r="A160" s="35">
        <f t="shared" si="4"/>
        <v>45204</v>
      </c>
      <c r="B160" s="36">
        <f>SUMIFS(СВЦЭМ!$E$39:$E$782,СВЦЭМ!$A$39:$A$782,$A160,СВЦЭМ!$B$39:$B$782,B$155)+'СЕТ СН'!$F$12</f>
        <v>175.16307717999999</v>
      </c>
      <c r="C160" s="36">
        <f>SUMIFS(СВЦЭМ!$E$39:$E$782,СВЦЭМ!$A$39:$A$782,$A160,СВЦЭМ!$B$39:$B$782,C$155)+'СЕТ СН'!$F$12</f>
        <v>182.69071851999999</v>
      </c>
      <c r="D160" s="36">
        <f>SUMIFS(СВЦЭМ!$E$39:$E$782,СВЦЭМ!$A$39:$A$782,$A160,СВЦЭМ!$B$39:$B$782,D$155)+'СЕТ СН'!$F$12</f>
        <v>190.38619258</v>
      </c>
      <c r="E160" s="36">
        <f>SUMIFS(СВЦЭМ!$E$39:$E$782,СВЦЭМ!$A$39:$A$782,$A160,СВЦЭМ!$B$39:$B$782,E$155)+'СЕТ СН'!$F$12</f>
        <v>188.66620459000001</v>
      </c>
      <c r="F160" s="36">
        <f>SUMIFS(СВЦЭМ!$E$39:$E$782,СВЦЭМ!$A$39:$A$782,$A160,СВЦЭМ!$B$39:$B$782,F$155)+'СЕТ СН'!$F$12</f>
        <v>188.41506425</v>
      </c>
      <c r="G160" s="36">
        <f>SUMIFS(СВЦЭМ!$E$39:$E$782,СВЦЭМ!$A$39:$A$782,$A160,СВЦЭМ!$B$39:$B$782,G$155)+'СЕТ СН'!$F$12</f>
        <v>188.55773826000001</v>
      </c>
      <c r="H160" s="36">
        <f>SUMIFS(СВЦЭМ!$E$39:$E$782,СВЦЭМ!$A$39:$A$782,$A160,СВЦЭМ!$B$39:$B$782,H$155)+'СЕТ СН'!$F$12</f>
        <v>179.58932465999999</v>
      </c>
      <c r="I160" s="36">
        <f>SUMIFS(СВЦЭМ!$E$39:$E$782,СВЦЭМ!$A$39:$A$782,$A160,СВЦЭМ!$B$39:$B$782,I$155)+'СЕТ СН'!$F$12</f>
        <v>170.70853743000001</v>
      </c>
      <c r="J160" s="36">
        <f>SUMIFS(СВЦЭМ!$E$39:$E$782,СВЦЭМ!$A$39:$A$782,$A160,СВЦЭМ!$B$39:$B$782,J$155)+'СЕТ СН'!$F$12</f>
        <v>164.17310049</v>
      </c>
      <c r="K160" s="36">
        <f>SUMIFS(СВЦЭМ!$E$39:$E$782,СВЦЭМ!$A$39:$A$782,$A160,СВЦЭМ!$B$39:$B$782,K$155)+'СЕТ СН'!$F$12</f>
        <v>160.76852309</v>
      </c>
      <c r="L160" s="36">
        <f>SUMIFS(СВЦЭМ!$E$39:$E$782,СВЦЭМ!$A$39:$A$782,$A160,СВЦЭМ!$B$39:$B$782,L$155)+'СЕТ СН'!$F$12</f>
        <v>160.57950063000001</v>
      </c>
      <c r="M160" s="36">
        <f>SUMIFS(СВЦЭМ!$E$39:$E$782,СВЦЭМ!$A$39:$A$782,$A160,СВЦЭМ!$B$39:$B$782,M$155)+'СЕТ СН'!$F$12</f>
        <v>160.98017082000001</v>
      </c>
      <c r="N160" s="36">
        <f>SUMIFS(СВЦЭМ!$E$39:$E$782,СВЦЭМ!$A$39:$A$782,$A160,СВЦЭМ!$B$39:$B$782,N$155)+'СЕТ СН'!$F$12</f>
        <v>159.06986792999999</v>
      </c>
      <c r="O160" s="36">
        <f>SUMIFS(СВЦЭМ!$E$39:$E$782,СВЦЭМ!$A$39:$A$782,$A160,СВЦЭМ!$B$39:$B$782,O$155)+'СЕТ СН'!$F$12</f>
        <v>164.24505241</v>
      </c>
      <c r="P160" s="36">
        <f>SUMIFS(СВЦЭМ!$E$39:$E$782,СВЦЭМ!$A$39:$A$782,$A160,СВЦЭМ!$B$39:$B$782,P$155)+'СЕТ СН'!$F$12</f>
        <v>167.41906994999999</v>
      </c>
      <c r="Q160" s="36">
        <f>SUMIFS(СВЦЭМ!$E$39:$E$782,СВЦЭМ!$A$39:$A$782,$A160,СВЦЭМ!$B$39:$B$782,Q$155)+'СЕТ СН'!$F$12</f>
        <v>167.36579946000001</v>
      </c>
      <c r="R160" s="36">
        <f>SUMIFS(СВЦЭМ!$E$39:$E$782,СВЦЭМ!$A$39:$A$782,$A160,СВЦЭМ!$B$39:$B$782,R$155)+'СЕТ СН'!$F$12</f>
        <v>166.46078953</v>
      </c>
      <c r="S160" s="36">
        <f>SUMIFS(СВЦЭМ!$E$39:$E$782,СВЦЭМ!$A$39:$A$782,$A160,СВЦЭМ!$B$39:$B$782,S$155)+'СЕТ СН'!$F$12</f>
        <v>166.86251912</v>
      </c>
      <c r="T160" s="36">
        <f>SUMIFS(СВЦЭМ!$E$39:$E$782,СВЦЭМ!$A$39:$A$782,$A160,СВЦЭМ!$B$39:$B$782,T$155)+'СЕТ СН'!$F$12</f>
        <v>166.29188449</v>
      </c>
      <c r="U160" s="36">
        <f>SUMIFS(СВЦЭМ!$E$39:$E$782,СВЦЭМ!$A$39:$A$782,$A160,СВЦЭМ!$B$39:$B$782,U$155)+'СЕТ СН'!$F$12</f>
        <v>159.42079781000001</v>
      </c>
      <c r="V160" s="36">
        <f>SUMIFS(СВЦЭМ!$E$39:$E$782,СВЦЭМ!$A$39:$A$782,$A160,СВЦЭМ!$B$39:$B$782,V$155)+'СЕТ СН'!$F$12</f>
        <v>160.34639691999999</v>
      </c>
      <c r="W160" s="36">
        <f>SUMIFS(СВЦЭМ!$E$39:$E$782,СВЦЭМ!$A$39:$A$782,$A160,СВЦЭМ!$B$39:$B$782,W$155)+'СЕТ СН'!$F$12</f>
        <v>159.23657309000001</v>
      </c>
      <c r="X160" s="36">
        <f>SUMIFS(СВЦЭМ!$E$39:$E$782,СВЦЭМ!$A$39:$A$782,$A160,СВЦЭМ!$B$39:$B$782,X$155)+'СЕТ СН'!$F$12</f>
        <v>165.4800592</v>
      </c>
      <c r="Y160" s="36">
        <f>SUMIFS(СВЦЭМ!$E$39:$E$782,СВЦЭМ!$A$39:$A$782,$A160,СВЦЭМ!$B$39:$B$782,Y$155)+'СЕТ СН'!$F$12</f>
        <v>171.81864883</v>
      </c>
    </row>
    <row r="161" spans="1:25" ht="15.75" x14ac:dyDescent="0.2">
      <c r="A161" s="35">
        <f t="shared" si="4"/>
        <v>45205</v>
      </c>
      <c r="B161" s="36">
        <f>SUMIFS(СВЦЭМ!$E$39:$E$782,СВЦЭМ!$A$39:$A$782,$A161,СВЦЭМ!$B$39:$B$782,B$155)+'СЕТ СН'!$F$12</f>
        <v>167.0885772</v>
      </c>
      <c r="C161" s="36">
        <f>SUMIFS(СВЦЭМ!$E$39:$E$782,СВЦЭМ!$A$39:$A$782,$A161,СВЦЭМ!$B$39:$B$782,C$155)+'СЕТ СН'!$F$12</f>
        <v>169.60282871000001</v>
      </c>
      <c r="D161" s="36">
        <f>SUMIFS(СВЦЭМ!$E$39:$E$782,СВЦЭМ!$A$39:$A$782,$A161,СВЦЭМ!$B$39:$B$782,D$155)+'СЕТ СН'!$F$12</f>
        <v>177.13410635</v>
      </c>
      <c r="E161" s="36">
        <f>SUMIFS(СВЦЭМ!$E$39:$E$782,СВЦЭМ!$A$39:$A$782,$A161,СВЦЭМ!$B$39:$B$782,E$155)+'СЕТ СН'!$F$12</f>
        <v>177.20324689</v>
      </c>
      <c r="F161" s="36">
        <f>SUMIFS(СВЦЭМ!$E$39:$E$782,СВЦЭМ!$A$39:$A$782,$A161,СВЦЭМ!$B$39:$B$782,F$155)+'СЕТ СН'!$F$12</f>
        <v>177.17074310999999</v>
      </c>
      <c r="G161" s="36">
        <f>SUMIFS(СВЦЭМ!$E$39:$E$782,СВЦЭМ!$A$39:$A$782,$A161,СВЦЭМ!$B$39:$B$782,G$155)+'СЕТ СН'!$F$12</f>
        <v>175.95831638000001</v>
      </c>
      <c r="H161" s="36">
        <f>SUMIFS(СВЦЭМ!$E$39:$E$782,СВЦЭМ!$A$39:$A$782,$A161,СВЦЭМ!$B$39:$B$782,H$155)+'СЕТ СН'!$F$12</f>
        <v>166.65310696</v>
      </c>
      <c r="I161" s="36">
        <f>SUMIFS(СВЦЭМ!$E$39:$E$782,СВЦЭМ!$A$39:$A$782,$A161,СВЦЭМ!$B$39:$B$782,I$155)+'СЕТ СН'!$F$12</f>
        <v>153.80450099000001</v>
      </c>
      <c r="J161" s="36">
        <f>SUMIFS(СВЦЭМ!$E$39:$E$782,СВЦЭМ!$A$39:$A$782,$A161,СВЦЭМ!$B$39:$B$782,J$155)+'СЕТ СН'!$F$12</f>
        <v>150.94688324000001</v>
      </c>
      <c r="K161" s="36">
        <f>SUMIFS(СВЦЭМ!$E$39:$E$782,СВЦЭМ!$A$39:$A$782,$A161,СВЦЭМ!$B$39:$B$782,K$155)+'СЕТ СН'!$F$12</f>
        <v>147.70209061</v>
      </c>
      <c r="L161" s="36">
        <f>SUMIFS(СВЦЭМ!$E$39:$E$782,СВЦЭМ!$A$39:$A$782,$A161,СВЦЭМ!$B$39:$B$782,L$155)+'СЕТ СН'!$F$12</f>
        <v>146.94005404999999</v>
      </c>
      <c r="M161" s="36">
        <f>SUMIFS(СВЦЭМ!$E$39:$E$782,СВЦЭМ!$A$39:$A$782,$A161,СВЦЭМ!$B$39:$B$782,M$155)+'СЕТ СН'!$F$12</f>
        <v>148.77930024</v>
      </c>
      <c r="N161" s="36">
        <f>SUMIFS(СВЦЭМ!$E$39:$E$782,СВЦЭМ!$A$39:$A$782,$A161,СВЦЭМ!$B$39:$B$782,N$155)+'СЕТ СН'!$F$12</f>
        <v>148.01316384</v>
      </c>
      <c r="O161" s="36">
        <f>SUMIFS(СВЦЭМ!$E$39:$E$782,СВЦЭМ!$A$39:$A$782,$A161,СВЦЭМ!$B$39:$B$782,O$155)+'СЕТ СН'!$F$12</f>
        <v>148.46646462999999</v>
      </c>
      <c r="P161" s="36">
        <f>SUMIFS(СВЦЭМ!$E$39:$E$782,СВЦЭМ!$A$39:$A$782,$A161,СВЦЭМ!$B$39:$B$782,P$155)+'СЕТ СН'!$F$12</f>
        <v>151.75393971</v>
      </c>
      <c r="Q161" s="36">
        <f>SUMIFS(СВЦЭМ!$E$39:$E$782,СВЦЭМ!$A$39:$A$782,$A161,СВЦЭМ!$B$39:$B$782,Q$155)+'СЕТ СН'!$F$12</f>
        <v>152.94547431999999</v>
      </c>
      <c r="R161" s="36">
        <f>SUMIFS(СВЦЭМ!$E$39:$E$782,СВЦЭМ!$A$39:$A$782,$A161,СВЦЭМ!$B$39:$B$782,R$155)+'СЕТ СН'!$F$12</f>
        <v>153.49971962999999</v>
      </c>
      <c r="S161" s="36">
        <f>SUMIFS(СВЦЭМ!$E$39:$E$782,СВЦЭМ!$A$39:$A$782,$A161,СВЦЭМ!$B$39:$B$782,S$155)+'СЕТ СН'!$F$12</f>
        <v>154.65626943000001</v>
      </c>
      <c r="T161" s="36">
        <f>SUMIFS(СВЦЭМ!$E$39:$E$782,СВЦЭМ!$A$39:$A$782,$A161,СВЦЭМ!$B$39:$B$782,T$155)+'СЕТ СН'!$F$12</f>
        <v>151.40516457999999</v>
      </c>
      <c r="U161" s="36">
        <f>SUMIFS(СВЦЭМ!$E$39:$E$782,СВЦЭМ!$A$39:$A$782,$A161,СВЦЭМ!$B$39:$B$782,U$155)+'СЕТ СН'!$F$12</f>
        <v>145.81185894999999</v>
      </c>
      <c r="V161" s="36">
        <f>SUMIFS(СВЦЭМ!$E$39:$E$782,СВЦЭМ!$A$39:$A$782,$A161,СВЦЭМ!$B$39:$B$782,V$155)+'СЕТ СН'!$F$12</f>
        <v>146.56857396000001</v>
      </c>
      <c r="W161" s="36">
        <f>SUMIFS(СВЦЭМ!$E$39:$E$782,СВЦЭМ!$A$39:$A$782,$A161,СВЦЭМ!$B$39:$B$782,W$155)+'СЕТ СН'!$F$12</f>
        <v>148.37641069</v>
      </c>
      <c r="X161" s="36">
        <f>SUMIFS(СВЦЭМ!$E$39:$E$782,СВЦЭМ!$A$39:$A$782,$A161,СВЦЭМ!$B$39:$B$782,X$155)+'СЕТ СН'!$F$12</f>
        <v>155.06629602999999</v>
      </c>
      <c r="Y161" s="36">
        <f>SUMIFS(СВЦЭМ!$E$39:$E$782,СВЦЭМ!$A$39:$A$782,$A161,СВЦЭМ!$B$39:$B$782,Y$155)+'СЕТ СН'!$F$12</f>
        <v>166.89438734999999</v>
      </c>
    </row>
    <row r="162" spans="1:25" ht="15.75" x14ac:dyDescent="0.2">
      <c r="A162" s="35">
        <f t="shared" si="4"/>
        <v>45206</v>
      </c>
      <c r="B162" s="36">
        <f>SUMIFS(СВЦЭМ!$E$39:$E$782,СВЦЭМ!$A$39:$A$782,$A162,СВЦЭМ!$B$39:$B$782,B$155)+'СЕТ СН'!$F$12</f>
        <v>163.28289681999999</v>
      </c>
      <c r="C162" s="36">
        <f>SUMIFS(СВЦЭМ!$E$39:$E$782,СВЦЭМ!$A$39:$A$782,$A162,СВЦЭМ!$B$39:$B$782,C$155)+'СЕТ СН'!$F$12</f>
        <v>168.63535161999999</v>
      </c>
      <c r="D162" s="36">
        <f>SUMIFS(СВЦЭМ!$E$39:$E$782,СВЦЭМ!$A$39:$A$782,$A162,СВЦЭМ!$B$39:$B$782,D$155)+'СЕТ СН'!$F$12</f>
        <v>175.01993539</v>
      </c>
      <c r="E162" s="36">
        <f>SUMIFS(СВЦЭМ!$E$39:$E$782,СВЦЭМ!$A$39:$A$782,$A162,СВЦЭМ!$B$39:$B$782,E$155)+'СЕТ СН'!$F$12</f>
        <v>174.78235051999999</v>
      </c>
      <c r="F162" s="36">
        <f>SUMIFS(СВЦЭМ!$E$39:$E$782,СВЦЭМ!$A$39:$A$782,$A162,СВЦЭМ!$B$39:$B$782,F$155)+'СЕТ СН'!$F$12</f>
        <v>174.19667107999999</v>
      </c>
      <c r="G162" s="36">
        <f>SUMIFS(СВЦЭМ!$E$39:$E$782,СВЦЭМ!$A$39:$A$782,$A162,СВЦЭМ!$B$39:$B$782,G$155)+'СЕТ СН'!$F$12</f>
        <v>174.15491503999999</v>
      </c>
      <c r="H162" s="36">
        <f>SUMIFS(СВЦЭМ!$E$39:$E$782,СВЦЭМ!$A$39:$A$782,$A162,СВЦЭМ!$B$39:$B$782,H$155)+'СЕТ СН'!$F$12</f>
        <v>171.15211564000001</v>
      </c>
      <c r="I162" s="36">
        <f>SUMIFS(СВЦЭМ!$E$39:$E$782,СВЦЭМ!$A$39:$A$782,$A162,СВЦЭМ!$B$39:$B$782,I$155)+'СЕТ СН'!$F$12</f>
        <v>163.80589968999999</v>
      </c>
      <c r="J162" s="36">
        <f>SUMIFS(СВЦЭМ!$E$39:$E$782,СВЦЭМ!$A$39:$A$782,$A162,СВЦЭМ!$B$39:$B$782,J$155)+'СЕТ СН'!$F$12</f>
        <v>155.53214861000001</v>
      </c>
      <c r="K162" s="36">
        <f>SUMIFS(СВЦЭМ!$E$39:$E$782,СВЦЭМ!$A$39:$A$782,$A162,СВЦЭМ!$B$39:$B$782,K$155)+'СЕТ СН'!$F$12</f>
        <v>147.39860229000001</v>
      </c>
      <c r="L162" s="36">
        <f>SUMIFS(СВЦЭМ!$E$39:$E$782,СВЦЭМ!$A$39:$A$782,$A162,СВЦЭМ!$B$39:$B$782,L$155)+'СЕТ СН'!$F$12</f>
        <v>145.2859042</v>
      </c>
      <c r="M162" s="36">
        <f>SUMIFS(СВЦЭМ!$E$39:$E$782,СВЦЭМ!$A$39:$A$782,$A162,СВЦЭМ!$B$39:$B$782,M$155)+'СЕТ СН'!$F$12</f>
        <v>144.88410059</v>
      </c>
      <c r="N162" s="36">
        <f>SUMIFS(СВЦЭМ!$E$39:$E$782,СВЦЭМ!$A$39:$A$782,$A162,СВЦЭМ!$B$39:$B$782,N$155)+'СЕТ СН'!$F$12</f>
        <v>147.03765433000001</v>
      </c>
      <c r="O162" s="36">
        <f>SUMIFS(СВЦЭМ!$E$39:$E$782,СВЦЭМ!$A$39:$A$782,$A162,СВЦЭМ!$B$39:$B$782,O$155)+'СЕТ СН'!$F$12</f>
        <v>144.41895736999999</v>
      </c>
      <c r="P162" s="36">
        <f>SUMIFS(СВЦЭМ!$E$39:$E$782,СВЦЭМ!$A$39:$A$782,$A162,СВЦЭМ!$B$39:$B$782,P$155)+'СЕТ СН'!$F$12</f>
        <v>147.82607583000001</v>
      </c>
      <c r="Q162" s="36">
        <f>SUMIFS(СВЦЭМ!$E$39:$E$782,СВЦЭМ!$A$39:$A$782,$A162,СВЦЭМ!$B$39:$B$782,Q$155)+'СЕТ СН'!$F$12</f>
        <v>145.72554761000001</v>
      </c>
      <c r="R162" s="36">
        <f>SUMIFS(СВЦЭМ!$E$39:$E$782,СВЦЭМ!$A$39:$A$782,$A162,СВЦЭМ!$B$39:$B$782,R$155)+'СЕТ СН'!$F$12</f>
        <v>146.68802986</v>
      </c>
      <c r="S162" s="36">
        <f>SUMIFS(СВЦЭМ!$E$39:$E$782,СВЦЭМ!$A$39:$A$782,$A162,СВЦЭМ!$B$39:$B$782,S$155)+'СЕТ СН'!$F$12</f>
        <v>147.86874836999999</v>
      </c>
      <c r="T162" s="36">
        <f>SUMIFS(СВЦЭМ!$E$39:$E$782,СВЦЭМ!$A$39:$A$782,$A162,СВЦЭМ!$B$39:$B$782,T$155)+'СЕТ СН'!$F$12</f>
        <v>149.14759520999999</v>
      </c>
      <c r="U162" s="36">
        <f>SUMIFS(СВЦЭМ!$E$39:$E$782,СВЦЭМ!$A$39:$A$782,$A162,СВЦЭМ!$B$39:$B$782,U$155)+'СЕТ СН'!$F$12</f>
        <v>144.63204406</v>
      </c>
      <c r="V162" s="36">
        <f>SUMIFS(СВЦЭМ!$E$39:$E$782,СВЦЭМ!$A$39:$A$782,$A162,СВЦЭМ!$B$39:$B$782,V$155)+'СЕТ СН'!$F$12</f>
        <v>145.37085740000001</v>
      </c>
      <c r="W162" s="36">
        <f>SUMIFS(СВЦЭМ!$E$39:$E$782,СВЦЭМ!$A$39:$A$782,$A162,СВЦЭМ!$B$39:$B$782,W$155)+'СЕТ СН'!$F$12</f>
        <v>143.88384644000001</v>
      </c>
      <c r="X162" s="36">
        <f>SUMIFS(СВЦЭМ!$E$39:$E$782,СВЦЭМ!$A$39:$A$782,$A162,СВЦЭМ!$B$39:$B$782,X$155)+'СЕТ СН'!$F$12</f>
        <v>149.03490493000001</v>
      </c>
      <c r="Y162" s="36">
        <f>SUMIFS(СВЦЭМ!$E$39:$E$782,СВЦЭМ!$A$39:$A$782,$A162,СВЦЭМ!$B$39:$B$782,Y$155)+'СЕТ СН'!$F$12</f>
        <v>159.19047079000001</v>
      </c>
    </row>
    <row r="163" spans="1:25" ht="15.75" x14ac:dyDescent="0.2">
      <c r="A163" s="35">
        <f t="shared" si="4"/>
        <v>45207</v>
      </c>
      <c r="B163" s="36">
        <f>SUMIFS(СВЦЭМ!$E$39:$E$782,СВЦЭМ!$A$39:$A$782,$A163,СВЦЭМ!$B$39:$B$782,B$155)+'СЕТ СН'!$F$12</f>
        <v>164.99655579</v>
      </c>
      <c r="C163" s="36">
        <f>SUMIFS(СВЦЭМ!$E$39:$E$782,СВЦЭМ!$A$39:$A$782,$A163,СВЦЭМ!$B$39:$B$782,C$155)+'СЕТ СН'!$F$12</f>
        <v>171.77051152999999</v>
      </c>
      <c r="D163" s="36">
        <f>SUMIFS(СВЦЭМ!$E$39:$E$782,СВЦЭМ!$A$39:$A$782,$A163,СВЦЭМ!$B$39:$B$782,D$155)+'СЕТ СН'!$F$12</f>
        <v>179.13704315999999</v>
      </c>
      <c r="E163" s="36">
        <f>SUMIFS(СВЦЭМ!$E$39:$E$782,СВЦЭМ!$A$39:$A$782,$A163,СВЦЭМ!$B$39:$B$782,E$155)+'СЕТ СН'!$F$12</f>
        <v>178.71392417999999</v>
      </c>
      <c r="F163" s="36">
        <f>SUMIFS(СВЦЭМ!$E$39:$E$782,СВЦЭМ!$A$39:$A$782,$A163,СВЦЭМ!$B$39:$B$782,F$155)+'СЕТ СН'!$F$12</f>
        <v>179.16966919000001</v>
      </c>
      <c r="G163" s="36">
        <f>SUMIFS(СВЦЭМ!$E$39:$E$782,СВЦЭМ!$A$39:$A$782,$A163,СВЦЭМ!$B$39:$B$782,G$155)+'СЕТ СН'!$F$12</f>
        <v>181.0985742</v>
      </c>
      <c r="H163" s="36">
        <f>SUMIFS(СВЦЭМ!$E$39:$E$782,СВЦЭМ!$A$39:$A$782,$A163,СВЦЭМ!$B$39:$B$782,H$155)+'СЕТ СН'!$F$12</f>
        <v>178.00777758000001</v>
      </c>
      <c r="I163" s="36">
        <f>SUMIFS(СВЦЭМ!$E$39:$E$782,СВЦЭМ!$A$39:$A$782,$A163,СВЦЭМ!$B$39:$B$782,I$155)+'СЕТ СН'!$F$12</f>
        <v>173.41391326999999</v>
      </c>
      <c r="J163" s="36">
        <f>SUMIFS(СВЦЭМ!$E$39:$E$782,СВЦЭМ!$A$39:$A$782,$A163,СВЦЭМ!$B$39:$B$782,J$155)+'СЕТ СН'!$F$12</f>
        <v>165.64187290999999</v>
      </c>
      <c r="K163" s="36">
        <f>SUMIFS(СВЦЭМ!$E$39:$E$782,СВЦЭМ!$A$39:$A$782,$A163,СВЦЭМ!$B$39:$B$782,K$155)+'СЕТ СН'!$F$12</f>
        <v>156.23908018</v>
      </c>
      <c r="L163" s="36">
        <f>SUMIFS(СВЦЭМ!$E$39:$E$782,СВЦЭМ!$A$39:$A$782,$A163,СВЦЭМ!$B$39:$B$782,L$155)+'СЕТ СН'!$F$12</f>
        <v>146.91162138000001</v>
      </c>
      <c r="M163" s="36">
        <f>SUMIFS(СВЦЭМ!$E$39:$E$782,СВЦЭМ!$A$39:$A$782,$A163,СВЦЭМ!$B$39:$B$782,M$155)+'СЕТ СН'!$F$12</f>
        <v>146.07591250999999</v>
      </c>
      <c r="N163" s="36">
        <f>SUMIFS(СВЦЭМ!$E$39:$E$782,СВЦЭМ!$A$39:$A$782,$A163,СВЦЭМ!$B$39:$B$782,N$155)+'СЕТ СН'!$F$12</f>
        <v>142.68336646</v>
      </c>
      <c r="O163" s="36">
        <f>SUMIFS(СВЦЭМ!$E$39:$E$782,СВЦЭМ!$A$39:$A$782,$A163,СВЦЭМ!$B$39:$B$782,O$155)+'СЕТ СН'!$F$12</f>
        <v>145.40281626000001</v>
      </c>
      <c r="P163" s="36">
        <f>SUMIFS(СВЦЭМ!$E$39:$E$782,СВЦЭМ!$A$39:$A$782,$A163,СВЦЭМ!$B$39:$B$782,P$155)+'СЕТ СН'!$F$12</f>
        <v>149.82945616000001</v>
      </c>
      <c r="Q163" s="36">
        <f>SUMIFS(СВЦЭМ!$E$39:$E$782,СВЦЭМ!$A$39:$A$782,$A163,СВЦЭМ!$B$39:$B$782,Q$155)+'СЕТ СН'!$F$12</f>
        <v>154.41326952</v>
      </c>
      <c r="R163" s="36">
        <f>SUMIFS(СВЦЭМ!$E$39:$E$782,СВЦЭМ!$A$39:$A$782,$A163,СВЦЭМ!$B$39:$B$782,R$155)+'СЕТ СН'!$F$12</f>
        <v>153.67044873</v>
      </c>
      <c r="S163" s="36">
        <f>SUMIFS(СВЦЭМ!$E$39:$E$782,СВЦЭМ!$A$39:$A$782,$A163,СВЦЭМ!$B$39:$B$782,S$155)+'СЕТ СН'!$F$12</f>
        <v>154.38334712</v>
      </c>
      <c r="T163" s="36">
        <f>SUMIFS(СВЦЭМ!$E$39:$E$782,СВЦЭМ!$A$39:$A$782,$A163,СВЦЭМ!$B$39:$B$782,T$155)+'СЕТ СН'!$F$12</f>
        <v>150.68830904000001</v>
      </c>
      <c r="U163" s="36">
        <f>SUMIFS(СВЦЭМ!$E$39:$E$782,СВЦЭМ!$A$39:$A$782,$A163,СВЦЭМ!$B$39:$B$782,U$155)+'СЕТ СН'!$F$12</f>
        <v>144.72416147999999</v>
      </c>
      <c r="V163" s="36">
        <f>SUMIFS(СВЦЭМ!$E$39:$E$782,СВЦЭМ!$A$39:$A$782,$A163,СВЦЭМ!$B$39:$B$782,V$155)+'СЕТ СН'!$F$12</f>
        <v>145.01278411000001</v>
      </c>
      <c r="W163" s="36">
        <f>SUMIFS(СВЦЭМ!$E$39:$E$782,СВЦЭМ!$A$39:$A$782,$A163,СВЦЭМ!$B$39:$B$782,W$155)+'СЕТ СН'!$F$12</f>
        <v>146.99556156</v>
      </c>
      <c r="X163" s="36">
        <f>SUMIFS(СВЦЭМ!$E$39:$E$782,СВЦЭМ!$A$39:$A$782,$A163,СВЦЭМ!$B$39:$B$782,X$155)+'СЕТ СН'!$F$12</f>
        <v>151.92025845000001</v>
      </c>
      <c r="Y163" s="36">
        <f>SUMIFS(СВЦЭМ!$E$39:$E$782,СВЦЭМ!$A$39:$A$782,$A163,СВЦЭМ!$B$39:$B$782,Y$155)+'СЕТ СН'!$F$12</f>
        <v>166.5347539</v>
      </c>
    </row>
    <row r="164" spans="1:25" ht="15.75" x14ac:dyDescent="0.2">
      <c r="A164" s="35">
        <f t="shared" si="4"/>
        <v>45208</v>
      </c>
      <c r="B164" s="36">
        <f>SUMIFS(СВЦЭМ!$E$39:$E$782,СВЦЭМ!$A$39:$A$782,$A164,СВЦЭМ!$B$39:$B$782,B$155)+'СЕТ СН'!$F$12</f>
        <v>174.04807858999999</v>
      </c>
      <c r="C164" s="36">
        <f>SUMIFS(СВЦЭМ!$E$39:$E$782,СВЦЭМ!$A$39:$A$782,$A164,СВЦЭМ!$B$39:$B$782,C$155)+'СЕТ СН'!$F$12</f>
        <v>185.41274028000001</v>
      </c>
      <c r="D164" s="36">
        <f>SUMIFS(СВЦЭМ!$E$39:$E$782,СВЦЭМ!$A$39:$A$782,$A164,СВЦЭМ!$B$39:$B$782,D$155)+'СЕТ СН'!$F$12</f>
        <v>195.04710972999999</v>
      </c>
      <c r="E164" s="36">
        <f>SUMIFS(СВЦЭМ!$E$39:$E$782,СВЦЭМ!$A$39:$A$782,$A164,СВЦЭМ!$B$39:$B$782,E$155)+'СЕТ СН'!$F$12</f>
        <v>207.31490934000001</v>
      </c>
      <c r="F164" s="36">
        <f>SUMIFS(СВЦЭМ!$E$39:$E$782,СВЦЭМ!$A$39:$A$782,$A164,СВЦЭМ!$B$39:$B$782,F$155)+'СЕТ СН'!$F$12</f>
        <v>203.48729517000001</v>
      </c>
      <c r="G164" s="36">
        <f>SUMIFS(СВЦЭМ!$E$39:$E$782,СВЦЭМ!$A$39:$A$782,$A164,СВЦЭМ!$B$39:$B$782,G$155)+'СЕТ СН'!$F$12</f>
        <v>201.97476198999999</v>
      </c>
      <c r="H164" s="36">
        <f>SUMIFS(СВЦЭМ!$E$39:$E$782,СВЦЭМ!$A$39:$A$782,$A164,СВЦЭМ!$B$39:$B$782,H$155)+'СЕТ СН'!$F$12</f>
        <v>190.38299445000001</v>
      </c>
      <c r="I164" s="36">
        <f>SUMIFS(СВЦЭМ!$E$39:$E$782,СВЦЭМ!$A$39:$A$782,$A164,СВЦЭМ!$B$39:$B$782,I$155)+'СЕТ СН'!$F$12</f>
        <v>174.74120994</v>
      </c>
      <c r="J164" s="36">
        <f>SUMIFS(СВЦЭМ!$E$39:$E$782,СВЦЭМ!$A$39:$A$782,$A164,СВЦЭМ!$B$39:$B$782,J$155)+'СЕТ СН'!$F$12</f>
        <v>167.36582326999999</v>
      </c>
      <c r="K164" s="36">
        <f>SUMIFS(СВЦЭМ!$E$39:$E$782,СВЦЭМ!$A$39:$A$782,$A164,СВЦЭМ!$B$39:$B$782,K$155)+'СЕТ СН'!$F$12</f>
        <v>163.15607706</v>
      </c>
      <c r="L164" s="36">
        <f>SUMIFS(СВЦЭМ!$E$39:$E$782,СВЦЭМ!$A$39:$A$782,$A164,СВЦЭМ!$B$39:$B$782,L$155)+'СЕТ СН'!$F$12</f>
        <v>161.49926934999999</v>
      </c>
      <c r="M164" s="36">
        <f>SUMIFS(СВЦЭМ!$E$39:$E$782,СВЦЭМ!$A$39:$A$782,$A164,СВЦЭМ!$B$39:$B$782,M$155)+'СЕТ СН'!$F$12</f>
        <v>163.37518711999999</v>
      </c>
      <c r="N164" s="36">
        <f>SUMIFS(СВЦЭМ!$E$39:$E$782,СВЦЭМ!$A$39:$A$782,$A164,СВЦЭМ!$B$39:$B$782,N$155)+'СЕТ СН'!$F$12</f>
        <v>162.07232425000001</v>
      </c>
      <c r="O164" s="36">
        <f>SUMIFS(СВЦЭМ!$E$39:$E$782,СВЦЭМ!$A$39:$A$782,$A164,СВЦЭМ!$B$39:$B$782,O$155)+'СЕТ СН'!$F$12</f>
        <v>161.202338</v>
      </c>
      <c r="P164" s="36">
        <f>SUMIFS(СВЦЭМ!$E$39:$E$782,СВЦЭМ!$A$39:$A$782,$A164,СВЦЭМ!$B$39:$B$782,P$155)+'СЕТ СН'!$F$12</f>
        <v>166.54906449000001</v>
      </c>
      <c r="Q164" s="36">
        <f>SUMIFS(СВЦЭМ!$E$39:$E$782,СВЦЭМ!$A$39:$A$782,$A164,СВЦЭМ!$B$39:$B$782,Q$155)+'СЕТ СН'!$F$12</f>
        <v>163.90341479</v>
      </c>
      <c r="R164" s="36">
        <f>SUMIFS(СВЦЭМ!$E$39:$E$782,СВЦЭМ!$A$39:$A$782,$A164,СВЦЭМ!$B$39:$B$782,R$155)+'СЕТ СН'!$F$12</f>
        <v>163.92979904000001</v>
      </c>
      <c r="S164" s="36">
        <f>SUMIFS(СВЦЭМ!$E$39:$E$782,СВЦЭМ!$A$39:$A$782,$A164,СВЦЭМ!$B$39:$B$782,S$155)+'СЕТ СН'!$F$12</f>
        <v>166.09308050000001</v>
      </c>
      <c r="T164" s="36">
        <f>SUMIFS(СВЦЭМ!$E$39:$E$782,СВЦЭМ!$A$39:$A$782,$A164,СВЦЭМ!$B$39:$B$782,T$155)+'СЕТ СН'!$F$12</f>
        <v>162.71641833000001</v>
      </c>
      <c r="U164" s="36">
        <f>SUMIFS(СВЦЭМ!$E$39:$E$782,СВЦЭМ!$A$39:$A$782,$A164,СВЦЭМ!$B$39:$B$782,U$155)+'СЕТ СН'!$F$12</f>
        <v>156.96494586</v>
      </c>
      <c r="V164" s="36">
        <f>SUMIFS(СВЦЭМ!$E$39:$E$782,СВЦЭМ!$A$39:$A$782,$A164,СВЦЭМ!$B$39:$B$782,V$155)+'СЕТ СН'!$F$12</f>
        <v>157.39887407000001</v>
      </c>
      <c r="W164" s="36">
        <f>SUMIFS(СВЦЭМ!$E$39:$E$782,СВЦЭМ!$A$39:$A$782,$A164,СВЦЭМ!$B$39:$B$782,W$155)+'СЕТ СН'!$F$12</f>
        <v>159.37430914000001</v>
      </c>
      <c r="X164" s="36">
        <f>SUMIFS(СВЦЭМ!$E$39:$E$782,СВЦЭМ!$A$39:$A$782,$A164,СВЦЭМ!$B$39:$B$782,X$155)+'СЕТ СН'!$F$12</f>
        <v>167.08200493000001</v>
      </c>
      <c r="Y164" s="36">
        <f>SUMIFS(СВЦЭМ!$E$39:$E$782,СВЦЭМ!$A$39:$A$782,$A164,СВЦЭМ!$B$39:$B$782,Y$155)+'СЕТ СН'!$F$12</f>
        <v>173.84062603999999</v>
      </c>
    </row>
    <row r="165" spans="1:25" ht="15.75" x14ac:dyDescent="0.2">
      <c r="A165" s="35">
        <f t="shared" si="4"/>
        <v>45209</v>
      </c>
      <c r="B165" s="36">
        <f>SUMIFS(СВЦЭМ!$E$39:$E$782,СВЦЭМ!$A$39:$A$782,$A165,СВЦЭМ!$B$39:$B$782,B$155)+'СЕТ СН'!$F$12</f>
        <v>181.25055004999999</v>
      </c>
      <c r="C165" s="36">
        <f>SUMIFS(СВЦЭМ!$E$39:$E$782,СВЦЭМ!$A$39:$A$782,$A165,СВЦЭМ!$B$39:$B$782,C$155)+'СЕТ СН'!$F$12</f>
        <v>187.21798461</v>
      </c>
      <c r="D165" s="36">
        <f>SUMIFS(СВЦЭМ!$E$39:$E$782,СВЦЭМ!$A$39:$A$782,$A165,СВЦЭМ!$B$39:$B$782,D$155)+'СЕТ СН'!$F$12</f>
        <v>194.67776451</v>
      </c>
      <c r="E165" s="36">
        <f>SUMIFS(СВЦЭМ!$E$39:$E$782,СВЦЭМ!$A$39:$A$782,$A165,СВЦЭМ!$B$39:$B$782,E$155)+'СЕТ СН'!$F$12</f>
        <v>193.13888890999999</v>
      </c>
      <c r="F165" s="36">
        <f>SUMIFS(СВЦЭМ!$E$39:$E$782,СВЦЭМ!$A$39:$A$782,$A165,СВЦЭМ!$B$39:$B$782,F$155)+'СЕТ СН'!$F$12</f>
        <v>193.46189145</v>
      </c>
      <c r="G165" s="36">
        <f>SUMIFS(СВЦЭМ!$E$39:$E$782,СВЦЭМ!$A$39:$A$782,$A165,СВЦЭМ!$B$39:$B$782,G$155)+'СЕТ СН'!$F$12</f>
        <v>191.10859535</v>
      </c>
      <c r="H165" s="36">
        <f>SUMIFS(СВЦЭМ!$E$39:$E$782,СВЦЭМ!$A$39:$A$782,$A165,СВЦЭМ!$B$39:$B$782,H$155)+'СЕТ СН'!$F$12</f>
        <v>183.95822122000001</v>
      </c>
      <c r="I165" s="36">
        <f>SUMIFS(СВЦЭМ!$E$39:$E$782,СВЦЭМ!$A$39:$A$782,$A165,СВЦЭМ!$B$39:$B$782,I$155)+'СЕТ СН'!$F$12</f>
        <v>175.88695711</v>
      </c>
      <c r="J165" s="36">
        <f>SUMIFS(СВЦЭМ!$E$39:$E$782,СВЦЭМ!$A$39:$A$782,$A165,СВЦЭМ!$B$39:$B$782,J$155)+'СЕТ СН'!$F$12</f>
        <v>168.46132768000001</v>
      </c>
      <c r="K165" s="36">
        <f>SUMIFS(СВЦЭМ!$E$39:$E$782,СВЦЭМ!$A$39:$A$782,$A165,СВЦЭМ!$B$39:$B$782,K$155)+'СЕТ СН'!$F$12</f>
        <v>162.22004029999999</v>
      </c>
      <c r="L165" s="36">
        <f>SUMIFS(СВЦЭМ!$E$39:$E$782,СВЦЭМ!$A$39:$A$782,$A165,СВЦЭМ!$B$39:$B$782,L$155)+'СЕТ СН'!$F$12</f>
        <v>161.58318872000001</v>
      </c>
      <c r="M165" s="36">
        <f>SUMIFS(СВЦЭМ!$E$39:$E$782,СВЦЭМ!$A$39:$A$782,$A165,СВЦЭМ!$B$39:$B$782,M$155)+'СЕТ СН'!$F$12</f>
        <v>163.22856651000001</v>
      </c>
      <c r="N165" s="36">
        <f>SUMIFS(СВЦЭМ!$E$39:$E$782,СВЦЭМ!$A$39:$A$782,$A165,СВЦЭМ!$B$39:$B$782,N$155)+'СЕТ СН'!$F$12</f>
        <v>162.77630744999999</v>
      </c>
      <c r="O165" s="36">
        <f>SUMIFS(СВЦЭМ!$E$39:$E$782,СВЦЭМ!$A$39:$A$782,$A165,СВЦЭМ!$B$39:$B$782,O$155)+'СЕТ СН'!$F$12</f>
        <v>164.79736869999999</v>
      </c>
      <c r="P165" s="36">
        <f>SUMIFS(СВЦЭМ!$E$39:$E$782,СВЦЭМ!$A$39:$A$782,$A165,СВЦЭМ!$B$39:$B$782,P$155)+'СЕТ СН'!$F$12</f>
        <v>168.14471258</v>
      </c>
      <c r="Q165" s="36">
        <f>SUMIFS(СВЦЭМ!$E$39:$E$782,СВЦЭМ!$A$39:$A$782,$A165,СВЦЭМ!$B$39:$B$782,Q$155)+'СЕТ СН'!$F$12</f>
        <v>166.77311105999999</v>
      </c>
      <c r="R165" s="36">
        <f>SUMIFS(СВЦЭМ!$E$39:$E$782,СВЦЭМ!$A$39:$A$782,$A165,СВЦЭМ!$B$39:$B$782,R$155)+'СЕТ СН'!$F$12</f>
        <v>167.03798485999999</v>
      </c>
      <c r="S165" s="36">
        <f>SUMIFS(СВЦЭМ!$E$39:$E$782,СВЦЭМ!$A$39:$A$782,$A165,СВЦЭМ!$B$39:$B$782,S$155)+'СЕТ СН'!$F$12</f>
        <v>166.38844742000001</v>
      </c>
      <c r="T165" s="36">
        <f>SUMIFS(СВЦЭМ!$E$39:$E$782,СВЦЭМ!$A$39:$A$782,$A165,СВЦЭМ!$B$39:$B$782,T$155)+'СЕТ СН'!$F$12</f>
        <v>163.63093193</v>
      </c>
      <c r="U165" s="36">
        <f>SUMIFS(СВЦЭМ!$E$39:$E$782,СВЦЭМ!$A$39:$A$782,$A165,СВЦЭМ!$B$39:$B$782,U$155)+'СЕТ СН'!$F$12</f>
        <v>157.83355238999999</v>
      </c>
      <c r="V165" s="36">
        <f>SUMIFS(СВЦЭМ!$E$39:$E$782,СВЦЭМ!$A$39:$A$782,$A165,СВЦЭМ!$B$39:$B$782,V$155)+'СЕТ СН'!$F$12</f>
        <v>157.13369344</v>
      </c>
      <c r="W165" s="36">
        <f>SUMIFS(СВЦЭМ!$E$39:$E$782,СВЦЭМ!$A$39:$A$782,$A165,СВЦЭМ!$B$39:$B$782,W$155)+'СЕТ СН'!$F$12</f>
        <v>159.37858287</v>
      </c>
      <c r="X165" s="36">
        <f>SUMIFS(СВЦЭМ!$E$39:$E$782,СВЦЭМ!$A$39:$A$782,$A165,СВЦЭМ!$B$39:$B$782,X$155)+'СЕТ СН'!$F$12</f>
        <v>167.37694259</v>
      </c>
      <c r="Y165" s="36">
        <f>SUMIFS(СВЦЭМ!$E$39:$E$782,СВЦЭМ!$A$39:$A$782,$A165,СВЦЭМ!$B$39:$B$782,Y$155)+'СЕТ СН'!$F$12</f>
        <v>175.88077308999999</v>
      </c>
    </row>
    <row r="166" spans="1:25" ht="15.75" x14ac:dyDescent="0.2">
      <c r="A166" s="35">
        <f t="shared" si="4"/>
        <v>45210</v>
      </c>
      <c r="B166" s="36">
        <f>SUMIFS(СВЦЭМ!$E$39:$E$782,СВЦЭМ!$A$39:$A$782,$A166,СВЦЭМ!$B$39:$B$782,B$155)+'СЕТ СН'!$F$12</f>
        <v>179.89694299000001</v>
      </c>
      <c r="C166" s="36">
        <f>SUMIFS(СВЦЭМ!$E$39:$E$782,СВЦЭМ!$A$39:$A$782,$A166,СВЦЭМ!$B$39:$B$782,C$155)+'СЕТ СН'!$F$12</f>
        <v>186.67484349</v>
      </c>
      <c r="D166" s="36">
        <f>SUMIFS(СВЦЭМ!$E$39:$E$782,СВЦЭМ!$A$39:$A$782,$A166,СВЦЭМ!$B$39:$B$782,D$155)+'СЕТ СН'!$F$12</f>
        <v>192.78178144</v>
      </c>
      <c r="E166" s="36">
        <f>SUMIFS(СВЦЭМ!$E$39:$E$782,СВЦЭМ!$A$39:$A$782,$A166,СВЦЭМ!$B$39:$B$782,E$155)+'СЕТ СН'!$F$12</f>
        <v>192.69143647999999</v>
      </c>
      <c r="F166" s="36">
        <f>SUMIFS(СВЦЭМ!$E$39:$E$782,СВЦЭМ!$A$39:$A$782,$A166,СВЦЭМ!$B$39:$B$782,F$155)+'СЕТ СН'!$F$12</f>
        <v>191.61975644</v>
      </c>
      <c r="G166" s="36">
        <f>SUMIFS(СВЦЭМ!$E$39:$E$782,СВЦЭМ!$A$39:$A$782,$A166,СВЦЭМ!$B$39:$B$782,G$155)+'СЕТ СН'!$F$12</f>
        <v>191.51557997</v>
      </c>
      <c r="H166" s="36">
        <f>SUMIFS(СВЦЭМ!$E$39:$E$782,СВЦЭМ!$A$39:$A$782,$A166,СВЦЭМ!$B$39:$B$782,H$155)+'СЕТ СН'!$F$12</f>
        <v>182.18078363999999</v>
      </c>
      <c r="I166" s="36">
        <f>SUMIFS(СВЦЭМ!$E$39:$E$782,СВЦЭМ!$A$39:$A$782,$A166,СВЦЭМ!$B$39:$B$782,I$155)+'СЕТ СН'!$F$12</f>
        <v>172.47427199000001</v>
      </c>
      <c r="J166" s="36">
        <f>SUMIFS(СВЦЭМ!$E$39:$E$782,СВЦЭМ!$A$39:$A$782,$A166,СВЦЭМ!$B$39:$B$782,J$155)+'СЕТ СН'!$F$12</f>
        <v>167.02432858</v>
      </c>
      <c r="K166" s="36">
        <f>SUMIFS(СВЦЭМ!$E$39:$E$782,СВЦЭМ!$A$39:$A$782,$A166,СВЦЭМ!$B$39:$B$782,K$155)+'СЕТ СН'!$F$12</f>
        <v>162.80995687999999</v>
      </c>
      <c r="L166" s="36">
        <f>SUMIFS(СВЦЭМ!$E$39:$E$782,СВЦЭМ!$A$39:$A$782,$A166,СВЦЭМ!$B$39:$B$782,L$155)+'СЕТ СН'!$F$12</f>
        <v>163.68360480000001</v>
      </c>
      <c r="M166" s="36">
        <f>SUMIFS(СВЦЭМ!$E$39:$E$782,СВЦЭМ!$A$39:$A$782,$A166,СВЦЭМ!$B$39:$B$782,M$155)+'СЕТ СН'!$F$12</f>
        <v>163.47256358999999</v>
      </c>
      <c r="N166" s="36">
        <f>SUMIFS(СВЦЭМ!$E$39:$E$782,СВЦЭМ!$A$39:$A$782,$A166,СВЦЭМ!$B$39:$B$782,N$155)+'СЕТ СН'!$F$12</f>
        <v>163.53356918</v>
      </c>
      <c r="O166" s="36">
        <f>SUMIFS(СВЦЭМ!$E$39:$E$782,СВЦЭМ!$A$39:$A$782,$A166,СВЦЭМ!$B$39:$B$782,O$155)+'СЕТ СН'!$F$12</f>
        <v>164.41831973999999</v>
      </c>
      <c r="P166" s="36">
        <f>SUMIFS(СВЦЭМ!$E$39:$E$782,СВЦЭМ!$A$39:$A$782,$A166,СВЦЭМ!$B$39:$B$782,P$155)+'СЕТ СН'!$F$12</f>
        <v>168.61470249000001</v>
      </c>
      <c r="Q166" s="36">
        <f>SUMIFS(СВЦЭМ!$E$39:$E$782,СВЦЭМ!$A$39:$A$782,$A166,СВЦЭМ!$B$39:$B$782,Q$155)+'СЕТ СН'!$F$12</f>
        <v>167.44066423000001</v>
      </c>
      <c r="R166" s="36">
        <f>SUMIFS(СВЦЭМ!$E$39:$E$782,СВЦЭМ!$A$39:$A$782,$A166,СВЦЭМ!$B$39:$B$782,R$155)+'СЕТ СН'!$F$12</f>
        <v>167.55510996000001</v>
      </c>
      <c r="S166" s="36">
        <f>SUMIFS(СВЦЭМ!$E$39:$E$782,СВЦЭМ!$A$39:$A$782,$A166,СВЦЭМ!$B$39:$B$782,S$155)+'СЕТ СН'!$F$12</f>
        <v>168.16122082999999</v>
      </c>
      <c r="T166" s="36">
        <f>SUMIFS(СВЦЭМ!$E$39:$E$782,СВЦЭМ!$A$39:$A$782,$A166,СВЦЭМ!$B$39:$B$782,T$155)+'СЕТ СН'!$F$12</f>
        <v>164.91959697999999</v>
      </c>
      <c r="U166" s="36">
        <f>SUMIFS(СВЦЭМ!$E$39:$E$782,СВЦЭМ!$A$39:$A$782,$A166,СВЦЭМ!$B$39:$B$782,U$155)+'СЕТ СН'!$F$12</f>
        <v>158.79722029999999</v>
      </c>
      <c r="V166" s="36">
        <f>SUMIFS(СВЦЭМ!$E$39:$E$782,СВЦЭМ!$A$39:$A$782,$A166,СВЦЭМ!$B$39:$B$782,V$155)+'СЕТ СН'!$F$12</f>
        <v>158.23329394999999</v>
      </c>
      <c r="W166" s="36">
        <f>SUMIFS(СВЦЭМ!$E$39:$E$782,СВЦЭМ!$A$39:$A$782,$A166,СВЦЭМ!$B$39:$B$782,W$155)+'СЕТ СН'!$F$12</f>
        <v>159.72608868</v>
      </c>
      <c r="X166" s="36">
        <f>SUMIFS(СВЦЭМ!$E$39:$E$782,СВЦЭМ!$A$39:$A$782,$A166,СВЦЭМ!$B$39:$B$782,X$155)+'СЕТ СН'!$F$12</f>
        <v>167.33970427</v>
      </c>
      <c r="Y166" s="36">
        <f>SUMIFS(СВЦЭМ!$E$39:$E$782,СВЦЭМ!$A$39:$A$782,$A166,СВЦЭМ!$B$39:$B$782,Y$155)+'СЕТ СН'!$F$12</f>
        <v>175.75667114999999</v>
      </c>
    </row>
    <row r="167" spans="1:25" ht="15.75" x14ac:dyDescent="0.2">
      <c r="A167" s="35">
        <f t="shared" si="4"/>
        <v>45211</v>
      </c>
      <c r="B167" s="36">
        <f>SUMIFS(СВЦЭМ!$E$39:$E$782,СВЦЭМ!$A$39:$A$782,$A167,СВЦЭМ!$B$39:$B$782,B$155)+'СЕТ СН'!$F$12</f>
        <v>182.19497102</v>
      </c>
      <c r="C167" s="36">
        <f>SUMIFS(СВЦЭМ!$E$39:$E$782,СВЦЭМ!$A$39:$A$782,$A167,СВЦЭМ!$B$39:$B$782,C$155)+'СЕТ СН'!$F$12</f>
        <v>188.57393074000001</v>
      </c>
      <c r="D167" s="36">
        <f>SUMIFS(СВЦЭМ!$E$39:$E$782,СВЦЭМ!$A$39:$A$782,$A167,СВЦЭМ!$B$39:$B$782,D$155)+'СЕТ СН'!$F$12</f>
        <v>195.11953020000001</v>
      </c>
      <c r="E167" s="36">
        <f>SUMIFS(СВЦЭМ!$E$39:$E$782,СВЦЭМ!$A$39:$A$782,$A167,СВЦЭМ!$B$39:$B$782,E$155)+'СЕТ СН'!$F$12</f>
        <v>194.72851069000001</v>
      </c>
      <c r="F167" s="36">
        <f>SUMIFS(СВЦЭМ!$E$39:$E$782,СВЦЭМ!$A$39:$A$782,$A167,СВЦЭМ!$B$39:$B$782,F$155)+'СЕТ СН'!$F$12</f>
        <v>194.20334861000001</v>
      </c>
      <c r="G167" s="36">
        <f>SUMIFS(СВЦЭМ!$E$39:$E$782,СВЦЭМ!$A$39:$A$782,$A167,СВЦЭМ!$B$39:$B$782,G$155)+'СЕТ СН'!$F$12</f>
        <v>192.84198147999999</v>
      </c>
      <c r="H167" s="36">
        <f>SUMIFS(СВЦЭМ!$E$39:$E$782,СВЦЭМ!$A$39:$A$782,$A167,СВЦЭМ!$B$39:$B$782,H$155)+'СЕТ СН'!$F$12</f>
        <v>183.54415363999999</v>
      </c>
      <c r="I167" s="36">
        <f>SUMIFS(СВЦЭМ!$E$39:$E$782,СВЦЭМ!$A$39:$A$782,$A167,СВЦЭМ!$B$39:$B$782,I$155)+'СЕТ СН'!$F$12</f>
        <v>173.60905460999999</v>
      </c>
      <c r="J167" s="36">
        <f>SUMIFS(СВЦЭМ!$E$39:$E$782,СВЦЭМ!$A$39:$A$782,$A167,СВЦЭМ!$B$39:$B$782,J$155)+'СЕТ СН'!$F$12</f>
        <v>170.44046987999999</v>
      </c>
      <c r="K167" s="36">
        <f>SUMIFS(СВЦЭМ!$E$39:$E$782,СВЦЭМ!$A$39:$A$782,$A167,СВЦЭМ!$B$39:$B$782,K$155)+'СЕТ СН'!$F$12</f>
        <v>165.95341513</v>
      </c>
      <c r="L167" s="36">
        <f>SUMIFS(СВЦЭМ!$E$39:$E$782,СВЦЭМ!$A$39:$A$782,$A167,СВЦЭМ!$B$39:$B$782,L$155)+'СЕТ СН'!$F$12</f>
        <v>166.13453977</v>
      </c>
      <c r="M167" s="36">
        <f>SUMIFS(СВЦЭМ!$E$39:$E$782,СВЦЭМ!$A$39:$A$782,$A167,СВЦЭМ!$B$39:$B$782,M$155)+'СЕТ СН'!$F$12</f>
        <v>166.85518267</v>
      </c>
      <c r="N167" s="36">
        <f>SUMIFS(СВЦЭМ!$E$39:$E$782,СВЦЭМ!$A$39:$A$782,$A167,СВЦЭМ!$B$39:$B$782,N$155)+'СЕТ СН'!$F$12</f>
        <v>167.23817894000001</v>
      </c>
      <c r="O167" s="36">
        <f>SUMIFS(СВЦЭМ!$E$39:$E$782,СВЦЭМ!$A$39:$A$782,$A167,СВЦЭМ!$B$39:$B$782,O$155)+'СЕТ СН'!$F$12</f>
        <v>170.47507816000001</v>
      </c>
      <c r="P167" s="36">
        <f>SUMIFS(СВЦЭМ!$E$39:$E$782,СВЦЭМ!$A$39:$A$782,$A167,СВЦЭМ!$B$39:$B$782,P$155)+'СЕТ СН'!$F$12</f>
        <v>173.58440607</v>
      </c>
      <c r="Q167" s="36">
        <f>SUMIFS(СВЦЭМ!$E$39:$E$782,СВЦЭМ!$A$39:$A$782,$A167,СВЦЭМ!$B$39:$B$782,Q$155)+'СЕТ СН'!$F$12</f>
        <v>171.98946047999999</v>
      </c>
      <c r="R167" s="36">
        <f>SUMIFS(СВЦЭМ!$E$39:$E$782,СВЦЭМ!$A$39:$A$782,$A167,СВЦЭМ!$B$39:$B$782,R$155)+'СЕТ СН'!$F$12</f>
        <v>173.21052054</v>
      </c>
      <c r="S167" s="36">
        <f>SUMIFS(СВЦЭМ!$E$39:$E$782,СВЦЭМ!$A$39:$A$782,$A167,СВЦЭМ!$B$39:$B$782,S$155)+'СЕТ СН'!$F$12</f>
        <v>173.09556024</v>
      </c>
      <c r="T167" s="36">
        <f>SUMIFS(СВЦЭМ!$E$39:$E$782,СВЦЭМ!$A$39:$A$782,$A167,СВЦЭМ!$B$39:$B$782,T$155)+'СЕТ СН'!$F$12</f>
        <v>168.05693887999999</v>
      </c>
      <c r="U167" s="36">
        <f>SUMIFS(СВЦЭМ!$E$39:$E$782,СВЦЭМ!$A$39:$A$782,$A167,СВЦЭМ!$B$39:$B$782,U$155)+'СЕТ СН'!$F$12</f>
        <v>161.33946825000001</v>
      </c>
      <c r="V167" s="36">
        <f>SUMIFS(СВЦЭМ!$E$39:$E$782,СВЦЭМ!$A$39:$A$782,$A167,СВЦЭМ!$B$39:$B$782,V$155)+'СЕТ СН'!$F$12</f>
        <v>160.40432457</v>
      </c>
      <c r="W167" s="36">
        <f>SUMIFS(СВЦЭМ!$E$39:$E$782,СВЦЭМ!$A$39:$A$782,$A167,СВЦЭМ!$B$39:$B$782,W$155)+'СЕТ СН'!$F$12</f>
        <v>162.62063964999999</v>
      </c>
      <c r="X167" s="36">
        <f>SUMIFS(СВЦЭМ!$E$39:$E$782,СВЦЭМ!$A$39:$A$782,$A167,СВЦЭМ!$B$39:$B$782,X$155)+'СЕТ СН'!$F$12</f>
        <v>169.60884218000001</v>
      </c>
      <c r="Y167" s="36">
        <f>SUMIFS(СВЦЭМ!$E$39:$E$782,СВЦЭМ!$A$39:$A$782,$A167,СВЦЭМ!$B$39:$B$782,Y$155)+'СЕТ СН'!$F$12</f>
        <v>176.08223366000001</v>
      </c>
    </row>
    <row r="168" spans="1:25" ht="15.75" x14ac:dyDescent="0.2">
      <c r="A168" s="35">
        <f t="shared" si="4"/>
        <v>45212</v>
      </c>
      <c r="B168" s="36">
        <f>SUMIFS(СВЦЭМ!$E$39:$E$782,СВЦЭМ!$A$39:$A$782,$A168,СВЦЭМ!$B$39:$B$782,B$155)+'СЕТ СН'!$F$12</f>
        <v>176.88128868000001</v>
      </c>
      <c r="C168" s="36">
        <f>SUMIFS(СВЦЭМ!$E$39:$E$782,СВЦЭМ!$A$39:$A$782,$A168,СВЦЭМ!$B$39:$B$782,C$155)+'СЕТ СН'!$F$12</f>
        <v>180.45368941999999</v>
      </c>
      <c r="D168" s="36">
        <f>SUMIFS(СВЦЭМ!$E$39:$E$782,СВЦЭМ!$A$39:$A$782,$A168,СВЦЭМ!$B$39:$B$782,D$155)+'СЕТ СН'!$F$12</f>
        <v>187.45019450999999</v>
      </c>
      <c r="E168" s="36">
        <f>SUMIFS(СВЦЭМ!$E$39:$E$782,СВЦЭМ!$A$39:$A$782,$A168,СВЦЭМ!$B$39:$B$782,E$155)+'СЕТ СН'!$F$12</f>
        <v>188.08181633000001</v>
      </c>
      <c r="F168" s="36">
        <f>SUMIFS(СВЦЭМ!$E$39:$E$782,СВЦЭМ!$A$39:$A$782,$A168,СВЦЭМ!$B$39:$B$782,F$155)+'СЕТ СН'!$F$12</f>
        <v>187.892968</v>
      </c>
      <c r="G168" s="36">
        <f>SUMIFS(СВЦЭМ!$E$39:$E$782,СВЦЭМ!$A$39:$A$782,$A168,СВЦЭМ!$B$39:$B$782,G$155)+'СЕТ СН'!$F$12</f>
        <v>185.98894494999999</v>
      </c>
      <c r="H168" s="36">
        <f>SUMIFS(СВЦЭМ!$E$39:$E$782,СВЦЭМ!$A$39:$A$782,$A168,СВЦЭМ!$B$39:$B$782,H$155)+'СЕТ СН'!$F$12</f>
        <v>175.94298982000001</v>
      </c>
      <c r="I168" s="36">
        <f>SUMIFS(СВЦЭМ!$E$39:$E$782,СВЦЭМ!$A$39:$A$782,$A168,СВЦЭМ!$B$39:$B$782,I$155)+'СЕТ СН'!$F$12</f>
        <v>165.42381976999999</v>
      </c>
      <c r="J168" s="36">
        <f>SUMIFS(СВЦЭМ!$E$39:$E$782,СВЦЭМ!$A$39:$A$782,$A168,СВЦЭМ!$B$39:$B$782,J$155)+'СЕТ СН'!$F$12</f>
        <v>162.70951647000001</v>
      </c>
      <c r="K168" s="36">
        <f>SUMIFS(СВЦЭМ!$E$39:$E$782,СВЦЭМ!$A$39:$A$782,$A168,СВЦЭМ!$B$39:$B$782,K$155)+'СЕТ СН'!$F$12</f>
        <v>159.87883314999999</v>
      </c>
      <c r="L168" s="36">
        <f>SUMIFS(СВЦЭМ!$E$39:$E$782,СВЦЭМ!$A$39:$A$782,$A168,СВЦЭМ!$B$39:$B$782,L$155)+'СЕТ СН'!$F$12</f>
        <v>161.07737434000001</v>
      </c>
      <c r="M168" s="36">
        <f>SUMIFS(СВЦЭМ!$E$39:$E$782,СВЦЭМ!$A$39:$A$782,$A168,СВЦЭМ!$B$39:$B$782,M$155)+'СЕТ СН'!$F$12</f>
        <v>159.49522529000001</v>
      </c>
      <c r="N168" s="36">
        <f>SUMIFS(СВЦЭМ!$E$39:$E$782,СВЦЭМ!$A$39:$A$782,$A168,СВЦЭМ!$B$39:$B$782,N$155)+'СЕТ СН'!$F$12</f>
        <v>160.77436585000001</v>
      </c>
      <c r="O168" s="36">
        <f>SUMIFS(СВЦЭМ!$E$39:$E$782,СВЦЭМ!$A$39:$A$782,$A168,СВЦЭМ!$B$39:$B$782,O$155)+'СЕТ СН'!$F$12</f>
        <v>162.82872015000001</v>
      </c>
      <c r="P168" s="36">
        <f>SUMIFS(СВЦЭМ!$E$39:$E$782,СВЦЭМ!$A$39:$A$782,$A168,СВЦЭМ!$B$39:$B$782,P$155)+'СЕТ СН'!$F$12</f>
        <v>168.54962279</v>
      </c>
      <c r="Q168" s="36">
        <f>SUMIFS(СВЦЭМ!$E$39:$E$782,СВЦЭМ!$A$39:$A$782,$A168,СВЦЭМ!$B$39:$B$782,Q$155)+'СЕТ СН'!$F$12</f>
        <v>167.63276707</v>
      </c>
      <c r="R168" s="36">
        <f>SUMIFS(СВЦЭМ!$E$39:$E$782,СВЦЭМ!$A$39:$A$782,$A168,СВЦЭМ!$B$39:$B$782,R$155)+'СЕТ СН'!$F$12</f>
        <v>168.05581559999999</v>
      </c>
      <c r="S168" s="36">
        <f>SUMIFS(СВЦЭМ!$E$39:$E$782,СВЦЭМ!$A$39:$A$782,$A168,СВЦЭМ!$B$39:$B$782,S$155)+'СЕТ СН'!$F$12</f>
        <v>169.30909492000001</v>
      </c>
      <c r="T168" s="36">
        <f>SUMIFS(СВЦЭМ!$E$39:$E$782,СВЦЭМ!$A$39:$A$782,$A168,СВЦЭМ!$B$39:$B$782,T$155)+'СЕТ СН'!$F$12</f>
        <v>165.0606459</v>
      </c>
      <c r="U168" s="36">
        <f>SUMIFS(СВЦЭМ!$E$39:$E$782,СВЦЭМ!$A$39:$A$782,$A168,СВЦЭМ!$B$39:$B$782,U$155)+'СЕТ СН'!$F$12</f>
        <v>155.13119710999999</v>
      </c>
      <c r="V168" s="36">
        <f>SUMIFS(СВЦЭМ!$E$39:$E$782,СВЦЭМ!$A$39:$A$782,$A168,СВЦЭМ!$B$39:$B$782,V$155)+'СЕТ СН'!$F$12</f>
        <v>154.01359312</v>
      </c>
      <c r="W168" s="36">
        <f>SUMIFS(СВЦЭМ!$E$39:$E$782,СВЦЭМ!$A$39:$A$782,$A168,СВЦЭМ!$B$39:$B$782,W$155)+'СЕТ СН'!$F$12</f>
        <v>155.16262882999999</v>
      </c>
      <c r="X168" s="36">
        <f>SUMIFS(СВЦЭМ!$E$39:$E$782,СВЦЭМ!$A$39:$A$782,$A168,СВЦЭМ!$B$39:$B$782,X$155)+'СЕТ СН'!$F$12</f>
        <v>162.45806755999999</v>
      </c>
      <c r="Y168" s="36">
        <f>SUMIFS(СВЦЭМ!$E$39:$E$782,СВЦЭМ!$A$39:$A$782,$A168,СВЦЭМ!$B$39:$B$782,Y$155)+'СЕТ СН'!$F$12</f>
        <v>177.39746578</v>
      </c>
    </row>
    <row r="169" spans="1:25" ht="15.75" x14ac:dyDescent="0.2">
      <c r="A169" s="35">
        <f t="shared" si="4"/>
        <v>45213</v>
      </c>
      <c r="B169" s="36">
        <f>SUMIFS(СВЦЭМ!$E$39:$E$782,СВЦЭМ!$A$39:$A$782,$A169,СВЦЭМ!$B$39:$B$782,B$155)+'СЕТ СН'!$F$12</f>
        <v>159.76672475000001</v>
      </c>
      <c r="C169" s="36">
        <f>SUMIFS(СВЦЭМ!$E$39:$E$782,СВЦЭМ!$A$39:$A$782,$A169,СВЦЭМ!$B$39:$B$782,C$155)+'СЕТ СН'!$F$12</f>
        <v>164.02294610000001</v>
      </c>
      <c r="D169" s="36">
        <f>SUMIFS(СВЦЭМ!$E$39:$E$782,СВЦЭМ!$A$39:$A$782,$A169,СВЦЭМ!$B$39:$B$782,D$155)+'СЕТ СН'!$F$12</f>
        <v>169.35594617000001</v>
      </c>
      <c r="E169" s="36">
        <f>SUMIFS(СВЦЭМ!$E$39:$E$782,СВЦЭМ!$A$39:$A$782,$A169,СВЦЭМ!$B$39:$B$782,E$155)+'СЕТ СН'!$F$12</f>
        <v>171.53650852000001</v>
      </c>
      <c r="F169" s="36">
        <f>SUMIFS(СВЦЭМ!$E$39:$E$782,СВЦЭМ!$A$39:$A$782,$A169,СВЦЭМ!$B$39:$B$782,F$155)+'СЕТ СН'!$F$12</f>
        <v>171.30387557</v>
      </c>
      <c r="G169" s="36">
        <f>SUMIFS(СВЦЭМ!$E$39:$E$782,СВЦЭМ!$A$39:$A$782,$A169,СВЦЭМ!$B$39:$B$782,G$155)+'СЕТ СН'!$F$12</f>
        <v>168.77671072000001</v>
      </c>
      <c r="H169" s="36">
        <f>SUMIFS(СВЦЭМ!$E$39:$E$782,СВЦЭМ!$A$39:$A$782,$A169,СВЦЭМ!$B$39:$B$782,H$155)+'СЕТ СН'!$F$12</f>
        <v>164.24226336999999</v>
      </c>
      <c r="I169" s="36">
        <f>SUMIFS(СВЦЭМ!$E$39:$E$782,СВЦЭМ!$A$39:$A$782,$A169,СВЦЭМ!$B$39:$B$782,I$155)+'СЕТ СН'!$F$12</f>
        <v>157.39592257999999</v>
      </c>
      <c r="J169" s="36">
        <f>SUMIFS(СВЦЭМ!$E$39:$E$782,СВЦЭМ!$A$39:$A$782,$A169,СВЦЭМ!$B$39:$B$782,J$155)+'СЕТ СН'!$F$12</f>
        <v>152.26346181</v>
      </c>
      <c r="K169" s="36">
        <f>SUMIFS(СВЦЭМ!$E$39:$E$782,СВЦЭМ!$A$39:$A$782,$A169,СВЦЭМ!$B$39:$B$782,K$155)+'СЕТ СН'!$F$12</f>
        <v>150.65316178</v>
      </c>
      <c r="L169" s="36">
        <f>SUMIFS(СВЦЭМ!$E$39:$E$782,СВЦЭМ!$A$39:$A$782,$A169,СВЦЭМ!$B$39:$B$782,L$155)+'СЕТ СН'!$F$12</f>
        <v>146.88313119</v>
      </c>
      <c r="M169" s="36">
        <f>SUMIFS(СВЦЭМ!$E$39:$E$782,СВЦЭМ!$A$39:$A$782,$A169,СВЦЭМ!$B$39:$B$782,M$155)+'СЕТ СН'!$F$12</f>
        <v>147.21326388</v>
      </c>
      <c r="N169" s="36">
        <f>SUMIFS(СВЦЭМ!$E$39:$E$782,СВЦЭМ!$A$39:$A$782,$A169,СВЦЭМ!$B$39:$B$782,N$155)+'СЕТ СН'!$F$12</f>
        <v>145.59763921000001</v>
      </c>
      <c r="O169" s="36">
        <f>SUMIFS(СВЦЭМ!$E$39:$E$782,СВЦЭМ!$A$39:$A$782,$A169,СВЦЭМ!$B$39:$B$782,O$155)+'СЕТ СН'!$F$12</f>
        <v>148.63526741999999</v>
      </c>
      <c r="P169" s="36">
        <f>SUMIFS(СВЦЭМ!$E$39:$E$782,СВЦЭМ!$A$39:$A$782,$A169,СВЦЭМ!$B$39:$B$782,P$155)+'СЕТ СН'!$F$12</f>
        <v>152.34392607999999</v>
      </c>
      <c r="Q169" s="36">
        <f>SUMIFS(СВЦЭМ!$E$39:$E$782,СВЦЭМ!$A$39:$A$782,$A169,СВЦЭМ!$B$39:$B$782,Q$155)+'СЕТ СН'!$F$12</f>
        <v>152.5085388</v>
      </c>
      <c r="R169" s="36">
        <f>SUMIFS(СВЦЭМ!$E$39:$E$782,СВЦЭМ!$A$39:$A$782,$A169,СВЦЭМ!$B$39:$B$782,R$155)+'СЕТ СН'!$F$12</f>
        <v>152.19422577</v>
      </c>
      <c r="S169" s="36">
        <f>SUMIFS(СВЦЭМ!$E$39:$E$782,СВЦЭМ!$A$39:$A$782,$A169,СВЦЭМ!$B$39:$B$782,S$155)+'СЕТ СН'!$F$12</f>
        <v>151.27924633000001</v>
      </c>
      <c r="T169" s="36">
        <f>SUMIFS(СВЦЭМ!$E$39:$E$782,СВЦЭМ!$A$39:$A$782,$A169,СВЦЭМ!$B$39:$B$782,T$155)+'СЕТ СН'!$F$12</f>
        <v>147.03444643</v>
      </c>
      <c r="U169" s="36">
        <f>SUMIFS(СВЦЭМ!$E$39:$E$782,СВЦЭМ!$A$39:$A$782,$A169,СВЦЭМ!$B$39:$B$782,U$155)+'СЕТ СН'!$F$12</f>
        <v>144.74334966999999</v>
      </c>
      <c r="V169" s="36">
        <f>SUMIFS(СВЦЭМ!$E$39:$E$782,СВЦЭМ!$A$39:$A$782,$A169,СВЦЭМ!$B$39:$B$782,V$155)+'СЕТ СН'!$F$12</f>
        <v>144.53181942000001</v>
      </c>
      <c r="W169" s="36">
        <f>SUMIFS(СВЦЭМ!$E$39:$E$782,СВЦЭМ!$A$39:$A$782,$A169,СВЦЭМ!$B$39:$B$782,W$155)+'СЕТ СН'!$F$12</f>
        <v>146.92686087000001</v>
      </c>
      <c r="X169" s="36">
        <f>SUMIFS(СВЦЭМ!$E$39:$E$782,СВЦЭМ!$A$39:$A$782,$A169,СВЦЭМ!$B$39:$B$782,X$155)+'СЕТ СН'!$F$12</f>
        <v>153.00575863</v>
      </c>
      <c r="Y169" s="36">
        <f>SUMIFS(СВЦЭМ!$E$39:$E$782,СВЦЭМ!$A$39:$A$782,$A169,СВЦЭМ!$B$39:$B$782,Y$155)+'СЕТ СН'!$F$12</f>
        <v>157.85962341999999</v>
      </c>
    </row>
    <row r="170" spans="1:25" ht="15.75" x14ac:dyDescent="0.2">
      <c r="A170" s="35">
        <f t="shared" si="4"/>
        <v>45214</v>
      </c>
      <c r="B170" s="36">
        <f>SUMIFS(СВЦЭМ!$E$39:$E$782,СВЦЭМ!$A$39:$A$782,$A170,СВЦЭМ!$B$39:$B$782,B$155)+'СЕТ СН'!$F$12</f>
        <v>166.77785356000001</v>
      </c>
      <c r="C170" s="36">
        <f>SUMIFS(СВЦЭМ!$E$39:$E$782,СВЦЭМ!$A$39:$A$782,$A170,СВЦЭМ!$B$39:$B$782,C$155)+'СЕТ СН'!$F$12</f>
        <v>173.29814193999999</v>
      </c>
      <c r="D170" s="36">
        <f>SUMIFS(СВЦЭМ!$E$39:$E$782,СВЦЭМ!$A$39:$A$782,$A170,СВЦЭМ!$B$39:$B$782,D$155)+'СЕТ СН'!$F$12</f>
        <v>177.33092812999999</v>
      </c>
      <c r="E170" s="36">
        <f>SUMIFS(СВЦЭМ!$E$39:$E$782,СВЦЭМ!$A$39:$A$782,$A170,СВЦЭМ!$B$39:$B$782,E$155)+'СЕТ СН'!$F$12</f>
        <v>176.67672282999999</v>
      </c>
      <c r="F170" s="36">
        <f>SUMIFS(СВЦЭМ!$E$39:$E$782,СВЦЭМ!$A$39:$A$782,$A170,СВЦЭМ!$B$39:$B$782,F$155)+'СЕТ СН'!$F$12</f>
        <v>177.11509047000001</v>
      </c>
      <c r="G170" s="36">
        <f>SUMIFS(СВЦЭМ!$E$39:$E$782,СВЦЭМ!$A$39:$A$782,$A170,СВЦЭМ!$B$39:$B$782,G$155)+'СЕТ СН'!$F$12</f>
        <v>177.92699236999999</v>
      </c>
      <c r="H170" s="36">
        <f>SUMIFS(СВЦЭМ!$E$39:$E$782,СВЦЭМ!$A$39:$A$782,$A170,СВЦЭМ!$B$39:$B$782,H$155)+'СЕТ СН'!$F$12</f>
        <v>173.27941809999999</v>
      </c>
      <c r="I170" s="36">
        <f>SUMIFS(СВЦЭМ!$E$39:$E$782,СВЦЭМ!$A$39:$A$782,$A170,СВЦЭМ!$B$39:$B$782,I$155)+'СЕТ СН'!$F$12</f>
        <v>169.86007986000001</v>
      </c>
      <c r="J170" s="36">
        <f>SUMIFS(СВЦЭМ!$E$39:$E$782,СВЦЭМ!$A$39:$A$782,$A170,СВЦЭМ!$B$39:$B$782,J$155)+'СЕТ СН'!$F$12</f>
        <v>162.48027392</v>
      </c>
      <c r="K170" s="36">
        <f>SUMIFS(СВЦЭМ!$E$39:$E$782,СВЦЭМ!$A$39:$A$782,$A170,СВЦЭМ!$B$39:$B$782,K$155)+'СЕТ СН'!$F$12</f>
        <v>155.34676386000001</v>
      </c>
      <c r="L170" s="36">
        <f>SUMIFS(СВЦЭМ!$E$39:$E$782,СВЦЭМ!$A$39:$A$782,$A170,СВЦЭМ!$B$39:$B$782,L$155)+'СЕТ СН'!$F$12</f>
        <v>153.16799832000001</v>
      </c>
      <c r="M170" s="36">
        <f>SUMIFS(СВЦЭМ!$E$39:$E$782,СВЦЭМ!$A$39:$A$782,$A170,СВЦЭМ!$B$39:$B$782,M$155)+'СЕТ СН'!$F$12</f>
        <v>153.76743954</v>
      </c>
      <c r="N170" s="36">
        <f>SUMIFS(СВЦЭМ!$E$39:$E$782,СВЦЭМ!$A$39:$A$782,$A170,СВЦЭМ!$B$39:$B$782,N$155)+'СЕТ СН'!$F$12</f>
        <v>151.12583257</v>
      </c>
      <c r="O170" s="36">
        <f>SUMIFS(СВЦЭМ!$E$39:$E$782,СВЦЭМ!$A$39:$A$782,$A170,СВЦЭМ!$B$39:$B$782,O$155)+'СЕТ СН'!$F$12</f>
        <v>154.65573452000001</v>
      </c>
      <c r="P170" s="36">
        <f>SUMIFS(СВЦЭМ!$E$39:$E$782,СВЦЭМ!$A$39:$A$782,$A170,СВЦЭМ!$B$39:$B$782,P$155)+'СЕТ СН'!$F$12</f>
        <v>156.71965610999999</v>
      </c>
      <c r="Q170" s="36">
        <f>SUMIFS(СВЦЭМ!$E$39:$E$782,СВЦЭМ!$A$39:$A$782,$A170,СВЦЭМ!$B$39:$B$782,Q$155)+'СЕТ СН'!$F$12</f>
        <v>156.131744</v>
      </c>
      <c r="R170" s="36">
        <f>SUMIFS(СВЦЭМ!$E$39:$E$782,СВЦЭМ!$A$39:$A$782,$A170,СВЦЭМ!$B$39:$B$782,R$155)+'СЕТ СН'!$F$12</f>
        <v>156.38673707999999</v>
      </c>
      <c r="S170" s="36">
        <f>SUMIFS(СВЦЭМ!$E$39:$E$782,СВЦЭМ!$A$39:$A$782,$A170,СВЦЭМ!$B$39:$B$782,S$155)+'СЕТ СН'!$F$12</f>
        <v>156.42585098000001</v>
      </c>
      <c r="T170" s="36">
        <f>SUMIFS(СВЦЭМ!$E$39:$E$782,СВЦЭМ!$A$39:$A$782,$A170,СВЦЭМ!$B$39:$B$782,T$155)+'СЕТ СН'!$F$12</f>
        <v>152.63284576000001</v>
      </c>
      <c r="U170" s="36">
        <f>SUMIFS(СВЦЭМ!$E$39:$E$782,СВЦЭМ!$A$39:$A$782,$A170,СВЦЭМ!$B$39:$B$782,U$155)+'СЕТ СН'!$F$12</f>
        <v>146.25405172000001</v>
      </c>
      <c r="V170" s="36">
        <f>SUMIFS(СВЦЭМ!$E$39:$E$782,СВЦЭМ!$A$39:$A$782,$A170,СВЦЭМ!$B$39:$B$782,V$155)+'СЕТ СН'!$F$12</f>
        <v>146.20227409</v>
      </c>
      <c r="W170" s="36">
        <f>SUMIFS(СВЦЭМ!$E$39:$E$782,СВЦЭМ!$A$39:$A$782,$A170,СВЦЭМ!$B$39:$B$782,W$155)+'СЕТ СН'!$F$12</f>
        <v>147.84504387000001</v>
      </c>
      <c r="X170" s="36">
        <f>SUMIFS(СВЦЭМ!$E$39:$E$782,СВЦЭМ!$A$39:$A$782,$A170,СВЦЭМ!$B$39:$B$782,X$155)+'СЕТ СН'!$F$12</f>
        <v>153.91439811000001</v>
      </c>
      <c r="Y170" s="36">
        <f>SUMIFS(СВЦЭМ!$E$39:$E$782,СВЦЭМ!$A$39:$A$782,$A170,СВЦЭМ!$B$39:$B$782,Y$155)+'СЕТ СН'!$F$12</f>
        <v>162.19493853</v>
      </c>
    </row>
    <row r="171" spans="1:25" ht="15.75" x14ac:dyDescent="0.2">
      <c r="A171" s="35">
        <f t="shared" si="4"/>
        <v>45215</v>
      </c>
      <c r="B171" s="36">
        <f>SUMIFS(СВЦЭМ!$E$39:$E$782,СВЦЭМ!$A$39:$A$782,$A171,СВЦЭМ!$B$39:$B$782,B$155)+'СЕТ СН'!$F$12</f>
        <v>168.03020842000001</v>
      </c>
      <c r="C171" s="36">
        <f>SUMIFS(СВЦЭМ!$E$39:$E$782,СВЦЭМ!$A$39:$A$782,$A171,СВЦЭМ!$B$39:$B$782,C$155)+'СЕТ СН'!$F$12</f>
        <v>176.03442124</v>
      </c>
      <c r="D171" s="36">
        <f>SUMIFS(СВЦЭМ!$E$39:$E$782,СВЦЭМ!$A$39:$A$782,$A171,СВЦЭМ!$B$39:$B$782,D$155)+'СЕТ СН'!$F$12</f>
        <v>184.12851617999999</v>
      </c>
      <c r="E171" s="36">
        <f>SUMIFS(СВЦЭМ!$E$39:$E$782,СВЦЭМ!$A$39:$A$782,$A171,СВЦЭМ!$B$39:$B$782,E$155)+'СЕТ СН'!$F$12</f>
        <v>187.26938006</v>
      </c>
      <c r="F171" s="36">
        <f>SUMIFS(СВЦЭМ!$E$39:$E$782,СВЦЭМ!$A$39:$A$782,$A171,СВЦЭМ!$B$39:$B$782,F$155)+'СЕТ СН'!$F$12</f>
        <v>187.35274937</v>
      </c>
      <c r="G171" s="36">
        <f>SUMIFS(СВЦЭМ!$E$39:$E$782,СВЦЭМ!$A$39:$A$782,$A171,СВЦЭМ!$B$39:$B$782,G$155)+'СЕТ СН'!$F$12</f>
        <v>186.66362402999999</v>
      </c>
      <c r="H171" s="36">
        <f>SUMIFS(СВЦЭМ!$E$39:$E$782,СВЦЭМ!$A$39:$A$782,$A171,СВЦЭМ!$B$39:$B$782,H$155)+'СЕТ СН'!$F$12</f>
        <v>177.2428883</v>
      </c>
      <c r="I171" s="36">
        <f>SUMIFS(СВЦЭМ!$E$39:$E$782,СВЦЭМ!$A$39:$A$782,$A171,СВЦЭМ!$B$39:$B$782,I$155)+'СЕТ СН'!$F$12</f>
        <v>168.88314341</v>
      </c>
      <c r="J171" s="36">
        <f>SUMIFS(СВЦЭМ!$E$39:$E$782,СВЦЭМ!$A$39:$A$782,$A171,СВЦЭМ!$B$39:$B$782,J$155)+'СЕТ СН'!$F$12</f>
        <v>164.20402786</v>
      </c>
      <c r="K171" s="36">
        <f>SUMIFS(СВЦЭМ!$E$39:$E$782,СВЦЭМ!$A$39:$A$782,$A171,СВЦЭМ!$B$39:$B$782,K$155)+'СЕТ СН'!$F$12</f>
        <v>161.32697127</v>
      </c>
      <c r="L171" s="36">
        <f>SUMIFS(СВЦЭМ!$E$39:$E$782,СВЦЭМ!$A$39:$A$782,$A171,СВЦЭМ!$B$39:$B$782,L$155)+'СЕТ СН'!$F$12</f>
        <v>161.15415146999999</v>
      </c>
      <c r="M171" s="36">
        <f>SUMIFS(СВЦЭМ!$E$39:$E$782,СВЦЭМ!$A$39:$A$782,$A171,СВЦЭМ!$B$39:$B$782,M$155)+'СЕТ СН'!$F$12</f>
        <v>161.67107406</v>
      </c>
      <c r="N171" s="36">
        <f>SUMIFS(СВЦЭМ!$E$39:$E$782,СВЦЭМ!$A$39:$A$782,$A171,СВЦЭМ!$B$39:$B$782,N$155)+'СЕТ СН'!$F$12</f>
        <v>161.33002784999999</v>
      </c>
      <c r="O171" s="36">
        <f>SUMIFS(СВЦЭМ!$E$39:$E$782,СВЦЭМ!$A$39:$A$782,$A171,СВЦЭМ!$B$39:$B$782,O$155)+'СЕТ СН'!$F$12</f>
        <v>162.44255663999999</v>
      </c>
      <c r="P171" s="36">
        <f>SUMIFS(СВЦЭМ!$E$39:$E$782,СВЦЭМ!$A$39:$A$782,$A171,СВЦЭМ!$B$39:$B$782,P$155)+'СЕТ СН'!$F$12</f>
        <v>165.26472022999999</v>
      </c>
      <c r="Q171" s="36">
        <f>SUMIFS(СВЦЭМ!$E$39:$E$782,СВЦЭМ!$A$39:$A$782,$A171,СВЦЭМ!$B$39:$B$782,Q$155)+'СЕТ СН'!$F$12</f>
        <v>163.43610271</v>
      </c>
      <c r="R171" s="36">
        <f>SUMIFS(СВЦЭМ!$E$39:$E$782,СВЦЭМ!$A$39:$A$782,$A171,СВЦЭМ!$B$39:$B$782,R$155)+'СЕТ СН'!$F$12</f>
        <v>163.69382954</v>
      </c>
      <c r="S171" s="36">
        <f>SUMIFS(СВЦЭМ!$E$39:$E$782,СВЦЭМ!$A$39:$A$782,$A171,СВЦЭМ!$B$39:$B$782,S$155)+'СЕТ СН'!$F$12</f>
        <v>164.88113508999999</v>
      </c>
      <c r="T171" s="36">
        <f>SUMIFS(СВЦЭМ!$E$39:$E$782,СВЦЭМ!$A$39:$A$782,$A171,СВЦЭМ!$B$39:$B$782,T$155)+'СЕТ СН'!$F$12</f>
        <v>160.43911041999999</v>
      </c>
      <c r="U171" s="36">
        <f>SUMIFS(СВЦЭМ!$E$39:$E$782,СВЦЭМ!$A$39:$A$782,$A171,СВЦЭМ!$B$39:$B$782,U$155)+'СЕТ СН'!$F$12</f>
        <v>154.73336964999999</v>
      </c>
      <c r="V171" s="36">
        <f>SUMIFS(СВЦЭМ!$E$39:$E$782,СВЦЭМ!$A$39:$A$782,$A171,СВЦЭМ!$B$39:$B$782,V$155)+'СЕТ СН'!$F$12</f>
        <v>157.01802104999999</v>
      </c>
      <c r="W171" s="36">
        <f>SUMIFS(СВЦЭМ!$E$39:$E$782,СВЦЭМ!$A$39:$A$782,$A171,СВЦЭМ!$B$39:$B$782,W$155)+'СЕТ СН'!$F$12</f>
        <v>158.99672361</v>
      </c>
      <c r="X171" s="36">
        <f>SUMIFS(СВЦЭМ!$E$39:$E$782,СВЦЭМ!$A$39:$A$782,$A171,СВЦЭМ!$B$39:$B$782,X$155)+'СЕТ СН'!$F$12</f>
        <v>163.54283939999999</v>
      </c>
      <c r="Y171" s="36">
        <f>SUMIFS(СВЦЭМ!$E$39:$E$782,СВЦЭМ!$A$39:$A$782,$A171,СВЦЭМ!$B$39:$B$782,Y$155)+'СЕТ СН'!$F$12</f>
        <v>170.05472140000001</v>
      </c>
    </row>
    <row r="172" spans="1:25" ht="15.75" x14ac:dyDescent="0.2">
      <c r="A172" s="35">
        <f t="shared" si="4"/>
        <v>45216</v>
      </c>
      <c r="B172" s="36">
        <f>SUMIFS(СВЦЭМ!$E$39:$E$782,СВЦЭМ!$A$39:$A$782,$A172,СВЦЭМ!$B$39:$B$782,B$155)+'СЕТ СН'!$F$12</f>
        <v>183.55136911</v>
      </c>
      <c r="C172" s="36">
        <f>SUMIFS(СВЦЭМ!$E$39:$E$782,СВЦЭМ!$A$39:$A$782,$A172,СВЦЭМ!$B$39:$B$782,C$155)+'СЕТ СН'!$F$12</f>
        <v>189.75010641</v>
      </c>
      <c r="D172" s="36">
        <f>SUMIFS(СВЦЭМ!$E$39:$E$782,СВЦЭМ!$A$39:$A$782,$A172,СВЦЭМ!$B$39:$B$782,D$155)+'СЕТ СН'!$F$12</f>
        <v>196.55954202999999</v>
      </c>
      <c r="E172" s="36">
        <f>SUMIFS(СВЦЭМ!$E$39:$E$782,СВЦЭМ!$A$39:$A$782,$A172,СВЦЭМ!$B$39:$B$782,E$155)+'СЕТ СН'!$F$12</f>
        <v>193.01125920999999</v>
      </c>
      <c r="F172" s="36">
        <f>SUMIFS(СВЦЭМ!$E$39:$E$782,СВЦЭМ!$A$39:$A$782,$A172,СВЦЭМ!$B$39:$B$782,F$155)+'СЕТ СН'!$F$12</f>
        <v>193.41129533</v>
      </c>
      <c r="G172" s="36">
        <f>SUMIFS(СВЦЭМ!$E$39:$E$782,СВЦЭМ!$A$39:$A$782,$A172,СВЦЭМ!$B$39:$B$782,G$155)+'СЕТ СН'!$F$12</f>
        <v>194.67186877</v>
      </c>
      <c r="H172" s="36">
        <f>SUMIFS(СВЦЭМ!$E$39:$E$782,СВЦЭМ!$A$39:$A$782,$A172,СВЦЭМ!$B$39:$B$782,H$155)+'СЕТ СН'!$F$12</f>
        <v>184.83373288999999</v>
      </c>
      <c r="I172" s="36">
        <f>SUMIFS(СВЦЭМ!$E$39:$E$782,СВЦЭМ!$A$39:$A$782,$A172,СВЦЭМ!$B$39:$B$782,I$155)+'СЕТ СН'!$F$12</f>
        <v>174.72306469</v>
      </c>
      <c r="J172" s="36">
        <f>SUMIFS(СВЦЭМ!$E$39:$E$782,СВЦЭМ!$A$39:$A$782,$A172,СВЦЭМ!$B$39:$B$782,J$155)+'СЕТ СН'!$F$12</f>
        <v>168.73681590999999</v>
      </c>
      <c r="K172" s="36">
        <f>SUMIFS(СВЦЭМ!$E$39:$E$782,СВЦЭМ!$A$39:$A$782,$A172,СВЦЭМ!$B$39:$B$782,K$155)+'СЕТ СН'!$F$12</f>
        <v>165.35252066000001</v>
      </c>
      <c r="L172" s="36">
        <f>SUMIFS(СВЦЭМ!$E$39:$E$782,СВЦЭМ!$A$39:$A$782,$A172,СВЦЭМ!$B$39:$B$782,L$155)+'СЕТ СН'!$F$12</f>
        <v>164.93356476</v>
      </c>
      <c r="M172" s="36">
        <f>SUMIFS(СВЦЭМ!$E$39:$E$782,СВЦЭМ!$A$39:$A$782,$A172,СВЦЭМ!$B$39:$B$782,M$155)+'СЕТ СН'!$F$12</f>
        <v>166.08035623000001</v>
      </c>
      <c r="N172" s="36">
        <f>SUMIFS(СВЦЭМ!$E$39:$E$782,СВЦЭМ!$A$39:$A$782,$A172,СВЦЭМ!$B$39:$B$782,N$155)+'СЕТ СН'!$F$12</f>
        <v>165.43091128</v>
      </c>
      <c r="O172" s="36">
        <f>SUMIFS(СВЦЭМ!$E$39:$E$782,СВЦЭМ!$A$39:$A$782,$A172,СВЦЭМ!$B$39:$B$782,O$155)+'СЕТ СН'!$F$12</f>
        <v>167.20248641000001</v>
      </c>
      <c r="P172" s="36">
        <f>SUMIFS(СВЦЭМ!$E$39:$E$782,СВЦЭМ!$A$39:$A$782,$A172,СВЦЭМ!$B$39:$B$782,P$155)+'СЕТ СН'!$F$12</f>
        <v>170.12053288999999</v>
      </c>
      <c r="Q172" s="36">
        <f>SUMIFS(СВЦЭМ!$E$39:$E$782,СВЦЭМ!$A$39:$A$782,$A172,СВЦЭМ!$B$39:$B$782,Q$155)+'СЕТ СН'!$F$12</f>
        <v>166.00997427999999</v>
      </c>
      <c r="R172" s="36">
        <f>SUMIFS(СВЦЭМ!$E$39:$E$782,СВЦЭМ!$A$39:$A$782,$A172,СВЦЭМ!$B$39:$B$782,R$155)+'СЕТ СН'!$F$12</f>
        <v>165.73195235</v>
      </c>
      <c r="S172" s="36">
        <f>SUMIFS(СВЦЭМ!$E$39:$E$782,СВЦЭМ!$A$39:$A$782,$A172,СВЦЭМ!$B$39:$B$782,S$155)+'СЕТ СН'!$F$12</f>
        <v>167.96419607999999</v>
      </c>
      <c r="T172" s="36">
        <f>SUMIFS(СВЦЭМ!$E$39:$E$782,СВЦЭМ!$A$39:$A$782,$A172,СВЦЭМ!$B$39:$B$782,T$155)+'СЕТ СН'!$F$12</f>
        <v>163.89565046000001</v>
      </c>
      <c r="U172" s="36">
        <f>SUMIFS(СВЦЭМ!$E$39:$E$782,СВЦЭМ!$A$39:$A$782,$A172,СВЦЭМ!$B$39:$B$782,U$155)+'СЕТ СН'!$F$12</f>
        <v>158.98011396999999</v>
      </c>
      <c r="V172" s="36">
        <f>SUMIFS(СВЦЭМ!$E$39:$E$782,СВЦЭМ!$A$39:$A$782,$A172,СВЦЭМ!$B$39:$B$782,V$155)+'СЕТ СН'!$F$12</f>
        <v>159.31753807999999</v>
      </c>
      <c r="W172" s="36">
        <f>SUMIFS(СВЦЭМ!$E$39:$E$782,СВЦЭМ!$A$39:$A$782,$A172,СВЦЭМ!$B$39:$B$782,W$155)+'СЕТ СН'!$F$12</f>
        <v>161.66189392000001</v>
      </c>
      <c r="X172" s="36">
        <f>SUMIFS(СВЦЭМ!$E$39:$E$782,СВЦЭМ!$A$39:$A$782,$A172,СВЦЭМ!$B$39:$B$782,X$155)+'СЕТ СН'!$F$12</f>
        <v>167.42168566000001</v>
      </c>
      <c r="Y172" s="36">
        <f>SUMIFS(СВЦЭМ!$E$39:$E$782,СВЦЭМ!$A$39:$A$782,$A172,СВЦЭМ!$B$39:$B$782,Y$155)+'СЕТ СН'!$F$12</f>
        <v>174.77615897999999</v>
      </c>
    </row>
    <row r="173" spans="1:25" ht="15.75" x14ac:dyDescent="0.2">
      <c r="A173" s="35">
        <f t="shared" si="4"/>
        <v>45217</v>
      </c>
      <c r="B173" s="36">
        <f>SUMIFS(СВЦЭМ!$E$39:$E$782,СВЦЭМ!$A$39:$A$782,$A173,СВЦЭМ!$B$39:$B$782,B$155)+'СЕТ СН'!$F$12</f>
        <v>184.84098555</v>
      </c>
      <c r="C173" s="36">
        <f>SUMIFS(СВЦЭМ!$E$39:$E$782,СВЦЭМ!$A$39:$A$782,$A173,СВЦЭМ!$B$39:$B$782,C$155)+'СЕТ СН'!$F$12</f>
        <v>190.37429875999999</v>
      </c>
      <c r="D173" s="36">
        <f>SUMIFS(СВЦЭМ!$E$39:$E$782,СВЦЭМ!$A$39:$A$782,$A173,СВЦЭМ!$B$39:$B$782,D$155)+'СЕТ СН'!$F$12</f>
        <v>197.64579454</v>
      </c>
      <c r="E173" s="36">
        <f>SUMIFS(СВЦЭМ!$E$39:$E$782,СВЦЭМ!$A$39:$A$782,$A173,СВЦЭМ!$B$39:$B$782,E$155)+'СЕТ СН'!$F$12</f>
        <v>197.48730304</v>
      </c>
      <c r="F173" s="36">
        <f>SUMIFS(СВЦЭМ!$E$39:$E$782,СВЦЭМ!$A$39:$A$782,$A173,СВЦЭМ!$B$39:$B$782,F$155)+'СЕТ СН'!$F$12</f>
        <v>197.1945953</v>
      </c>
      <c r="G173" s="36">
        <f>SUMIFS(СВЦЭМ!$E$39:$E$782,СВЦЭМ!$A$39:$A$782,$A173,СВЦЭМ!$B$39:$B$782,G$155)+'СЕТ СН'!$F$12</f>
        <v>195.93158879000001</v>
      </c>
      <c r="H173" s="36">
        <f>SUMIFS(СВЦЭМ!$E$39:$E$782,СВЦЭМ!$A$39:$A$782,$A173,СВЦЭМ!$B$39:$B$782,H$155)+'СЕТ СН'!$F$12</f>
        <v>186.41988176999999</v>
      </c>
      <c r="I173" s="36">
        <f>SUMIFS(СВЦЭМ!$E$39:$E$782,СВЦЭМ!$A$39:$A$782,$A173,СВЦЭМ!$B$39:$B$782,I$155)+'СЕТ СН'!$F$12</f>
        <v>178.08568833999999</v>
      </c>
      <c r="J173" s="36">
        <f>SUMIFS(СВЦЭМ!$E$39:$E$782,СВЦЭМ!$A$39:$A$782,$A173,СВЦЭМ!$B$39:$B$782,J$155)+'СЕТ СН'!$F$12</f>
        <v>172.90901711000001</v>
      </c>
      <c r="K173" s="36">
        <f>SUMIFS(СВЦЭМ!$E$39:$E$782,СВЦЭМ!$A$39:$A$782,$A173,СВЦЭМ!$B$39:$B$782,K$155)+'СЕТ СН'!$F$12</f>
        <v>162.56297604</v>
      </c>
      <c r="L173" s="36">
        <f>SUMIFS(СВЦЭМ!$E$39:$E$782,СВЦЭМ!$A$39:$A$782,$A173,СВЦЭМ!$B$39:$B$782,L$155)+'СЕТ СН'!$F$12</f>
        <v>163.71324834999999</v>
      </c>
      <c r="M173" s="36">
        <f>SUMIFS(СВЦЭМ!$E$39:$E$782,СВЦЭМ!$A$39:$A$782,$A173,СВЦЭМ!$B$39:$B$782,M$155)+'СЕТ СН'!$F$12</f>
        <v>165.19373758</v>
      </c>
      <c r="N173" s="36">
        <f>SUMIFS(СВЦЭМ!$E$39:$E$782,СВЦЭМ!$A$39:$A$782,$A173,СВЦЭМ!$B$39:$B$782,N$155)+'СЕТ СН'!$F$12</f>
        <v>167.37098803000001</v>
      </c>
      <c r="O173" s="36">
        <f>SUMIFS(СВЦЭМ!$E$39:$E$782,СВЦЭМ!$A$39:$A$782,$A173,СВЦЭМ!$B$39:$B$782,O$155)+'СЕТ СН'!$F$12</f>
        <v>168.19690298</v>
      </c>
      <c r="P173" s="36">
        <f>SUMIFS(СВЦЭМ!$E$39:$E$782,СВЦЭМ!$A$39:$A$782,$A173,СВЦЭМ!$B$39:$B$782,P$155)+'СЕТ СН'!$F$12</f>
        <v>169.63467431000001</v>
      </c>
      <c r="Q173" s="36">
        <f>SUMIFS(СВЦЭМ!$E$39:$E$782,СВЦЭМ!$A$39:$A$782,$A173,СВЦЭМ!$B$39:$B$782,Q$155)+'СЕТ СН'!$F$12</f>
        <v>165.93121929</v>
      </c>
      <c r="R173" s="36">
        <f>SUMIFS(СВЦЭМ!$E$39:$E$782,СВЦЭМ!$A$39:$A$782,$A173,СВЦЭМ!$B$39:$B$782,R$155)+'СЕТ СН'!$F$12</f>
        <v>167.04493693000001</v>
      </c>
      <c r="S173" s="36">
        <f>SUMIFS(СВЦЭМ!$E$39:$E$782,СВЦЭМ!$A$39:$A$782,$A173,СВЦЭМ!$B$39:$B$782,S$155)+'СЕТ СН'!$F$12</f>
        <v>167.56519109000001</v>
      </c>
      <c r="T173" s="36">
        <f>SUMIFS(СВЦЭМ!$E$39:$E$782,СВЦЭМ!$A$39:$A$782,$A173,СВЦЭМ!$B$39:$B$782,T$155)+'СЕТ СН'!$F$12</f>
        <v>169.74747493999999</v>
      </c>
      <c r="U173" s="36">
        <f>SUMIFS(СВЦЭМ!$E$39:$E$782,СВЦЭМ!$A$39:$A$782,$A173,СВЦЭМ!$B$39:$B$782,U$155)+'СЕТ СН'!$F$12</f>
        <v>164.89071412000001</v>
      </c>
      <c r="V173" s="36">
        <f>SUMIFS(СВЦЭМ!$E$39:$E$782,СВЦЭМ!$A$39:$A$782,$A173,СВЦЭМ!$B$39:$B$782,V$155)+'СЕТ СН'!$F$12</f>
        <v>165.77851372999999</v>
      </c>
      <c r="W173" s="36">
        <f>SUMIFS(СВЦЭМ!$E$39:$E$782,СВЦЭМ!$A$39:$A$782,$A173,СВЦЭМ!$B$39:$B$782,W$155)+'СЕТ СН'!$F$12</f>
        <v>168.58372349999999</v>
      </c>
      <c r="X173" s="36">
        <f>SUMIFS(СВЦЭМ!$E$39:$E$782,СВЦЭМ!$A$39:$A$782,$A173,СВЦЭМ!$B$39:$B$782,X$155)+'СЕТ СН'!$F$12</f>
        <v>174.26237252999999</v>
      </c>
      <c r="Y173" s="36">
        <f>SUMIFS(СВЦЭМ!$E$39:$E$782,СВЦЭМ!$A$39:$A$782,$A173,СВЦЭМ!$B$39:$B$782,Y$155)+'СЕТ СН'!$F$12</f>
        <v>178.44332768999999</v>
      </c>
    </row>
    <row r="174" spans="1:25" ht="15.75" x14ac:dyDescent="0.2">
      <c r="A174" s="35">
        <f t="shared" si="4"/>
        <v>45218</v>
      </c>
      <c r="B174" s="36">
        <f>SUMIFS(СВЦЭМ!$E$39:$E$782,СВЦЭМ!$A$39:$A$782,$A174,СВЦЭМ!$B$39:$B$782,B$155)+'СЕТ СН'!$F$12</f>
        <v>180.56427392000001</v>
      </c>
      <c r="C174" s="36">
        <f>SUMIFS(СВЦЭМ!$E$39:$E$782,СВЦЭМ!$A$39:$A$782,$A174,СВЦЭМ!$B$39:$B$782,C$155)+'СЕТ СН'!$F$12</f>
        <v>186.21026494</v>
      </c>
      <c r="D174" s="36">
        <f>SUMIFS(СВЦЭМ!$E$39:$E$782,СВЦЭМ!$A$39:$A$782,$A174,СВЦЭМ!$B$39:$B$782,D$155)+'СЕТ СН'!$F$12</f>
        <v>192.22653493999999</v>
      </c>
      <c r="E174" s="36">
        <f>SUMIFS(СВЦЭМ!$E$39:$E$782,СВЦЭМ!$A$39:$A$782,$A174,СВЦЭМ!$B$39:$B$782,E$155)+'СЕТ СН'!$F$12</f>
        <v>188.48138175</v>
      </c>
      <c r="F174" s="36">
        <f>SUMIFS(СВЦЭМ!$E$39:$E$782,СВЦЭМ!$A$39:$A$782,$A174,СВЦЭМ!$B$39:$B$782,F$155)+'СЕТ СН'!$F$12</f>
        <v>187.67559990000001</v>
      </c>
      <c r="G174" s="36">
        <f>SUMIFS(СВЦЭМ!$E$39:$E$782,СВЦЭМ!$A$39:$A$782,$A174,СВЦЭМ!$B$39:$B$782,G$155)+'СЕТ СН'!$F$12</f>
        <v>190.25426431</v>
      </c>
      <c r="H174" s="36">
        <f>SUMIFS(СВЦЭМ!$E$39:$E$782,СВЦЭМ!$A$39:$A$782,$A174,СВЦЭМ!$B$39:$B$782,H$155)+'СЕТ СН'!$F$12</f>
        <v>181.72468785999999</v>
      </c>
      <c r="I174" s="36">
        <f>SUMIFS(СВЦЭМ!$E$39:$E$782,СВЦЭМ!$A$39:$A$782,$A174,СВЦЭМ!$B$39:$B$782,I$155)+'СЕТ СН'!$F$12</f>
        <v>173.84882465999999</v>
      </c>
      <c r="J174" s="36">
        <f>SUMIFS(СВЦЭМ!$E$39:$E$782,СВЦЭМ!$A$39:$A$782,$A174,СВЦЭМ!$B$39:$B$782,J$155)+'СЕТ СН'!$F$12</f>
        <v>167.58008292</v>
      </c>
      <c r="K174" s="36">
        <f>SUMIFS(СВЦЭМ!$E$39:$E$782,СВЦЭМ!$A$39:$A$782,$A174,СВЦЭМ!$B$39:$B$782,K$155)+'СЕТ СН'!$F$12</f>
        <v>157.41719000000001</v>
      </c>
      <c r="L174" s="36">
        <f>SUMIFS(СВЦЭМ!$E$39:$E$782,СВЦЭМ!$A$39:$A$782,$A174,СВЦЭМ!$B$39:$B$782,L$155)+'СЕТ СН'!$F$12</f>
        <v>157.28461847</v>
      </c>
      <c r="M174" s="36">
        <f>SUMIFS(СВЦЭМ!$E$39:$E$782,СВЦЭМ!$A$39:$A$782,$A174,СВЦЭМ!$B$39:$B$782,M$155)+'СЕТ СН'!$F$12</f>
        <v>159.72892167000001</v>
      </c>
      <c r="N174" s="36">
        <f>SUMIFS(СВЦЭМ!$E$39:$E$782,СВЦЭМ!$A$39:$A$782,$A174,СВЦЭМ!$B$39:$B$782,N$155)+'СЕТ СН'!$F$12</f>
        <v>161.31965160999999</v>
      </c>
      <c r="O174" s="36">
        <f>SUMIFS(СВЦЭМ!$E$39:$E$782,СВЦЭМ!$A$39:$A$782,$A174,СВЦЭМ!$B$39:$B$782,O$155)+'СЕТ СН'!$F$12</f>
        <v>163.37230313000001</v>
      </c>
      <c r="P174" s="36">
        <f>SUMIFS(СВЦЭМ!$E$39:$E$782,СВЦЭМ!$A$39:$A$782,$A174,СВЦЭМ!$B$39:$B$782,P$155)+'СЕТ СН'!$F$12</f>
        <v>166.74904325</v>
      </c>
      <c r="Q174" s="36">
        <f>SUMIFS(СВЦЭМ!$E$39:$E$782,СВЦЭМ!$A$39:$A$782,$A174,СВЦЭМ!$B$39:$B$782,Q$155)+'СЕТ СН'!$F$12</f>
        <v>168.57912361999999</v>
      </c>
      <c r="R174" s="36">
        <f>SUMIFS(СВЦЭМ!$E$39:$E$782,СВЦЭМ!$A$39:$A$782,$A174,СВЦЭМ!$B$39:$B$782,R$155)+'СЕТ СН'!$F$12</f>
        <v>169.73008571</v>
      </c>
      <c r="S174" s="36">
        <f>SUMIFS(СВЦЭМ!$E$39:$E$782,СВЦЭМ!$A$39:$A$782,$A174,СВЦЭМ!$B$39:$B$782,S$155)+'СЕТ СН'!$F$12</f>
        <v>168.92615370999999</v>
      </c>
      <c r="T174" s="36">
        <f>SUMIFS(СВЦЭМ!$E$39:$E$782,СВЦЭМ!$A$39:$A$782,$A174,СВЦЭМ!$B$39:$B$782,T$155)+'СЕТ СН'!$F$12</f>
        <v>168.77915071000001</v>
      </c>
      <c r="U174" s="36">
        <f>SUMIFS(СВЦЭМ!$E$39:$E$782,СВЦЭМ!$A$39:$A$782,$A174,СВЦЭМ!$B$39:$B$782,U$155)+'СЕТ СН'!$F$12</f>
        <v>163.44576755</v>
      </c>
      <c r="V174" s="36">
        <f>SUMIFS(СВЦЭМ!$E$39:$E$782,СВЦЭМ!$A$39:$A$782,$A174,СВЦЭМ!$B$39:$B$782,V$155)+'СЕТ СН'!$F$12</f>
        <v>164.31079991999999</v>
      </c>
      <c r="W174" s="36">
        <f>SUMIFS(СВЦЭМ!$E$39:$E$782,СВЦЭМ!$A$39:$A$782,$A174,СВЦЭМ!$B$39:$B$782,W$155)+'СЕТ СН'!$F$12</f>
        <v>166.76584624</v>
      </c>
      <c r="X174" s="36">
        <f>SUMIFS(СВЦЭМ!$E$39:$E$782,СВЦЭМ!$A$39:$A$782,$A174,СВЦЭМ!$B$39:$B$782,X$155)+'СЕТ СН'!$F$12</f>
        <v>173.12189925000001</v>
      </c>
      <c r="Y174" s="36">
        <f>SUMIFS(СВЦЭМ!$E$39:$E$782,СВЦЭМ!$A$39:$A$782,$A174,СВЦЭМ!$B$39:$B$782,Y$155)+'СЕТ СН'!$F$12</f>
        <v>180.39346216000001</v>
      </c>
    </row>
    <row r="175" spans="1:25" ht="15.75" x14ac:dyDescent="0.2">
      <c r="A175" s="35">
        <f t="shared" si="4"/>
        <v>45219</v>
      </c>
      <c r="B175" s="36">
        <f>SUMIFS(СВЦЭМ!$E$39:$E$782,СВЦЭМ!$A$39:$A$782,$A175,СВЦЭМ!$B$39:$B$782,B$155)+'СЕТ СН'!$F$12</f>
        <v>184.64835162</v>
      </c>
      <c r="C175" s="36">
        <f>SUMIFS(СВЦЭМ!$E$39:$E$782,СВЦЭМ!$A$39:$A$782,$A175,СВЦЭМ!$B$39:$B$782,C$155)+'СЕТ СН'!$F$12</f>
        <v>192.19955522000001</v>
      </c>
      <c r="D175" s="36">
        <f>SUMIFS(СВЦЭМ!$E$39:$E$782,СВЦЭМ!$A$39:$A$782,$A175,СВЦЭМ!$B$39:$B$782,D$155)+'СЕТ СН'!$F$12</f>
        <v>197.21813101000001</v>
      </c>
      <c r="E175" s="36">
        <f>SUMIFS(СВЦЭМ!$E$39:$E$782,СВЦЭМ!$A$39:$A$782,$A175,СВЦЭМ!$B$39:$B$782,E$155)+'СЕТ СН'!$F$12</f>
        <v>194.58236846</v>
      </c>
      <c r="F175" s="36">
        <f>SUMIFS(СВЦЭМ!$E$39:$E$782,СВЦЭМ!$A$39:$A$782,$A175,СВЦЭМ!$B$39:$B$782,F$155)+'СЕТ СН'!$F$12</f>
        <v>194.57425043999999</v>
      </c>
      <c r="G175" s="36">
        <f>SUMIFS(СВЦЭМ!$E$39:$E$782,СВЦЭМ!$A$39:$A$782,$A175,СВЦЭМ!$B$39:$B$782,G$155)+'СЕТ СН'!$F$12</f>
        <v>194.72325276000001</v>
      </c>
      <c r="H175" s="36">
        <f>SUMIFS(СВЦЭМ!$E$39:$E$782,СВЦЭМ!$A$39:$A$782,$A175,СВЦЭМ!$B$39:$B$782,H$155)+'СЕТ СН'!$F$12</f>
        <v>186.09099631999999</v>
      </c>
      <c r="I175" s="36">
        <f>SUMIFS(СВЦЭМ!$E$39:$E$782,СВЦЭМ!$A$39:$A$782,$A175,СВЦЭМ!$B$39:$B$782,I$155)+'СЕТ СН'!$F$12</f>
        <v>177.50691030999999</v>
      </c>
      <c r="J175" s="36">
        <f>SUMIFS(СВЦЭМ!$E$39:$E$782,СВЦЭМ!$A$39:$A$782,$A175,СВЦЭМ!$B$39:$B$782,J$155)+'СЕТ СН'!$F$12</f>
        <v>170.2164554</v>
      </c>
      <c r="K175" s="36">
        <f>SUMIFS(СВЦЭМ!$E$39:$E$782,СВЦЭМ!$A$39:$A$782,$A175,СВЦЭМ!$B$39:$B$782,K$155)+'СЕТ СН'!$F$12</f>
        <v>167.69231464999999</v>
      </c>
      <c r="L175" s="36">
        <f>SUMIFS(СВЦЭМ!$E$39:$E$782,СВЦЭМ!$A$39:$A$782,$A175,СВЦЭМ!$B$39:$B$782,L$155)+'СЕТ СН'!$F$12</f>
        <v>165.60440917</v>
      </c>
      <c r="M175" s="36">
        <f>SUMIFS(СВЦЭМ!$E$39:$E$782,СВЦЭМ!$A$39:$A$782,$A175,СВЦЭМ!$B$39:$B$782,M$155)+'СЕТ СН'!$F$12</f>
        <v>167.19779027000001</v>
      </c>
      <c r="N175" s="36">
        <f>SUMIFS(СВЦЭМ!$E$39:$E$782,СВЦЭМ!$A$39:$A$782,$A175,СВЦЭМ!$B$39:$B$782,N$155)+'СЕТ СН'!$F$12</f>
        <v>169.12032823999999</v>
      </c>
      <c r="O175" s="36">
        <f>SUMIFS(СВЦЭМ!$E$39:$E$782,СВЦЭМ!$A$39:$A$782,$A175,СВЦЭМ!$B$39:$B$782,O$155)+'СЕТ СН'!$F$12</f>
        <v>168.29369156000001</v>
      </c>
      <c r="P175" s="36">
        <f>SUMIFS(СВЦЭМ!$E$39:$E$782,СВЦЭМ!$A$39:$A$782,$A175,СВЦЭМ!$B$39:$B$782,P$155)+'СЕТ СН'!$F$12</f>
        <v>173.35173345999999</v>
      </c>
      <c r="Q175" s="36">
        <f>SUMIFS(СВЦЭМ!$E$39:$E$782,СВЦЭМ!$A$39:$A$782,$A175,СВЦЭМ!$B$39:$B$782,Q$155)+'СЕТ СН'!$F$12</f>
        <v>170.56711731999999</v>
      </c>
      <c r="R175" s="36">
        <f>SUMIFS(СВЦЭМ!$E$39:$E$782,СВЦЭМ!$A$39:$A$782,$A175,СВЦЭМ!$B$39:$B$782,R$155)+'СЕТ СН'!$F$12</f>
        <v>173.95596325</v>
      </c>
      <c r="S175" s="36">
        <f>SUMIFS(СВЦЭМ!$E$39:$E$782,СВЦЭМ!$A$39:$A$782,$A175,СВЦЭМ!$B$39:$B$782,S$155)+'СЕТ СН'!$F$12</f>
        <v>174.81516027000001</v>
      </c>
      <c r="T175" s="36">
        <f>SUMIFS(СВЦЭМ!$E$39:$E$782,СВЦЭМ!$A$39:$A$782,$A175,СВЦЭМ!$B$39:$B$782,T$155)+'СЕТ СН'!$F$12</f>
        <v>167.18616445000001</v>
      </c>
      <c r="U175" s="36">
        <f>SUMIFS(СВЦЭМ!$E$39:$E$782,СВЦЭМ!$A$39:$A$782,$A175,СВЦЭМ!$B$39:$B$782,U$155)+'СЕТ СН'!$F$12</f>
        <v>163.15009463000001</v>
      </c>
      <c r="V175" s="36">
        <f>SUMIFS(СВЦЭМ!$E$39:$E$782,СВЦЭМ!$A$39:$A$782,$A175,СВЦЭМ!$B$39:$B$782,V$155)+'СЕТ СН'!$F$12</f>
        <v>165.45238135</v>
      </c>
      <c r="W175" s="36">
        <f>SUMIFS(СВЦЭМ!$E$39:$E$782,СВЦЭМ!$A$39:$A$782,$A175,СВЦЭМ!$B$39:$B$782,W$155)+'СЕТ СН'!$F$12</f>
        <v>169.33010873999999</v>
      </c>
      <c r="X175" s="36">
        <f>SUMIFS(СВЦЭМ!$E$39:$E$782,СВЦЭМ!$A$39:$A$782,$A175,СВЦЭМ!$B$39:$B$782,X$155)+'СЕТ СН'!$F$12</f>
        <v>175.47711810999999</v>
      </c>
      <c r="Y175" s="36">
        <f>SUMIFS(СВЦЭМ!$E$39:$E$782,СВЦЭМ!$A$39:$A$782,$A175,СВЦЭМ!$B$39:$B$782,Y$155)+'СЕТ СН'!$F$12</f>
        <v>175.62160025</v>
      </c>
    </row>
    <row r="176" spans="1:25" ht="15.75" x14ac:dyDescent="0.2">
      <c r="A176" s="35">
        <f t="shared" si="4"/>
        <v>45220</v>
      </c>
      <c r="B176" s="36">
        <f>SUMIFS(СВЦЭМ!$E$39:$E$782,СВЦЭМ!$A$39:$A$782,$A176,СВЦЭМ!$B$39:$B$782,B$155)+'СЕТ СН'!$F$12</f>
        <v>181.0913639</v>
      </c>
      <c r="C176" s="36">
        <f>SUMIFS(СВЦЭМ!$E$39:$E$782,СВЦЭМ!$A$39:$A$782,$A176,СВЦЭМ!$B$39:$B$782,C$155)+'СЕТ СН'!$F$12</f>
        <v>184.29945931</v>
      </c>
      <c r="D176" s="36">
        <f>SUMIFS(СВЦЭМ!$E$39:$E$782,СВЦЭМ!$A$39:$A$782,$A176,СВЦЭМ!$B$39:$B$782,D$155)+'СЕТ СН'!$F$12</f>
        <v>189.74201259</v>
      </c>
      <c r="E176" s="36">
        <f>SUMIFS(СВЦЭМ!$E$39:$E$782,СВЦЭМ!$A$39:$A$782,$A176,СВЦЭМ!$B$39:$B$782,E$155)+'СЕТ СН'!$F$12</f>
        <v>189.62102364</v>
      </c>
      <c r="F176" s="36">
        <f>SUMIFS(СВЦЭМ!$E$39:$E$782,СВЦЭМ!$A$39:$A$782,$A176,СВЦЭМ!$B$39:$B$782,F$155)+'СЕТ СН'!$F$12</f>
        <v>190.02241903999999</v>
      </c>
      <c r="G176" s="36">
        <f>SUMIFS(СВЦЭМ!$E$39:$E$782,СВЦЭМ!$A$39:$A$782,$A176,СВЦЭМ!$B$39:$B$782,G$155)+'СЕТ СН'!$F$12</f>
        <v>186.96116812</v>
      </c>
      <c r="H176" s="36">
        <f>SUMIFS(СВЦЭМ!$E$39:$E$782,СВЦЭМ!$A$39:$A$782,$A176,СВЦЭМ!$B$39:$B$782,H$155)+'СЕТ СН'!$F$12</f>
        <v>183.72195543000001</v>
      </c>
      <c r="I176" s="36">
        <f>SUMIFS(СВЦЭМ!$E$39:$E$782,СВЦЭМ!$A$39:$A$782,$A176,СВЦЭМ!$B$39:$B$782,I$155)+'СЕТ СН'!$F$12</f>
        <v>175.20751736</v>
      </c>
      <c r="J176" s="36">
        <f>SUMIFS(СВЦЭМ!$E$39:$E$782,СВЦЭМ!$A$39:$A$782,$A176,СВЦЭМ!$B$39:$B$782,J$155)+'СЕТ СН'!$F$12</f>
        <v>170.19926561</v>
      </c>
      <c r="K176" s="36">
        <f>SUMIFS(СВЦЭМ!$E$39:$E$782,СВЦЭМ!$A$39:$A$782,$A176,СВЦЭМ!$B$39:$B$782,K$155)+'СЕТ СН'!$F$12</f>
        <v>164.48891255999999</v>
      </c>
      <c r="L176" s="36">
        <f>SUMIFS(СВЦЭМ!$E$39:$E$782,СВЦЭМ!$A$39:$A$782,$A176,СВЦЭМ!$B$39:$B$782,L$155)+'СЕТ СН'!$F$12</f>
        <v>161.64667037000001</v>
      </c>
      <c r="M176" s="36">
        <f>SUMIFS(СВЦЭМ!$E$39:$E$782,СВЦЭМ!$A$39:$A$782,$A176,СВЦЭМ!$B$39:$B$782,M$155)+'СЕТ СН'!$F$12</f>
        <v>162.43146174</v>
      </c>
      <c r="N176" s="36">
        <f>SUMIFS(СВЦЭМ!$E$39:$E$782,СВЦЭМ!$A$39:$A$782,$A176,СВЦЭМ!$B$39:$B$782,N$155)+'СЕТ СН'!$F$12</f>
        <v>161.61841437999999</v>
      </c>
      <c r="O176" s="36">
        <f>SUMIFS(СВЦЭМ!$E$39:$E$782,СВЦЭМ!$A$39:$A$782,$A176,СВЦЭМ!$B$39:$B$782,O$155)+'СЕТ СН'!$F$12</f>
        <v>163.49660392999999</v>
      </c>
      <c r="P176" s="36">
        <f>SUMIFS(СВЦЭМ!$E$39:$E$782,СВЦЭМ!$A$39:$A$782,$A176,СВЦЭМ!$B$39:$B$782,P$155)+'СЕТ СН'!$F$12</f>
        <v>167.03161976000001</v>
      </c>
      <c r="Q176" s="36">
        <f>SUMIFS(СВЦЭМ!$E$39:$E$782,СВЦЭМ!$A$39:$A$782,$A176,СВЦЭМ!$B$39:$B$782,Q$155)+'СЕТ СН'!$F$12</f>
        <v>165.12514496</v>
      </c>
      <c r="R176" s="36">
        <f>SUMIFS(СВЦЭМ!$E$39:$E$782,СВЦЭМ!$A$39:$A$782,$A176,СВЦЭМ!$B$39:$B$782,R$155)+'СЕТ СН'!$F$12</f>
        <v>165.61858301999999</v>
      </c>
      <c r="S176" s="36">
        <f>SUMIFS(СВЦЭМ!$E$39:$E$782,СВЦЭМ!$A$39:$A$782,$A176,СВЦЭМ!$B$39:$B$782,S$155)+'СЕТ СН'!$F$12</f>
        <v>166.02533932</v>
      </c>
      <c r="T176" s="36">
        <f>SUMIFS(СВЦЭМ!$E$39:$E$782,СВЦЭМ!$A$39:$A$782,$A176,СВЦЭМ!$B$39:$B$782,T$155)+'СЕТ СН'!$F$12</f>
        <v>160.82648352999999</v>
      </c>
      <c r="U176" s="36">
        <f>SUMIFS(СВЦЭМ!$E$39:$E$782,СВЦЭМ!$A$39:$A$782,$A176,СВЦЭМ!$B$39:$B$782,U$155)+'СЕТ СН'!$F$12</f>
        <v>156.37636412000001</v>
      </c>
      <c r="V176" s="36">
        <f>SUMIFS(СВЦЭМ!$E$39:$E$782,СВЦЭМ!$A$39:$A$782,$A176,СВЦЭМ!$B$39:$B$782,V$155)+'СЕТ СН'!$F$12</f>
        <v>157.43668187</v>
      </c>
      <c r="W176" s="36">
        <f>SUMIFS(СВЦЭМ!$E$39:$E$782,СВЦЭМ!$A$39:$A$782,$A176,СВЦЭМ!$B$39:$B$782,W$155)+'СЕТ СН'!$F$12</f>
        <v>160.44726643999999</v>
      </c>
      <c r="X176" s="36">
        <f>SUMIFS(СВЦЭМ!$E$39:$E$782,СВЦЭМ!$A$39:$A$782,$A176,СВЦЭМ!$B$39:$B$782,X$155)+'СЕТ СН'!$F$12</f>
        <v>165.17445486</v>
      </c>
      <c r="Y176" s="36">
        <f>SUMIFS(СВЦЭМ!$E$39:$E$782,СВЦЭМ!$A$39:$A$782,$A176,СВЦЭМ!$B$39:$B$782,Y$155)+'СЕТ СН'!$F$12</f>
        <v>169.77263353999999</v>
      </c>
    </row>
    <row r="177" spans="1:27" ht="15.75" x14ac:dyDescent="0.2">
      <c r="A177" s="35">
        <f t="shared" si="4"/>
        <v>45221</v>
      </c>
      <c r="B177" s="36">
        <f>SUMIFS(СВЦЭМ!$E$39:$E$782,СВЦЭМ!$A$39:$A$782,$A177,СВЦЭМ!$B$39:$B$782,B$155)+'СЕТ СН'!$F$12</f>
        <v>178.37978197000001</v>
      </c>
      <c r="C177" s="36">
        <f>SUMIFS(СВЦЭМ!$E$39:$E$782,СВЦЭМ!$A$39:$A$782,$A177,СВЦЭМ!$B$39:$B$782,C$155)+'СЕТ СН'!$F$12</f>
        <v>184.93731560000001</v>
      </c>
      <c r="D177" s="36">
        <f>SUMIFS(СВЦЭМ!$E$39:$E$782,СВЦЭМ!$A$39:$A$782,$A177,СВЦЭМ!$B$39:$B$782,D$155)+'СЕТ СН'!$F$12</f>
        <v>188.26545904</v>
      </c>
      <c r="E177" s="36">
        <f>SUMIFS(СВЦЭМ!$E$39:$E$782,СВЦЭМ!$A$39:$A$782,$A177,СВЦЭМ!$B$39:$B$782,E$155)+'СЕТ СН'!$F$12</f>
        <v>188.63335719</v>
      </c>
      <c r="F177" s="36">
        <f>SUMIFS(СВЦЭМ!$E$39:$E$782,СВЦЭМ!$A$39:$A$782,$A177,СВЦЭМ!$B$39:$B$782,F$155)+'СЕТ СН'!$F$12</f>
        <v>187.78778009999999</v>
      </c>
      <c r="G177" s="36">
        <f>SUMIFS(СВЦЭМ!$E$39:$E$782,СВЦЭМ!$A$39:$A$782,$A177,СВЦЭМ!$B$39:$B$782,G$155)+'СЕТ СН'!$F$12</f>
        <v>188.04162682</v>
      </c>
      <c r="H177" s="36">
        <f>SUMIFS(СВЦЭМ!$E$39:$E$782,СВЦЭМ!$A$39:$A$782,$A177,СВЦЭМ!$B$39:$B$782,H$155)+'СЕТ СН'!$F$12</f>
        <v>184.73729836999999</v>
      </c>
      <c r="I177" s="36">
        <f>SUMIFS(СВЦЭМ!$E$39:$E$782,СВЦЭМ!$A$39:$A$782,$A177,СВЦЭМ!$B$39:$B$782,I$155)+'СЕТ СН'!$F$12</f>
        <v>182.19162562</v>
      </c>
      <c r="J177" s="36">
        <f>SUMIFS(СВЦЭМ!$E$39:$E$782,СВЦЭМ!$A$39:$A$782,$A177,СВЦЭМ!$B$39:$B$782,J$155)+'СЕТ СН'!$F$12</f>
        <v>171.61193721000001</v>
      </c>
      <c r="K177" s="36">
        <f>SUMIFS(СВЦЭМ!$E$39:$E$782,СВЦЭМ!$A$39:$A$782,$A177,СВЦЭМ!$B$39:$B$782,K$155)+'СЕТ СН'!$F$12</f>
        <v>163.51977832</v>
      </c>
      <c r="L177" s="36">
        <f>SUMIFS(СВЦЭМ!$E$39:$E$782,СВЦЭМ!$A$39:$A$782,$A177,СВЦЭМ!$B$39:$B$782,L$155)+'СЕТ СН'!$F$12</f>
        <v>161.59904223000001</v>
      </c>
      <c r="M177" s="36">
        <f>SUMIFS(СВЦЭМ!$E$39:$E$782,СВЦЭМ!$A$39:$A$782,$A177,СВЦЭМ!$B$39:$B$782,M$155)+'СЕТ СН'!$F$12</f>
        <v>161.91562632</v>
      </c>
      <c r="N177" s="36">
        <f>SUMIFS(СВЦЭМ!$E$39:$E$782,СВЦЭМ!$A$39:$A$782,$A177,СВЦЭМ!$B$39:$B$782,N$155)+'СЕТ СН'!$F$12</f>
        <v>161.46402929000001</v>
      </c>
      <c r="O177" s="36">
        <f>SUMIFS(СВЦЭМ!$E$39:$E$782,СВЦЭМ!$A$39:$A$782,$A177,СВЦЭМ!$B$39:$B$782,O$155)+'СЕТ СН'!$F$12</f>
        <v>163.74251882999999</v>
      </c>
      <c r="P177" s="36">
        <f>SUMIFS(СВЦЭМ!$E$39:$E$782,СВЦЭМ!$A$39:$A$782,$A177,СВЦЭМ!$B$39:$B$782,P$155)+'СЕТ СН'!$F$12</f>
        <v>166.70546274</v>
      </c>
      <c r="Q177" s="36">
        <f>SUMIFS(СВЦЭМ!$E$39:$E$782,СВЦЭМ!$A$39:$A$782,$A177,СВЦЭМ!$B$39:$B$782,Q$155)+'СЕТ СН'!$F$12</f>
        <v>165.06390782</v>
      </c>
      <c r="R177" s="36">
        <f>SUMIFS(СВЦЭМ!$E$39:$E$782,СВЦЭМ!$A$39:$A$782,$A177,СВЦЭМ!$B$39:$B$782,R$155)+'СЕТ СН'!$F$12</f>
        <v>165.26707661</v>
      </c>
      <c r="S177" s="36">
        <f>SUMIFS(СВЦЭМ!$E$39:$E$782,СВЦЭМ!$A$39:$A$782,$A177,СВЦЭМ!$B$39:$B$782,S$155)+'СЕТ СН'!$F$12</f>
        <v>164.79730733</v>
      </c>
      <c r="T177" s="36">
        <f>SUMIFS(СВЦЭМ!$E$39:$E$782,СВЦЭМ!$A$39:$A$782,$A177,СВЦЭМ!$B$39:$B$782,T$155)+'СЕТ СН'!$F$12</f>
        <v>159.54138555</v>
      </c>
      <c r="U177" s="36">
        <f>SUMIFS(СВЦЭМ!$E$39:$E$782,СВЦЭМ!$A$39:$A$782,$A177,СВЦЭМ!$B$39:$B$782,U$155)+'СЕТ СН'!$F$12</f>
        <v>154.6744281</v>
      </c>
      <c r="V177" s="36">
        <f>SUMIFS(СВЦЭМ!$E$39:$E$782,СВЦЭМ!$A$39:$A$782,$A177,СВЦЭМ!$B$39:$B$782,V$155)+'СЕТ СН'!$F$12</f>
        <v>156.47629617999999</v>
      </c>
      <c r="W177" s="36">
        <f>SUMIFS(СВЦЭМ!$E$39:$E$782,СВЦЭМ!$A$39:$A$782,$A177,СВЦЭМ!$B$39:$B$782,W$155)+'СЕТ СН'!$F$12</f>
        <v>159.22101777</v>
      </c>
      <c r="X177" s="36">
        <f>SUMIFS(СВЦЭМ!$E$39:$E$782,СВЦЭМ!$A$39:$A$782,$A177,СВЦЭМ!$B$39:$B$782,X$155)+'СЕТ СН'!$F$12</f>
        <v>165.17934847000001</v>
      </c>
      <c r="Y177" s="36">
        <f>SUMIFS(СВЦЭМ!$E$39:$E$782,СВЦЭМ!$A$39:$A$782,$A177,СВЦЭМ!$B$39:$B$782,Y$155)+'СЕТ СН'!$F$12</f>
        <v>171.91257621</v>
      </c>
    </row>
    <row r="178" spans="1:27" ht="15.75" x14ac:dyDescent="0.2">
      <c r="A178" s="35">
        <f t="shared" si="4"/>
        <v>45222</v>
      </c>
      <c r="B178" s="36">
        <f>SUMIFS(СВЦЭМ!$E$39:$E$782,СВЦЭМ!$A$39:$A$782,$A178,СВЦЭМ!$B$39:$B$782,B$155)+'СЕТ СН'!$F$12</f>
        <v>183.98886196000001</v>
      </c>
      <c r="C178" s="36">
        <f>SUMIFS(СВЦЭМ!$E$39:$E$782,СВЦЭМ!$A$39:$A$782,$A178,СВЦЭМ!$B$39:$B$782,C$155)+'СЕТ СН'!$F$12</f>
        <v>190.41897016999999</v>
      </c>
      <c r="D178" s="36">
        <f>SUMIFS(СВЦЭМ!$E$39:$E$782,СВЦЭМ!$A$39:$A$782,$A178,СВЦЭМ!$B$39:$B$782,D$155)+'СЕТ СН'!$F$12</f>
        <v>196.68288186999999</v>
      </c>
      <c r="E178" s="36">
        <f>SUMIFS(СВЦЭМ!$E$39:$E$782,СВЦЭМ!$A$39:$A$782,$A178,СВЦЭМ!$B$39:$B$782,E$155)+'СЕТ СН'!$F$12</f>
        <v>200.37199143999999</v>
      </c>
      <c r="F178" s="36">
        <f>SUMIFS(СВЦЭМ!$E$39:$E$782,СВЦЭМ!$A$39:$A$782,$A178,СВЦЭМ!$B$39:$B$782,F$155)+'СЕТ СН'!$F$12</f>
        <v>198.71597789</v>
      </c>
      <c r="G178" s="36">
        <f>SUMIFS(СВЦЭМ!$E$39:$E$782,СВЦЭМ!$A$39:$A$782,$A178,СВЦЭМ!$B$39:$B$782,G$155)+'СЕТ СН'!$F$12</f>
        <v>192.40450849000001</v>
      </c>
      <c r="H178" s="36">
        <f>SUMIFS(СВЦЭМ!$E$39:$E$782,СВЦЭМ!$A$39:$A$782,$A178,СВЦЭМ!$B$39:$B$782,H$155)+'СЕТ СН'!$F$12</f>
        <v>181.83494164999999</v>
      </c>
      <c r="I178" s="36">
        <f>SUMIFS(СВЦЭМ!$E$39:$E$782,СВЦЭМ!$A$39:$A$782,$A178,СВЦЭМ!$B$39:$B$782,I$155)+'СЕТ СН'!$F$12</f>
        <v>173.60520865999999</v>
      </c>
      <c r="J178" s="36">
        <f>SUMIFS(СВЦЭМ!$E$39:$E$782,СВЦЭМ!$A$39:$A$782,$A178,СВЦЭМ!$B$39:$B$782,J$155)+'СЕТ СН'!$F$12</f>
        <v>168.33194004000001</v>
      </c>
      <c r="K178" s="36">
        <f>SUMIFS(СВЦЭМ!$E$39:$E$782,СВЦЭМ!$A$39:$A$782,$A178,СВЦЭМ!$B$39:$B$782,K$155)+'СЕТ СН'!$F$12</f>
        <v>163.67659166999999</v>
      </c>
      <c r="L178" s="36">
        <f>SUMIFS(СВЦЭМ!$E$39:$E$782,СВЦЭМ!$A$39:$A$782,$A178,СВЦЭМ!$B$39:$B$782,L$155)+'СЕТ СН'!$F$12</f>
        <v>157.69719875000001</v>
      </c>
      <c r="M178" s="36">
        <f>SUMIFS(СВЦЭМ!$E$39:$E$782,СВЦЭМ!$A$39:$A$782,$A178,СВЦЭМ!$B$39:$B$782,M$155)+'СЕТ СН'!$F$12</f>
        <v>158.58306798999999</v>
      </c>
      <c r="N178" s="36">
        <f>SUMIFS(СВЦЭМ!$E$39:$E$782,СВЦЭМ!$A$39:$A$782,$A178,СВЦЭМ!$B$39:$B$782,N$155)+'СЕТ СН'!$F$12</f>
        <v>158.32608608999999</v>
      </c>
      <c r="O178" s="36">
        <f>SUMIFS(СВЦЭМ!$E$39:$E$782,СВЦЭМ!$A$39:$A$782,$A178,СВЦЭМ!$B$39:$B$782,O$155)+'СЕТ СН'!$F$12</f>
        <v>159.72341693999999</v>
      </c>
      <c r="P178" s="36">
        <f>SUMIFS(СВЦЭМ!$E$39:$E$782,СВЦЭМ!$A$39:$A$782,$A178,СВЦЭМ!$B$39:$B$782,P$155)+'СЕТ СН'!$F$12</f>
        <v>163.92324583999999</v>
      </c>
      <c r="Q178" s="36">
        <f>SUMIFS(СВЦЭМ!$E$39:$E$782,СВЦЭМ!$A$39:$A$782,$A178,СВЦЭМ!$B$39:$B$782,Q$155)+'СЕТ СН'!$F$12</f>
        <v>163.18154268999999</v>
      </c>
      <c r="R178" s="36">
        <f>SUMIFS(СВЦЭМ!$E$39:$E$782,СВЦЭМ!$A$39:$A$782,$A178,СВЦЭМ!$B$39:$B$782,R$155)+'СЕТ СН'!$F$12</f>
        <v>166.70645322999999</v>
      </c>
      <c r="S178" s="36">
        <f>SUMIFS(СВЦЭМ!$E$39:$E$782,СВЦЭМ!$A$39:$A$782,$A178,СВЦЭМ!$B$39:$B$782,S$155)+'СЕТ СН'!$F$12</f>
        <v>166.29864042</v>
      </c>
      <c r="T178" s="36">
        <f>SUMIFS(СВЦЭМ!$E$39:$E$782,СВЦЭМ!$A$39:$A$782,$A178,СВЦЭМ!$B$39:$B$782,T$155)+'СЕТ СН'!$F$12</f>
        <v>158.89806959000001</v>
      </c>
      <c r="U178" s="36">
        <f>SUMIFS(СВЦЭМ!$E$39:$E$782,СВЦЭМ!$A$39:$A$782,$A178,СВЦЭМ!$B$39:$B$782,U$155)+'СЕТ СН'!$F$12</f>
        <v>155.04825237</v>
      </c>
      <c r="V178" s="36">
        <f>SUMIFS(СВЦЭМ!$E$39:$E$782,СВЦЭМ!$A$39:$A$782,$A178,СВЦЭМ!$B$39:$B$782,V$155)+'СЕТ СН'!$F$12</f>
        <v>157.27834915</v>
      </c>
      <c r="W178" s="36">
        <f>SUMIFS(СВЦЭМ!$E$39:$E$782,СВЦЭМ!$A$39:$A$782,$A178,СВЦЭМ!$B$39:$B$782,W$155)+'СЕТ СН'!$F$12</f>
        <v>159.13778651000001</v>
      </c>
      <c r="X178" s="36">
        <f>SUMIFS(СВЦЭМ!$E$39:$E$782,СВЦЭМ!$A$39:$A$782,$A178,СВЦЭМ!$B$39:$B$782,X$155)+'СЕТ СН'!$F$12</f>
        <v>165.81795731</v>
      </c>
      <c r="Y178" s="36">
        <f>SUMIFS(СВЦЭМ!$E$39:$E$782,СВЦЭМ!$A$39:$A$782,$A178,СВЦЭМ!$B$39:$B$782,Y$155)+'СЕТ СН'!$F$12</f>
        <v>171.12574223999999</v>
      </c>
    </row>
    <row r="179" spans="1:27" ht="15.75" x14ac:dyDescent="0.2">
      <c r="A179" s="35">
        <f t="shared" si="4"/>
        <v>45223</v>
      </c>
      <c r="B179" s="36">
        <f>SUMIFS(СВЦЭМ!$E$39:$E$782,СВЦЭМ!$A$39:$A$782,$A179,СВЦЭМ!$B$39:$B$782,B$155)+'СЕТ СН'!$F$12</f>
        <v>182.14165528000001</v>
      </c>
      <c r="C179" s="36">
        <f>SUMIFS(СВЦЭМ!$E$39:$E$782,СВЦЭМ!$A$39:$A$782,$A179,СВЦЭМ!$B$39:$B$782,C$155)+'СЕТ СН'!$F$12</f>
        <v>188.79252127000001</v>
      </c>
      <c r="D179" s="36">
        <f>SUMIFS(СВЦЭМ!$E$39:$E$782,СВЦЭМ!$A$39:$A$782,$A179,СВЦЭМ!$B$39:$B$782,D$155)+'СЕТ СН'!$F$12</f>
        <v>196.32996677</v>
      </c>
      <c r="E179" s="36">
        <f>SUMIFS(СВЦЭМ!$E$39:$E$782,СВЦЭМ!$A$39:$A$782,$A179,СВЦЭМ!$B$39:$B$782,E$155)+'СЕТ СН'!$F$12</f>
        <v>196.20203984</v>
      </c>
      <c r="F179" s="36">
        <f>SUMIFS(СВЦЭМ!$E$39:$E$782,СВЦЭМ!$A$39:$A$782,$A179,СВЦЭМ!$B$39:$B$782,F$155)+'СЕТ СН'!$F$12</f>
        <v>191.97441366000001</v>
      </c>
      <c r="G179" s="36">
        <f>SUMIFS(СВЦЭМ!$E$39:$E$782,СВЦЭМ!$A$39:$A$782,$A179,СВЦЭМ!$B$39:$B$782,G$155)+'СЕТ СН'!$F$12</f>
        <v>187.24022181000001</v>
      </c>
      <c r="H179" s="36">
        <f>SUMIFS(СВЦЭМ!$E$39:$E$782,СВЦЭМ!$A$39:$A$782,$A179,СВЦЭМ!$B$39:$B$782,H$155)+'СЕТ СН'!$F$12</f>
        <v>183.65617280999999</v>
      </c>
      <c r="I179" s="36">
        <f>SUMIFS(СВЦЭМ!$E$39:$E$782,СВЦЭМ!$A$39:$A$782,$A179,СВЦЭМ!$B$39:$B$782,I$155)+'СЕТ СН'!$F$12</f>
        <v>176.29557148000001</v>
      </c>
      <c r="J179" s="36">
        <f>SUMIFS(СВЦЭМ!$E$39:$E$782,СВЦЭМ!$A$39:$A$782,$A179,СВЦЭМ!$B$39:$B$782,J$155)+'СЕТ СН'!$F$12</f>
        <v>172.59490794000001</v>
      </c>
      <c r="K179" s="36">
        <f>SUMIFS(СВЦЭМ!$E$39:$E$782,СВЦЭМ!$A$39:$A$782,$A179,СВЦЭМ!$B$39:$B$782,K$155)+'СЕТ СН'!$F$12</f>
        <v>167.05952547000001</v>
      </c>
      <c r="L179" s="36">
        <f>SUMIFS(СВЦЭМ!$E$39:$E$782,СВЦЭМ!$A$39:$A$782,$A179,СВЦЭМ!$B$39:$B$782,L$155)+'СЕТ СН'!$F$12</f>
        <v>166.00697581</v>
      </c>
      <c r="M179" s="36">
        <f>SUMIFS(СВЦЭМ!$E$39:$E$782,СВЦЭМ!$A$39:$A$782,$A179,СВЦЭМ!$B$39:$B$782,M$155)+'СЕТ СН'!$F$12</f>
        <v>167.14567987000001</v>
      </c>
      <c r="N179" s="36">
        <f>SUMIFS(СВЦЭМ!$E$39:$E$782,СВЦЭМ!$A$39:$A$782,$A179,СВЦЭМ!$B$39:$B$782,N$155)+'СЕТ СН'!$F$12</f>
        <v>166.11558679999999</v>
      </c>
      <c r="O179" s="36">
        <f>SUMIFS(СВЦЭМ!$E$39:$E$782,СВЦЭМ!$A$39:$A$782,$A179,СВЦЭМ!$B$39:$B$782,O$155)+'СЕТ СН'!$F$12</f>
        <v>167.45944491</v>
      </c>
      <c r="P179" s="36">
        <f>SUMIFS(СВЦЭМ!$E$39:$E$782,СВЦЭМ!$A$39:$A$782,$A179,СВЦЭМ!$B$39:$B$782,P$155)+'СЕТ СН'!$F$12</f>
        <v>171.36597739999999</v>
      </c>
      <c r="Q179" s="36">
        <f>SUMIFS(СВЦЭМ!$E$39:$E$782,СВЦЭМ!$A$39:$A$782,$A179,СВЦЭМ!$B$39:$B$782,Q$155)+'СЕТ СН'!$F$12</f>
        <v>170.10393465000001</v>
      </c>
      <c r="R179" s="36">
        <f>SUMIFS(СВЦЭМ!$E$39:$E$782,СВЦЭМ!$A$39:$A$782,$A179,СВЦЭМ!$B$39:$B$782,R$155)+'СЕТ СН'!$F$12</f>
        <v>171.54817677</v>
      </c>
      <c r="S179" s="36">
        <f>SUMIFS(СВЦЭМ!$E$39:$E$782,СВЦЭМ!$A$39:$A$782,$A179,СВЦЭМ!$B$39:$B$782,S$155)+'СЕТ СН'!$F$12</f>
        <v>169.84356864</v>
      </c>
      <c r="T179" s="36">
        <f>SUMIFS(СВЦЭМ!$E$39:$E$782,СВЦЭМ!$A$39:$A$782,$A179,СВЦЭМ!$B$39:$B$782,T$155)+'СЕТ СН'!$F$12</f>
        <v>162.46377923</v>
      </c>
      <c r="U179" s="36">
        <f>SUMIFS(СВЦЭМ!$E$39:$E$782,СВЦЭМ!$A$39:$A$782,$A179,СВЦЭМ!$B$39:$B$782,U$155)+'СЕТ СН'!$F$12</f>
        <v>160.64097157</v>
      </c>
      <c r="V179" s="36">
        <f>SUMIFS(СВЦЭМ!$E$39:$E$782,СВЦЭМ!$A$39:$A$782,$A179,СВЦЭМ!$B$39:$B$782,V$155)+'СЕТ СН'!$F$12</f>
        <v>161.76335449000001</v>
      </c>
      <c r="W179" s="36">
        <f>SUMIFS(СВЦЭМ!$E$39:$E$782,СВЦЭМ!$A$39:$A$782,$A179,СВЦЭМ!$B$39:$B$782,W$155)+'СЕТ СН'!$F$12</f>
        <v>162.45148802</v>
      </c>
      <c r="X179" s="36">
        <f>SUMIFS(СВЦЭМ!$E$39:$E$782,СВЦЭМ!$A$39:$A$782,$A179,СВЦЭМ!$B$39:$B$782,X$155)+'СЕТ СН'!$F$12</f>
        <v>168.22943677000001</v>
      </c>
      <c r="Y179" s="36">
        <f>SUMIFS(СВЦЭМ!$E$39:$E$782,СВЦЭМ!$A$39:$A$782,$A179,СВЦЭМ!$B$39:$B$782,Y$155)+'СЕТ СН'!$F$12</f>
        <v>173.65679388000001</v>
      </c>
    </row>
    <row r="180" spans="1:27" ht="15.75" x14ac:dyDescent="0.2">
      <c r="A180" s="35">
        <f t="shared" si="4"/>
        <v>45224</v>
      </c>
      <c r="B180" s="36">
        <f>SUMIFS(СВЦЭМ!$E$39:$E$782,СВЦЭМ!$A$39:$A$782,$A180,СВЦЭМ!$B$39:$B$782,B$155)+'СЕТ СН'!$F$12</f>
        <v>169.97558741</v>
      </c>
      <c r="C180" s="36">
        <f>SUMIFS(СВЦЭМ!$E$39:$E$782,СВЦЭМ!$A$39:$A$782,$A180,СВЦЭМ!$B$39:$B$782,C$155)+'СЕТ СН'!$F$12</f>
        <v>175.34954859000001</v>
      </c>
      <c r="D180" s="36">
        <f>SUMIFS(СВЦЭМ!$E$39:$E$782,СВЦЭМ!$A$39:$A$782,$A180,СВЦЭМ!$B$39:$B$782,D$155)+'СЕТ СН'!$F$12</f>
        <v>182.38781602</v>
      </c>
      <c r="E180" s="36">
        <f>SUMIFS(СВЦЭМ!$E$39:$E$782,СВЦЭМ!$A$39:$A$782,$A180,СВЦЭМ!$B$39:$B$782,E$155)+'СЕТ СН'!$F$12</f>
        <v>181.95219772999999</v>
      </c>
      <c r="F180" s="36">
        <f>SUMIFS(СВЦЭМ!$E$39:$E$782,СВЦЭМ!$A$39:$A$782,$A180,СВЦЭМ!$B$39:$B$782,F$155)+'СЕТ СН'!$F$12</f>
        <v>181.93644498</v>
      </c>
      <c r="G180" s="36">
        <f>SUMIFS(СВЦЭМ!$E$39:$E$782,СВЦЭМ!$A$39:$A$782,$A180,СВЦЭМ!$B$39:$B$782,G$155)+'СЕТ СН'!$F$12</f>
        <v>180.83115826</v>
      </c>
      <c r="H180" s="36">
        <f>SUMIFS(СВЦЭМ!$E$39:$E$782,СВЦЭМ!$A$39:$A$782,$A180,СВЦЭМ!$B$39:$B$782,H$155)+'СЕТ СН'!$F$12</f>
        <v>172.27366542999999</v>
      </c>
      <c r="I180" s="36">
        <f>SUMIFS(СВЦЭМ!$E$39:$E$782,СВЦЭМ!$A$39:$A$782,$A180,СВЦЭМ!$B$39:$B$782,I$155)+'СЕТ СН'!$F$12</f>
        <v>162.99642123999999</v>
      </c>
      <c r="J180" s="36">
        <f>SUMIFS(СВЦЭМ!$E$39:$E$782,СВЦЭМ!$A$39:$A$782,$A180,СВЦЭМ!$B$39:$B$782,J$155)+'СЕТ СН'!$F$12</f>
        <v>157.41401711</v>
      </c>
      <c r="K180" s="36">
        <f>SUMIFS(СВЦЭМ!$E$39:$E$782,СВЦЭМ!$A$39:$A$782,$A180,СВЦЭМ!$B$39:$B$782,K$155)+'СЕТ СН'!$F$12</f>
        <v>153.29865101999999</v>
      </c>
      <c r="L180" s="36">
        <f>SUMIFS(СВЦЭМ!$E$39:$E$782,СВЦЭМ!$A$39:$A$782,$A180,СВЦЭМ!$B$39:$B$782,L$155)+'СЕТ СН'!$F$12</f>
        <v>153.49247775000001</v>
      </c>
      <c r="M180" s="36">
        <f>SUMIFS(СВЦЭМ!$E$39:$E$782,СВЦЭМ!$A$39:$A$782,$A180,СВЦЭМ!$B$39:$B$782,M$155)+'СЕТ СН'!$F$12</f>
        <v>154.18478992999999</v>
      </c>
      <c r="N180" s="36">
        <f>SUMIFS(СВЦЭМ!$E$39:$E$782,СВЦЭМ!$A$39:$A$782,$A180,СВЦЭМ!$B$39:$B$782,N$155)+'СЕТ СН'!$F$12</f>
        <v>156.27087093</v>
      </c>
      <c r="O180" s="36">
        <f>SUMIFS(СВЦЭМ!$E$39:$E$782,СВЦЭМ!$A$39:$A$782,$A180,СВЦЭМ!$B$39:$B$782,O$155)+'СЕТ СН'!$F$12</f>
        <v>157.77497514999999</v>
      </c>
      <c r="P180" s="36">
        <f>SUMIFS(СВЦЭМ!$E$39:$E$782,СВЦЭМ!$A$39:$A$782,$A180,СВЦЭМ!$B$39:$B$782,P$155)+'СЕТ СН'!$F$12</f>
        <v>158.96882549</v>
      </c>
      <c r="Q180" s="36">
        <f>SUMIFS(СВЦЭМ!$E$39:$E$782,СВЦЭМ!$A$39:$A$782,$A180,СВЦЭМ!$B$39:$B$782,Q$155)+'СЕТ СН'!$F$12</f>
        <v>159.81894965000001</v>
      </c>
      <c r="R180" s="36">
        <f>SUMIFS(СВЦЭМ!$E$39:$E$782,СВЦЭМ!$A$39:$A$782,$A180,СВЦЭМ!$B$39:$B$782,R$155)+'СЕТ СН'!$F$12</f>
        <v>161.56275485</v>
      </c>
      <c r="S180" s="36">
        <f>SUMIFS(СВЦЭМ!$E$39:$E$782,СВЦЭМ!$A$39:$A$782,$A180,СВЦЭМ!$B$39:$B$782,S$155)+'СЕТ СН'!$F$12</f>
        <v>157.83044651</v>
      </c>
      <c r="T180" s="36">
        <f>SUMIFS(СВЦЭМ!$E$39:$E$782,СВЦЭМ!$A$39:$A$782,$A180,СВЦЭМ!$B$39:$B$782,T$155)+'СЕТ СН'!$F$12</f>
        <v>151.00114987000001</v>
      </c>
      <c r="U180" s="36">
        <f>SUMIFS(СВЦЭМ!$E$39:$E$782,СВЦЭМ!$A$39:$A$782,$A180,СВЦЭМ!$B$39:$B$782,U$155)+'СЕТ СН'!$F$12</f>
        <v>148.11262446999999</v>
      </c>
      <c r="V180" s="36">
        <f>SUMIFS(СВЦЭМ!$E$39:$E$782,СВЦЭМ!$A$39:$A$782,$A180,СВЦЭМ!$B$39:$B$782,V$155)+'СЕТ СН'!$F$12</f>
        <v>150.15734067</v>
      </c>
      <c r="W180" s="36">
        <f>SUMIFS(СВЦЭМ!$E$39:$E$782,СВЦЭМ!$A$39:$A$782,$A180,СВЦЭМ!$B$39:$B$782,W$155)+'СЕТ СН'!$F$12</f>
        <v>151.69239404999999</v>
      </c>
      <c r="X180" s="36">
        <f>SUMIFS(СВЦЭМ!$E$39:$E$782,СВЦЭМ!$A$39:$A$782,$A180,СВЦЭМ!$B$39:$B$782,X$155)+'СЕТ СН'!$F$12</f>
        <v>157.76814485</v>
      </c>
      <c r="Y180" s="36">
        <f>SUMIFS(СВЦЭМ!$E$39:$E$782,СВЦЭМ!$A$39:$A$782,$A180,СВЦЭМ!$B$39:$B$782,Y$155)+'СЕТ СН'!$F$12</f>
        <v>165.44880295999999</v>
      </c>
    </row>
    <row r="181" spans="1:27" ht="15.75" x14ac:dyDescent="0.2">
      <c r="A181" s="35">
        <f t="shared" si="4"/>
        <v>45225</v>
      </c>
      <c r="B181" s="36">
        <f>SUMIFS(СВЦЭМ!$E$39:$E$782,СВЦЭМ!$A$39:$A$782,$A181,СВЦЭМ!$B$39:$B$782,B$155)+'СЕТ СН'!$F$12</f>
        <v>172.48529242000001</v>
      </c>
      <c r="C181" s="36">
        <f>SUMIFS(СВЦЭМ!$E$39:$E$782,СВЦЭМ!$A$39:$A$782,$A181,СВЦЭМ!$B$39:$B$782,C$155)+'СЕТ СН'!$F$12</f>
        <v>178.48417658</v>
      </c>
      <c r="D181" s="36">
        <f>SUMIFS(СВЦЭМ!$E$39:$E$782,СВЦЭМ!$A$39:$A$782,$A181,СВЦЭМ!$B$39:$B$782,D$155)+'СЕТ СН'!$F$12</f>
        <v>183.45903211000001</v>
      </c>
      <c r="E181" s="36">
        <f>SUMIFS(СВЦЭМ!$E$39:$E$782,СВЦЭМ!$A$39:$A$782,$A181,СВЦЭМ!$B$39:$B$782,E$155)+'СЕТ СН'!$F$12</f>
        <v>183.30432972</v>
      </c>
      <c r="F181" s="36">
        <f>SUMIFS(СВЦЭМ!$E$39:$E$782,СВЦЭМ!$A$39:$A$782,$A181,СВЦЭМ!$B$39:$B$782,F$155)+'СЕТ СН'!$F$12</f>
        <v>182.40309228999999</v>
      </c>
      <c r="G181" s="36">
        <f>SUMIFS(СВЦЭМ!$E$39:$E$782,СВЦЭМ!$A$39:$A$782,$A181,СВЦЭМ!$B$39:$B$782,G$155)+'СЕТ СН'!$F$12</f>
        <v>180.33569568999999</v>
      </c>
      <c r="H181" s="36">
        <f>SUMIFS(СВЦЭМ!$E$39:$E$782,СВЦЭМ!$A$39:$A$782,$A181,СВЦЭМ!$B$39:$B$782,H$155)+'СЕТ СН'!$F$12</f>
        <v>172.57209657000001</v>
      </c>
      <c r="I181" s="36">
        <f>SUMIFS(СВЦЭМ!$E$39:$E$782,СВЦЭМ!$A$39:$A$782,$A181,СВЦЭМ!$B$39:$B$782,I$155)+'СЕТ СН'!$F$12</f>
        <v>168.33053002</v>
      </c>
      <c r="J181" s="36">
        <f>SUMIFS(СВЦЭМ!$E$39:$E$782,СВЦЭМ!$A$39:$A$782,$A181,СВЦЭМ!$B$39:$B$782,J$155)+'СЕТ СН'!$F$12</f>
        <v>162.38774097000001</v>
      </c>
      <c r="K181" s="36">
        <f>SUMIFS(СВЦЭМ!$E$39:$E$782,СВЦЭМ!$A$39:$A$782,$A181,СВЦЭМ!$B$39:$B$782,K$155)+'СЕТ СН'!$F$12</f>
        <v>158.61512672000001</v>
      </c>
      <c r="L181" s="36">
        <f>SUMIFS(СВЦЭМ!$E$39:$E$782,СВЦЭМ!$A$39:$A$782,$A181,СВЦЭМ!$B$39:$B$782,L$155)+'СЕТ СН'!$F$12</f>
        <v>159.61391501</v>
      </c>
      <c r="M181" s="36">
        <f>SUMIFS(СВЦЭМ!$E$39:$E$782,СВЦЭМ!$A$39:$A$782,$A181,СВЦЭМ!$B$39:$B$782,M$155)+'СЕТ СН'!$F$12</f>
        <v>160.29174033999999</v>
      </c>
      <c r="N181" s="36">
        <f>SUMIFS(СВЦЭМ!$E$39:$E$782,СВЦЭМ!$A$39:$A$782,$A181,СВЦЭМ!$B$39:$B$782,N$155)+'СЕТ СН'!$F$12</f>
        <v>161.78243289</v>
      </c>
      <c r="O181" s="36">
        <f>SUMIFS(СВЦЭМ!$E$39:$E$782,СВЦЭМ!$A$39:$A$782,$A181,СВЦЭМ!$B$39:$B$782,O$155)+'СЕТ СН'!$F$12</f>
        <v>163.53380215999999</v>
      </c>
      <c r="P181" s="36">
        <f>SUMIFS(СВЦЭМ!$E$39:$E$782,СВЦЭМ!$A$39:$A$782,$A181,СВЦЭМ!$B$39:$B$782,P$155)+'СЕТ СН'!$F$12</f>
        <v>164.48612177999999</v>
      </c>
      <c r="Q181" s="36">
        <f>SUMIFS(СВЦЭМ!$E$39:$E$782,СВЦЭМ!$A$39:$A$782,$A181,СВЦЭМ!$B$39:$B$782,Q$155)+'СЕТ СН'!$F$12</f>
        <v>166.58522617</v>
      </c>
      <c r="R181" s="36">
        <f>SUMIFS(СВЦЭМ!$E$39:$E$782,СВЦЭМ!$A$39:$A$782,$A181,СВЦЭМ!$B$39:$B$782,R$155)+'СЕТ СН'!$F$12</f>
        <v>168.87428757999999</v>
      </c>
      <c r="S181" s="36">
        <f>SUMIFS(СВЦЭМ!$E$39:$E$782,СВЦЭМ!$A$39:$A$782,$A181,СВЦЭМ!$B$39:$B$782,S$155)+'СЕТ СН'!$F$12</f>
        <v>166.01564493999999</v>
      </c>
      <c r="T181" s="36">
        <f>SUMIFS(СВЦЭМ!$E$39:$E$782,СВЦЭМ!$A$39:$A$782,$A181,СВЦЭМ!$B$39:$B$782,T$155)+'СЕТ СН'!$F$12</f>
        <v>159.13820744</v>
      </c>
      <c r="U181" s="36">
        <f>SUMIFS(СВЦЭМ!$E$39:$E$782,СВЦЭМ!$A$39:$A$782,$A181,СВЦЭМ!$B$39:$B$782,U$155)+'СЕТ СН'!$F$12</f>
        <v>156.34757252</v>
      </c>
      <c r="V181" s="36">
        <f>SUMIFS(СВЦЭМ!$E$39:$E$782,СВЦЭМ!$A$39:$A$782,$A181,СВЦЭМ!$B$39:$B$782,V$155)+'СЕТ СН'!$F$12</f>
        <v>157.61012366</v>
      </c>
      <c r="W181" s="36">
        <f>SUMIFS(СВЦЭМ!$E$39:$E$782,СВЦЭМ!$A$39:$A$782,$A181,СВЦЭМ!$B$39:$B$782,W$155)+'СЕТ СН'!$F$12</f>
        <v>159.61567015</v>
      </c>
      <c r="X181" s="36">
        <f>SUMIFS(СВЦЭМ!$E$39:$E$782,СВЦЭМ!$A$39:$A$782,$A181,СВЦЭМ!$B$39:$B$782,X$155)+'СЕТ СН'!$F$12</f>
        <v>166.53789361</v>
      </c>
      <c r="Y181" s="36">
        <f>SUMIFS(СВЦЭМ!$E$39:$E$782,СВЦЭМ!$A$39:$A$782,$A181,СВЦЭМ!$B$39:$B$782,Y$155)+'СЕТ СН'!$F$12</f>
        <v>172.80301507999999</v>
      </c>
    </row>
    <row r="182" spans="1:27" ht="15.75" x14ac:dyDescent="0.2">
      <c r="A182" s="35">
        <f t="shared" si="4"/>
        <v>45226</v>
      </c>
      <c r="B182" s="36">
        <f>SUMIFS(СВЦЭМ!$E$39:$E$782,СВЦЭМ!$A$39:$A$782,$A182,СВЦЭМ!$B$39:$B$782,B$155)+'СЕТ СН'!$F$12</f>
        <v>177.50715582000001</v>
      </c>
      <c r="C182" s="36">
        <f>SUMIFS(СВЦЭМ!$E$39:$E$782,СВЦЭМ!$A$39:$A$782,$A182,СВЦЭМ!$B$39:$B$782,C$155)+'СЕТ СН'!$F$12</f>
        <v>184.39237693999999</v>
      </c>
      <c r="D182" s="36">
        <f>SUMIFS(СВЦЭМ!$E$39:$E$782,СВЦЭМ!$A$39:$A$782,$A182,СВЦЭМ!$B$39:$B$782,D$155)+'СЕТ СН'!$F$12</f>
        <v>189.02076439999999</v>
      </c>
      <c r="E182" s="36">
        <f>SUMIFS(СВЦЭМ!$E$39:$E$782,СВЦЭМ!$A$39:$A$782,$A182,СВЦЭМ!$B$39:$B$782,E$155)+'СЕТ СН'!$F$12</f>
        <v>190.16470115999999</v>
      </c>
      <c r="F182" s="36">
        <f>SUMIFS(СВЦЭМ!$E$39:$E$782,СВЦЭМ!$A$39:$A$782,$A182,СВЦЭМ!$B$39:$B$782,F$155)+'СЕТ СН'!$F$12</f>
        <v>191.12136358000001</v>
      </c>
      <c r="G182" s="36">
        <f>SUMIFS(СВЦЭМ!$E$39:$E$782,СВЦЭМ!$A$39:$A$782,$A182,СВЦЭМ!$B$39:$B$782,G$155)+'СЕТ СН'!$F$12</f>
        <v>188.50606160000001</v>
      </c>
      <c r="H182" s="36">
        <f>SUMIFS(СВЦЭМ!$E$39:$E$782,СВЦЭМ!$A$39:$A$782,$A182,СВЦЭМ!$B$39:$B$782,H$155)+'СЕТ СН'!$F$12</f>
        <v>180.13310306</v>
      </c>
      <c r="I182" s="36">
        <f>SUMIFS(СВЦЭМ!$E$39:$E$782,СВЦЭМ!$A$39:$A$782,$A182,СВЦЭМ!$B$39:$B$782,I$155)+'СЕТ СН'!$F$12</f>
        <v>168.58928467000001</v>
      </c>
      <c r="J182" s="36">
        <f>SUMIFS(СВЦЭМ!$E$39:$E$782,СВЦЭМ!$A$39:$A$782,$A182,СВЦЭМ!$B$39:$B$782,J$155)+'СЕТ СН'!$F$12</f>
        <v>161.64435974</v>
      </c>
      <c r="K182" s="36">
        <f>SUMIFS(СВЦЭМ!$E$39:$E$782,СВЦЭМ!$A$39:$A$782,$A182,СВЦЭМ!$B$39:$B$782,K$155)+'СЕТ СН'!$F$12</f>
        <v>158.1782935</v>
      </c>
      <c r="L182" s="36">
        <f>SUMIFS(СВЦЭМ!$E$39:$E$782,СВЦЭМ!$A$39:$A$782,$A182,СВЦЭМ!$B$39:$B$782,L$155)+'СЕТ СН'!$F$12</f>
        <v>158.21707559000001</v>
      </c>
      <c r="M182" s="36">
        <f>SUMIFS(СВЦЭМ!$E$39:$E$782,СВЦЭМ!$A$39:$A$782,$A182,СВЦЭМ!$B$39:$B$782,M$155)+'СЕТ СН'!$F$12</f>
        <v>159.86599792000001</v>
      </c>
      <c r="N182" s="36">
        <f>SUMIFS(СВЦЭМ!$E$39:$E$782,СВЦЭМ!$A$39:$A$782,$A182,СВЦЭМ!$B$39:$B$782,N$155)+'СЕТ СН'!$F$12</f>
        <v>164.10760923999999</v>
      </c>
      <c r="O182" s="36">
        <f>SUMIFS(СВЦЭМ!$E$39:$E$782,СВЦЭМ!$A$39:$A$782,$A182,СВЦЭМ!$B$39:$B$782,O$155)+'СЕТ СН'!$F$12</f>
        <v>166.20676205000001</v>
      </c>
      <c r="P182" s="36">
        <f>SUMIFS(СВЦЭМ!$E$39:$E$782,СВЦЭМ!$A$39:$A$782,$A182,СВЦЭМ!$B$39:$B$782,P$155)+'СЕТ СН'!$F$12</f>
        <v>169.18604679000001</v>
      </c>
      <c r="Q182" s="36">
        <f>SUMIFS(СВЦЭМ!$E$39:$E$782,СВЦЭМ!$A$39:$A$782,$A182,СВЦЭМ!$B$39:$B$782,Q$155)+'СЕТ СН'!$F$12</f>
        <v>170.14839365</v>
      </c>
      <c r="R182" s="36">
        <f>SUMIFS(СВЦЭМ!$E$39:$E$782,СВЦЭМ!$A$39:$A$782,$A182,СВЦЭМ!$B$39:$B$782,R$155)+'СЕТ СН'!$F$12</f>
        <v>170.92102528999999</v>
      </c>
      <c r="S182" s="36">
        <f>SUMIFS(СВЦЭМ!$E$39:$E$782,СВЦЭМ!$A$39:$A$782,$A182,СВЦЭМ!$B$39:$B$782,S$155)+'СЕТ СН'!$F$12</f>
        <v>168.31773127</v>
      </c>
      <c r="T182" s="36">
        <f>SUMIFS(СВЦЭМ!$E$39:$E$782,СВЦЭМ!$A$39:$A$782,$A182,СВЦЭМ!$B$39:$B$782,T$155)+'СЕТ СН'!$F$12</f>
        <v>160.05457150000001</v>
      </c>
      <c r="U182" s="36">
        <f>SUMIFS(СВЦЭМ!$E$39:$E$782,СВЦЭМ!$A$39:$A$782,$A182,СВЦЭМ!$B$39:$B$782,U$155)+'СЕТ СН'!$F$12</f>
        <v>156.63023537999999</v>
      </c>
      <c r="V182" s="36">
        <f>SUMIFS(СВЦЭМ!$E$39:$E$782,СВЦЭМ!$A$39:$A$782,$A182,СВЦЭМ!$B$39:$B$782,V$155)+'СЕТ СН'!$F$12</f>
        <v>159.30595740999999</v>
      </c>
      <c r="W182" s="36">
        <f>SUMIFS(СВЦЭМ!$E$39:$E$782,СВЦЭМ!$A$39:$A$782,$A182,СВЦЭМ!$B$39:$B$782,W$155)+'СЕТ СН'!$F$12</f>
        <v>161.43055154999999</v>
      </c>
      <c r="X182" s="36">
        <f>SUMIFS(СВЦЭМ!$E$39:$E$782,СВЦЭМ!$A$39:$A$782,$A182,СВЦЭМ!$B$39:$B$782,X$155)+'СЕТ СН'!$F$12</f>
        <v>167.86465063</v>
      </c>
      <c r="Y182" s="36">
        <f>SUMIFS(СВЦЭМ!$E$39:$E$782,СВЦЭМ!$A$39:$A$782,$A182,СВЦЭМ!$B$39:$B$782,Y$155)+'СЕТ СН'!$F$12</f>
        <v>179.36324038999999</v>
      </c>
    </row>
    <row r="183" spans="1:27" ht="15.75" x14ac:dyDescent="0.2">
      <c r="A183" s="35">
        <f t="shared" si="4"/>
        <v>45227</v>
      </c>
      <c r="B183" s="36">
        <f>SUMIFS(СВЦЭМ!$E$39:$E$782,СВЦЭМ!$A$39:$A$782,$A183,СВЦЭМ!$B$39:$B$782,B$155)+'СЕТ СН'!$F$12</f>
        <v>182.29078397999999</v>
      </c>
      <c r="C183" s="36">
        <f>SUMIFS(СВЦЭМ!$E$39:$E$782,СВЦЭМ!$A$39:$A$782,$A183,СВЦЭМ!$B$39:$B$782,C$155)+'СЕТ СН'!$F$12</f>
        <v>178.63070235999999</v>
      </c>
      <c r="D183" s="36">
        <f>SUMIFS(СВЦЭМ!$E$39:$E$782,СВЦЭМ!$A$39:$A$782,$A183,СВЦЭМ!$B$39:$B$782,D$155)+'СЕТ СН'!$F$12</f>
        <v>184.29477353999999</v>
      </c>
      <c r="E183" s="36">
        <f>SUMIFS(СВЦЭМ!$E$39:$E$782,СВЦЭМ!$A$39:$A$782,$A183,СВЦЭМ!$B$39:$B$782,E$155)+'СЕТ СН'!$F$12</f>
        <v>184.70544412999999</v>
      </c>
      <c r="F183" s="36">
        <f>SUMIFS(СВЦЭМ!$E$39:$E$782,СВЦЭМ!$A$39:$A$782,$A183,СВЦЭМ!$B$39:$B$782,F$155)+'СЕТ СН'!$F$12</f>
        <v>184.84901830999999</v>
      </c>
      <c r="G183" s="36">
        <f>SUMIFS(СВЦЭМ!$E$39:$E$782,СВЦЭМ!$A$39:$A$782,$A183,СВЦЭМ!$B$39:$B$782,G$155)+'СЕТ СН'!$F$12</f>
        <v>184.19867048</v>
      </c>
      <c r="H183" s="36">
        <f>SUMIFS(СВЦЭМ!$E$39:$E$782,СВЦЭМ!$A$39:$A$782,$A183,СВЦЭМ!$B$39:$B$782,H$155)+'СЕТ СН'!$F$12</f>
        <v>182.31456008000001</v>
      </c>
      <c r="I183" s="36">
        <f>SUMIFS(СВЦЭМ!$E$39:$E$782,СВЦЭМ!$A$39:$A$782,$A183,СВЦЭМ!$B$39:$B$782,I$155)+'СЕТ СН'!$F$12</f>
        <v>177.43151330000001</v>
      </c>
      <c r="J183" s="36">
        <f>SUMIFS(СВЦЭМ!$E$39:$E$782,СВЦЭМ!$A$39:$A$782,$A183,СВЦЭМ!$B$39:$B$782,J$155)+'СЕТ СН'!$F$12</f>
        <v>171.16606089000001</v>
      </c>
      <c r="K183" s="36">
        <f>SUMIFS(СВЦЭМ!$E$39:$E$782,СВЦЭМ!$A$39:$A$782,$A183,СВЦЭМ!$B$39:$B$782,K$155)+'СЕТ СН'!$F$12</f>
        <v>163.06005024999999</v>
      </c>
      <c r="L183" s="36">
        <f>SUMIFS(СВЦЭМ!$E$39:$E$782,СВЦЭМ!$A$39:$A$782,$A183,СВЦЭМ!$B$39:$B$782,L$155)+'СЕТ СН'!$F$12</f>
        <v>160.52741700999999</v>
      </c>
      <c r="M183" s="36">
        <f>SUMIFS(СВЦЭМ!$E$39:$E$782,СВЦЭМ!$A$39:$A$782,$A183,СВЦЭМ!$B$39:$B$782,M$155)+'СЕТ СН'!$F$12</f>
        <v>160.73726306</v>
      </c>
      <c r="N183" s="36">
        <f>SUMIFS(СВЦЭМ!$E$39:$E$782,СВЦЭМ!$A$39:$A$782,$A183,СВЦЭМ!$B$39:$B$782,N$155)+'СЕТ СН'!$F$12</f>
        <v>163.04632054999999</v>
      </c>
      <c r="O183" s="36">
        <f>SUMIFS(СВЦЭМ!$E$39:$E$782,СВЦЭМ!$A$39:$A$782,$A183,СВЦЭМ!$B$39:$B$782,O$155)+'СЕТ СН'!$F$12</f>
        <v>164.32378195999999</v>
      </c>
      <c r="P183" s="36">
        <f>SUMIFS(СВЦЭМ!$E$39:$E$782,СВЦЭМ!$A$39:$A$782,$A183,СВЦЭМ!$B$39:$B$782,P$155)+'СЕТ СН'!$F$12</f>
        <v>165.87748189999999</v>
      </c>
      <c r="Q183" s="36">
        <f>SUMIFS(СВЦЭМ!$E$39:$E$782,СВЦЭМ!$A$39:$A$782,$A183,СВЦЭМ!$B$39:$B$782,Q$155)+'СЕТ СН'!$F$12</f>
        <v>167.24971711000001</v>
      </c>
      <c r="R183" s="36">
        <f>SUMIFS(СВЦЭМ!$E$39:$E$782,СВЦЭМ!$A$39:$A$782,$A183,СВЦЭМ!$B$39:$B$782,R$155)+'СЕТ СН'!$F$12</f>
        <v>166.65404458</v>
      </c>
      <c r="S183" s="36">
        <f>SUMIFS(СВЦЭМ!$E$39:$E$782,СВЦЭМ!$A$39:$A$782,$A183,СВЦЭМ!$B$39:$B$782,S$155)+'СЕТ СН'!$F$12</f>
        <v>166.49054479</v>
      </c>
      <c r="T183" s="36">
        <f>SUMIFS(СВЦЭМ!$E$39:$E$782,СВЦЭМ!$A$39:$A$782,$A183,СВЦЭМ!$B$39:$B$782,T$155)+'СЕТ СН'!$F$12</f>
        <v>159.67264245999999</v>
      </c>
      <c r="U183" s="36">
        <f>SUMIFS(СВЦЭМ!$E$39:$E$782,СВЦЭМ!$A$39:$A$782,$A183,СВЦЭМ!$B$39:$B$782,U$155)+'СЕТ СН'!$F$12</f>
        <v>157.11788770999999</v>
      </c>
      <c r="V183" s="36">
        <f>SUMIFS(СВЦЭМ!$E$39:$E$782,СВЦЭМ!$A$39:$A$782,$A183,СВЦЭМ!$B$39:$B$782,V$155)+'СЕТ СН'!$F$12</f>
        <v>159.34330054</v>
      </c>
      <c r="W183" s="36">
        <f>SUMIFS(СВЦЭМ!$E$39:$E$782,СВЦЭМ!$A$39:$A$782,$A183,СВЦЭМ!$B$39:$B$782,W$155)+'СЕТ СН'!$F$12</f>
        <v>161.7504146</v>
      </c>
      <c r="X183" s="36">
        <f>SUMIFS(СВЦЭМ!$E$39:$E$782,СВЦЭМ!$A$39:$A$782,$A183,СВЦЭМ!$B$39:$B$782,X$155)+'СЕТ СН'!$F$12</f>
        <v>165.31640669000001</v>
      </c>
      <c r="Y183" s="36">
        <f>SUMIFS(СВЦЭМ!$E$39:$E$782,СВЦЭМ!$A$39:$A$782,$A183,СВЦЭМ!$B$39:$B$782,Y$155)+'СЕТ СН'!$F$12</f>
        <v>171.19879048000001</v>
      </c>
    </row>
    <row r="184" spans="1:27" ht="15.75" x14ac:dyDescent="0.2">
      <c r="A184" s="35">
        <f t="shared" si="4"/>
        <v>45228</v>
      </c>
      <c r="B184" s="36">
        <f>SUMIFS(СВЦЭМ!$E$39:$E$782,СВЦЭМ!$A$39:$A$782,$A184,СВЦЭМ!$B$39:$B$782,B$155)+'СЕТ СН'!$F$12</f>
        <v>170.30407968</v>
      </c>
      <c r="C184" s="36">
        <f>SUMIFS(СВЦЭМ!$E$39:$E$782,СВЦЭМ!$A$39:$A$782,$A184,СВЦЭМ!$B$39:$B$782,C$155)+'СЕТ СН'!$F$12</f>
        <v>175.41124561999999</v>
      </c>
      <c r="D184" s="36">
        <f>SUMIFS(СВЦЭМ!$E$39:$E$782,СВЦЭМ!$A$39:$A$782,$A184,СВЦЭМ!$B$39:$B$782,D$155)+'СЕТ СН'!$F$12</f>
        <v>181.52025026999999</v>
      </c>
      <c r="E184" s="36">
        <f>SUMIFS(СВЦЭМ!$E$39:$E$782,СВЦЭМ!$A$39:$A$782,$A184,СВЦЭМ!$B$39:$B$782,E$155)+'СЕТ СН'!$F$12</f>
        <v>181.67926982</v>
      </c>
      <c r="F184" s="36">
        <f>SUMIFS(СВЦЭМ!$E$39:$E$782,СВЦЭМ!$A$39:$A$782,$A184,СВЦЭМ!$B$39:$B$782,F$155)+'СЕТ СН'!$F$12</f>
        <v>181.93405163</v>
      </c>
      <c r="G184" s="36">
        <f>SUMIFS(СВЦЭМ!$E$39:$E$782,СВЦЭМ!$A$39:$A$782,$A184,СВЦЭМ!$B$39:$B$782,G$155)+'СЕТ СН'!$F$12</f>
        <v>181.7099225</v>
      </c>
      <c r="H184" s="36">
        <f>SUMIFS(СВЦЭМ!$E$39:$E$782,СВЦЭМ!$A$39:$A$782,$A184,СВЦЭМ!$B$39:$B$782,H$155)+'СЕТ СН'!$F$12</f>
        <v>180.00797716</v>
      </c>
      <c r="I184" s="36">
        <f>SUMIFS(СВЦЭМ!$E$39:$E$782,СВЦЭМ!$A$39:$A$782,$A184,СВЦЭМ!$B$39:$B$782,I$155)+'СЕТ СН'!$F$12</f>
        <v>177.24835970000001</v>
      </c>
      <c r="J184" s="36">
        <f>SUMIFS(СВЦЭМ!$E$39:$E$782,СВЦЭМ!$A$39:$A$782,$A184,СВЦЭМ!$B$39:$B$782,J$155)+'СЕТ СН'!$F$12</f>
        <v>176.46084124999999</v>
      </c>
      <c r="K184" s="36">
        <f>SUMIFS(СВЦЭМ!$E$39:$E$782,СВЦЭМ!$A$39:$A$782,$A184,СВЦЭМ!$B$39:$B$782,K$155)+'СЕТ СН'!$F$12</f>
        <v>168.80206477999999</v>
      </c>
      <c r="L184" s="36">
        <f>SUMIFS(СВЦЭМ!$E$39:$E$782,СВЦЭМ!$A$39:$A$782,$A184,СВЦЭМ!$B$39:$B$782,L$155)+'СЕТ СН'!$F$12</f>
        <v>165.82626708000001</v>
      </c>
      <c r="M184" s="36">
        <f>SUMIFS(СВЦЭМ!$E$39:$E$782,СВЦЭМ!$A$39:$A$782,$A184,СВЦЭМ!$B$39:$B$782,M$155)+'СЕТ СН'!$F$12</f>
        <v>166.04921100000001</v>
      </c>
      <c r="N184" s="36">
        <f>SUMIFS(СВЦЭМ!$E$39:$E$782,СВЦЭМ!$A$39:$A$782,$A184,СВЦЭМ!$B$39:$B$782,N$155)+'СЕТ СН'!$F$12</f>
        <v>167.015907</v>
      </c>
      <c r="O184" s="36">
        <f>SUMIFS(СВЦЭМ!$E$39:$E$782,СВЦЭМ!$A$39:$A$782,$A184,СВЦЭМ!$B$39:$B$782,O$155)+'СЕТ СН'!$F$12</f>
        <v>168.70425886000001</v>
      </c>
      <c r="P184" s="36">
        <f>SUMIFS(СВЦЭМ!$E$39:$E$782,СВЦЭМ!$A$39:$A$782,$A184,СВЦЭМ!$B$39:$B$782,P$155)+'СЕТ СН'!$F$12</f>
        <v>170.48649083000001</v>
      </c>
      <c r="Q184" s="36">
        <f>SUMIFS(СВЦЭМ!$E$39:$E$782,СВЦЭМ!$A$39:$A$782,$A184,СВЦЭМ!$B$39:$B$782,Q$155)+'СЕТ СН'!$F$12</f>
        <v>172.06043364999999</v>
      </c>
      <c r="R184" s="36">
        <f>SUMIFS(СВЦЭМ!$E$39:$E$782,СВЦЭМ!$A$39:$A$782,$A184,СВЦЭМ!$B$39:$B$782,R$155)+'СЕТ СН'!$F$12</f>
        <v>171.05434717</v>
      </c>
      <c r="S184" s="36">
        <f>SUMIFS(СВЦЭМ!$E$39:$E$782,СВЦЭМ!$A$39:$A$782,$A184,СВЦЭМ!$B$39:$B$782,S$155)+'СЕТ СН'!$F$12</f>
        <v>169.05233982999999</v>
      </c>
      <c r="T184" s="36">
        <f>SUMIFS(СВЦЭМ!$E$39:$E$782,СВЦЭМ!$A$39:$A$782,$A184,СВЦЭМ!$B$39:$B$782,T$155)+'СЕТ СН'!$F$12</f>
        <v>161.93580595</v>
      </c>
      <c r="U184" s="36">
        <f>SUMIFS(СВЦЭМ!$E$39:$E$782,СВЦЭМ!$A$39:$A$782,$A184,СВЦЭМ!$B$39:$B$782,U$155)+'СЕТ СН'!$F$12</f>
        <v>159.07629351</v>
      </c>
      <c r="V184" s="36">
        <f>SUMIFS(СВЦЭМ!$E$39:$E$782,СВЦЭМ!$A$39:$A$782,$A184,СВЦЭМ!$B$39:$B$782,V$155)+'СЕТ СН'!$F$12</f>
        <v>160.92984085000001</v>
      </c>
      <c r="W184" s="36">
        <f>SUMIFS(СВЦЭМ!$E$39:$E$782,СВЦЭМ!$A$39:$A$782,$A184,СВЦЭМ!$B$39:$B$782,W$155)+'СЕТ СН'!$F$12</f>
        <v>163.27872253999999</v>
      </c>
      <c r="X184" s="36">
        <f>SUMIFS(СВЦЭМ!$E$39:$E$782,СВЦЭМ!$A$39:$A$782,$A184,СВЦЭМ!$B$39:$B$782,X$155)+'СЕТ СН'!$F$12</f>
        <v>167.39873134000001</v>
      </c>
      <c r="Y184" s="36">
        <f>SUMIFS(СВЦЭМ!$E$39:$E$782,СВЦЭМ!$A$39:$A$782,$A184,СВЦЭМ!$B$39:$B$782,Y$155)+'СЕТ СН'!$F$12</f>
        <v>174.44675444999999</v>
      </c>
    </row>
    <row r="185" spans="1:27" ht="15.75" x14ac:dyDescent="0.2">
      <c r="A185" s="35">
        <f t="shared" si="4"/>
        <v>45229</v>
      </c>
      <c r="B185" s="36">
        <f>SUMIFS(СВЦЭМ!$E$39:$E$782,СВЦЭМ!$A$39:$A$782,$A185,СВЦЭМ!$B$39:$B$782,B$155)+'СЕТ СН'!$F$12</f>
        <v>167.32623347000001</v>
      </c>
      <c r="C185" s="36">
        <f>SUMIFS(СВЦЭМ!$E$39:$E$782,СВЦЭМ!$A$39:$A$782,$A185,СВЦЭМ!$B$39:$B$782,C$155)+'СЕТ СН'!$F$12</f>
        <v>173.87670014</v>
      </c>
      <c r="D185" s="36">
        <f>SUMIFS(СВЦЭМ!$E$39:$E$782,СВЦЭМ!$A$39:$A$782,$A185,СВЦЭМ!$B$39:$B$782,D$155)+'СЕТ СН'!$F$12</f>
        <v>177.80638764</v>
      </c>
      <c r="E185" s="36">
        <f>SUMIFS(СВЦЭМ!$E$39:$E$782,СВЦЭМ!$A$39:$A$782,$A185,СВЦЭМ!$B$39:$B$782,E$155)+'СЕТ СН'!$F$12</f>
        <v>177.54535124</v>
      </c>
      <c r="F185" s="36">
        <f>SUMIFS(СВЦЭМ!$E$39:$E$782,СВЦЭМ!$A$39:$A$782,$A185,СВЦЭМ!$B$39:$B$782,F$155)+'СЕТ СН'!$F$12</f>
        <v>177.10343936999999</v>
      </c>
      <c r="G185" s="36">
        <f>SUMIFS(СВЦЭМ!$E$39:$E$782,СВЦЭМ!$A$39:$A$782,$A185,СВЦЭМ!$B$39:$B$782,G$155)+'СЕТ СН'!$F$12</f>
        <v>179.63191566</v>
      </c>
      <c r="H185" s="36">
        <f>SUMIFS(СВЦЭМ!$E$39:$E$782,СВЦЭМ!$A$39:$A$782,$A185,СВЦЭМ!$B$39:$B$782,H$155)+'СЕТ СН'!$F$12</f>
        <v>183.71194632999999</v>
      </c>
      <c r="I185" s="36">
        <f>SUMIFS(СВЦЭМ!$E$39:$E$782,СВЦЭМ!$A$39:$A$782,$A185,СВЦЭМ!$B$39:$B$782,I$155)+'СЕТ СН'!$F$12</f>
        <v>177.41625848999999</v>
      </c>
      <c r="J185" s="36">
        <f>SUMIFS(СВЦЭМ!$E$39:$E$782,СВЦЭМ!$A$39:$A$782,$A185,СВЦЭМ!$B$39:$B$782,J$155)+'СЕТ СН'!$F$12</f>
        <v>177.19044539000001</v>
      </c>
      <c r="K185" s="36">
        <f>SUMIFS(СВЦЭМ!$E$39:$E$782,СВЦЭМ!$A$39:$A$782,$A185,СВЦЭМ!$B$39:$B$782,K$155)+'СЕТ СН'!$F$12</f>
        <v>174.22953984</v>
      </c>
      <c r="L185" s="36">
        <f>SUMIFS(СВЦЭМ!$E$39:$E$782,СВЦЭМ!$A$39:$A$782,$A185,СВЦЭМ!$B$39:$B$782,L$155)+'СЕТ СН'!$F$12</f>
        <v>173.93755006999999</v>
      </c>
      <c r="M185" s="36">
        <f>SUMIFS(СВЦЭМ!$E$39:$E$782,СВЦЭМ!$A$39:$A$782,$A185,СВЦЭМ!$B$39:$B$782,M$155)+'СЕТ СН'!$F$12</f>
        <v>175.51327867000001</v>
      </c>
      <c r="N185" s="36">
        <f>SUMIFS(СВЦЭМ!$E$39:$E$782,СВЦЭМ!$A$39:$A$782,$A185,СВЦЭМ!$B$39:$B$782,N$155)+'СЕТ СН'!$F$12</f>
        <v>177.85168121999999</v>
      </c>
      <c r="O185" s="36">
        <f>SUMIFS(СВЦЭМ!$E$39:$E$782,СВЦЭМ!$A$39:$A$782,$A185,СВЦЭМ!$B$39:$B$782,O$155)+'СЕТ СН'!$F$12</f>
        <v>179.96961451000001</v>
      </c>
      <c r="P185" s="36">
        <f>SUMIFS(СВЦЭМ!$E$39:$E$782,СВЦЭМ!$A$39:$A$782,$A185,СВЦЭМ!$B$39:$B$782,P$155)+'СЕТ СН'!$F$12</f>
        <v>181.35012416999999</v>
      </c>
      <c r="Q185" s="36">
        <f>SUMIFS(СВЦЭМ!$E$39:$E$782,СВЦЭМ!$A$39:$A$782,$A185,СВЦЭМ!$B$39:$B$782,Q$155)+'СЕТ СН'!$F$12</f>
        <v>182.96062420000001</v>
      </c>
      <c r="R185" s="36">
        <f>SUMIFS(СВЦЭМ!$E$39:$E$782,СВЦЭМ!$A$39:$A$782,$A185,СВЦЭМ!$B$39:$B$782,R$155)+'СЕТ СН'!$F$12</f>
        <v>181.92283938</v>
      </c>
      <c r="S185" s="36">
        <f>SUMIFS(СВЦЭМ!$E$39:$E$782,СВЦЭМ!$A$39:$A$782,$A185,СВЦЭМ!$B$39:$B$782,S$155)+'СЕТ СН'!$F$12</f>
        <v>177.48670498999999</v>
      </c>
      <c r="T185" s="36">
        <f>SUMIFS(СВЦЭМ!$E$39:$E$782,СВЦЭМ!$A$39:$A$782,$A185,СВЦЭМ!$B$39:$B$782,T$155)+'СЕТ СН'!$F$12</f>
        <v>172.12879781999999</v>
      </c>
      <c r="U185" s="36">
        <f>SUMIFS(СВЦЭМ!$E$39:$E$782,СВЦЭМ!$A$39:$A$782,$A185,СВЦЭМ!$B$39:$B$782,U$155)+'СЕТ СН'!$F$12</f>
        <v>168.53899211999999</v>
      </c>
      <c r="V185" s="36">
        <f>SUMIFS(СВЦЭМ!$E$39:$E$782,СВЦЭМ!$A$39:$A$782,$A185,СВЦЭМ!$B$39:$B$782,V$155)+'СЕТ СН'!$F$12</f>
        <v>171.45369463</v>
      </c>
      <c r="W185" s="36">
        <f>SUMIFS(СВЦЭМ!$E$39:$E$782,СВЦЭМ!$A$39:$A$782,$A185,СВЦЭМ!$B$39:$B$782,W$155)+'СЕТ СН'!$F$12</f>
        <v>173.15687116000001</v>
      </c>
      <c r="X185" s="36">
        <f>SUMIFS(СВЦЭМ!$E$39:$E$782,СВЦЭМ!$A$39:$A$782,$A185,СВЦЭМ!$B$39:$B$782,X$155)+'СЕТ СН'!$F$12</f>
        <v>179.68571072</v>
      </c>
      <c r="Y185" s="36">
        <f>SUMIFS(СВЦЭМ!$E$39:$E$782,СВЦЭМ!$A$39:$A$782,$A185,СВЦЭМ!$B$39:$B$782,Y$155)+'СЕТ СН'!$F$12</f>
        <v>185.57163645</v>
      </c>
    </row>
    <row r="186" spans="1:27" ht="15.75" x14ac:dyDescent="0.2">
      <c r="A186" s="35">
        <f t="shared" si="4"/>
        <v>45230</v>
      </c>
      <c r="B186" s="36">
        <f>SUMIFS(СВЦЭМ!$E$39:$E$782,СВЦЭМ!$A$39:$A$782,$A186,СВЦЭМ!$B$39:$B$782,B$155)+'СЕТ СН'!$F$12</f>
        <v>190.87507884999999</v>
      </c>
      <c r="C186" s="36">
        <f>SUMIFS(СВЦЭМ!$E$39:$E$782,СВЦЭМ!$A$39:$A$782,$A186,СВЦЭМ!$B$39:$B$782,C$155)+'СЕТ СН'!$F$12</f>
        <v>197.38662521000001</v>
      </c>
      <c r="D186" s="36">
        <f>SUMIFS(СВЦЭМ!$E$39:$E$782,СВЦЭМ!$A$39:$A$782,$A186,СВЦЭМ!$B$39:$B$782,D$155)+'СЕТ СН'!$F$12</f>
        <v>203.81751957</v>
      </c>
      <c r="E186" s="36">
        <f>SUMIFS(СВЦЭМ!$E$39:$E$782,СВЦЭМ!$A$39:$A$782,$A186,СВЦЭМ!$B$39:$B$782,E$155)+'СЕТ СН'!$F$12</f>
        <v>204.92610490999999</v>
      </c>
      <c r="F186" s="36">
        <f>SUMIFS(СВЦЭМ!$E$39:$E$782,СВЦЭМ!$A$39:$A$782,$A186,СВЦЭМ!$B$39:$B$782,F$155)+'СЕТ СН'!$F$12</f>
        <v>205.00211952000001</v>
      </c>
      <c r="G186" s="36">
        <f>SUMIFS(СВЦЭМ!$E$39:$E$782,СВЦЭМ!$A$39:$A$782,$A186,СВЦЭМ!$B$39:$B$782,G$155)+'СЕТ СН'!$F$12</f>
        <v>203.28560897</v>
      </c>
      <c r="H186" s="36">
        <f>SUMIFS(СВЦЭМ!$E$39:$E$782,СВЦЭМ!$A$39:$A$782,$A186,СВЦЭМ!$B$39:$B$782,H$155)+'СЕТ СН'!$F$12</f>
        <v>194.37312632999999</v>
      </c>
      <c r="I186" s="36">
        <f>SUMIFS(СВЦЭМ!$E$39:$E$782,СВЦЭМ!$A$39:$A$782,$A186,СВЦЭМ!$B$39:$B$782,I$155)+'СЕТ СН'!$F$12</f>
        <v>185.56473319</v>
      </c>
      <c r="J186" s="36">
        <f>SUMIFS(СВЦЭМ!$E$39:$E$782,СВЦЭМ!$A$39:$A$782,$A186,СВЦЭМ!$B$39:$B$782,J$155)+'СЕТ СН'!$F$12</f>
        <v>180.57286601999999</v>
      </c>
      <c r="K186" s="36">
        <f>SUMIFS(СВЦЭМ!$E$39:$E$782,СВЦЭМ!$A$39:$A$782,$A186,СВЦЭМ!$B$39:$B$782,K$155)+'СЕТ СН'!$F$12</f>
        <v>178.81236491999999</v>
      </c>
      <c r="L186" s="36">
        <f>SUMIFS(СВЦЭМ!$E$39:$E$782,СВЦЭМ!$A$39:$A$782,$A186,СВЦЭМ!$B$39:$B$782,L$155)+'СЕТ СН'!$F$12</f>
        <v>175.58366760000001</v>
      </c>
      <c r="M186" s="36">
        <f>SUMIFS(СВЦЭМ!$E$39:$E$782,СВЦЭМ!$A$39:$A$782,$A186,СВЦЭМ!$B$39:$B$782,M$155)+'СЕТ СН'!$F$12</f>
        <v>177.87618860000001</v>
      </c>
      <c r="N186" s="36">
        <f>SUMIFS(СВЦЭМ!$E$39:$E$782,СВЦЭМ!$A$39:$A$782,$A186,СВЦЭМ!$B$39:$B$782,N$155)+'СЕТ СН'!$F$12</f>
        <v>180.11374388999999</v>
      </c>
      <c r="O186" s="36">
        <f>SUMIFS(СВЦЭМ!$E$39:$E$782,СВЦЭМ!$A$39:$A$782,$A186,СВЦЭМ!$B$39:$B$782,O$155)+'СЕТ СН'!$F$12</f>
        <v>181.76577700000001</v>
      </c>
      <c r="P186" s="36">
        <f>SUMIFS(СВЦЭМ!$E$39:$E$782,СВЦЭМ!$A$39:$A$782,$A186,СВЦЭМ!$B$39:$B$782,P$155)+'СЕТ СН'!$F$12</f>
        <v>182.84292808000001</v>
      </c>
      <c r="Q186" s="36">
        <f>SUMIFS(СВЦЭМ!$E$39:$E$782,СВЦЭМ!$A$39:$A$782,$A186,СВЦЭМ!$B$39:$B$782,Q$155)+'СЕТ СН'!$F$12</f>
        <v>184.16437655999999</v>
      </c>
      <c r="R186" s="36">
        <f>SUMIFS(СВЦЭМ!$E$39:$E$782,СВЦЭМ!$A$39:$A$782,$A186,СВЦЭМ!$B$39:$B$782,R$155)+'СЕТ СН'!$F$12</f>
        <v>183.84785396999999</v>
      </c>
      <c r="S186" s="36">
        <f>SUMIFS(СВЦЭМ!$E$39:$E$782,СВЦЭМ!$A$39:$A$782,$A186,СВЦЭМ!$B$39:$B$782,S$155)+'СЕТ СН'!$F$12</f>
        <v>181.09323846000001</v>
      </c>
      <c r="T186" s="36">
        <f>SUMIFS(СВЦЭМ!$E$39:$E$782,СВЦЭМ!$A$39:$A$782,$A186,СВЦЭМ!$B$39:$B$782,T$155)+'СЕТ СН'!$F$12</f>
        <v>174.36917516</v>
      </c>
      <c r="U186" s="36">
        <f>SUMIFS(СВЦЭМ!$E$39:$E$782,СВЦЭМ!$A$39:$A$782,$A186,СВЦЭМ!$B$39:$B$782,U$155)+'СЕТ СН'!$F$12</f>
        <v>171.97551374</v>
      </c>
      <c r="V186" s="36">
        <f>SUMIFS(СВЦЭМ!$E$39:$E$782,СВЦЭМ!$A$39:$A$782,$A186,СВЦЭМ!$B$39:$B$782,V$155)+'СЕТ СН'!$F$12</f>
        <v>174.34853838999999</v>
      </c>
      <c r="W186" s="36">
        <f>SUMIFS(СВЦЭМ!$E$39:$E$782,СВЦЭМ!$A$39:$A$782,$A186,СВЦЭМ!$B$39:$B$782,W$155)+'СЕТ СН'!$F$12</f>
        <v>175.06607821</v>
      </c>
      <c r="X186" s="36">
        <f>SUMIFS(СВЦЭМ!$E$39:$E$782,СВЦЭМ!$A$39:$A$782,$A186,СВЦЭМ!$B$39:$B$782,X$155)+'СЕТ СН'!$F$12</f>
        <v>181.57836064</v>
      </c>
      <c r="Y186" s="36">
        <f>SUMIFS(СВЦЭМ!$E$39:$E$782,СВЦЭМ!$A$39:$A$782,$A186,СВЦЭМ!$B$39:$B$782,Y$155)+'СЕТ СН'!$F$12</f>
        <v>183.29762276</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01.10.2023</v>
      </c>
      <c r="B191" s="36">
        <f>SUMIFS(СВЦЭМ!$F$39:$F$782,СВЦЭМ!$A$39:$A$782,$A191,СВЦЭМ!$B$39:$B$782,B$190)+'СЕТ СН'!$F$12</f>
        <v>175.14088787</v>
      </c>
      <c r="C191" s="36">
        <f>SUMIFS(СВЦЭМ!$F$39:$F$782,СВЦЭМ!$A$39:$A$782,$A191,СВЦЭМ!$B$39:$B$782,C$190)+'СЕТ СН'!$F$12</f>
        <v>181.388655</v>
      </c>
      <c r="D191" s="36">
        <f>SUMIFS(СВЦЭМ!$F$39:$F$782,СВЦЭМ!$A$39:$A$782,$A191,СВЦЭМ!$B$39:$B$782,D$190)+'СЕТ СН'!$F$12</f>
        <v>189.19745922000001</v>
      </c>
      <c r="E191" s="36">
        <f>SUMIFS(СВЦЭМ!$F$39:$F$782,СВЦЭМ!$A$39:$A$782,$A191,СВЦЭМ!$B$39:$B$782,E$190)+'СЕТ СН'!$F$12</f>
        <v>188.08277734999999</v>
      </c>
      <c r="F191" s="36">
        <f>SUMIFS(СВЦЭМ!$F$39:$F$782,СВЦЭМ!$A$39:$A$782,$A191,СВЦЭМ!$B$39:$B$782,F$190)+'СЕТ СН'!$F$12</f>
        <v>187.63755259000001</v>
      </c>
      <c r="G191" s="36">
        <f>SUMIFS(СВЦЭМ!$F$39:$F$782,СВЦЭМ!$A$39:$A$782,$A191,СВЦЭМ!$B$39:$B$782,G$190)+'СЕТ СН'!$F$12</f>
        <v>188.14081605999999</v>
      </c>
      <c r="H191" s="36">
        <f>SUMIFS(СВЦЭМ!$F$39:$F$782,СВЦЭМ!$A$39:$A$782,$A191,СВЦЭМ!$B$39:$B$782,H$190)+'СЕТ СН'!$F$12</f>
        <v>183.53111214</v>
      </c>
      <c r="I191" s="36">
        <f>SUMIFS(СВЦЭМ!$F$39:$F$782,СВЦЭМ!$A$39:$A$782,$A191,СВЦЭМ!$B$39:$B$782,I$190)+'СЕТ СН'!$F$12</f>
        <v>182.02165346999999</v>
      </c>
      <c r="J191" s="36">
        <f>SUMIFS(СВЦЭМ!$F$39:$F$782,СВЦЭМ!$A$39:$A$782,$A191,СВЦЭМ!$B$39:$B$782,J$190)+'СЕТ СН'!$F$12</f>
        <v>180.35213899999999</v>
      </c>
      <c r="K191" s="36">
        <f>SUMIFS(СВЦЭМ!$F$39:$F$782,СВЦЭМ!$A$39:$A$782,$A191,СВЦЭМ!$B$39:$B$782,K$190)+'СЕТ СН'!$F$12</f>
        <v>177.27248716</v>
      </c>
      <c r="L191" s="36">
        <f>SUMIFS(СВЦЭМ!$F$39:$F$782,СВЦЭМ!$A$39:$A$782,$A191,СВЦЭМ!$B$39:$B$782,L$190)+'СЕТ СН'!$F$12</f>
        <v>169.57634894</v>
      </c>
      <c r="M191" s="36">
        <f>SUMIFS(СВЦЭМ!$F$39:$F$782,СВЦЭМ!$A$39:$A$782,$A191,СВЦЭМ!$B$39:$B$782,M$190)+'СЕТ СН'!$F$12</f>
        <v>169.47315329</v>
      </c>
      <c r="N191" s="36">
        <f>SUMIFS(СВЦЭМ!$F$39:$F$782,СВЦЭМ!$A$39:$A$782,$A191,СВЦЭМ!$B$39:$B$782,N$190)+'СЕТ СН'!$F$12</f>
        <v>166.05432918</v>
      </c>
      <c r="O191" s="36">
        <f>SUMIFS(СВЦЭМ!$F$39:$F$782,СВЦЭМ!$A$39:$A$782,$A191,СВЦЭМ!$B$39:$B$782,O$190)+'СЕТ СН'!$F$12</f>
        <v>169.84073566000001</v>
      </c>
      <c r="P191" s="36">
        <f>SUMIFS(СВЦЭМ!$F$39:$F$782,СВЦЭМ!$A$39:$A$782,$A191,СВЦЭМ!$B$39:$B$782,P$190)+'СЕТ СН'!$F$12</f>
        <v>175.06802607</v>
      </c>
      <c r="Q191" s="36">
        <f>SUMIFS(СВЦЭМ!$F$39:$F$782,СВЦЭМ!$A$39:$A$782,$A191,СВЦЭМ!$B$39:$B$782,Q$190)+'СЕТ СН'!$F$12</f>
        <v>172.29812061999999</v>
      </c>
      <c r="R191" s="36">
        <f>SUMIFS(СВЦЭМ!$F$39:$F$782,СВЦЭМ!$A$39:$A$782,$A191,СВЦЭМ!$B$39:$B$782,R$190)+'СЕТ СН'!$F$12</f>
        <v>172.10003917</v>
      </c>
      <c r="S191" s="36">
        <f>SUMIFS(СВЦЭМ!$F$39:$F$782,СВЦЭМ!$A$39:$A$782,$A191,СВЦЭМ!$B$39:$B$782,S$190)+'СЕТ СН'!$F$12</f>
        <v>173.22845358999999</v>
      </c>
      <c r="T191" s="36">
        <f>SUMIFS(СВЦЭМ!$F$39:$F$782,СВЦЭМ!$A$39:$A$782,$A191,СВЦЭМ!$B$39:$B$782,T$190)+'СЕТ СН'!$F$12</f>
        <v>169.17621975</v>
      </c>
      <c r="U191" s="36">
        <f>SUMIFS(СВЦЭМ!$F$39:$F$782,СВЦЭМ!$A$39:$A$782,$A191,СВЦЭМ!$B$39:$B$782,U$190)+'СЕТ СН'!$F$12</f>
        <v>161.57550233000001</v>
      </c>
      <c r="V191" s="36">
        <f>SUMIFS(СВЦЭМ!$F$39:$F$782,СВЦЭМ!$A$39:$A$782,$A191,СВЦЭМ!$B$39:$B$782,V$190)+'СЕТ СН'!$F$12</f>
        <v>160.55212094999999</v>
      </c>
      <c r="W191" s="36">
        <f>SUMIFS(СВЦЭМ!$F$39:$F$782,СВЦЭМ!$A$39:$A$782,$A191,СВЦЭМ!$B$39:$B$782,W$190)+'СЕТ СН'!$F$12</f>
        <v>162.26516035</v>
      </c>
      <c r="X191" s="36">
        <f>SUMIFS(СВЦЭМ!$F$39:$F$782,СВЦЭМ!$A$39:$A$782,$A191,СВЦЭМ!$B$39:$B$782,X$190)+'СЕТ СН'!$F$12</f>
        <v>171.66385768999999</v>
      </c>
      <c r="Y191" s="36">
        <f>SUMIFS(СВЦЭМ!$F$39:$F$782,СВЦЭМ!$A$39:$A$782,$A191,СВЦЭМ!$B$39:$B$782,Y$190)+'СЕТ СН'!$F$12</f>
        <v>180.55533227999999</v>
      </c>
      <c r="AA191" s="45"/>
    </row>
    <row r="192" spans="1:27" ht="15.75" x14ac:dyDescent="0.2">
      <c r="A192" s="35">
        <f>A191+1</f>
        <v>45201</v>
      </c>
      <c r="B192" s="36">
        <f>SUMIFS(СВЦЭМ!$F$39:$F$782,СВЦЭМ!$A$39:$A$782,$A192,СВЦЭМ!$B$39:$B$782,B$190)+'СЕТ СН'!$F$12</f>
        <v>185.30113385999999</v>
      </c>
      <c r="C192" s="36">
        <f>SUMIFS(СВЦЭМ!$F$39:$F$782,СВЦЭМ!$A$39:$A$782,$A192,СВЦЭМ!$B$39:$B$782,C$190)+'СЕТ СН'!$F$12</f>
        <v>194.69301231</v>
      </c>
      <c r="D192" s="36">
        <f>SUMIFS(СВЦЭМ!$F$39:$F$782,СВЦЭМ!$A$39:$A$782,$A192,СВЦЭМ!$B$39:$B$782,D$190)+'СЕТ СН'!$F$12</f>
        <v>202.29590686</v>
      </c>
      <c r="E192" s="36">
        <f>SUMIFS(СВЦЭМ!$F$39:$F$782,СВЦЭМ!$A$39:$A$782,$A192,СВЦЭМ!$B$39:$B$782,E$190)+'СЕТ СН'!$F$12</f>
        <v>197.05280809999999</v>
      </c>
      <c r="F192" s="36">
        <f>SUMIFS(СВЦЭМ!$F$39:$F$782,СВЦЭМ!$A$39:$A$782,$A192,СВЦЭМ!$B$39:$B$782,F$190)+'СЕТ СН'!$F$12</f>
        <v>198.10068407</v>
      </c>
      <c r="G192" s="36">
        <f>SUMIFS(СВЦЭМ!$F$39:$F$782,СВЦЭМ!$A$39:$A$782,$A192,СВЦЭМ!$B$39:$B$782,G$190)+'СЕТ СН'!$F$12</f>
        <v>197.61687472</v>
      </c>
      <c r="H192" s="36">
        <f>SUMIFS(СВЦЭМ!$F$39:$F$782,СВЦЭМ!$A$39:$A$782,$A192,СВЦЭМ!$B$39:$B$782,H$190)+'СЕТ СН'!$F$12</f>
        <v>189.15097840000001</v>
      </c>
      <c r="I192" s="36">
        <f>SUMIFS(СВЦЭМ!$F$39:$F$782,СВЦЭМ!$A$39:$A$782,$A192,СВЦЭМ!$B$39:$B$782,I$190)+'СЕТ СН'!$F$12</f>
        <v>174.24161083999999</v>
      </c>
      <c r="J192" s="36">
        <f>SUMIFS(СВЦЭМ!$F$39:$F$782,СВЦЭМ!$A$39:$A$782,$A192,СВЦЭМ!$B$39:$B$782,J$190)+'СЕТ СН'!$F$12</f>
        <v>169.54380363000001</v>
      </c>
      <c r="K192" s="36">
        <f>SUMIFS(СВЦЭМ!$F$39:$F$782,СВЦЭМ!$A$39:$A$782,$A192,СВЦЭМ!$B$39:$B$782,K$190)+'СЕТ СН'!$F$12</f>
        <v>165.01526512000001</v>
      </c>
      <c r="L192" s="36">
        <f>SUMIFS(СВЦЭМ!$F$39:$F$782,СВЦЭМ!$A$39:$A$782,$A192,СВЦЭМ!$B$39:$B$782,L$190)+'СЕТ СН'!$F$12</f>
        <v>163.30531525999999</v>
      </c>
      <c r="M192" s="36">
        <f>SUMIFS(СВЦЭМ!$F$39:$F$782,СВЦЭМ!$A$39:$A$782,$A192,СВЦЭМ!$B$39:$B$782,M$190)+'СЕТ СН'!$F$12</f>
        <v>164.54978475999999</v>
      </c>
      <c r="N192" s="36">
        <f>SUMIFS(СВЦЭМ!$F$39:$F$782,СВЦЭМ!$A$39:$A$782,$A192,СВЦЭМ!$B$39:$B$782,N$190)+'СЕТ СН'!$F$12</f>
        <v>163.43238360999999</v>
      </c>
      <c r="O192" s="36">
        <f>SUMIFS(СВЦЭМ!$F$39:$F$782,СВЦЭМ!$A$39:$A$782,$A192,СВЦЭМ!$B$39:$B$782,O$190)+'СЕТ СН'!$F$12</f>
        <v>163.61757286</v>
      </c>
      <c r="P192" s="36">
        <f>SUMIFS(СВЦЭМ!$F$39:$F$782,СВЦЭМ!$A$39:$A$782,$A192,СВЦЭМ!$B$39:$B$782,P$190)+'СЕТ СН'!$F$12</f>
        <v>172.79149638999999</v>
      </c>
      <c r="Q192" s="36">
        <f>SUMIFS(СВЦЭМ!$F$39:$F$782,СВЦЭМ!$A$39:$A$782,$A192,СВЦЭМ!$B$39:$B$782,Q$190)+'СЕТ СН'!$F$12</f>
        <v>172.30677446000001</v>
      </c>
      <c r="R192" s="36">
        <f>SUMIFS(СВЦЭМ!$F$39:$F$782,СВЦЭМ!$A$39:$A$782,$A192,СВЦЭМ!$B$39:$B$782,R$190)+'СЕТ СН'!$F$12</f>
        <v>173.25474391</v>
      </c>
      <c r="S192" s="36">
        <f>SUMIFS(СВЦЭМ!$F$39:$F$782,СВЦЭМ!$A$39:$A$782,$A192,СВЦЭМ!$B$39:$B$782,S$190)+'СЕТ СН'!$F$12</f>
        <v>173.20030717</v>
      </c>
      <c r="T192" s="36">
        <f>SUMIFS(СВЦЭМ!$F$39:$F$782,СВЦЭМ!$A$39:$A$782,$A192,СВЦЭМ!$B$39:$B$782,T$190)+'СЕТ СН'!$F$12</f>
        <v>171.03200199</v>
      </c>
      <c r="U192" s="36">
        <f>SUMIFS(СВЦЭМ!$F$39:$F$782,СВЦЭМ!$A$39:$A$782,$A192,СВЦЭМ!$B$39:$B$782,U$190)+'СЕТ СН'!$F$12</f>
        <v>164.18827400999999</v>
      </c>
      <c r="V192" s="36">
        <f>SUMIFS(СВЦЭМ!$F$39:$F$782,СВЦЭМ!$A$39:$A$782,$A192,СВЦЭМ!$B$39:$B$782,V$190)+'СЕТ СН'!$F$12</f>
        <v>163.23797019</v>
      </c>
      <c r="W192" s="36">
        <f>SUMIFS(СВЦЭМ!$F$39:$F$782,СВЦЭМ!$A$39:$A$782,$A192,СВЦЭМ!$B$39:$B$782,W$190)+'СЕТ СН'!$F$12</f>
        <v>165.66573015</v>
      </c>
      <c r="X192" s="36">
        <f>SUMIFS(СВЦЭМ!$F$39:$F$782,СВЦЭМ!$A$39:$A$782,$A192,СВЦЭМ!$B$39:$B$782,X$190)+'СЕТ СН'!$F$12</f>
        <v>173.31033837000001</v>
      </c>
      <c r="Y192" s="36">
        <f>SUMIFS(СВЦЭМ!$F$39:$F$782,СВЦЭМ!$A$39:$A$782,$A192,СВЦЭМ!$B$39:$B$782,Y$190)+'СЕТ СН'!$F$12</f>
        <v>183.24098115000001</v>
      </c>
    </row>
    <row r="193" spans="1:25" ht="15.75" x14ac:dyDescent="0.2">
      <c r="A193" s="35">
        <f t="shared" ref="A193:A221" si="5">A192+1</f>
        <v>45202</v>
      </c>
      <c r="B193" s="36">
        <f>SUMIFS(СВЦЭМ!$F$39:$F$782,СВЦЭМ!$A$39:$A$782,$A193,СВЦЭМ!$B$39:$B$782,B$190)+'СЕТ СН'!$F$12</f>
        <v>184.62830285000001</v>
      </c>
      <c r="C193" s="36">
        <f>SUMIFS(СВЦЭМ!$F$39:$F$782,СВЦЭМ!$A$39:$A$782,$A193,СВЦЭМ!$B$39:$B$782,C$190)+'СЕТ СН'!$F$12</f>
        <v>193.95546572999999</v>
      </c>
      <c r="D193" s="36">
        <f>SUMIFS(СВЦЭМ!$F$39:$F$782,СВЦЭМ!$A$39:$A$782,$A193,СВЦЭМ!$B$39:$B$782,D$190)+'СЕТ СН'!$F$12</f>
        <v>202.91123572000001</v>
      </c>
      <c r="E193" s="36">
        <f>SUMIFS(СВЦЭМ!$F$39:$F$782,СВЦЭМ!$A$39:$A$782,$A193,СВЦЭМ!$B$39:$B$782,E$190)+'СЕТ СН'!$F$12</f>
        <v>201.35963573000001</v>
      </c>
      <c r="F193" s="36">
        <f>SUMIFS(СВЦЭМ!$F$39:$F$782,СВЦЭМ!$A$39:$A$782,$A193,СВЦЭМ!$B$39:$B$782,F$190)+'СЕТ СН'!$F$12</f>
        <v>200.80092603</v>
      </c>
      <c r="G193" s="36">
        <f>SUMIFS(СВЦЭМ!$F$39:$F$782,СВЦЭМ!$A$39:$A$782,$A193,СВЦЭМ!$B$39:$B$782,G$190)+'СЕТ СН'!$F$12</f>
        <v>200.30952328999999</v>
      </c>
      <c r="H193" s="36">
        <f>SUMIFS(СВЦЭМ!$F$39:$F$782,СВЦЭМ!$A$39:$A$782,$A193,СВЦЭМ!$B$39:$B$782,H$190)+'СЕТ СН'!$F$12</f>
        <v>189.50594889000001</v>
      </c>
      <c r="I193" s="36">
        <f>SUMIFS(СВЦЭМ!$F$39:$F$782,СВЦЭМ!$A$39:$A$782,$A193,СВЦЭМ!$B$39:$B$782,I$190)+'СЕТ СН'!$F$12</f>
        <v>180.97228007000001</v>
      </c>
      <c r="J193" s="36">
        <f>SUMIFS(СВЦЭМ!$F$39:$F$782,СВЦЭМ!$A$39:$A$782,$A193,СВЦЭМ!$B$39:$B$782,J$190)+'СЕТ СН'!$F$12</f>
        <v>174.13676373999999</v>
      </c>
      <c r="K193" s="36">
        <f>SUMIFS(СВЦЭМ!$F$39:$F$782,СВЦЭМ!$A$39:$A$782,$A193,СВЦЭМ!$B$39:$B$782,K$190)+'СЕТ СН'!$F$12</f>
        <v>167.99589657000001</v>
      </c>
      <c r="L193" s="36">
        <f>SUMIFS(СВЦЭМ!$F$39:$F$782,СВЦЭМ!$A$39:$A$782,$A193,СВЦЭМ!$B$39:$B$782,L$190)+'СЕТ СН'!$F$12</f>
        <v>166.20059248000001</v>
      </c>
      <c r="M193" s="36">
        <f>SUMIFS(СВЦЭМ!$F$39:$F$782,СВЦЭМ!$A$39:$A$782,$A193,СВЦЭМ!$B$39:$B$782,M$190)+'СЕТ СН'!$F$12</f>
        <v>166.60790843999999</v>
      </c>
      <c r="N193" s="36">
        <f>SUMIFS(СВЦЭМ!$F$39:$F$782,СВЦЭМ!$A$39:$A$782,$A193,СВЦЭМ!$B$39:$B$782,N$190)+'СЕТ СН'!$F$12</f>
        <v>163.35978602</v>
      </c>
      <c r="O193" s="36">
        <f>SUMIFS(СВЦЭМ!$F$39:$F$782,СВЦЭМ!$A$39:$A$782,$A193,СВЦЭМ!$B$39:$B$782,O$190)+'СЕТ СН'!$F$12</f>
        <v>164.40800515000001</v>
      </c>
      <c r="P193" s="36">
        <f>SUMIFS(СВЦЭМ!$F$39:$F$782,СВЦЭМ!$A$39:$A$782,$A193,СВЦЭМ!$B$39:$B$782,P$190)+'СЕТ СН'!$F$12</f>
        <v>168.68550106999999</v>
      </c>
      <c r="Q193" s="36">
        <f>SUMIFS(СВЦЭМ!$F$39:$F$782,СВЦЭМ!$A$39:$A$782,$A193,СВЦЭМ!$B$39:$B$782,Q$190)+'СЕТ СН'!$F$12</f>
        <v>167.88753575000001</v>
      </c>
      <c r="R193" s="36">
        <f>SUMIFS(СВЦЭМ!$F$39:$F$782,СВЦЭМ!$A$39:$A$782,$A193,СВЦЭМ!$B$39:$B$782,R$190)+'СЕТ СН'!$F$12</f>
        <v>168.90250225</v>
      </c>
      <c r="S193" s="36">
        <f>SUMIFS(СВЦЭМ!$F$39:$F$782,СВЦЭМ!$A$39:$A$782,$A193,СВЦЭМ!$B$39:$B$782,S$190)+'СЕТ СН'!$F$12</f>
        <v>169.03414803000001</v>
      </c>
      <c r="T193" s="36">
        <f>SUMIFS(СВЦЭМ!$F$39:$F$782,СВЦЭМ!$A$39:$A$782,$A193,СВЦЭМ!$B$39:$B$782,T$190)+'СЕТ СН'!$F$12</f>
        <v>166.78295600000001</v>
      </c>
      <c r="U193" s="36">
        <f>SUMIFS(СВЦЭМ!$F$39:$F$782,СВЦЭМ!$A$39:$A$782,$A193,СВЦЭМ!$B$39:$B$782,U$190)+'СЕТ СН'!$F$12</f>
        <v>161.84557100999999</v>
      </c>
      <c r="V193" s="36">
        <f>SUMIFS(СВЦЭМ!$F$39:$F$782,СВЦЭМ!$A$39:$A$782,$A193,СВЦЭМ!$B$39:$B$782,V$190)+'СЕТ СН'!$F$12</f>
        <v>161.14519412999999</v>
      </c>
      <c r="W193" s="36">
        <f>SUMIFS(СВЦЭМ!$F$39:$F$782,СВЦЭМ!$A$39:$A$782,$A193,СВЦЭМ!$B$39:$B$782,W$190)+'СЕТ СН'!$F$12</f>
        <v>164.74691195</v>
      </c>
      <c r="X193" s="36">
        <f>SUMIFS(СВЦЭМ!$F$39:$F$782,СВЦЭМ!$A$39:$A$782,$A193,СВЦЭМ!$B$39:$B$782,X$190)+'СЕТ СН'!$F$12</f>
        <v>171.31929713</v>
      </c>
      <c r="Y193" s="36">
        <f>SUMIFS(СВЦЭМ!$F$39:$F$782,СВЦЭМ!$A$39:$A$782,$A193,СВЦЭМ!$B$39:$B$782,Y$190)+'СЕТ СН'!$F$12</f>
        <v>181.83700188</v>
      </c>
    </row>
    <row r="194" spans="1:25" ht="15.75" x14ac:dyDescent="0.2">
      <c r="A194" s="35">
        <f t="shared" si="5"/>
        <v>45203</v>
      </c>
      <c r="B194" s="36">
        <f>SUMIFS(СВЦЭМ!$F$39:$F$782,СВЦЭМ!$A$39:$A$782,$A194,СВЦЭМ!$B$39:$B$782,B$190)+'СЕТ СН'!$F$12</f>
        <v>170.45837605</v>
      </c>
      <c r="C194" s="36">
        <f>SUMIFS(СВЦЭМ!$F$39:$F$782,СВЦЭМ!$A$39:$A$782,$A194,СВЦЭМ!$B$39:$B$782,C$190)+'СЕТ СН'!$F$12</f>
        <v>179.32232214999999</v>
      </c>
      <c r="D194" s="36">
        <f>SUMIFS(СВЦЭМ!$F$39:$F$782,СВЦЭМ!$A$39:$A$782,$A194,СВЦЭМ!$B$39:$B$782,D$190)+'СЕТ СН'!$F$12</f>
        <v>188.99960992999999</v>
      </c>
      <c r="E194" s="36">
        <f>SUMIFS(СВЦЭМ!$F$39:$F$782,СВЦЭМ!$A$39:$A$782,$A194,СВЦЭМ!$B$39:$B$782,E$190)+'СЕТ СН'!$F$12</f>
        <v>189.15981522999999</v>
      </c>
      <c r="F194" s="36">
        <f>SUMIFS(СВЦЭМ!$F$39:$F$782,СВЦЭМ!$A$39:$A$782,$A194,СВЦЭМ!$B$39:$B$782,F$190)+'СЕТ СН'!$F$12</f>
        <v>188.20639645</v>
      </c>
      <c r="G194" s="36">
        <f>SUMIFS(СВЦЭМ!$F$39:$F$782,СВЦЭМ!$A$39:$A$782,$A194,СВЦЭМ!$B$39:$B$782,G$190)+'СЕТ СН'!$F$12</f>
        <v>185.83926094</v>
      </c>
      <c r="H194" s="36">
        <f>SUMIFS(СВЦЭМ!$F$39:$F$782,СВЦЭМ!$A$39:$A$782,$A194,СВЦЭМ!$B$39:$B$782,H$190)+'СЕТ СН'!$F$12</f>
        <v>175.28944869</v>
      </c>
      <c r="I194" s="36">
        <f>SUMIFS(СВЦЭМ!$F$39:$F$782,СВЦЭМ!$A$39:$A$782,$A194,СВЦЭМ!$B$39:$B$782,I$190)+'СЕТ СН'!$F$12</f>
        <v>163.01293102</v>
      </c>
      <c r="J194" s="36">
        <f>SUMIFS(СВЦЭМ!$F$39:$F$782,СВЦЭМ!$A$39:$A$782,$A194,СВЦЭМ!$B$39:$B$782,J$190)+'СЕТ СН'!$F$12</f>
        <v>159.53495464</v>
      </c>
      <c r="K194" s="36">
        <f>SUMIFS(СВЦЭМ!$F$39:$F$782,СВЦЭМ!$A$39:$A$782,$A194,СВЦЭМ!$B$39:$B$782,K$190)+'СЕТ СН'!$F$12</f>
        <v>154.03960748</v>
      </c>
      <c r="L194" s="36">
        <f>SUMIFS(СВЦЭМ!$F$39:$F$782,СВЦЭМ!$A$39:$A$782,$A194,СВЦЭМ!$B$39:$B$782,L$190)+'СЕТ СН'!$F$12</f>
        <v>152.51989512</v>
      </c>
      <c r="M194" s="36">
        <f>SUMIFS(СВЦЭМ!$F$39:$F$782,СВЦЭМ!$A$39:$A$782,$A194,СВЦЭМ!$B$39:$B$782,M$190)+'СЕТ СН'!$F$12</f>
        <v>153.31633586999999</v>
      </c>
      <c r="N194" s="36">
        <f>SUMIFS(СВЦЭМ!$F$39:$F$782,СВЦЭМ!$A$39:$A$782,$A194,СВЦЭМ!$B$39:$B$782,N$190)+'СЕТ СН'!$F$12</f>
        <v>151.64060506000001</v>
      </c>
      <c r="O194" s="36">
        <f>SUMIFS(СВЦЭМ!$F$39:$F$782,СВЦЭМ!$A$39:$A$782,$A194,СВЦЭМ!$B$39:$B$782,O$190)+'СЕТ СН'!$F$12</f>
        <v>152.72504855</v>
      </c>
      <c r="P194" s="36">
        <f>SUMIFS(СВЦЭМ!$F$39:$F$782,СВЦЭМ!$A$39:$A$782,$A194,СВЦЭМ!$B$39:$B$782,P$190)+'СЕТ СН'!$F$12</f>
        <v>156.66493165</v>
      </c>
      <c r="Q194" s="36">
        <f>SUMIFS(СВЦЭМ!$F$39:$F$782,СВЦЭМ!$A$39:$A$782,$A194,СВЦЭМ!$B$39:$B$782,Q$190)+'СЕТ СН'!$F$12</f>
        <v>155.09937957</v>
      </c>
      <c r="R194" s="36">
        <f>SUMIFS(СВЦЭМ!$F$39:$F$782,СВЦЭМ!$A$39:$A$782,$A194,СВЦЭМ!$B$39:$B$782,R$190)+'СЕТ СН'!$F$12</f>
        <v>154.74965123999999</v>
      </c>
      <c r="S194" s="36">
        <f>SUMIFS(СВЦЭМ!$F$39:$F$782,СВЦЭМ!$A$39:$A$782,$A194,СВЦЭМ!$B$39:$B$782,S$190)+'СЕТ СН'!$F$12</f>
        <v>155.67906697000001</v>
      </c>
      <c r="T194" s="36">
        <f>SUMIFS(СВЦЭМ!$F$39:$F$782,СВЦЭМ!$A$39:$A$782,$A194,СВЦЭМ!$B$39:$B$782,T$190)+'СЕТ СН'!$F$12</f>
        <v>153.01513234999999</v>
      </c>
      <c r="U194" s="36">
        <f>SUMIFS(СВЦЭМ!$F$39:$F$782,СВЦЭМ!$A$39:$A$782,$A194,СВЦЭМ!$B$39:$B$782,U$190)+'СЕТ СН'!$F$12</f>
        <v>147.47885715999999</v>
      </c>
      <c r="V194" s="36">
        <f>SUMIFS(СВЦЭМ!$F$39:$F$782,СВЦЭМ!$A$39:$A$782,$A194,СВЦЭМ!$B$39:$B$782,V$190)+'СЕТ СН'!$F$12</f>
        <v>146.26895127</v>
      </c>
      <c r="W194" s="36">
        <f>SUMIFS(СВЦЭМ!$F$39:$F$782,СВЦЭМ!$A$39:$A$782,$A194,СВЦЭМ!$B$39:$B$782,W$190)+'СЕТ СН'!$F$12</f>
        <v>149.27495755000001</v>
      </c>
      <c r="X194" s="36">
        <f>SUMIFS(СВЦЭМ!$F$39:$F$782,СВЦЭМ!$A$39:$A$782,$A194,СВЦЭМ!$B$39:$B$782,X$190)+'СЕТ СН'!$F$12</f>
        <v>156.3634461</v>
      </c>
      <c r="Y194" s="36">
        <f>SUMIFS(СВЦЭМ!$F$39:$F$782,СВЦЭМ!$A$39:$A$782,$A194,СВЦЭМ!$B$39:$B$782,Y$190)+'СЕТ СН'!$F$12</f>
        <v>165.85004038</v>
      </c>
    </row>
    <row r="195" spans="1:25" ht="15.75" x14ac:dyDescent="0.2">
      <c r="A195" s="35">
        <f t="shared" si="5"/>
        <v>45204</v>
      </c>
      <c r="B195" s="36">
        <f>SUMIFS(СВЦЭМ!$F$39:$F$782,СВЦЭМ!$A$39:$A$782,$A195,СВЦЭМ!$B$39:$B$782,B$190)+'СЕТ СН'!$F$12</f>
        <v>175.16307717999999</v>
      </c>
      <c r="C195" s="36">
        <f>SUMIFS(СВЦЭМ!$F$39:$F$782,СВЦЭМ!$A$39:$A$782,$A195,СВЦЭМ!$B$39:$B$782,C$190)+'СЕТ СН'!$F$12</f>
        <v>182.69071851999999</v>
      </c>
      <c r="D195" s="36">
        <f>SUMIFS(СВЦЭМ!$F$39:$F$782,СВЦЭМ!$A$39:$A$782,$A195,СВЦЭМ!$B$39:$B$782,D$190)+'СЕТ СН'!$F$12</f>
        <v>190.38619258</v>
      </c>
      <c r="E195" s="36">
        <f>SUMIFS(СВЦЭМ!$F$39:$F$782,СВЦЭМ!$A$39:$A$782,$A195,СВЦЭМ!$B$39:$B$782,E$190)+'СЕТ СН'!$F$12</f>
        <v>188.66620459000001</v>
      </c>
      <c r="F195" s="36">
        <f>SUMIFS(СВЦЭМ!$F$39:$F$782,СВЦЭМ!$A$39:$A$782,$A195,СВЦЭМ!$B$39:$B$782,F$190)+'СЕТ СН'!$F$12</f>
        <v>188.41506425</v>
      </c>
      <c r="G195" s="36">
        <f>SUMIFS(СВЦЭМ!$F$39:$F$782,СВЦЭМ!$A$39:$A$782,$A195,СВЦЭМ!$B$39:$B$782,G$190)+'СЕТ СН'!$F$12</f>
        <v>188.55773826000001</v>
      </c>
      <c r="H195" s="36">
        <f>SUMIFS(СВЦЭМ!$F$39:$F$782,СВЦЭМ!$A$39:$A$782,$A195,СВЦЭМ!$B$39:$B$782,H$190)+'СЕТ СН'!$F$12</f>
        <v>179.58932465999999</v>
      </c>
      <c r="I195" s="36">
        <f>SUMIFS(СВЦЭМ!$F$39:$F$782,СВЦЭМ!$A$39:$A$782,$A195,СВЦЭМ!$B$39:$B$782,I$190)+'СЕТ СН'!$F$12</f>
        <v>170.70853743000001</v>
      </c>
      <c r="J195" s="36">
        <f>SUMIFS(СВЦЭМ!$F$39:$F$782,СВЦЭМ!$A$39:$A$782,$A195,СВЦЭМ!$B$39:$B$782,J$190)+'СЕТ СН'!$F$12</f>
        <v>164.17310049</v>
      </c>
      <c r="K195" s="36">
        <f>SUMIFS(СВЦЭМ!$F$39:$F$782,СВЦЭМ!$A$39:$A$782,$A195,СВЦЭМ!$B$39:$B$782,K$190)+'СЕТ СН'!$F$12</f>
        <v>160.76852309</v>
      </c>
      <c r="L195" s="36">
        <f>SUMIFS(СВЦЭМ!$F$39:$F$782,СВЦЭМ!$A$39:$A$782,$A195,СВЦЭМ!$B$39:$B$782,L$190)+'СЕТ СН'!$F$12</f>
        <v>160.57950063000001</v>
      </c>
      <c r="M195" s="36">
        <f>SUMIFS(СВЦЭМ!$F$39:$F$782,СВЦЭМ!$A$39:$A$782,$A195,СВЦЭМ!$B$39:$B$782,M$190)+'СЕТ СН'!$F$12</f>
        <v>160.98017082000001</v>
      </c>
      <c r="N195" s="36">
        <f>SUMIFS(СВЦЭМ!$F$39:$F$782,СВЦЭМ!$A$39:$A$782,$A195,СВЦЭМ!$B$39:$B$782,N$190)+'СЕТ СН'!$F$12</f>
        <v>159.06986792999999</v>
      </c>
      <c r="O195" s="36">
        <f>SUMIFS(СВЦЭМ!$F$39:$F$782,СВЦЭМ!$A$39:$A$782,$A195,СВЦЭМ!$B$39:$B$782,O$190)+'СЕТ СН'!$F$12</f>
        <v>164.24505241</v>
      </c>
      <c r="P195" s="36">
        <f>SUMIFS(СВЦЭМ!$F$39:$F$782,СВЦЭМ!$A$39:$A$782,$A195,СВЦЭМ!$B$39:$B$782,P$190)+'СЕТ СН'!$F$12</f>
        <v>167.41906994999999</v>
      </c>
      <c r="Q195" s="36">
        <f>SUMIFS(СВЦЭМ!$F$39:$F$782,СВЦЭМ!$A$39:$A$782,$A195,СВЦЭМ!$B$39:$B$782,Q$190)+'СЕТ СН'!$F$12</f>
        <v>167.36579946000001</v>
      </c>
      <c r="R195" s="36">
        <f>SUMIFS(СВЦЭМ!$F$39:$F$782,СВЦЭМ!$A$39:$A$782,$A195,СВЦЭМ!$B$39:$B$782,R$190)+'СЕТ СН'!$F$12</f>
        <v>166.46078953</v>
      </c>
      <c r="S195" s="36">
        <f>SUMIFS(СВЦЭМ!$F$39:$F$782,СВЦЭМ!$A$39:$A$782,$A195,СВЦЭМ!$B$39:$B$782,S$190)+'СЕТ СН'!$F$12</f>
        <v>166.86251912</v>
      </c>
      <c r="T195" s="36">
        <f>SUMIFS(СВЦЭМ!$F$39:$F$782,СВЦЭМ!$A$39:$A$782,$A195,СВЦЭМ!$B$39:$B$782,T$190)+'СЕТ СН'!$F$12</f>
        <v>166.29188449</v>
      </c>
      <c r="U195" s="36">
        <f>SUMIFS(СВЦЭМ!$F$39:$F$782,СВЦЭМ!$A$39:$A$782,$A195,СВЦЭМ!$B$39:$B$782,U$190)+'СЕТ СН'!$F$12</f>
        <v>159.42079781000001</v>
      </c>
      <c r="V195" s="36">
        <f>SUMIFS(СВЦЭМ!$F$39:$F$782,СВЦЭМ!$A$39:$A$782,$A195,СВЦЭМ!$B$39:$B$782,V$190)+'СЕТ СН'!$F$12</f>
        <v>160.34639691999999</v>
      </c>
      <c r="W195" s="36">
        <f>SUMIFS(СВЦЭМ!$F$39:$F$782,СВЦЭМ!$A$39:$A$782,$A195,СВЦЭМ!$B$39:$B$782,W$190)+'СЕТ СН'!$F$12</f>
        <v>159.23657309000001</v>
      </c>
      <c r="X195" s="36">
        <f>SUMIFS(СВЦЭМ!$F$39:$F$782,СВЦЭМ!$A$39:$A$782,$A195,СВЦЭМ!$B$39:$B$782,X$190)+'СЕТ СН'!$F$12</f>
        <v>165.4800592</v>
      </c>
      <c r="Y195" s="36">
        <f>SUMIFS(СВЦЭМ!$F$39:$F$782,СВЦЭМ!$A$39:$A$782,$A195,СВЦЭМ!$B$39:$B$782,Y$190)+'СЕТ СН'!$F$12</f>
        <v>171.81864883</v>
      </c>
    </row>
    <row r="196" spans="1:25" ht="15.75" x14ac:dyDescent="0.2">
      <c r="A196" s="35">
        <f t="shared" si="5"/>
        <v>45205</v>
      </c>
      <c r="B196" s="36">
        <f>SUMIFS(СВЦЭМ!$F$39:$F$782,СВЦЭМ!$A$39:$A$782,$A196,СВЦЭМ!$B$39:$B$782,B$190)+'СЕТ СН'!$F$12</f>
        <v>167.0885772</v>
      </c>
      <c r="C196" s="36">
        <f>SUMIFS(СВЦЭМ!$F$39:$F$782,СВЦЭМ!$A$39:$A$782,$A196,СВЦЭМ!$B$39:$B$782,C$190)+'СЕТ СН'!$F$12</f>
        <v>169.60282871000001</v>
      </c>
      <c r="D196" s="36">
        <f>SUMIFS(СВЦЭМ!$F$39:$F$782,СВЦЭМ!$A$39:$A$782,$A196,СВЦЭМ!$B$39:$B$782,D$190)+'СЕТ СН'!$F$12</f>
        <v>177.13410635</v>
      </c>
      <c r="E196" s="36">
        <f>SUMIFS(СВЦЭМ!$F$39:$F$782,СВЦЭМ!$A$39:$A$782,$A196,СВЦЭМ!$B$39:$B$782,E$190)+'СЕТ СН'!$F$12</f>
        <v>177.20324689</v>
      </c>
      <c r="F196" s="36">
        <f>SUMIFS(СВЦЭМ!$F$39:$F$782,СВЦЭМ!$A$39:$A$782,$A196,СВЦЭМ!$B$39:$B$782,F$190)+'СЕТ СН'!$F$12</f>
        <v>177.17074310999999</v>
      </c>
      <c r="G196" s="36">
        <f>SUMIFS(СВЦЭМ!$F$39:$F$782,СВЦЭМ!$A$39:$A$782,$A196,СВЦЭМ!$B$39:$B$782,G$190)+'СЕТ СН'!$F$12</f>
        <v>175.95831638000001</v>
      </c>
      <c r="H196" s="36">
        <f>SUMIFS(СВЦЭМ!$F$39:$F$782,СВЦЭМ!$A$39:$A$782,$A196,СВЦЭМ!$B$39:$B$782,H$190)+'СЕТ СН'!$F$12</f>
        <v>166.65310696</v>
      </c>
      <c r="I196" s="36">
        <f>SUMIFS(СВЦЭМ!$F$39:$F$782,СВЦЭМ!$A$39:$A$782,$A196,СВЦЭМ!$B$39:$B$782,I$190)+'СЕТ СН'!$F$12</f>
        <v>153.80450099000001</v>
      </c>
      <c r="J196" s="36">
        <f>SUMIFS(СВЦЭМ!$F$39:$F$782,СВЦЭМ!$A$39:$A$782,$A196,СВЦЭМ!$B$39:$B$782,J$190)+'СЕТ СН'!$F$12</f>
        <v>150.94688324000001</v>
      </c>
      <c r="K196" s="36">
        <f>SUMIFS(СВЦЭМ!$F$39:$F$782,СВЦЭМ!$A$39:$A$782,$A196,СВЦЭМ!$B$39:$B$782,K$190)+'СЕТ СН'!$F$12</f>
        <v>147.70209061</v>
      </c>
      <c r="L196" s="36">
        <f>SUMIFS(СВЦЭМ!$F$39:$F$782,СВЦЭМ!$A$39:$A$782,$A196,СВЦЭМ!$B$39:$B$782,L$190)+'СЕТ СН'!$F$12</f>
        <v>146.94005404999999</v>
      </c>
      <c r="M196" s="36">
        <f>SUMIFS(СВЦЭМ!$F$39:$F$782,СВЦЭМ!$A$39:$A$782,$A196,СВЦЭМ!$B$39:$B$782,M$190)+'СЕТ СН'!$F$12</f>
        <v>148.77930024</v>
      </c>
      <c r="N196" s="36">
        <f>SUMIFS(СВЦЭМ!$F$39:$F$782,СВЦЭМ!$A$39:$A$782,$A196,СВЦЭМ!$B$39:$B$782,N$190)+'СЕТ СН'!$F$12</f>
        <v>148.01316384</v>
      </c>
      <c r="O196" s="36">
        <f>SUMIFS(СВЦЭМ!$F$39:$F$782,СВЦЭМ!$A$39:$A$782,$A196,СВЦЭМ!$B$39:$B$782,O$190)+'СЕТ СН'!$F$12</f>
        <v>148.46646462999999</v>
      </c>
      <c r="P196" s="36">
        <f>SUMIFS(СВЦЭМ!$F$39:$F$782,СВЦЭМ!$A$39:$A$782,$A196,СВЦЭМ!$B$39:$B$782,P$190)+'СЕТ СН'!$F$12</f>
        <v>151.75393971</v>
      </c>
      <c r="Q196" s="36">
        <f>SUMIFS(СВЦЭМ!$F$39:$F$782,СВЦЭМ!$A$39:$A$782,$A196,СВЦЭМ!$B$39:$B$782,Q$190)+'СЕТ СН'!$F$12</f>
        <v>152.94547431999999</v>
      </c>
      <c r="R196" s="36">
        <f>SUMIFS(СВЦЭМ!$F$39:$F$782,СВЦЭМ!$A$39:$A$782,$A196,СВЦЭМ!$B$39:$B$782,R$190)+'СЕТ СН'!$F$12</f>
        <v>153.49971962999999</v>
      </c>
      <c r="S196" s="36">
        <f>SUMIFS(СВЦЭМ!$F$39:$F$782,СВЦЭМ!$A$39:$A$782,$A196,СВЦЭМ!$B$39:$B$782,S$190)+'СЕТ СН'!$F$12</f>
        <v>154.65626943000001</v>
      </c>
      <c r="T196" s="36">
        <f>SUMIFS(СВЦЭМ!$F$39:$F$782,СВЦЭМ!$A$39:$A$782,$A196,СВЦЭМ!$B$39:$B$782,T$190)+'СЕТ СН'!$F$12</f>
        <v>151.40516457999999</v>
      </c>
      <c r="U196" s="36">
        <f>SUMIFS(СВЦЭМ!$F$39:$F$782,СВЦЭМ!$A$39:$A$782,$A196,СВЦЭМ!$B$39:$B$782,U$190)+'СЕТ СН'!$F$12</f>
        <v>145.81185894999999</v>
      </c>
      <c r="V196" s="36">
        <f>SUMIFS(СВЦЭМ!$F$39:$F$782,СВЦЭМ!$A$39:$A$782,$A196,СВЦЭМ!$B$39:$B$782,V$190)+'СЕТ СН'!$F$12</f>
        <v>146.56857396000001</v>
      </c>
      <c r="W196" s="36">
        <f>SUMIFS(СВЦЭМ!$F$39:$F$782,СВЦЭМ!$A$39:$A$782,$A196,СВЦЭМ!$B$39:$B$782,W$190)+'СЕТ СН'!$F$12</f>
        <v>148.37641069</v>
      </c>
      <c r="X196" s="36">
        <f>SUMIFS(СВЦЭМ!$F$39:$F$782,СВЦЭМ!$A$39:$A$782,$A196,СВЦЭМ!$B$39:$B$782,X$190)+'СЕТ СН'!$F$12</f>
        <v>155.06629602999999</v>
      </c>
      <c r="Y196" s="36">
        <f>SUMIFS(СВЦЭМ!$F$39:$F$782,СВЦЭМ!$A$39:$A$782,$A196,СВЦЭМ!$B$39:$B$782,Y$190)+'СЕТ СН'!$F$12</f>
        <v>166.89438734999999</v>
      </c>
    </row>
    <row r="197" spans="1:25" ht="15.75" x14ac:dyDescent="0.2">
      <c r="A197" s="35">
        <f t="shared" si="5"/>
        <v>45206</v>
      </c>
      <c r="B197" s="36">
        <f>SUMIFS(СВЦЭМ!$F$39:$F$782,СВЦЭМ!$A$39:$A$782,$A197,СВЦЭМ!$B$39:$B$782,B$190)+'СЕТ СН'!$F$12</f>
        <v>163.28289681999999</v>
      </c>
      <c r="C197" s="36">
        <f>SUMIFS(СВЦЭМ!$F$39:$F$782,СВЦЭМ!$A$39:$A$782,$A197,СВЦЭМ!$B$39:$B$782,C$190)+'СЕТ СН'!$F$12</f>
        <v>168.63535161999999</v>
      </c>
      <c r="D197" s="36">
        <f>SUMIFS(СВЦЭМ!$F$39:$F$782,СВЦЭМ!$A$39:$A$782,$A197,СВЦЭМ!$B$39:$B$782,D$190)+'СЕТ СН'!$F$12</f>
        <v>175.01993539</v>
      </c>
      <c r="E197" s="36">
        <f>SUMIFS(СВЦЭМ!$F$39:$F$782,СВЦЭМ!$A$39:$A$782,$A197,СВЦЭМ!$B$39:$B$782,E$190)+'СЕТ СН'!$F$12</f>
        <v>174.78235051999999</v>
      </c>
      <c r="F197" s="36">
        <f>SUMIFS(СВЦЭМ!$F$39:$F$782,СВЦЭМ!$A$39:$A$782,$A197,СВЦЭМ!$B$39:$B$782,F$190)+'СЕТ СН'!$F$12</f>
        <v>174.19667107999999</v>
      </c>
      <c r="G197" s="36">
        <f>SUMIFS(СВЦЭМ!$F$39:$F$782,СВЦЭМ!$A$39:$A$782,$A197,СВЦЭМ!$B$39:$B$782,G$190)+'СЕТ СН'!$F$12</f>
        <v>174.15491503999999</v>
      </c>
      <c r="H197" s="36">
        <f>SUMIFS(СВЦЭМ!$F$39:$F$782,СВЦЭМ!$A$39:$A$782,$A197,СВЦЭМ!$B$39:$B$782,H$190)+'СЕТ СН'!$F$12</f>
        <v>171.15211564000001</v>
      </c>
      <c r="I197" s="36">
        <f>SUMIFS(СВЦЭМ!$F$39:$F$782,СВЦЭМ!$A$39:$A$782,$A197,СВЦЭМ!$B$39:$B$782,I$190)+'СЕТ СН'!$F$12</f>
        <v>163.80589968999999</v>
      </c>
      <c r="J197" s="36">
        <f>SUMIFS(СВЦЭМ!$F$39:$F$782,СВЦЭМ!$A$39:$A$782,$A197,СВЦЭМ!$B$39:$B$782,J$190)+'СЕТ СН'!$F$12</f>
        <v>155.53214861000001</v>
      </c>
      <c r="K197" s="36">
        <f>SUMIFS(СВЦЭМ!$F$39:$F$782,СВЦЭМ!$A$39:$A$782,$A197,СВЦЭМ!$B$39:$B$782,K$190)+'СЕТ СН'!$F$12</f>
        <v>147.39860229000001</v>
      </c>
      <c r="L197" s="36">
        <f>SUMIFS(СВЦЭМ!$F$39:$F$782,СВЦЭМ!$A$39:$A$782,$A197,СВЦЭМ!$B$39:$B$782,L$190)+'СЕТ СН'!$F$12</f>
        <v>145.2859042</v>
      </c>
      <c r="M197" s="36">
        <f>SUMIFS(СВЦЭМ!$F$39:$F$782,СВЦЭМ!$A$39:$A$782,$A197,СВЦЭМ!$B$39:$B$782,M$190)+'СЕТ СН'!$F$12</f>
        <v>144.88410059</v>
      </c>
      <c r="N197" s="36">
        <f>SUMIFS(СВЦЭМ!$F$39:$F$782,СВЦЭМ!$A$39:$A$782,$A197,СВЦЭМ!$B$39:$B$782,N$190)+'СЕТ СН'!$F$12</f>
        <v>147.03765433000001</v>
      </c>
      <c r="O197" s="36">
        <f>SUMIFS(СВЦЭМ!$F$39:$F$782,СВЦЭМ!$A$39:$A$782,$A197,СВЦЭМ!$B$39:$B$782,O$190)+'СЕТ СН'!$F$12</f>
        <v>144.41895736999999</v>
      </c>
      <c r="P197" s="36">
        <f>SUMIFS(СВЦЭМ!$F$39:$F$782,СВЦЭМ!$A$39:$A$782,$A197,СВЦЭМ!$B$39:$B$782,P$190)+'СЕТ СН'!$F$12</f>
        <v>147.82607583000001</v>
      </c>
      <c r="Q197" s="36">
        <f>SUMIFS(СВЦЭМ!$F$39:$F$782,СВЦЭМ!$A$39:$A$782,$A197,СВЦЭМ!$B$39:$B$782,Q$190)+'СЕТ СН'!$F$12</f>
        <v>145.72554761000001</v>
      </c>
      <c r="R197" s="36">
        <f>SUMIFS(СВЦЭМ!$F$39:$F$782,СВЦЭМ!$A$39:$A$782,$A197,СВЦЭМ!$B$39:$B$782,R$190)+'СЕТ СН'!$F$12</f>
        <v>146.68802986</v>
      </c>
      <c r="S197" s="36">
        <f>SUMIFS(СВЦЭМ!$F$39:$F$782,СВЦЭМ!$A$39:$A$782,$A197,СВЦЭМ!$B$39:$B$782,S$190)+'СЕТ СН'!$F$12</f>
        <v>147.86874836999999</v>
      </c>
      <c r="T197" s="36">
        <f>SUMIFS(СВЦЭМ!$F$39:$F$782,СВЦЭМ!$A$39:$A$782,$A197,СВЦЭМ!$B$39:$B$782,T$190)+'СЕТ СН'!$F$12</f>
        <v>149.14759520999999</v>
      </c>
      <c r="U197" s="36">
        <f>SUMIFS(СВЦЭМ!$F$39:$F$782,СВЦЭМ!$A$39:$A$782,$A197,СВЦЭМ!$B$39:$B$782,U$190)+'СЕТ СН'!$F$12</f>
        <v>144.63204406</v>
      </c>
      <c r="V197" s="36">
        <f>SUMIFS(СВЦЭМ!$F$39:$F$782,СВЦЭМ!$A$39:$A$782,$A197,СВЦЭМ!$B$39:$B$782,V$190)+'СЕТ СН'!$F$12</f>
        <v>145.37085740000001</v>
      </c>
      <c r="W197" s="36">
        <f>SUMIFS(СВЦЭМ!$F$39:$F$782,СВЦЭМ!$A$39:$A$782,$A197,СВЦЭМ!$B$39:$B$782,W$190)+'СЕТ СН'!$F$12</f>
        <v>143.88384644000001</v>
      </c>
      <c r="X197" s="36">
        <f>SUMIFS(СВЦЭМ!$F$39:$F$782,СВЦЭМ!$A$39:$A$782,$A197,СВЦЭМ!$B$39:$B$782,X$190)+'СЕТ СН'!$F$12</f>
        <v>149.03490493000001</v>
      </c>
      <c r="Y197" s="36">
        <f>SUMIFS(СВЦЭМ!$F$39:$F$782,СВЦЭМ!$A$39:$A$782,$A197,СВЦЭМ!$B$39:$B$782,Y$190)+'СЕТ СН'!$F$12</f>
        <v>159.19047079000001</v>
      </c>
    </row>
    <row r="198" spans="1:25" ht="15.75" x14ac:dyDescent="0.2">
      <c r="A198" s="35">
        <f t="shared" si="5"/>
        <v>45207</v>
      </c>
      <c r="B198" s="36">
        <f>SUMIFS(СВЦЭМ!$F$39:$F$782,СВЦЭМ!$A$39:$A$782,$A198,СВЦЭМ!$B$39:$B$782,B$190)+'СЕТ СН'!$F$12</f>
        <v>164.99655579</v>
      </c>
      <c r="C198" s="36">
        <f>SUMIFS(СВЦЭМ!$F$39:$F$782,СВЦЭМ!$A$39:$A$782,$A198,СВЦЭМ!$B$39:$B$782,C$190)+'СЕТ СН'!$F$12</f>
        <v>171.77051152999999</v>
      </c>
      <c r="D198" s="36">
        <f>SUMIFS(СВЦЭМ!$F$39:$F$782,СВЦЭМ!$A$39:$A$782,$A198,СВЦЭМ!$B$39:$B$782,D$190)+'СЕТ СН'!$F$12</f>
        <v>179.13704315999999</v>
      </c>
      <c r="E198" s="36">
        <f>SUMIFS(СВЦЭМ!$F$39:$F$782,СВЦЭМ!$A$39:$A$782,$A198,СВЦЭМ!$B$39:$B$782,E$190)+'СЕТ СН'!$F$12</f>
        <v>178.71392417999999</v>
      </c>
      <c r="F198" s="36">
        <f>SUMIFS(СВЦЭМ!$F$39:$F$782,СВЦЭМ!$A$39:$A$782,$A198,СВЦЭМ!$B$39:$B$782,F$190)+'СЕТ СН'!$F$12</f>
        <v>179.16966919000001</v>
      </c>
      <c r="G198" s="36">
        <f>SUMIFS(СВЦЭМ!$F$39:$F$782,СВЦЭМ!$A$39:$A$782,$A198,СВЦЭМ!$B$39:$B$782,G$190)+'СЕТ СН'!$F$12</f>
        <v>181.0985742</v>
      </c>
      <c r="H198" s="36">
        <f>SUMIFS(СВЦЭМ!$F$39:$F$782,СВЦЭМ!$A$39:$A$782,$A198,СВЦЭМ!$B$39:$B$782,H$190)+'СЕТ СН'!$F$12</f>
        <v>178.00777758000001</v>
      </c>
      <c r="I198" s="36">
        <f>SUMIFS(СВЦЭМ!$F$39:$F$782,СВЦЭМ!$A$39:$A$782,$A198,СВЦЭМ!$B$39:$B$782,I$190)+'СЕТ СН'!$F$12</f>
        <v>173.41391326999999</v>
      </c>
      <c r="J198" s="36">
        <f>SUMIFS(СВЦЭМ!$F$39:$F$782,СВЦЭМ!$A$39:$A$782,$A198,СВЦЭМ!$B$39:$B$782,J$190)+'СЕТ СН'!$F$12</f>
        <v>165.64187290999999</v>
      </c>
      <c r="K198" s="36">
        <f>SUMIFS(СВЦЭМ!$F$39:$F$782,СВЦЭМ!$A$39:$A$782,$A198,СВЦЭМ!$B$39:$B$782,K$190)+'СЕТ СН'!$F$12</f>
        <v>156.23908018</v>
      </c>
      <c r="L198" s="36">
        <f>SUMIFS(СВЦЭМ!$F$39:$F$782,СВЦЭМ!$A$39:$A$782,$A198,СВЦЭМ!$B$39:$B$782,L$190)+'СЕТ СН'!$F$12</f>
        <v>146.91162138000001</v>
      </c>
      <c r="M198" s="36">
        <f>SUMIFS(СВЦЭМ!$F$39:$F$782,СВЦЭМ!$A$39:$A$782,$A198,СВЦЭМ!$B$39:$B$782,M$190)+'СЕТ СН'!$F$12</f>
        <v>146.07591250999999</v>
      </c>
      <c r="N198" s="36">
        <f>SUMIFS(СВЦЭМ!$F$39:$F$782,СВЦЭМ!$A$39:$A$782,$A198,СВЦЭМ!$B$39:$B$782,N$190)+'СЕТ СН'!$F$12</f>
        <v>142.68336646</v>
      </c>
      <c r="O198" s="36">
        <f>SUMIFS(СВЦЭМ!$F$39:$F$782,СВЦЭМ!$A$39:$A$782,$A198,СВЦЭМ!$B$39:$B$782,O$190)+'СЕТ СН'!$F$12</f>
        <v>145.40281626000001</v>
      </c>
      <c r="P198" s="36">
        <f>SUMIFS(СВЦЭМ!$F$39:$F$782,СВЦЭМ!$A$39:$A$782,$A198,СВЦЭМ!$B$39:$B$782,P$190)+'СЕТ СН'!$F$12</f>
        <v>149.82945616000001</v>
      </c>
      <c r="Q198" s="36">
        <f>SUMIFS(СВЦЭМ!$F$39:$F$782,СВЦЭМ!$A$39:$A$782,$A198,СВЦЭМ!$B$39:$B$782,Q$190)+'СЕТ СН'!$F$12</f>
        <v>154.41326952</v>
      </c>
      <c r="R198" s="36">
        <f>SUMIFS(СВЦЭМ!$F$39:$F$782,СВЦЭМ!$A$39:$A$782,$A198,СВЦЭМ!$B$39:$B$782,R$190)+'СЕТ СН'!$F$12</f>
        <v>153.67044873</v>
      </c>
      <c r="S198" s="36">
        <f>SUMIFS(СВЦЭМ!$F$39:$F$782,СВЦЭМ!$A$39:$A$782,$A198,СВЦЭМ!$B$39:$B$782,S$190)+'СЕТ СН'!$F$12</f>
        <v>154.38334712</v>
      </c>
      <c r="T198" s="36">
        <f>SUMIFS(СВЦЭМ!$F$39:$F$782,СВЦЭМ!$A$39:$A$782,$A198,СВЦЭМ!$B$39:$B$782,T$190)+'СЕТ СН'!$F$12</f>
        <v>150.68830904000001</v>
      </c>
      <c r="U198" s="36">
        <f>SUMIFS(СВЦЭМ!$F$39:$F$782,СВЦЭМ!$A$39:$A$782,$A198,СВЦЭМ!$B$39:$B$782,U$190)+'СЕТ СН'!$F$12</f>
        <v>144.72416147999999</v>
      </c>
      <c r="V198" s="36">
        <f>SUMIFS(СВЦЭМ!$F$39:$F$782,СВЦЭМ!$A$39:$A$782,$A198,СВЦЭМ!$B$39:$B$782,V$190)+'СЕТ СН'!$F$12</f>
        <v>145.01278411000001</v>
      </c>
      <c r="W198" s="36">
        <f>SUMIFS(СВЦЭМ!$F$39:$F$782,СВЦЭМ!$A$39:$A$782,$A198,СВЦЭМ!$B$39:$B$782,W$190)+'СЕТ СН'!$F$12</f>
        <v>146.99556156</v>
      </c>
      <c r="X198" s="36">
        <f>SUMIFS(СВЦЭМ!$F$39:$F$782,СВЦЭМ!$A$39:$A$782,$A198,СВЦЭМ!$B$39:$B$782,X$190)+'СЕТ СН'!$F$12</f>
        <v>151.92025845000001</v>
      </c>
      <c r="Y198" s="36">
        <f>SUMIFS(СВЦЭМ!$F$39:$F$782,СВЦЭМ!$A$39:$A$782,$A198,СВЦЭМ!$B$39:$B$782,Y$190)+'СЕТ СН'!$F$12</f>
        <v>166.5347539</v>
      </c>
    </row>
    <row r="199" spans="1:25" ht="15.75" x14ac:dyDescent="0.2">
      <c r="A199" s="35">
        <f t="shared" si="5"/>
        <v>45208</v>
      </c>
      <c r="B199" s="36">
        <f>SUMIFS(СВЦЭМ!$F$39:$F$782,СВЦЭМ!$A$39:$A$782,$A199,СВЦЭМ!$B$39:$B$782,B$190)+'СЕТ СН'!$F$12</f>
        <v>174.04807858999999</v>
      </c>
      <c r="C199" s="36">
        <f>SUMIFS(СВЦЭМ!$F$39:$F$782,СВЦЭМ!$A$39:$A$782,$A199,СВЦЭМ!$B$39:$B$782,C$190)+'СЕТ СН'!$F$12</f>
        <v>185.41274028000001</v>
      </c>
      <c r="D199" s="36">
        <f>SUMIFS(СВЦЭМ!$F$39:$F$782,СВЦЭМ!$A$39:$A$782,$A199,СВЦЭМ!$B$39:$B$782,D$190)+'СЕТ СН'!$F$12</f>
        <v>195.04710972999999</v>
      </c>
      <c r="E199" s="36">
        <f>SUMIFS(СВЦЭМ!$F$39:$F$782,СВЦЭМ!$A$39:$A$782,$A199,СВЦЭМ!$B$39:$B$782,E$190)+'СЕТ СН'!$F$12</f>
        <v>207.31490934000001</v>
      </c>
      <c r="F199" s="36">
        <f>SUMIFS(СВЦЭМ!$F$39:$F$782,СВЦЭМ!$A$39:$A$782,$A199,СВЦЭМ!$B$39:$B$782,F$190)+'СЕТ СН'!$F$12</f>
        <v>203.48729517000001</v>
      </c>
      <c r="G199" s="36">
        <f>SUMIFS(СВЦЭМ!$F$39:$F$782,СВЦЭМ!$A$39:$A$782,$A199,СВЦЭМ!$B$39:$B$782,G$190)+'СЕТ СН'!$F$12</f>
        <v>201.97476198999999</v>
      </c>
      <c r="H199" s="36">
        <f>SUMIFS(СВЦЭМ!$F$39:$F$782,СВЦЭМ!$A$39:$A$782,$A199,СВЦЭМ!$B$39:$B$782,H$190)+'СЕТ СН'!$F$12</f>
        <v>190.38299445000001</v>
      </c>
      <c r="I199" s="36">
        <f>SUMIFS(СВЦЭМ!$F$39:$F$782,СВЦЭМ!$A$39:$A$782,$A199,СВЦЭМ!$B$39:$B$782,I$190)+'СЕТ СН'!$F$12</f>
        <v>174.74120994</v>
      </c>
      <c r="J199" s="36">
        <f>SUMIFS(СВЦЭМ!$F$39:$F$782,СВЦЭМ!$A$39:$A$782,$A199,СВЦЭМ!$B$39:$B$782,J$190)+'СЕТ СН'!$F$12</f>
        <v>167.36582326999999</v>
      </c>
      <c r="K199" s="36">
        <f>SUMIFS(СВЦЭМ!$F$39:$F$782,СВЦЭМ!$A$39:$A$782,$A199,СВЦЭМ!$B$39:$B$782,K$190)+'СЕТ СН'!$F$12</f>
        <v>163.15607706</v>
      </c>
      <c r="L199" s="36">
        <f>SUMIFS(СВЦЭМ!$F$39:$F$782,СВЦЭМ!$A$39:$A$782,$A199,СВЦЭМ!$B$39:$B$782,L$190)+'СЕТ СН'!$F$12</f>
        <v>161.49926934999999</v>
      </c>
      <c r="M199" s="36">
        <f>SUMIFS(СВЦЭМ!$F$39:$F$782,СВЦЭМ!$A$39:$A$782,$A199,СВЦЭМ!$B$39:$B$782,M$190)+'СЕТ СН'!$F$12</f>
        <v>163.37518711999999</v>
      </c>
      <c r="N199" s="36">
        <f>SUMIFS(СВЦЭМ!$F$39:$F$782,СВЦЭМ!$A$39:$A$782,$A199,СВЦЭМ!$B$39:$B$782,N$190)+'СЕТ СН'!$F$12</f>
        <v>162.07232425000001</v>
      </c>
      <c r="O199" s="36">
        <f>SUMIFS(СВЦЭМ!$F$39:$F$782,СВЦЭМ!$A$39:$A$782,$A199,СВЦЭМ!$B$39:$B$782,O$190)+'СЕТ СН'!$F$12</f>
        <v>161.202338</v>
      </c>
      <c r="P199" s="36">
        <f>SUMIFS(СВЦЭМ!$F$39:$F$782,СВЦЭМ!$A$39:$A$782,$A199,СВЦЭМ!$B$39:$B$782,P$190)+'СЕТ СН'!$F$12</f>
        <v>166.54906449000001</v>
      </c>
      <c r="Q199" s="36">
        <f>SUMIFS(СВЦЭМ!$F$39:$F$782,СВЦЭМ!$A$39:$A$782,$A199,СВЦЭМ!$B$39:$B$782,Q$190)+'СЕТ СН'!$F$12</f>
        <v>163.90341479</v>
      </c>
      <c r="R199" s="36">
        <f>SUMIFS(СВЦЭМ!$F$39:$F$782,СВЦЭМ!$A$39:$A$782,$A199,СВЦЭМ!$B$39:$B$782,R$190)+'СЕТ СН'!$F$12</f>
        <v>163.92979904000001</v>
      </c>
      <c r="S199" s="36">
        <f>SUMIFS(СВЦЭМ!$F$39:$F$782,СВЦЭМ!$A$39:$A$782,$A199,СВЦЭМ!$B$39:$B$782,S$190)+'СЕТ СН'!$F$12</f>
        <v>166.09308050000001</v>
      </c>
      <c r="T199" s="36">
        <f>SUMIFS(СВЦЭМ!$F$39:$F$782,СВЦЭМ!$A$39:$A$782,$A199,СВЦЭМ!$B$39:$B$782,T$190)+'СЕТ СН'!$F$12</f>
        <v>162.71641833000001</v>
      </c>
      <c r="U199" s="36">
        <f>SUMIFS(СВЦЭМ!$F$39:$F$782,СВЦЭМ!$A$39:$A$782,$A199,СВЦЭМ!$B$39:$B$782,U$190)+'СЕТ СН'!$F$12</f>
        <v>156.96494586</v>
      </c>
      <c r="V199" s="36">
        <f>SUMIFS(СВЦЭМ!$F$39:$F$782,СВЦЭМ!$A$39:$A$782,$A199,СВЦЭМ!$B$39:$B$782,V$190)+'СЕТ СН'!$F$12</f>
        <v>157.39887407000001</v>
      </c>
      <c r="W199" s="36">
        <f>SUMIFS(СВЦЭМ!$F$39:$F$782,СВЦЭМ!$A$39:$A$782,$A199,СВЦЭМ!$B$39:$B$782,W$190)+'СЕТ СН'!$F$12</f>
        <v>159.37430914000001</v>
      </c>
      <c r="X199" s="36">
        <f>SUMIFS(СВЦЭМ!$F$39:$F$782,СВЦЭМ!$A$39:$A$782,$A199,СВЦЭМ!$B$39:$B$782,X$190)+'СЕТ СН'!$F$12</f>
        <v>167.08200493000001</v>
      </c>
      <c r="Y199" s="36">
        <f>SUMIFS(СВЦЭМ!$F$39:$F$782,СВЦЭМ!$A$39:$A$782,$A199,СВЦЭМ!$B$39:$B$782,Y$190)+'СЕТ СН'!$F$12</f>
        <v>173.84062603999999</v>
      </c>
    </row>
    <row r="200" spans="1:25" ht="15.75" x14ac:dyDescent="0.2">
      <c r="A200" s="35">
        <f t="shared" si="5"/>
        <v>45209</v>
      </c>
      <c r="B200" s="36">
        <f>SUMIFS(СВЦЭМ!$F$39:$F$782,СВЦЭМ!$A$39:$A$782,$A200,СВЦЭМ!$B$39:$B$782,B$190)+'СЕТ СН'!$F$12</f>
        <v>181.25055004999999</v>
      </c>
      <c r="C200" s="36">
        <f>SUMIFS(СВЦЭМ!$F$39:$F$782,СВЦЭМ!$A$39:$A$782,$A200,СВЦЭМ!$B$39:$B$782,C$190)+'СЕТ СН'!$F$12</f>
        <v>187.21798461</v>
      </c>
      <c r="D200" s="36">
        <f>SUMIFS(СВЦЭМ!$F$39:$F$782,СВЦЭМ!$A$39:$A$782,$A200,СВЦЭМ!$B$39:$B$782,D$190)+'СЕТ СН'!$F$12</f>
        <v>194.67776451</v>
      </c>
      <c r="E200" s="36">
        <f>SUMIFS(СВЦЭМ!$F$39:$F$782,СВЦЭМ!$A$39:$A$782,$A200,СВЦЭМ!$B$39:$B$782,E$190)+'СЕТ СН'!$F$12</f>
        <v>193.13888890999999</v>
      </c>
      <c r="F200" s="36">
        <f>SUMIFS(СВЦЭМ!$F$39:$F$782,СВЦЭМ!$A$39:$A$782,$A200,СВЦЭМ!$B$39:$B$782,F$190)+'СЕТ СН'!$F$12</f>
        <v>193.46189145</v>
      </c>
      <c r="G200" s="36">
        <f>SUMIFS(СВЦЭМ!$F$39:$F$782,СВЦЭМ!$A$39:$A$782,$A200,СВЦЭМ!$B$39:$B$782,G$190)+'СЕТ СН'!$F$12</f>
        <v>191.10859535</v>
      </c>
      <c r="H200" s="36">
        <f>SUMIFS(СВЦЭМ!$F$39:$F$782,СВЦЭМ!$A$39:$A$782,$A200,СВЦЭМ!$B$39:$B$782,H$190)+'СЕТ СН'!$F$12</f>
        <v>183.95822122000001</v>
      </c>
      <c r="I200" s="36">
        <f>SUMIFS(СВЦЭМ!$F$39:$F$782,СВЦЭМ!$A$39:$A$782,$A200,СВЦЭМ!$B$39:$B$782,I$190)+'СЕТ СН'!$F$12</f>
        <v>175.88695711</v>
      </c>
      <c r="J200" s="36">
        <f>SUMIFS(СВЦЭМ!$F$39:$F$782,СВЦЭМ!$A$39:$A$782,$A200,СВЦЭМ!$B$39:$B$782,J$190)+'СЕТ СН'!$F$12</f>
        <v>168.46132768000001</v>
      </c>
      <c r="K200" s="36">
        <f>SUMIFS(СВЦЭМ!$F$39:$F$782,СВЦЭМ!$A$39:$A$782,$A200,СВЦЭМ!$B$39:$B$782,K$190)+'СЕТ СН'!$F$12</f>
        <v>162.22004029999999</v>
      </c>
      <c r="L200" s="36">
        <f>SUMIFS(СВЦЭМ!$F$39:$F$782,СВЦЭМ!$A$39:$A$782,$A200,СВЦЭМ!$B$39:$B$782,L$190)+'СЕТ СН'!$F$12</f>
        <v>161.58318872000001</v>
      </c>
      <c r="M200" s="36">
        <f>SUMIFS(СВЦЭМ!$F$39:$F$782,СВЦЭМ!$A$39:$A$782,$A200,СВЦЭМ!$B$39:$B$782,M$190)+'СЕТ СН'!$F$12</f>
        <v>163.22856651000001</v>
      </c>
      <c r="N200" s="36">
        <f>SUMIFS(СВЦЭМ!$F$39:$F$782,СВЦЭМ!$A$39:$A$782,$A200,СВЦЭМ!$B$39:$B$782,N$190)+'СЕТ СН'!$F$12</f>
        <v>162.77630744999999</v>
      </c>
      <c r="O200" s="36">
        <f>SUMIFS(СВЦЭМ!$F$39:$F$782,СВЦЭМ!$A$39:$A$782,$A200,СВЦЭМ!$B$39:$B$782,O$190)+'СЕТ СН'!$F$12</f>
        <v>164.79736869999999</v>
      </c>
      <c r="P200" s="36">
        <f>SUMIFS(СВЦЭМ!$F$39:$F$782,СВЦЭМ!$A$39:$A$782,$A200,СВЦЭМ!$B$39:$B$782,P$190)+'СЕТ СН'!$F$12</f>
        <v>168.14471258</v>
      </c>
      <c r="Q200" s="36">
        <f>SUMIFS(СВЦЭМ!$F$39:$F$782,СВЦЭМ!$A$39:$A$782,$A200,СВЦЭМ!$B$39:$B$782,Q$190)+'СЕТ СН'!$F$12</f>
        <v>166.77311105999999</v>
      </c>
      <c r="R200" s="36">
        <f>SUMIFS(СВЦЭМ!$F$39:$F$782,СВЦЭМ!$A$39:$A$782,$A200,СВЦЭМ!$B$39:$B$782,R$190)+'СЕТ СН'!$F$12</f>
        <v>167.03798485999999</v>
      </c>
      <c r="S200" s="36">
        <f>SUMIFS(СВЦЭМ!$F$39:$F$782,СВЦЭМ!$A$39:$A$782,$A200,СВЦЭМ!$B$39:$B$782,S$190)+'СЕТ СН'!$F$12</f>
        <v>166.38844742000001</v>
      </c>
      <c r="T200" s="36">
        <f>SUMIFS(СВЦЭМ!$F$39:$F$782,СВЦЭМ!$A$39:$A$782,$A200,СВЦЭМ!$B$39:$B$782,T$190)+'СЕТ СН'!$F$12</f>
        <v>163.63093193</v>
      </c>
      <c r="U200" s="36">
        <f>SUMIFS(СВЦЭМ!$F$39:$F$782,СВЦЭМ!$A$39:$A$782,$A200,СВЦЭМ!$B$39:$B$782,U$190)+'СЕТ СН'!$F$12</f>
        <v>157.83355238999999</v>
      </c>
      <c r="V200" s="36">
        <f>SUMIFS(СВЦЭМ!$F$39:$F$782,СВЦЭМ!$A$39:$A$782,$A200,СВЦЭМ!$B$39:$B$782,V$190)+'СЕТ СН'!$F$12</f>
        <v>157.13369344</v>
      </c>
      <c r="W200" s="36">
        <f>SUMIFS(СВЦЭМ!$F$39:$F$782,СВЦЭМ!$A$39:$A$782,$A200,СВЦЭМ!$B$39:$B$782,W$190)+'СЕТ СН'!$F$12</f>
        <v>159.37858287</v>
      </c>
      <c r="X200" s="36">
        <f>SUMIFS(СВЦЭМ!$F$39:$F$782,СВЦЭМ!$A$39:$A$782,$A200,СВЦЭМ!$B$39:$B$782,X$190)+'СЕТ СН'!$F$12</f>
        <v>167.37694259</v>
      </c>
      <c r="Y200" s="36">
        <f>SUMIFS(СВЦЭМ!$F$39:$F$782,СВЦЭМ!$A$39:$A$782,$A200,СВЦЭМ!$B$39:$B$782,Y$190)+'СЕТ СН'!$F$12</f>
        <v>175.88077308999999</v>
      </c>
    </row>
    <row r="201" spans="1:25" ht="15.75" x14ac:dyDescent="0.2">
      <c r="A201" s="35">
        <f t="shared" si="5"/>
        <v>45210</v>
      </c>
      <c r="B201" s="36">
        <f>SUMIFS(СВЦЭМ!$F$39:$F$782,СВЦЭМ!$A$39:$A$782,$A201,СВЦЭМ!$B$39:$B$782,B$190)+'СЕТ СН'!$F$12</f>
        <v>179.89694299000001</v>
      </c>
      <c r="C201" s="36">
        <f>SUMIFS(СВЦЭМ!$F$39:$F$782,СВЦЭМ!$A$39:$A$782,$A201,СВЦЭМ!$B$39:$B$782,C$190)+'СЕТ СН'!$F$12</f>
        <v>186.67484349</v>
      </c>
      <c r="D201" s="36">
        <f>SUMIFS(СВЦЭМ!$F$39:$F$782,СВЦЭМ!$A$39:$A$782,$A201,СВЦЭМ!$B$39:$B$782,D$190)+'СЕТ СН'!$F$12</f>
        <v>192.78178144</v>
      </c>
      <c r="E201" s="36">
        <f>SUMIFS(СВЦЭМ!$F$39:$F$782,СВЦЭМ!$A$39:$A$782,$A201,СВЦЭМ!$B$39:$B$782,E$190)+'СЕТ СН'!$F$12</f>
        <v>192.69143647999999</v>
      </c>
      <c r="F201" s="36">
        <f>SUMIFS(СВЦЭМ!$F$39:$F$782,СВЦЭМ!$A$39:$A$782,$A201,СВЦЭМ!$B$39:$B$782,F$190)+'СЕТ СН'!$F$12</f>
        <v>191.61975644</v>
      </c>
      <c r="G201" s="36">
        <f>SUMIFS(СВЦЭМ!$F$39:$F$782,СВЦЭМ!$A$39:$A$782,$A201,СВЦЭМ!$B$39:$B$782,G$190)+'СЕТ СН'!$F$12</f>
        <v>191.51557997</v>
      </c>
      <c r="H201" s="36">
        <f>SUMIFS(СВЦЭМ!$F$39:$F$782,СВЦЭМ!$A$39:$A$782,$A201,СВЦЭМ!$B$39:$B$782,H$190)+'СЕТ СН'!$F$12</f>
        <v>182.18078363999999</v>
      </c>
      <c r="I201" s="36">
        <f>SUMIFS(СВЦЭМ!$F$39:$F$782,СВЦЭМ!$A$39:$A$782,$A201,СВЦЭМ!$B$39:$B$782,I$190)+'СЕТ СН'!$F$12</f>
        <v>172.47427199000001</v>
      </c>
      <c r="J201" s="36">
        <f>SUMIFS(СВЦЭМ!$F$39:$F$782,СВЦЭМ!$A$39:$A$782,$A201,СВЦЭМ!$B$39:$B$782,J$190)+'СЕТ СН'!$F$12</f>
        <v>167.02432858</v>
      </c>
      <c r="K201" s="36">
        <f>SUMIFS(СВЦЭМ!$F$39:$F$782,СВЦЭМ!$A$39:$A$782,$A201,СВЦЭМ!$B$39:$B$782,K$190)+'СЕТ СН'!$F$12</f>
        <v>162.80995687999999</v>
      </c>
      <c r="L201" s="36">
        <f>SUMIFS(СВЦЭМ!$F$39:$F$782,СВЦЭМ!$A$39:$A$782,$A201,СВЦЭМ!$B$39:$B$782,L$190)+'СЕТ СН'!$F$12</f>
        <v>163.68360480000001</v>
      </c>
      <c r="M201" s="36">
        <f>SUMIFS(СВЦЭМ!$F$39:$F$782,СВЦЭМ!$A$39:$A$782,$A201,СВЦЭМ!$B$39:$B$782,M$190)+'СЕТ СН'!$F$12</f>
        <v>163.47256358999999</v>
      </c>
      <c r="N201" s="36">
        <f>SUMIFS(СВЦЭМ!$F$39:$F$782,СВЦЭМ!$A$39:$A$782,$A201,СВЦЭМ!$B$39:$B$782,N$190)+'СЕТ СН'!$F$12</f>
        <v>163.53356918</v>
      </c>
      <c r="O201" s="36">
        <f>SUMIFS(СВЦЭМ!$F$39:$F$782,СВЦЭМ!$A$39:$A$782,$A201,СВЦЭМ!$B$39:$B$782,O$190)+'СЕТ СН'!$F$12</f>
        <v>164.41831973999999</v>
      </c>
      <c r="P201" s="36">
        <f>SUMIFS(СВЦЭМ!$F$39:$F$782,СВЦЭМ!$A$39:$A$782,$A201,СВЦЭМ!$B$39:$B$782,P$190)+'СЕТ СН'!$F$12</f>
        <v>168.61470249000001</v>
      </c>
      <c r="Q201" s="36">
        <f>SUMIFS(СВЦЭМ!$F$39:$F$782,СВЦЭМ!$A$39:$A$782,$A201,СВЦЭМ!$B$39:$B$782,Q$190)+'СЕТ СН'!$F$12</f>
        <v>167.44066423000001</v>
      </c>
      <c r="R201" s="36">
        <f>SUMIFS(СВЦЭМ!$F$39:$F$782,СВЦЭМ!$A$39:$A$782,$A201,СВЦЭМ!$B$39:$B$782,R$190)+'СЕТ СН'!$F$12</f>
        <v>167.55510996000001</v>
      </c>
      <c r="S201" s="36">
        <f>SUMIFS(СВЦЭМ!$F$39:$F$782,СВЦЭМ!$A$39:$A$782,$A201,СВЦЭМ!$B$39:$B$782,S$190)+'СЕТ СН'!$F$12</f>
        <v>168.16122082999999</v>
      </c>
      <c r="T201" s="36">
        <f>SUMIFS(СВЦЭМ!$F$39:$F$782,СВЦЭМ!$A$39:$A$782,$A201,СВЦЭМ!$B$39:$B$782,T$190)+'СЕТ СН'!$F$12</f>
        <v>164.91959697999999</v>
      </c>
      <c r="U201" s="36">
        <f>SUMIFS(СВЦЭМ!$F$39:$F$782,СВЦЭМ!$A$39:$A$782,$A201,СВЦЭМ!$B$39:$B$782,U$190)+'СЕТ СН'!$F$12</f>
        <v>158.79722029999999</v>
      </c>
      <c r="V201" s="36">
        <f>SUMIFS(СВЦЭМ!$F$39:$F$782,СВЦЭМ!$A$39:$A$782,$A201,СВЦЭМ!$B$39:$B$782,V$190)+'СЕТ СН'!$F$12</f>
        <v>158.23329394999999</v>
      </c>
      <c r="W201" s="36">
        <f>SUMIFS(СВЦЭМ!$F$39:$F$782,СВЦЭМ!$A$39:$A$782,$A201,СВЦЭМ!$B$39:$B$782,W$190)+'СЕТ СН'!$F$12</f>
        <v>159.72608868</v>
      </c>
      <c r="X201" s="36">
        <f>SUMIFS(СВЦЭМ!$F$39:$F$782,СВЦЭМ!$A$39:$A$782,$A201,СВЦЭМ!$B$39:$B$782,X$190)+'СЕТ СН'!$F$12</f>
        <v>167.33970427</v>
      </c>
      <c r="Y201" s="36">
        <f>SUMIFS(СВЦЭМ!$F$39:$F$782,СВЦЭМ!$A$39:$A$782,$A201,СВЦЭМ!$B$39:$B$782,Y$190)+'СЕТ СН'!$F$12</f>
        <v>175.75667114999999</v>
      </c>
    </row>
    <row r="202" spans="1:25" ht="15.75" x14ac:dyDescent="0.2">
      <c r="A202" s="35">
        <f t="shared" si="5"/>
        <v>45211</v>
      </c>
      <c r="B202" s="36">
        <f>SUMIFS(СВЦЭМ!$F$39:$F$782,СВЦЭМ!$A$39:$A$782,$A202,СВЦЭМ!$B$39:$B$782,B$190)+'СЕТ СН'!$F$12</f>
        <v>182.19497102</v>
      </c>
      <c r="C202" s="36">
        <f>SUMIFS(СВЦЭМ!$F$39:$F$782,СВЦЭМ!$A$39:$A$782,$A202,СВЦЭМ!$B$39:$B$782,C$190)+'СЕТ СН'!$F$12</f>
        <v>188.57393074000001</v>
      </c>
      <c r="D202" s="36">
        <f>SUMIFS(СВЦЭМ!$F$39:$F$782,СВЦЭМ!$A$39:$A$782,$A202,СВЦЭМ!$B$39:$B$782,D$190)+'СЕТ СН'!$F$12</f>
        <v>195.11953020000001</v>
      </c>
      <c r="E202" s="36">
        <f>SUMIFS(СВЦЭМ!$F$39:$F$782,СВЦЭМ!$A$39:$A$782,$A202,СВЦЭМ!$B$39:$B$782,E$190)+'СЕТ СН'!$F$12</f>
        <v>194.72851069000001</v>
      </c>
      <c r="F202" s="36">
        <f>SUMIFS(СВЦЭМ!$F$39:$F$782,СВЦЭМ!$A$39:$A$782,$A202,СВЦЭМ!$B$39:$B$782,F$190)+'СЕТ СН'!$F$12</f>
        <v>194.20334861000001</v>
      </c>
      <c r="G202" s="36">
        <f>SUMIFS(СВЦЭМ!$F$39:$F$782,СВЦЭМ!$A$39:$A$782,$A202,СВЦЭМ!$B$39:$B$782,G$190)+'СЕТ СН'!$F$12</f>
        <v>192.84198147999999</v>
      </c>
      <c r="H202" s="36">
        <f>SUMIFS(СВЦЭМ!$F$39:$F$782,СВЦЭМ!$A$39:$A$782,$A202,СВЦЭМ!$B$39:$B$782,H$190)+'СЕТ СН'!$F$12</f>
        <v>183.54415363999999</v>
      </c>
      <c r="I202" s="36">
        <f>SUMIFS(СВЦЭМ!$F$39:$F$782,СВЦЭМ!$A$39:$A$782,$A202,СВЦЭМ!$B$39:$B$782,I$190)+'СЕТ СН'!$F$12</f>
        <v>173.60905460999999</v>
      </c>
      <c r="J202" s="36">
        <f>SUMIFS(СВЦЭМ!$F$39:$F$782,СВЦЭМ!$A$39:$A$782,$A202,СВЦЭМ!$B$39:$B$782,J$190)+'СЕТ СН'!$F$12</f>
        <v>170.44046987999999</v>
      </c>
      <c r="K202" s="36">
        <f>SUMIFS(СВЦЭМ!$F$39:$F$782,СВЦЭМ!$A$39:$A$782,$A202,СВЦЭМ!$B$39:$B$782,K$190)+'СЕТ СН'!$F$12</f>
        <v>165.95341513</v>
      </c>
      <c r="L202" s="36">
        <f>SUMIFS(СВЦЭМ!$F$39:$F$782,СВЦЭМ!$A$39:$A$782,$A202,СВЦЭМ!$B$39:$B$782,L$190)+'СЕТ СН'!$F$12</f>
        <v>166.13453977</v>
      </c>
      <c r="M202" s="36">
        <f>SUMIFS(СВЦЭМ!$F$39:$F$782,СВЦЭМ!$A$39:$A$782,$A202,СВЦЭМ!$B$39:$B$782,M$190)+'СЕТ СН'!$F$12</f>
        <v>166.85518267</v>
      </c>
      <c r="N202" s="36">
        <f>SUMIFS(СВЦЭМ!$F$39:$F$782,СВЦЭМ!$A$39:$A$782,$A202,СВЦЭМ!$B$39:$B$782,N$190)+'СЕТ СН'!$F$12</f>
        <v>167.23817894000001</v>
      </c>
      <c r="O202" s="36">
        <f>SUMIFS(СВЦЭМ!$F$39:$F$782,СВЦЭМ!$A$39:$A$782,$A202,СВЦЭМ!$B$39:$B$782,O$190)+'СЕТ СН'!$F$12</f>
        <v>170.47507816000001</v>
      </c>
      <c r="P202" s="36">
        <f>SUMIFS(СВЦЭМ!$F$39:$F$782,СВЦЭМ!$A$39:$A$782,$A202,СВЦЭМ!$B$39:$B$782,P$190)+'СЕТ СН'!$F$12</f>
        <v>173.58440607</v>
      </c>
      <c r="Q202" s="36">
        <f>SUMIFS(СВЦЭМ!$F$39:$F$782,СВЦЭМ!$A$39:$A$782,$A202,СВЦЭМ!$B$39:$B$782,Q$190)+'СЕТ СН'!$F$12</f>
        <v>171.98946047999999</v>
      </c>
      <c r="R202" s="36">
        <f>SUMIFS(СВЦЭМ!$F$39:$F$782,СВЦЭМ!$A$39:$A$782,$A202,СВЦЭМ!$B$39:$B$782,R$190)+'СЕТ СН'!$F$12</f>
        <v>173.21052054</v>
      </c>
      <c r="S202" s="36">
        <f>SUMIFS(СВЦЭМ!$F$39:$F$782,СВЦЭМ!$A$39:$A$782,$A202,СВЦЭМ!$B$39:$B$782,S$190)+'СЕТ СН'!$F$12</f>
        <v>173.09556024</v>
      </c>
      <c r="T202" s="36">
        <f>SUMIFS(СВЦЭМ!$F$39:$F$782,СВЦЭМ!$A$39:$A$782,$A202,СВЦЭМ!$B$39:$B$782,T$190)+'СЕТ СН'!$F$12</f>
        <v>168.05693887999999</v>
      </c>
      <c r="U202" s="36">
        <f>SUMIFS(СВЦЭМ!$F$39:$F$782,СВЦЭМ!$A$39:$A$782,$A202,СВЦЭМ!$B$39:$B$782,U$190)+'СЕТ СН'!$F$12</f>
        <v>161.33946825000001</v>
      </c>
      <c r="V202" s="36">
        <f>SUMIFS(СВЦЭМ!$F$39:$F$782,СВЦЭМ!$A$39:$A$782,$A202,СВЦЭМ!$B$39:$B$782,V$190)+'СЕТ СН'!$F$12</f>
        <v>160.40432457</v>
      </c>
      <c r="W202" s="36">
        <f>SUMIFS(СВЦЭМ!$F$39:$F$782,СВЦЭМ!$A$39:$A$782,$A202,СВЦЭМ!$B$39:$B$782,W$190)+'СЕТ СН'!$F$12</f>
        <v>162.62063964999999</v>
      </c>
      <c r="X202" s="36">
        <f>SUMIFS(СВЦЭМ!$F$39:$F$782,СВЦЭМ!$A$39:$A$782,$A202,СВЦЭМ!$B$39:$B$782,X$190)+'СЕТ СН'!$F$12</f>
        <v>169.60884218000001</v>
      </c>
      <c r="Y202" s="36">
        <f>SUMIFS(СВЦЭМ!$F$39:$F$782,СВЦЭМ!$A$39:$A$782,$A202,СВЦЭМ!$B$39:$B$782,Y$190)+'СЕТ СН'!$F$12</f>
        <v>176.08223366000001</v>
      </c>
    </row>
    <row r="203" spans="1:25" ht="15.75" x14ac:dyDescent="0.2">
      <c r="A203" s="35">
        <f t="shared" si="5"/>
        <v>45212</v>
      </c>
      <c r="B203" s="36">
        <f>SUMIFS(СВЦЭМ!$F$39:$F$782,СВЦЭМ!$A$39:$A$782,$A203,СВЦЭМ!$B$39:$B$782,B$190)+'СЕТ СН'!$F$12</f>
        <v>176.88128868000001</v>
      </c>
      <c r="C203" s="36">
        <f>SUMIFS(СВЦЭМ!$F$39:$F$782,СВЦЭМ!$A$39:$A$782,$A203,СВЦЭМ!$B$39:$B$782,C$190)+'СЕТ СН'!$F$12</f>
        <v>180.45368941999999</v>
      </c>
      <c r="D203" s="36">
        <f>SUMIFS(СВЦЭМ!$F$39:$F$782,СВЦЭМ!$A$39:$A$782,$A203,СВЦЭМ!$B$39:$B$782,D$190)+'СЕТ СН'!$F$12</f>
        <v>187.45019450999999</v>
      </c>
      <c r="E203" s="36">
        <f>SUMIFS(СВЦЭМ!$F$39:$F$782,СВЦЭМ!$A$39:$A$782,$A203,СВЦЭМ!$B$39:$B$782,E$190)+'СЕТ СН'!$F$12</f>
        <v>188.08181633000001</v>
      </c>
      <c r="F203" s="36">
        <f>SUMIFS(СВЦЭМ!$F$39:$F$782,СВЦЭМ!$A$39:$A$782,$A203,СВЦЭМ!$B$39:$B$782,F$190)+'СЕТ СН'!$F$12</f>
        <v>187.892968</v>
      </c>
      <c r="G203" s="36">
        <f>SUMIFS(СВЦЭМ!$F$39:$F$782,СВЦЭМ!$A$39:$A$782,$A203,СВЦЭМ!$B$39:$B$782,G$190)+'СЕТ СН'!$F$12</f>
        <v>185.98894494999999</v>
      </c>
      <c r="H203" s="36">
        <f>SUMIFS(СВЦЭМ!$F$39:$F$782,СВЦЭМ!$A$39:$A$782,$A203,СВЦЭМ!$B$39:$B$782,H$190)+'СЕТ СН'!$F$12</f>
        <v>175.94298982000001</v>
      </c>
      <c r="I203" s="36">
        <f>SUMIFS(СВЦЭМ!$F$39:$F$782,СВЦЭМ!$A$39:$A$782,$A203,СВЦЭМ!$B$39:$B$782,I$190)+'СЕТ СН'!$F$12</f>
        <v>165.42381976999999</v>
      </c>
      <c r="J203" s="36">
        <f>SUMIFS(СВЦЭМ!$F$39:$F$782,СВЦЭМ!$A$39:$A$782,$A203,СВЦЭМ!$B$39:$B$782,J$190)+'СЕТ СН'!$F$12</f>
        <v>162.70951647000001</v>
      </c>
      <c r="K203" s="36">
        <f>SUMIFS(СВЦЭМ!$F$39:$F$782,СВЦЭМ!$A$39:$A$782,$A203,СВЦЭМ!$B$39:$B$782,K$190)+'СЕТ СН'!$F$12</f>
        <v>159.87883314999999</v>
      </c>
      <c r="L203" s="36">
        <f>SUMIFS(СВЦЭМ!$F$39:$F$782,СВЦЭМ!$A$39:$A$782,$A203,СВЦЭМ!$B$39:$B$782,L$190)+'СЕТ СН'!$F$12</f>
        <v>161.07737434000001</v>
      </c>
      <c r="M203" s="36">
        <f>SUMIFS(СВЦЭМ!$F$39:$F$782,СВЦЭМ!$A$39:$A$782,$A203,СВЦЭМ!$B$39:$B$782,M$190)+'СЕТ СН'!$F$12</f>
        <v>159.49522529000001</v>
      </c>
      <c r="N203" s="36">
        <f>SUMIFS(СВЦЭМ!$F$39:$F$782,СВЦЭМ!$A$39:$A$782,$A203,СВЦЭМ!$B$39:$B$782,N$190)+'СЕТ СН'!$F$12</f>
        <v>160.77436585000001</v>
      </c>
      <c r="O203" s="36">
        <f>SUMIFS(СВЦЭМ!$F$39:$F$782,СВЦЭМ!$A$39:$A$782,$A203,СВЦЭМ!$B$39:$B$782,O$190)+'СЕТ СН'!$F$12</f>
        <v>162.82872015000001</v>
      </c>
      <c r="P203" s="36">
        <f>SUMIFS(СВЦЭМ!$F$39:$F$782,СВЦЭМ!$A$39:$A$782,$A203,СВЦЭМ!$B$39:$B$782,P$190)+'СЕТ СН'!$F$12</f>
        <v>168.54962279</v>
      </c>
      <c r="Q203" s="36">
        <f>SUMIFS(СВЦЭМ!$F$39:$F$782,СВЦЭМ!$A$39:$A$782,$A203,СВЦЭМ!$B$39:$B$782,Q$190)+'СЕТ СН'!$F$12</f>
        <v>167.63276707</v>
      </c>
      <c r="R203" s="36">
        <f>SUMIFS(СВЦЭМ!$F$39:$F$782,СВЦЭМ!$A$39:$A$782,$A203,СВЦЭМ!$B$39:$B$782,R$190)+'СЕТ СН'!$F$12</f>
        <v>168.05581559999999</v>
      </c>
      <c r="S203" s="36">
        <f>SUMIFS(СВЦЭМ!$F$39:$F$782,СВЦЭМ!$A$39:$A$782,$A203,СВЦЭМ!$B$39:$B$782,S$190)+'СЕТ СН'!$F$12</f>
        <v>169.30909492000001</v>
      </c>
      <c r="T203" s="36">
        <f>SUMIFS(СВЦЭМ!$F$39:$F$782,СВЦЭМ!$A$39:$A$782,$A203,СВЦЭМ!$B$39:$B$782,T$190)+'СЕТ СН'!$F$12</f>
        <v>165.0606459</v>
      </c>
      <c r="U203" s="36">
        <f>SUMIFS(СВЦЭМ!$F$39:$F$782,СВЦЭМ!$A$39:$A$782,$A203,СВЦЭМ!$B$39:$B$782,U$190)+'СЕТ СН'!$F$12</f>
        <v>155.13119710999999</v>
      </c>
      <c r="V203" s="36">
        <f>SUMIFS(СВЦЭМ!$F$39:$F$782,СВЦЭМ!$A$39:$A$782,$A203,СВЦЭМ!$B$39:$B$782,V$190)+'СЕТ СН'!$F$12</f>
        <v>154.01359312</v>
      </c>
      <c r="W203" s="36">
        <f>SUMIFS(СВЦЭМ!$F$39:$F$782,СВЦЭМ!$A$39:$A$782,$A203,СВЦЭМ!$B$39:$B$782,W$190)+'СЕТ СН'!$F$12</f>
        <v>155.16262882999999</v>
      </c>
      <c r="X203" s="36">
        <f>SUMIFS(СВЦЭМ!$F$39:$F$782,СВЦЭМ!$A$39:$A$782,$A203,СВЦЭМ!$B$39:$B$782,X$190)+'СЕТ СН'!$F$12</f>
        <v>162.45806755999999</v>
      </c>
      <c r="Y203" s="36">
        <f>SUMIFS(СВЦЭМ!$F$39:$F$782,СВЦЭМ!$A$39:$A$782,$A203,СВЦЭМ!$B$39:$B$782,Y$190)+'СЕТ СН'!$F$12</f>
        <v>177.39746578</v>
      </c>
    </row>
    <row r="204" spans="1:25" ht="15.75" x14ac:dyDescent="0.2">
      <c r="A204" s="35">
        <f t="shared" si="5"/>
        <v>45213</v>
      </c>
      <c r="B204" s="36">
        <f>SUMIFS(СВЦЭМ!$F$39:$F$782,СВЦЭМ!$A$39:$A$782,$A204,СВЦЭМ!$B$39:$B$782,B$190)+'СЕТ СН'!$F$12</f>
        <v>159.76672475000001</v>
      </c>
      <c r="C204" s="36">
        <f>SUMIFS(СВЦЭМ!$F$39:$F$782,СВЦЭМ!$A$39:$A$782,$A204,СВЦЭМ!$B$39:$B$782,C$190)+'СЕТ СН'!$F$12</f>
        <v>164.02294610000001</v>
      </c>
      <c r="D204" s="36">
        <f>SUMIFS(СВЦЭМ!$F$39:$F$782,СВЦЭМ!$A$39:$A$782,$A204,СВЦЭМ!$B$39:$B$782,D$190)+'СЕТ СН'!$F$12</f>
        <v>169.35594617000001</v>
      </c>
      <c r="E204" s="36">
        <f>SUMIFS(СВЦЭМ!$F$39:$F$782,СВЦЭМ!$A$39:$A$782,$A204,СВЦЭМ!$B$39:$B$782,E$190)+'СЕТ СН'!$F$12</f>
        <v>171.53650852000001</v>
      </c>
      <c r="F204" s="36">
        <f>SUMIFS(СВЦЭМ!$F$39:$F$782,СВЦЭМ!$A$39:$A$782,$A204,СВЦЭМ!$B$39:$B$782,F$190)+'СЕТ СН'!$F$12</f>
        <v>171.30387557</v>
      </c>
      <c r="G204" s="36">
        <f>SUMIFS(СВЦЭМ!$F$39:$F$782,СВЦЭМ!$A$39:$A$782,$A204,СВЦЭМ!$B$39:$B$782,G$190)+'СЕТ СН'!$F$12</f>
        <v>168.77671072000001</v>
      </c>
      <c r="H204" s="36">
        <f>SUMIFS(СВЦЭМ!$F$39:$F$782,СВЦЭМ!$A$39:$A$782,$A204,СВЦЭМ!$B$39:$B$782,H$190)+'СЕТ СН'!$F$12</f>
        <v>164.24226336999999</v>
      </c>
      <c r="I204" s="36">
        <f>SUMIFS(СВЦЭМ!$F$39:$F$782,СВЦЭМ!$A$39:$A$782,$A204,СВЦЭМ!$B$39:$B$782,I$190)+'СЕТ СН'!$F$12</f>
        <v>157.39592257999999</v>
      </c>
      <c r="J204" s="36">
        <f>SUMIFS(СВЦЭМ!$F$39:$F$782,СВЦЭМ!$A$39:$A$782,$A204,СВЦЭМ!$B$39:$B$782,J$190)+'СЕТ СН'!$F$12</f>
        <v>152.26346181</v>
      </c>
      <c r="K204" s="36">
        <f>SUMIFS(СВЦЭМ!$F$39:$F$782,СВЦЭМ!$A$39:$A$782,$A204,СВЦЭМ!$B$39:$B$782,K$190)+'СЕТ СН'!$F$12</f>
        <v>150.65316178</v>
      </c>
      <c r="L204" s="36">
        <f>SUMIFS(СВЦЭМ!$F$39:$F$782,СВЦЭМ!$A$39:$A$782,$A204,СВЦЭМ!$B$39:$B$782,L$190)+'СЕТ СН'!$F$12</f>
        <v>146.88313119</v>
      </c>
      <c r="M204" s="36">
        <f>SUMIFS(СВЦЭМ!$F$39:$F$782,СВЦЭМ!$A$39:$A$782,$A204,СВЦЭМ!$B$39:$B$782,M$190)+'СЕТ СН'!$F$12</f>
        <v>147.21326388</v>
      </c>
      <c r="N204" s="36">
        <f>SUMIFS(СВЦЭМ!$F$39:$F$782,СВЦЭМ!$A$39:$A$782,$A204,СВЦЭМ!$B$39:$B$782,N$190)+'СЕТ СН'!$F$12</f>
        <v>145.59763921000001</v>
      </c>
      <c r="O204" s="36">
        <f>SUMIFS(СВЦЭМ!$F$39:$F$782,СВЦЭМ!$A$39:$A$782,$A204,СВЦЭМ!$B$39:$B$782,O$190)+'СЕТ СН'!$F$12</f>
        <v>148.63526741999999</v>
      </c>
      <c r="P204" s="36">
        <f>SUMIFS(СВЦЭМ!$F$39:$F$782,СВЦЭМ!$A$39:$A$782,$A204,СВЦЭМ!$B$39:$B$782,P$190)+'СЕТ СН'!$F$12</f>
        <v>152.34392607999999</v>
      </c>
      <c r="Q204" s="36">
        <f>SUMIFS(СВЦЭМ!$F$39:$F$782,СВЦЭМ!$A$39:$A$782,$A204,СВЦЭМ!$B$39:$B$782,Q$190)+'СЕТ СН'!$F$12</f>
        <v>152.5085388</v>
      </c>
      <c r="R204" s="36">
        <f>SUMIFS(СВЦЭМ!$F$39:$F$782,СВЦЭМ!$A$39:$A$782,$A204,СВЦЭМ!$B$39:$B$782,R$190)+'СЕТ СН'!$F$12</f>
        <v>152.19422577</v>
      </c>
      <c r="S204" s="36">
        <f>SUMIFS(СВЦЭМ!$F$39:$F$782,СВЦЭМ!$A$39:$A$782,$A204,СВЦЭМ!$B$39:$B$782,S$190)+'СЕТ СН'!$F$12</f>
        <v>151.27924633000001</v>
      </c>
      <c r="T204" s="36">
        <f>SUMIFS(СВЦЭМ!$F$39:$F$782,СВЦЭМ!$A$39:$A$782,$A204,СВЦЭМ!$B$39:$B$782,T$190)+'СЕТ СН'!$F$12</f>
        <v>147.03444643</v>
      </c>
      <c r="U204" s="36">
        <f>SUMIFS(СВЦЭМ!$F$39:$F$782,СВЦЭМ!$A$39:$A$782,$A204,СВЦЭМ!$B$39:$B$782,U$190)+'СЕТ СН'!$F$12</f>
        <v>144.74334966999999</v>
      </c>
      <c r="V204" s="36">
        <f>SUMIFS(СВЦЭМ!$F$39:$F$782,СВЦЭМ!$A$39:$A$782,$A204,СВЦЭМ!$B$39:$B$782,V$190)+'СЕТ СН'!$F$12</f>
        <v>144.53181942000001</v>
      </c>
      <c r="W204" s="36">
        <f>SUMIFS(СВЦЭМ!$F$39:$F$782,СВЦЭМ!$A$39:$A$782,$A204,СВЦЭМ!$B$39:$B$782,W$190)+'СЕТ СН'!$F$12</f>
        <v>146.92686087000001</v>
      </c>
      <c r="X204" s="36">
        <f>SUMIFS(СВЦЭМ!$F$39:$F$782,СВЦЭМ!$A$39:$A$782,$A204,СВЦЭМ!$B$39:$B$782,X$190)+'СЕТ СН'!$F$12</f>
        <v>153.00575863</v>
      </c>
      <c r="Y204" s="36">
        <f>SUMIFS(СВЦЭМ!$F$39:$F$782,СВЦЭМ!$A$39:$A$782,$A204,СВЦЭМ!$B$39:$B$782,Y$190)+'СЕТ СН'!$F$12</f>
        <v>157.85962341999999</v>
      </c>
    </row>
    <row r="205" spans="1:25" ht="15.75" x14ac:dyDescent="0.2">
      <c r="A205" s="35">
        <f t="shared" si="5"/>
        <v>45214</v>
      </c>
      <c r="B205" s="36">
        <f>SUMIFS(СВЦЭМ!$F$39:$F$782,СВЦЭМ!$A$39:$A$782,$A205,СВЦЭМ!$B$39:$B$782,B$190)+'СЕТ СН'!$F$12</f>
        <v>166.77785356000001</v>
      </c>
      <c r="C205" s="36">
        <f>SUMIFS(СВЦЭМ!$F$39:$F$782,СВЦЭМ!$A$39:$A$782,$A205,СВЦЭМ!$B$39:$B$782,C$190)+'СЕТ СН'!$F$12</f>
        <v>173.29814193999999</v>
      </c>
      <c r="D205" s="36">
        <f>SUMIFS(СВЦЭМ!$F$39:$F$782,СВЦЭМ!$A$39:$A$782,$A205,СВЦЭМ!$B$39:$B$782,D$190)+'СЕТ СН'!$F$12</f>
        <v>177.33092812999999</v>
      </c>
      <c r="E205" s="36">
        <f>SUMIFS(СВЦЭМ!$F$39:$F$782,СВЦЭМ!$A$39:$A$782,$A205,СВЦЭМ!$B$39:$B$782,E$190)+'СЕТ СН'!$F$12</f>
        <v>176.67672282999999</v>
      </c>
      <c r="F205" s="36">
        <f>SUMIFS(СВЦЭМ!$F$39:$F$782,СВЦЭМ!$A$39:$A$782,$A205,СВЦЭМ!$B$39:$B$782,F$190)+'СЕТ СН'!$F$12</f>
        <v>177.11509047000001</v>
      </c>
      <c r="G205" s="36">
        <f>SUMIFS(СВЦЭМ!$F$39:$F$782,СВЦЭМ!$A$39:$A$782,$A205,СВЦЭМ!$B$39:$B$782,G$190)+'СЕТ СН'!$F$12</f>
        <v>177.92699236999999</v>
      </c>
      <c r="H205" s="36">
        <f>SUMIFS(СВЦЭМ!$F$39:$F$782,СВЦЭМ!$A$39:$A$782,$A205,СВЦЭМ!$B$39:$B$782,H$190)+'СЕТ СН'!$F$12</f>
        <v>173.27941809999999</v>
      </c>
      <c r="I205" s="36">
        <f>SUMIFS(СВЦЭМ!$F$39:$F$782,СВЦЭМ!$A$39:$A$782,$A205,СВЦЭМ!$B$39:$B$782,I$190)+'СЕТ СН'!$F$12</f>
        <v>169.86007986000001</v>
      </c>
      <c r="J205" s="36">
        <f>SUMIFS(СВЦЭМ!$F$39:$F$782,СВЦЭМ!$A$39:$A$782,$A205,СВЦЭМ!$B$39:$B$782,J$190)+'СЕТ СН'!$F$12</f>
        <v>162.48027392</v>
      </c>
      <c r="K205" s="36">
        <f>SUMIFS(СВЦЭМ!$F$39:$F$782,СВЦЭМ!$A$39:$A$782,$A205,СВЦЭМ!$B$39:$B$782,K$190)+'СЕТ СН'!$F$12</f>
        <v>155.34676386000001</v>
      </c>
      <c r="L205" s="36">
        <f>SUMIFS(СВЦЭМ!$F$39:$F$782,СВЦЭМ!$A$39:$A$782,$A205,СВЦЭМ!$B$39:$B$782,L$190)+'СЕТ СН'!$F$12</f>
        <v>153.16799832000001</v>
      </c>
      <c r="M205" s="36">
        <f>SUMIFS(СВЦЭМ!$F$39:$F$782,СВЦЭМ!$A$39:$A$782,$A205,СВЦЭМ!$B$39:$B$782,M$190)+'СЕТ СН'!$F$12</f>
        <v>153.76743954</v>
      </c>
      <c r="N205" s="36">
        <f>SUMIFS(СВЦЭМ!$F$39:$F$782,СВЦЭМ!$A$39:$A$782,$A205,СВЦЭМ!$B$39:$B$782,N$190)+'СЕТ СН'!$F$12</f>
        <v>151.12583257</v>
      </c>
      <c r="O205" s="36">
        <f>SUMIFS(СВЦЭМ!$F$39:$F$782,СВЦЭМ!$A$39:$A$782,$A205,СВЦЭМ!$B$39:$B$782,O$190)+'СЕТ СН'!$F$12</f>
        <v>154.65573452000001</v>
      </c>
      <c r="P205" s="36">
        <f>SUMIFS(СВЦЭМ!$F$39:$F$782,СВЦЭМ!$A$39:$A$782,$A205,СВЦЭМ!$B$39:$B$782,P$190)+'СЕТ СН'!$F$12</f>
        <v>156.71965610999999</v>
      </c>
      <c r="Q205" s="36">
        <f>SUMIFS(СВЦЭМ!$F$39:$F$782,СВЦЭМ!$A$39:$A$782,$A205,СВЦЭМ!$B$39:$B$782,Q$190)+'СЕТ СН'!$F$12</f>
        <v>156.131744</v>
      </c>
      <c r="R205" s="36">
        <f>SUMIFS(СВЦЭМ!$F$39:$F$782,СВЦЭМ!$A$39:$A$782,$A205,СВЦЭМ!$B$39:$B$782,R$190)+'СЕТ СН'!$F$12</f>
        <v>156.38673707999999</v>
      </c>
      <c r="S205" s="36">
        <f>SUMIFS(СВЦЭМ!$F$39:$F$782,СВЦЭМ!$A$39:$A$782,$A205,СВЦЭМ!$B$39:$B$782,S$190)+'СЕТ СН'!$F$12</f>
        <v>156.42585098000001</v>
      </c>
      <c r="T205" s="36">
        <f>SUMIFS(СВЦЭМ!$F$39:$F$782,СВЦЭМ!$A$39:$A$782,$A205,СВЦЭМ!$B$39:$B$782,T$190)+'СЕТ СН'!$F$12</f>
        <v>152.63284576000001</v>
      </c>
      <c r="U205" s="36">
        <f>SUMIFS(СВЦЭМ!$F$39:$F$782,СВЦЭМ!$A$39:$A$782,$A205,СВЦЭМ!$B$39:$B$782,U$190)+'СЕТ СН'!$F$12</f>
        <v>146.25405172000001</v>
      </c>
      <c r="V205" s="36">
        <f>SUMIFS(СВЦЭМ!$F$39:$F$782,СВЦЭМ!$A$39:$A$782,$A205,СВЦЭМ!$B$39:$B$782,V$190)+'СЕТ СН'!$F$12</f>
        <v>146.20227409</v>
      </c>
      <c r="W205" s="36">
        <f>SUMIFS(СВЦЭМ!$F$39:$F$782,СВЦЭМ!$A$39:$A$782,$A205,СВЦЭМ!$B$39:$B$782,W$190)+'СЕТ СН'!$F$12</f>
        <v>147.84504387000001</v>
      </c>
      <c r="X205" s="36">
        <f>SUMIFS(СВЦЭМ!$F$39:$F$782,СВЦЭМ!$A$39:$A$782,$A205,СВЦЭМ!$B$39:$B$782,X$190)+'СЕТ СН'!$F$12</f>
        <v>153.91439811000001</v>
      </c>
      <c r="Y205" s="36">
        <f>SUMIFS(СВЦЭМ!$F$39:$F$782,СВЦЭМ!$A$39:$A$782,$A205,СВЦЭМ!$B$39:$B$782,Y$190)+'СЕТ СН'!$F$12</f>
        <v>162.19493853</v>
      </c>
    </row>
    <row r="206" spans="1:25" ht="15.75" x14ac:dyDescent="0.2">
      <c r="A206" s="35">
        <f t="shared" si="5"/>
        <v>45215</v>
      </c>
      <c r="B206" s="36">
        <f>SUMIFS(СВЦЭМ!$F$39:$F$782,СВЦЭМ!$A$39:$A$782,$A206,СВЦЭМ!$B$39:$B$782,B$190)+'СЕТ СН'!$F$12</f>
        <v>168.03020842000001</v>
      </c>
      <c r="C206" s="36">
        <f>SUMIFS(СВЦЭМ!$F$39:$F$782,СВЦЭМ!$A$39:$A$782,$A206,СВЦЭМ!$B$39:$B$782,C$190)+'СЕТ СН'!$F$12</f>
        <v>176.03442124</v>
      </c>
      <c r="D206" s="36">
        <f>SUMIFS(СВЦЭМ!$F$39:$F$782,СВЦЭМ!$A$39:$A$782,$A206,СВЦЭМ!$B$39:$B$782,D$190)+'СЕТ СН'!$F$12</f>
        <v>184.12851617999999</v>
      </c>
      <c r="E206" s="36">
        <f>SUMIFS(СВЦЭМ!$F$39:$F$782,СВЦЭМ!$A$39:$A$782,$A206,СВЦЭМ!$B$39:$B$782,E$190)+'СЕТ СН'!$F$12</f>
        <v>187.26938006</v>
      </c>
      <c r="F206" s="36">
        <f>SUMIFS(СВЦЭМ!$F$39:$F$782,СВЦЭМ!$A$39:$A$782,$A206,СВЦЭМ!$B$39:$B$782,F$190)+'СЕТ СН'!$F$12</f>
        <v>187.35274937</v>
      </c>
      <c r="G206" s="36">
        <f>SUMIFS(СВЦЭМ!$F$39:$F$782,СВЦЭМ!$A$39:$A$782,$A206,СВЦЭМ!$B$39:$B$782,G$190)+'СЕТ СН'!$F$12</f>
        <v>186.66362402999999</v>
      </c>
      <c r="H206" s="36">
        <f>SUMIFS(СВЦЭМ!$F$39:$F$782,СВЦЭМ!$A$39:$A$782,$A206,СВЦЭМ!$B$39:$B$782,H$190)+'СЕТ СН'!$F$12</f>
        <v>177.2428883</v>
      </c>
      <c r="I206" s="36">
        <f>SUMIFS(СВЦЭМ!$F$39:$F$782,СВЦЭМ!$A$39:$A$782,$A206,СВЦЭМ!$B$39:$B$782,I$190)+'СЕТ СН'!$F$12</f>
        <v>168.88314341</v>
      </c>
      <c r="J206" s="36">
        <f>SUMIFS(СВЦЭМ!$F$39:$F$782,СВЦЭМ!$A$39:$A$782,$A206,СВЦЭМ!$B$39:$B$782,J$190)+'СЕТ СН'!$F$12</f>
        <v>164.20402786</v>
      </c>
      <c r="K206" s="36">
        <f>SUMIFS(СВЦЭМ!$F$39:$F$782,СВЦЭМ!$A$39:$A$782,$A206,СВЦЭМ!$B$39:$B$782,K$190)+'СЕТ СН'!$F$12</f>
        <v>161.32697127</v>
      </c>
      <c r="L206" s="36">
        <f>SUMIFS(СВЦЭМ!$F$39:$F$782,СВЦЭМ!$A$39:$A$782,$A206,СВЦЭМ!$B$39:$B$782,L$190)+'СЕТ СН'!$F$12</f>
        <v>161.15415146999999</v>
      </c>
      <c r="M206" s="36">
        <f>SUMIFS(СВЦЭМ!$F$39:$F$782,СВЦЭМ!$A$39:$A$782,$A206,СВЦЭМ!$B$39:$B$782,M$190)+'СЕТ СН'!$F$12</f>
        <v>161.67107406</v>
      </c>
      <c r="N206" s="36">
        <f>SUMIFS(СВЦЭМ!$F$39:$F$782,СВЦЭМ!$A$39:$A$782,$A206,СВЦЭМ!$B$39:$B$782,N$190)+'СЕТ СН'!$F$12</f>
        <v>161.33002784999999</v>
      </c>
      <c r="O206" s="36">
        <f>SUMIFS(СВЦЭМ!$F$39:$F$782,СВЦЭМ!$A$39:$A$782,$A206,СВЦЭМ!$B$39:$B$782,O$190)+'СЕТ СН'!$F$12</f>
        <v>162.44255663999999</v>
      </c>
      <c r="P206" s="36">
        <f>SUMIFS(СВЦЭМ!$F$39:$F$782,СВЦЭМ!$A$39:$A$782,$A206,СВЦЭМ!$B$39:$B$782,P$190)+'СЕТ СН'!$F$12</f>
        <v>165.26472022999999</v>
      </c>
      <c r="Q206" s="36">
        <f>SUMIFS(СВЦЭМ!$F$39:$F$782,СВЦЭМ!$A$39:$A$782,$A206,СВЦЭМ!$B$39:$B$782,Q$190)+'СЕТ СН'!$F$12</f>
        <v>163.43610271</v>
      </c>
      <c r="R206" s="36">
        <f>SUMIFS(СВЦЭМ!$F$39:$F$782,СВЦЭМ!$A$39:$A$782,$A206,СВЦЭМ!$B$39:$B$782,R$190)+'СЕТ СН'!$F$12</f>
        <v>163.69382954</v>
      </c>
      <c r="S206" s="36">
        <f>SUMIFS(СВЦЭМ!$F$39:$F$782,СВЦЭМ!$A$39:$A$782,$A206,СВЦЭМ!$B$39:$B$782,S$190)+'СЕТ СН'!$F$12</f>
        <v>164.88113508999999</v>
      </c>
      <c r="T206" s="36">
        <f>SUMIFS(СВЦЭМ!$F$39:$F$782,СВЦЭМ!$A$39:$A$782,$A206,СВЦЭМ!$B$39:$B$782,T$190)+'СЕТ СН'!$F$12</f>
        <v>160.43911041999999</v>
      </c>
      <c r="U206" s="36">
        <f>SUMIFS(СВЦЭМ!$F$39:$F$782,СВЦЭМ!$A$39:$A$782,$A206,СВЦЭМ!$B$39:$B$782,U$190)+'СЕТ СН'!$F$12</f>
        <v>154.73336964999999</v>
      </c>
      <c r="V206" s="36">
        <f>SUMIFS(СВЦЭМ!$F$39:$F$782,СВЦЭМ!$A$39:$A$782,$A206,СВЦЭМ!$B$39:$B$782,V$190)+'СЕТ СН'!$F$12</f>
        <v>157.01802104999999</v>
      </c>
      <c r="W206" s="36">
        <f>SUMIFS(СВЦЭМ!$F$39:$F$782,СВЦЭМ!$A$39:$A$782,$A206,СВЦЭМ!$B$39:$B$782,W$190)+'СЕТ СН'!$F$12</f>
        <v>158.99672361</v>
      </c>
      <c r="X206" s="36">
        <f>SUMIFS(СВЦЭМ!$F$39:$F$782,СВЦЭМ!$A$39:$A$782,$A206,СВЦЭМ!$B$39:$B$782,X$190)+'СЕТ СН'!$F$12</f>
        <v>163.54283939999999</v>
      </c>
      <c r="Y206" s="36">
        <f>SUMIFS(СВЦЭМ!$F$39:$F$782,СВЦЭМ!$A$39:$A$782,$A206,СВЦЭМ!$B$39:$B$782,Y$190)+'СЕТ СН'!$F$12</f>
        <v>170.05472140000001</v>
      </c>
    </row>
    <row r="207" spans="1:25" ht="15.75" x14ac:dyDescent="0.2">
      <c r="A207" s="35">
        <f t="shared" si="5"/>
        <v>45216</v>
      </c>
      <c r="B207" s="36">
        <f>SUMIFS(СВЦЭМ!$F$39:$F$782,СВЦЭМ!$A$39:$A$782,$A207,СВЦЭМ!$B$39:$B$782,B$190)+'СЕТ СН'!$F$12</f>
        <v>183.55136911</v>
      </c>
      <c r="C207" s="36">
        <f>SUMIFS(СВЦЭМ!$F$39:$F$782,СВЦЭМ!$A$39:$A$782,$A207,СВЦЭМ!$B$39:$B$782,C$190)+'СЕТ СН'!$F$12</f>
        <v>189.75010641</v>
      </c>
      <c r="D207" s="36">
        <f>SUMIFS(СВЦЭМ!$F$39:$F$782,СВЦЭМ!$A$39:$A$782,$A207,СВЦЭМ!$B$39:$B$782,D$190)+'СЕТ СН'!$F$12</f>
        <v>196.55954202999999</v>
      </c>
      <c r="E207" s="36">
        <f>SUMIFS(СВЦЭМ!$F$39:$F$782,СВЦЭМ!$A$39:$A$782,$A207,СВЦЭМ!$B$39:$B$782,E$190)+'СЕТ СН'!$F$12</f>
        <v>193.01125920999999</v>
      </c>
      <c r="F207" s="36">
        <f>SUMIFS(СВЦЭМ!$F$39:$F$782,СВЦЭМ!$A$39:$A$782,$A207,СВЦЭМ!$B$39:$B$782,F$190)+'СЕТ СН'!$F$12</f>
        <v>193.41129533</v>
      </c>
      <c r="G207" s="36">
        <f>SUMIFS(СВЦЭМ!$F$39:$F$782,СВЦЭМ!$A$39:$A$782,$A207,СВЦЭМ!$B$39:$B$782,G$190)+'СЕТ СН'!$F$12</f>
        <v>194.67186877</v>
      </c>
      <c r="H207" s="36">
        <f>SUMIFS(СВЦЭМ!$F$39:$F$782,СВЦЭМ!$A$39:$A$782,$A207,СВЦЭМ!$B$39:$B$782,H$190)+'СЕТ СН'!$F$12</f>
        <v>184.83373288999999</v>
      </c>
      <c r="I207" s="36">
        <f>SUMIFS(СВЦЭМ!$F$39:$F$782,СВЦЭМ!$A$39:$A$782,$A207,СВЦЭМ!$B$39:$B$782,I$190)+'СЕТ СН'!$F$12</f>
        <v>174.72306469</v>
      </c>
      <c r="J207" s="36">
        <f>SUMIFS(СВЦЭМ!$F$39:$F$782,СВЦЭМ!$A$39:$A$782,$A207,СВЦЭМ!$B$39:$B$782,J$190)+'СЕТ СН'!$F$12</f>
        <v>168.73681590999999</v>
      </c>
      <c r="K207" s="36">
        <f>SUMIFS(СВЦЭМ!$F$39:$F$782,СВЦЭМ!$A$39:$A$782,$A207,СВЦЭМ!$B$39:$B$782,K$190)+'СЕТ СН'!$F$12</f>
        <v>165.35252066000001</v>
      </c>
      <c r="L207" s="36">
        <f>SUMIFS(СВЦЭМ!$F$39:$F$782,СВЦЭМ!$A$39:$A$782,$A207,СВЦЭМ!$B$39:$B$782,L$190)+'СЕТ СН'!$F$12</f>
        <v>164.93356476</v>
      </c>
      <c r="M207" s="36">
        <f>SUMIFS(СВЦЭМ!$F$39:$F$782,СВЦЭМ!$A$39:$A$782,$A207,СВЦЭМ!$B$39:$B$782,M$190)+'СЕТ СН'!$F$12</f>
        <v>166.08035623000001</v>
      </c>
      <c r="N207" s="36">
        <f>SUMIFS(СВЦЭМ!$F$39:$F$782,СВЦЭМ!$A$39:$A$782,$A207,СВЦЭМ!$B$39:$B$782,N$190)+'СЕТ СН'!$F$12</f>
        <v>165.43091128</v>
      </c>
      <c r="O207" s="36">
        <f>SUMIFS(СВЦЭМ!$F$39:$F$782,СВЦЭМ!$A$39:$A$782,$A207,СВЦЭМ!$B$39:$B$782,O$190)+'СЕТ СН'!$F$12</f>
        <v>167.20248641000001</v>
      </c>
      <c r="P207" s="36">
        <f>SUMIFS(СВЦЭМ!$F$39:$F$782,СВЦЭМ!$A$39:$A$782,$A207,СВЦЭМ!$B$39:$B$782,P$190)+'СЕТ СН'!$F$12</f>
        <v>170.12053288999999</v>
      </c>
      <c r="Q207" s="36">
        <f>SUMIFS(СВЦЭМ!$F$39:$F$782,СВЦЭМ!$A$39:$A$782,$A207,СВЦЭМ!$B$39:$B$782,Q$190)+'СЕТ СН'!$F$12</f>
        <v>166.00997427999999</v>
      </c>
      <c r="R207" s="36">
        <f>SUMIFS(СВЦЭМ!$F$39:$F$782,СВЦЭМ!$A$39:$A$782,$A207,СВЦЭМ!$B$39:$B$782,R$190)+'СЕТ СН'!$F$12</f>
        <v>165.73195235</v>
      </c>
      <c r="S207" s="36">
        <f>SUMIFS(СВЦЭМ!$F$39:$F$782,СВЦЭМ!$A$39:$A$782,$A207,СВЦЭМ!$B$39:$B$782,S$190)+'СЕТ СН'!$F$12</f>
        <v>167.96419607999999</v>
      </c>
      <c r="T207" s="36">
        <f>SUMIFS(СВЦЭМ!$F$39:$F$782,СВЦЭМ!$A$39:$A$782,$A207,СВЦЭМ!$B$39:$B$782,T$190)+'СЕТ СН'!$F$12</f>
        <v>163.89565046000001</v>
      </c>
      <c r="U207" s="36">
        <f>SUMIFS(СВЦЭМ!$F$39:$F$782,СВЦЭМ!$A$39:$A$782,$A207,СВЦЭМ!$B$39:$B$782,U$190)+'СЕТ СН'!$F$12</f>
        <v>158.98011396999999</v>
      </c>
      <c r="V207" s="36">
        <f>SUMIFS(СВЦЭМ!$F$39:$F$782,СВЦЭМ!$A$39:$A$782,$A207,СВЦЭМ!$B$39:$B$782,V$190)+'СЕТ СН'!$F$12</f>
        <v>159.31753807999999</v>
      </c>
      <c r="W207" s="36">
        <f>SUMIFS(СВЦЭМ!$F$39:$F$782,СВЦЭМ!$A$39:$A$782,$A207,СВЦЭМ!$B$39:$B$782,W$190)+'СЕТ СН'!$F$12</f>
        <v>161.66189392000001</v>
      </c>
      <c r="X207" s="36">
        <f>SUMIFS(СВЦЭМ!$F$39:$F$782,СВЦЭМ!$A$39:$A$782,$A207,СВЦЭМ!$B$39:$B$782,X$190)+'СЕТ СН'!$F$12</f>
        <v>167.42168566000001</v>
      </c>
      <c r="Y207" s="36">
        <f>SUMIFS(СВЦЭМ!$F$39:$F$782,СВЦЭМ!$A$39:$A$782,$A207,СВЦЭМ!$B$39:$B$782,Y$190)+'СЕТ СН'!$F$12</f>
        <v>174.77615897999999</v>
      </c>
    </row>
    <row r="208" spans="1:25" ht="15.75" x14ac:dyDescent="0.2">
      <c r="A208" s="35">
        <f t="shared" si="5"/>
        <v>45217</v>
      </c>
      <c r="B208" s="36">
        <f>SUMIFS(СВЦЭМ!$F$39:$F$782,СВЦЭМ!$A$39:$A$782,$A208,СВЦЭМ!$B$39:$B$782,B$190)+'СЕТ СН'!$F$12</f>
        <v>184.84098555</v>
      </c>
      <c r="C208" s="36">
        <f>SUMIFS(СВЦЭМ!$F$39:$F$782,СВЦЭМ!$A$39:$A$782,$A208,СВЦЭМ!$B$39:$B$782,C$190)+'СЕТ СН'!$F$12</f>
        <v>190.37429875999999</v>
      </c>
      <c r="D208" s="36">
        <f>SUMIFS(СВЦЭМ!$F$39:$F$782,СВЦЭМ!$A$39:$A$782,$A208,СВЦЭМ!$B$39:$B$782,D$190)+'СЕТ СН'!$F$12</f>
        <v>197.64579454</v>
      </c>
      <c r="E208" s="36">
        <f>SUMIFS(СВЦЭМ!$F$39:$F$782,СВЦЭМ!$A$39:$A$782,$A208,СВЦЭМ!$B$39:$B$782,E$190)+'СЕТ СН'!$F$12</f>
        <v>197.48730304</v>
      </c>
      <c r="F208" s="36">
        <f>SUMIFS(СВЦЭМ!$F$39:$F$782,СВЦЭМ!$A$39:$A$782,$A208,СВЦЭМ!$B$39:$B$782,F$190)+'СЕТ СН'!$F$12</f>
        <v>197.1945953</v>
      </c>
      <c r="G208" s="36">
        <f>SUMIFS(СВЦЭМ!$F$39:$F$782,СВЦЭМ!$A$39:$A$782,$A208,СВЦЭМ!$B$39:$B$782,G$190)+'СЕТ СН'!$F$12</f>
        <v>195.93158879000001</v>
      </c>
      <c r="H208" s="36">
        <f>SUMIFS(СВЦЭМ!$F$39:$F$782,СВЦЭМ!$A$39:$A$782,$A208,СВЦЭМ!$B$39:$B$782,H$190)+'СЕТ СН'!$F$12</f>
        <v>186.41988176999999</v>
      </c>
      <c r="I208" s="36">
        <f>SUMIFS(СВЦЭМ!$F$39:$F$782,СВЦЭМ!$A$39:$A$782,$A208,СВЦЭМ!$B$39:$B$782,I$190)+'СЕТ СН'!$F$12</f>
        <v>178.08568833999999</v>
      </c>
      <c r="J208" s="36">
        <f>SUMIFS(СВЦЭМ!$F$39:$F$782,СВЦЭМ!$A$39:$A$782,$A208,СВЦЭМ!$B$39:$B$782,J$190)+'СЕТ СН'!$F$12</f>
        <v>172.90901711000001</v>
      </c>
      <c r="K208" s="36">
        <f>SUMIFS(СВЦЭМ!$F$39:$F$782,СВЦЭМ!$A$39:$A$782,$A208,СВЦЭМ!$B$39:$B$782,K$190)+'СЕТ СН'!$F$12</f>
        <v>162.56297604</v>
      </c>
      <c r="L208" s="36">
        <f>SUMIFS(СВЦЭМ!$F$39:$F$782,СВЦЭМ!$A$39:$A$782,$A208,СВЦЭМ!$B$39:$B$782,L$190)+'СЕТ СН'!$F$12</f>
        <v>163.71324834999999</v>
      </c>
      <c r="M208" s="36">
        <f>SUMIFS(СВЦЭМ!$F$39:$F$782,СВЦЭМ!$A$39:$A$782,$A208,СВЦЭМ!$B$39:$B$782,M$190)+'СЕТ СН'!$F$12</f>
        <v>165.19373758</v>
      </c>
      <c r="N208" s="36">
        <f>SUMIFS(СВЦЭМ!$F$39:$F$782,СВЦЭМ!$A$39:$A$782,$A208,СВЦЭМ!$B$39:$B$782,N$190)+'СЕТ СН'!$F$12</f>
        <v>167.37098803000001</v>
      </c>
      <c r="O208" s="36">
        <f>SUMIFS(СВЦЭМ!$F$39:$F$782,СВЦЭМ!$A$39:$A$782,$A208,СВЦЭМ!$B$39:$B$782,O$190)+'СЕТ СН'!$F$12</f>
        <v>168.19690298</v>
      </c>
      <c r="P208" s="36">
        <f>SUMIFS(СВЦЭМ!$F$39:$F$782,СВЦЭМ!$A$39:$A$782,$A208,СВЦЭМ!$B$39:$B$782,P$190)+'СЕТ СН'!$F$12</f>
        <v>169.63467431000001</v>
      </c>
      <c r="Q208" s="36">
        <f>SUMIFS(СВЦЭМ!$F$39:$F$782,СВЦЭМ!$A$39:$A$782,$A208,СВЦЭМ!$B$39:$B$782,Q$190)+'СЕТ СН'!$F$12</f>
        <v>165.93121929</v>
      </c>
      <c r="R208" s="36">
        <f>SUMIFS(СВЦЭМ!$F$39:$F$782,СВЦЭМ!$A$39:$A$782,$A208,СВЦЭМ!$B$39:$B$782,R$190)+'СЕТ СН'!$F$12</f>
        <v>167.04493693000001</v>
      </c>
      <c r="S208" s="36">
        <f>SUMIFS(СВЦЭМ!$F$39:$F$782,СВЦЭМ!$A$39:$A$782,$A208,СВЦЭМ!$B$39:$B$782,S$190)+'СЕТ СН'!$F$12</f>
        <v>167.56519109000001</v>
      </c>
      <c r="T208" s="36">
        <f>SUMIFS(СВЦЭМ!$F$39:$F$782,СВЦЭМ!$A$39:$A$782,$A208,СВЦЭМ!$B$39:$B$782,T$190)+'СЕТ СН'!$F$12</f>
        <v>169.74747493999999</v>
      </c>
      <c r="U208" s="36">
        <f>SUMIFS(СВЦЭМ!$F$39:$F$782,СВЦЭМ!$A$39:$A$782,$A208,СВЦЭМ!$B$39:$B$782,U$190)+'СЕТ СН'!$F$12</f>
        <v>164.89071412000001</v>
      </c>
      <c r="V208" s="36">
        <f>SUMIFS(СВЦЭМ!$F$39:$F$782,СВЦЭМ!$A$39:$A$782,$A208,СВЦЭМ!$B$39:$B$782,V$190)+'СЕТ СН'!$F$12</f>
        <v>165.77851372999999</v>
      </c>
      <c r="W208" s="36">
        <f>SUMIFS(СВЦЭМ!$F$39:$F$782,СВЦЭМ!$A$39:$A$782,$A208,СВЦЭМ!$B$39:$B$782,W$190)+'СЕТ СН'!$F$12</f>
        <v>168.58372349999999</v>
      </c>
      <c r="X208" s="36">
        <f>SUMIFS(СВЦЭМ!$F$39:$F$782,СВЦЭМ!$A$39:$A$782,$A208,СВЦЭМ!$B$39:$B$782,X$190)+'СЕТ СН'!$F$12</f>
        <v>174.26237252999999</v>
      </c>
      <c r="Y208" s="36">
        <f>SUMIFS(СВЦЭМ!$F$39:$F$782,СВЦЭМ!$A$39:$A$782,$A208,СВЦЭМ!$B$39:$B$782,Y$190)+'СЕТ СН'!$F$12</f>
        <v>178.44332768999999</v>
      </c>
    </row>
    <row r="209" spans="1:25" ht="15.75" x14ac:dyDescent="0.2">
      <c r="A209" s="35">
        <f t="shared" si="5"/>
        <v>45218</v>
      </c>
      <c r="B209" s="36">
        <f>SUMIFS(СВЦЭМ!$F$39:$F$782,СВЦЭМ!$A$39:$A$782,$A209,СВЦЭМ!$B$39:$B$782,B$190)+'СЕТ СН'!$F$12</f>
        <v>180.56427392000001</v>
      </c>
      <c r="C209" s="36">
        <f>SUMIFS(СВЦЭМ!$F$39:$F$782,СВЦЭМ!$A$39:$A$782,$A209,СВЦЭМ!$B$39:$B$782,C$190)+'СЕТ СН'!$F$12</f>
        <v>186.21026494</v>
      </c>
      <c r="D209" s="36">
        <f>SUMIFS(СВЦЭМ!$F$39:$F$782,СВЦЭМ!$A$39:$A$782,$A209,СВЦЭМ!$B$39:$B$782,D$190)+'СЕТ СН'!$F$12</f>
        <v>192.22653493999999</v>
      </c>
      <c r="E209" s="36">
        <f>SUMIFS(СВЦЭМ!$F$39:$F$782,СВЦЭМ!$A$39:$A$782,$A209,СВЦЭМ!$B$39:$B$782,E$190)+'СЕТ СН'!$F$12</f>
        <v>188.48138175</v>
      </c>
      <c r="F209" s="36">
        <f>SUMIFS(СВЦЭМ!$F$39:$F$782,СВЦЭМ!$A$39:$A$782,$A209,СВЦЭМ!$B$39:$B$782,F$190)+'СЕТ СН'!$F$12</f>
        <v>187.67559990000001</v>
      </c>
      <c r="G209" s="36">
        <f>SUMIFS(СВЦЭМ!$F$39:$F$782,СВЦЭМ!$A$39:$A$782,$A209,СВЦЭМ!$B$39:$B$782,G$190)+'СЕТ СН'!$F$12</f>
        <v>190.25426431</v>
      </c>
      <c r="H209" s="36">
        <f>SUMIFS(СВЦЭМ!$F$39:$F$782,СВЦЭМ!$A$39:$A$782,$A209,СВЦЭМ!$B$39:$B$782,H$190)+'СЕТ СН'!$F$12</f>
        <v>181.72468785999999</v>
      </c>
      <c r="I209" s="36">
        <f>SUMIFS(СВЦЭМ!$F$39:$F$782,СВЦЭМ!$A$39:$A$782,$A209,СВЦЭМ!$B$39:$B$782,I$190)+'СЕТ СН'!$F$12</f>
        <v>173.84882465999999</v>
      </c>
      <c r="J209" s="36">
        <f>SUMIFS(СВЦЭМ!$F$39:$F$782,СВЦЭМ!$A$39:$A$782,$A209,СВЦЭМ!$B$39:$B$782,J$190)+'СЕТ СН'!$F$12</f>
        <v>167.58008292</v>
      </c>
      <c r="K209" s="36">
        <f>SUMIFS(СВЦЭМ!$F$39:$F$782,СВЦЭМ!$A$39:$A$782,$A209,СВЦЭМ!$B$39:$B$782,K$190)+'СЕТ СН'!$F$12</f>
        <v>157.41719000000001</v>
      </c>
      <c r="L209" s="36">
        <f>SUMIFS(СВЦЭМ!$F$39:$F$782,СВЦЭМ!$A$39:$A$782,$A209,СВЦЭМ!$B$39:$B$782,L$190)+'СЕТ СН'!$F$12</f>
        <v>157.28461847</v>
      </c>
      <c r="M209" s="36">
        <f>SUMIFS(СВЦЭМ!$F$39:$F$782,СВЦЭМ!$A$39:$A$782,$A209,СВЦЭМ!$B$39:$B$782,M$190)+'СЕТ СН'!$F$12</f>
        <v>159.72892167000001</v>
      </c>
      <c r="N209" s="36">
        <f>SUMIFS(СВЦЭМ!$F$39:$F$782,СВЦЭМ!$A$39:$A$782,$A209,СВЦЭМ!$B$39:$B$782,N$190)+'СЕТ СН'!$F$12</f>
        <v>161.31965160999999</v>
      </c>
      <c r="O209" s="36">
        <f>SUMIFS(СВЦЭМ!$F$39:$F$782,СВЦЭМ!$A$39:$A$782,$A209,СВЦЭМ!$B$39:$B$782,O$190)+'СЕТ СН'!$F$12</f>
        <v>163.37230313000001</v>
      </c>
      <c r="P209" s="36">
        <f>SUMIFS(СВЦЭМ!$F$39:$F$782,СВЦЭМ!$A$39:$A$782,$A209,СВЦЭМ!$B$39:$B$782,P$190)+'СЕТ СН'!$F$12</f>
        <v>166.74904325</v>
      </c>
      <c r="Q209" s="36">
        <f>SUMIFS(СВЦЭМ!$F$39:$F$782,СВЦЭМ!$A$39:$A$782,$A209,СВЦЭМ!$B$39:$B$782,Q$190)+'СЕТ СН'!$F$12</f>
        <v>168.57912361999999</v>
      </c>
      <c r="R209" s="36">
        <f>SUMIFS(СВЦЭМ!$F$39:$F$782,СВЦЭМ!$A$39:$A$782,$A209,СВЦЭМ!$B$39:$B$782,R$190)+'СЕТ СН'!$F$12</f>
        <v>169.73008571</v>
      </c>
      <c r="S209" s="36">
        <f>SUMIFS(СВЦЭМ!$F$39:$F$782,СВЦЭМ!$A$39:$A$782,$A209,СВЦЭМ!$B$39:$B$782,S$190)+'СЕТ СН'!$F$12</f>
        <v>168.92615370999999</v>
      </c>
      <c r="T209" s="36">
        <f>SUMIFS(СВЦЭМ!$F$39:$F$782,СВЦЭМ!$A$39:$A$782,$A209,СВЦЭМ!$B$39:$B$782,T$190)+'СЕТ СН'!$F$12</f>
        <v>168.77915071000001</v>
      </c>
      <c r="U209" s="36">
        <f>SUMIFS(СВЦЭМ!$F$39:$F$782,СВЦЭМ!$A$39:$A$782,$A209,СВЦЭМ!$B$39:$B$782,U$190)+'СЕТ СН'!$F$12</f>
        <v>163.44576755</v>
      </c>
      <c r="V209" s="36">
        <f>SUMIFS(СВЦЭМ!$F$39:$F$782,СВЦЭМ!$A$39:$A$782,$A209,СВЦЭМ!$B$39:$B$782,V$190)+'СЕТ СН'!$F$12</f>
        <v>164.31079991999999</v>
      </c>
      <c r="W209" s="36">
        <f>SUMIFS(СВЦЭМ!$F$39:$F$782,СВЦЭМ!$A$39:$A$782,$A209,СВЦЭМ!$B$39:$B$782,W$190)+'СЕТ СН'!$F$12</f>
        <v>166.76584624</v>
      </c>
      <c r="X209" s="36">
        <f>SUMIFS(СВЦЭМ!$F$39:$F$782,СВЦЭМ!$A$39:$A$782,$A209,СВЦЭМ!$B$39:$B$782,X$190)+'СЕТ СН'!$F$12</f>
        <v>173.12189925000001</v>
      </c>
      <c r="Y209" s="36">
        <f>SUMIFS(СВЦЭМ!$F$39:$F$782,СВЦЭМ!$A$39:$A$782,$A209,СВЦЭМ!$B$39:$B$782,Y$190)+'СЕТ СН'!$F$12</f>
        <v>180.39346216000001</v>
      </c>
    </row>
    <row r="210" spans="1:25" ht="15.75" x14ac:dyDescent="0.2">
      <c r="A210" s="35">
        <f t="shared" si="5"/>
        <v>45219</v>
      </c>
      <c r="B210" s="36">
        <f>SUMIFS(СВЦЭМ!$F$39:$F$782,СВЦЭМ!$A$39:$A$782,$A210,СВЦЭМ!$B$39:$B$782,B$190)+'СЕТ СН'!$F$12</f>
        <v>184.64835162</v>
      </c>
      <c r="C210" s="36">
        <f>SUMIFS(СВЦЭМ!$F$39:$F$782,СВЦЭМ!$A$39:$A$782,$A210,СВЦЭМ!$B$39:$B$782,C$190)+'СЕТ СН'!$F$12</f>
        <v>192.19955522000001</v>
      </c>
      <c r="D210" s="36">
        <f>SUMIFS(СВЦЭМ!$F$39:$F$782,СВЦЭМ!$A$39:$A$782,$A210,СВЦЭМ!$B$39:$B$782,D$190)+'СЕТ СН'!$F$12</f>
        <v>197.21813101000001</v>
      </c>
      <c r="E210" s="36">
        <f>SUMIFS(СВЦЭМ!$F$39:$F$782,СВЦЭМ!$A$39:$A$782,$A210,СВЦЭМ!$B$39:$B$782,E$190)+'СЕТ СН'!$F$12</f>
        <v>194.58236846</v>
      </c>
      <c r="F210" s="36">
        <f>SUMIFS(СВЦЭМ!$F$39:$F$782,СВЦЭМ!$A$39:$A$782,$A210,СВЦЭМ!$B$39:$B$782,F$190)+'СЕТ СН'!$F$12</f>
        <v>194.57425043999999</v>
      </c>
      <c r="G210" s="36">
        <f>SUMIFS(СВЦЭМ!$F$39:$F$782,СВЦЭМ!$A$39:$A$782,$A210,СВЦЭМ!$B$39:$B$782,G$190)+'СЕТ СН'!$F$12</f>
        <v>194.72325276000001</v>
      </c>
      <c r="H210" s="36">
        <f>SUMIFS(СВЦЭМ!$F$39:$F$782,СВЦЭМ!$A$39:$A$782,$A210,СВЦЭМ!$B$39:$B$782,H$190)+'СЕТ СН'!$F$12</f>
        <v>186.09099631999999</v>
      </c>
      <c r="I210" s="36">
        <f>SUMIFS(СВЦЭМ!$F$39:$F$782,СВЦЭМ!$A$39:$A$782,$A210,СВЦЭМ!$B$39:$B$782,I$190)+'СЕТ СН'!$F$12</f>
        <v>177.50691030999999</v>
      </c>
      <c r="J210" s="36">
        <f>SUMIFS(СВЦЭМ!$F$39:$F$782,СВЦЭМ!$A$39:$A$782,$A210,СВЦЭМ!$B$39:$B$782,J$190)+'СЕТ СН'!$F$12</f>
        <v>170.2164554</v>
      </c>
      <c r="K210" s="36">
        <f>SUMIFS(СВЦЭМ!$F$39:$F$782,СВЦЭМ!$A$39:$A$782,$A210,СВЦЭМ!$B$39:$B$782,K$190)+'СЕТ СН'!$F$12</f>
        <v>167.69231464999999</v>
      </c>
      <c r="L210" s="36">
        <f>SUMIFS(СВЦЭМ!$F$39:$F$782,СВЦЭМ!$A$39:$A$782,$A210,СВЦЭМ!$B$39:$B$782,L$190)+'СЕТ СН'!$F$12</f>
        <v>165.60440917</v>
      </c>
      <c r="M210" s="36">
        <f>SUMIFS(СВЦЭМ!$F$39:$F$782,СВЦЭМ!$A$39:$A$782,$A210,СВЦЭМ!$B$39:$B$782,M$190)+'СЕТ СН'!$F$12</f>
        <v>167.19779027000001</v>
      </c>
      <c r="N210" s="36">
        <f>SUMIFS(СВЦЭМ!$F$39:$F$782,СВЦЭМ!$A$39:$A$782,$A210,СВЦЭМ!$B$39:$B$782,N$190)+'СЕТ СН'!$F$12</f>
        <v>169.12032823999999</v>
      </c>
      <c r="O210" s="36">
        <f>SUMIFS(СВЦЭМ!$F$39:$F$782,СВЦЭМ!$A$39:$A$782,$A210,СВЦЭМ!$B$39:$B$782,O$190)+'СЕТ СН'!$F$12</f>
        <v>168.29369156000001</v>
      </c>
      <c r="P210" s="36">
        <f>SUMIFS(СВЦЭМ!$F$39:$F$782,СВЦЭМ!$A$39:$A$782,$A210,СВЦЭМ!$B$39:$B$782,P$190)+'СЕТ СН'!$F$12</f>
        <v>173.35173345999999</v>
      </c>
      <c r="Q210" s="36">
        <f>SUMIFS(СВЦЭМ!$F$39:$F$782,СВЦЭМ!$A$39:$A$782,$A210,СВЦЭМ!$B$39:$B$782,Q$190)+'СЕТ СН'!$F$12</f>
        <v>170.56711731999999</v>
      </c>
      <c r="R210" s="36">
        <f>SUMIFS(СВЦЭМ!$F$39:$F$782,СВЦЭМ!$A$39:$A$782,$A210,СВЦЭМ!$B$39:$B$782,R$190)+'СЕТ СН'!$F$12</f>
        <v>173.95596325</v>
      </c>
      <c r="S210" s="36">
        <f>SUMIFS(СВЦЭМ!$F$39:$F$782,СВЦЭМ!$A$39:$A$782,$A210,СВЦЭМ!$B$39:$B$782,S$190)+'СЕТ СН'!$F$12</f>
        <v>174.81516027000001</v>
      </c>
      <c r="T210" s="36">
        <f>SUMIFS(СВЦЭМ!$F$39:$F$782,СВЦЭМ!$A$39:$A$782,$A210,СВЦЭМ!$B$39:$B$782,T$190)+'СЕТ СН'!$F$12</f>
        <v>167.18616445000001</v>
      </c>
      <c r="U210" s="36">
        <f>SUMIFS(СВЦЭМ!$F$39:$F$782,СВЦЭМ!$A$39:$A$782,$A210,СВЦЭМ!$B$39:$B$782,U$190)+'СЕТ СН'!$F$12</f>
        <v>163.15009463000001</v>
      </c>
      <c r="V210" s="36">
        <f>SUMIFS(СВЦЭМ!$F$39:$F$782,СВЦЭМ!$A$39:$A$782,$A210,СВЦЭМ!$B$39:$B$782,V$190)+'СЕТ СН'!$F$12</f>
        <v>165.45238135</v>
      </c>
      <c r="W210" s="36">
        <f>SUMIFS(СВЦЭМ!$F$39:$F$782,СВЦЭМ!$A$39:$A$782,$A210,СВЦЭМ!$B$39:$B$782,W$190)+'СЕТ СН'!$F$12</f>
        <v>169.33010873999999</v>
      </c>
      <c r="X210" s="36">
        <f>SUMIFS(СВЦЭМ!$F$39:$F$782,СВЦЭМ!$A$39:$A$782,$A210,СВЦЭМ!$B$39:$B$782,X$190)+'СЕТ СН'!$F$12</f>
        <v>175.47711810999999</v>
      </c>
      <c r="Y210" s="36">
        <f>SUMIFS(СВЦЭМ!$F$39:$F$782,СВЦЭМ!$A$39:$A$782,$A210,СВЦЭМ!$B$39:$B$782,Y$190)+'СЕТ СН'!$F$12</f>
        <v>175.62160025</v>
      </c>
    </row>
    <row r="211" spans="1:25" ht="15.75" x14ac:dyDescent="0.2">
      <c r="A211" s="35">
        <f t="shared" si="5"/>
        <v>45220</v>
      </c>
      <c r="B211" s="36">
        <f>SUMIFS(СВЦЭМ!$F$39:$F$782,СВЦЭМ!$A$39:$A$782,$A211,СВЦЭМ!$B$39:$B$782,B$190)+'СЕТ СН'!$F$12</f>
        <v>181.0913639</v>
      </c>
      <c r="C211" s="36">
        <f>SUMIFS(СВЦЭМ!$F$39:$F$782,СВЦЭМ!$A$39:$A$782,$A211,СВЦЭМ!$B$39:$B$782,C$190)+'СЕТ СН'!$F$12</f>
        <v>184.29945931</v>
      </c>
      <c r="D211" s="36">
        <f>SUMIFS(СВЦЭМ!$F$39:$F$782,СВЦЭМ!$A$39:$A$782,$A211,СВЦЭМ!$B$39:$B$782,D$190)+'СЕТ СН'!$F$12</f>
        <v>189.74201259</v>
      </c>
      <c r="E211" s="36">
        <f>SUMIFS(СВЦЭМ!$F$39:$F$782,СВЦЭМ!$A$39:$A$782,$A211,СВЦЭМ!$B$39:$B$782,E$190)+'СЕТ СН'!$F$12</f>
        <v>189.62102364</v>
      </c>
      <c r="F211" s="36">
        <f>SUMIFS(СВЦЭМ!$F$39:$F$782,СВЦЭМ!$A$39:$A$782,$A211,СВЦЭМ!$B$39:$B$782,F$190)+'СЕТ СН'!$F$12</f>
        <v>190.02241903999999</v>
      </c>
      <c r="G211" s="36">
        <f>SUMIFS(СВЦЭМ!$F$39:$F$782,СВЦЭМ!$A$39:$A$782,$A211,СВЦЭМ!$B$39:$B$782,G$190)+'СЕТ СН'!$F$12</f>
        <v>186.96116812</v>
      </c>
      <c r="H211" s="36">
        <f>SUMIFS(СВЦЭМ!$F$39:$F$782,СВЦЭМ!$A$39:$A$782,$A211,СВЦЭМ!$B$39:$B$782,H$190)+'СЕТ СН'!$F$12</f>
        <v>183.72195543000001</v>
      </c>
      <c r="I211" s="36">
        <f>SUMIFS(СВЦЭМ!$F$39:$F$782,СВЦЭМ!$A$39:$A$782,$A211,СВЦЭМ!$B$39:$B$782,I$190)+'СЕТ СН'!$F$12</f>
        <v>175.20751736</v>
      </c>
      <c r="J211" s="36">
        <f>SUMIFS(СВЦЭМ!$F$39:$F$782,СВЦЭМ!$A$39:$A$782,$A211,СВЦЭМ!$B$39:$B$782,J$190)+'СЕТ СН'!$F$12</f>
        <v>170.19926561</v>
      </c>
      <c r="K211" s="36">
        <f>SUMIFS(СВЦЭМ!$F$39:$F$782,СВЦЭМ!$A$39:$A$782,$A211,СВЦЭМ!$B$39:$B$782,K$190)+'СЕТ СН'!$F$12</f>
        <v>164.48891255999999</v>
      </c>
      <c r="L211" s="36">
        <f>SUMIFS(СВЦЭМ!$F$39:$F$782,СВЦЭМ!$A$39:$A$782,$A211,СВЦЭМ!$B$39:$B$782,L$190)+'СЕТ СН'!$F$12</f>
        <v>161.64667037000001</v>
      </c>
      <c r="M211" s="36">
        <f>SUMIFS(СВЦЭМ!$F$39:$F$782,СВЦЭМ!$A$39:$A$782,$A211,СВЦЭМ!$B$39:$B$782,M$190)+'СЕТ СН'!$F$12</f>
        <v>162.43146174</v>
      </c>
      <c r="N211" s="36">
        <f>SUMIFS(СВЦЭМ!$F$39:$F$782,СВЦЭМ!$A$39:$A$782,$A211,СВЦЭМ!$B$39:$B$782,N$190)+'СЕТ СН'!$F$12</f>
        <v>161.61841437999999</v>
      </c>
      <c r="O211" s="36">
        <f>SUMIFS(СВЦЭМ!$F$39:$F$782,СВЦЭМ!$A$39:$A$782,$A211,СВЦЭМ!$B$39:$B$782,O$190)+'СЕТ СН'!$F$12</f>
        <v>163.49660392999999</v>
      </c>
      <c r="P211" s="36">
        <f>SUMIFS(СВЦЭМ!$F$39:$F$782,СВЦЭМ!$A$39:$A$782,$A211,СВЦЭМ!$B$39:$B$782,P$190)+'СЕТ СН'!$F$12</f>
        <v>167.03161976000001</v>
      </c>
      <c r="Q211" s="36">
        <f>SUMIFS(СВЦЭМ!$F$39:$F$782,СВЦЭМ!$A$39:$A$782,$A211,СВЦЭМ!$B$39:$B$782,Q$190)+'СЕТ СН'!$F$12</f>
        <v>165.12514496</v>
      </c>
      <c r="R211" s="36">
        <f>SUMIFS(СВЦЭМ!$F$39:$F$782,СВЦЭМ!$A$39:$A$782,$A211,СВЦЭМ!$B$39:$B$782,R$190)+'СЕТ СН'!$F$12</f>
        <v>165.61858301999999</v>
      </c>
      <c r="S211" s="36">
        <f>SUMIFS(СВЦЭМ!$F$39:$F$782,СВЦЭМ!$A$39:$A$782,$A211,СВЦЭМ!$B$39:$B$782,S$190)+'СЕТ СН'!$F$12</f>
        <v>166.02533932</v>
      </c>
      <c r="T211" s="36">
        <f>SUMIFS(СВЦЭМ!$F$39:$F$782,СВЦЭМ!$A$39:$A$782,$A211,СВЦЭМ!$B$39:$B$782,T$190)+'СЕТ СН'!$F$12</f>
        <v>160.82648352999999</v>
      </c>
      <c r="U211" s="36">
        <f>SUMIFS(СВЦЭМ!$F$39:$F$782,СВЦЭМ!$A$39:$A$782,$A211,СВЦЭМ!$B$39:$B$782,U$190)+'СЕТ СН'!$F$12</f>
        <v>156.37636412000001</v>
      </c>
      <c r="V211" s="36">
        <f>SUMIFS(СВЦЭМ!$F$39:$F$782,СВЦЭМ!$A$39:$A$782,$A211,СВЦЭМ!$B$39:$B$782,V$190)+'СЕТ СН'!$F$12</f>
        <v>157.43668187</v>
      </c>
      <c r="W211" s="36">
        <f>SUMIFS(СВЦЭМ!$F$39:$F$782,СВЦЭМ!$A$39:$A$782,$A211,СВЦЭМ!$B$39:$B$782,W$190)+'СЕТ СН'!$F$12</f>
        <v>160.44726643999999</v>
      </c>
      <c r="X211" s="36">
        <f>SUMIFS(СВЦЭМ!$F$39:$F$782,СВЦЭМ!$A$39:$A$782,$A211,СВЦЭМ!$B$39:$B$782,X$190)+'СЕТ СН'!$F$12</f>
        <v>165.17445486</v>
      </c>
      <c r="Y211" s="36">
        <f>SUMIFS(СВЦЭМ!$F$39:$F$782,СВЦЭМ!$A$39:$A$782,$A211,СВЦЭМ!$B$39:$B$782,Y$190)+'СЕТ СН'!$F$12</f>
        <v>169.77263353999999</v>
      </c>
    </row>
    <row r="212" spans="1:25" ht="15.75" x14ac:dyDescent="0.2">
      <c r="A212" s="35">
        <f t="shared" si="5"/>
        <v>45221</v>
      </c>
      <c r="B212" s="36">
        <f>SUMIFS(СВЦЭМ!$F$39:$F$782,СВЦЭМ!$A$39:$A$782,$A212,СВЦЭМ!$B$39:$B$782,B$190)+'СЕТ СН'!$F$12</f>
        <v>178.37978197000001</v>
      </c>
      <c r="C212" s="36">
        <f>SUMIFS(СВЦЭМ!$F$39:$F$782,СВЦЭМ!$A$39:$A$782,$A212,СВЦЭМ!$B$39:$B$782,C$190)+'СЕТ СН'!$F$12</f>
        <v>184.93731560000001</v>
      </c>
      <c r="D212" s="36">
        <f>SUMIFS(СВЦЭМ!$F$39:$F$782,СВЦЭМ!$A$39:$A$782,$A212,СВЦЭМ!$B$39:$B$782,D$190)+'СЕТ СН'!$F$12</f>
        <v>188.26545904</v>
      </c>
      <c r="E212" s="36">
        <f>SUMIFS(СВЦЭМ!$F$39:$F$782,СВЦЭМ!$A$39:$A$782,$A212,СВЦЭМ!$B$39:$B$782,E$190)+'СЕТ СН'!$F$12</f>
        <v>188.63335719</v>
      </c>
      <c r="F212" s="36">
        <f>SUMIFS(СВЦЭМ!$F$39:$F$782,СВЦЭМ!$A$39:$A$782,$A212,СВЦЭМ!$B$39:$B$782,F$190)+'СЕТ СН'!$F$12</f>
        <v>187.78778009999999</v>
      </c>
      <c r="G212" s="36">
        <f>SUMIFS(СВЦЭМ!$F$39:$F$782,СВЦЭМ!$A$39:$A$782,$A212,СВЦЭМ!$B$39:$B$782,G$190)+'СЕТ СН'!$F$12</f>
        <v>188.04162682</v>
      </c>
      <c r="H212" s="36">
        <f>SUMIFS(СВЦЭМ!$F$39:$F$782,СВЦЭМ!$A$39:$A$782,$A212,СВЦЭМ!$B$39:$B$782,H$190)+'СЕТ СН'!$F$12</f>
        <v>184.73729836999999</v>
      </c>
      <c r="I212" s="36">
        <f>SUMIFS(СВЦЭМ!$F$39:$F$782,СВЦЭМ!$A$39:$A$782,$A212,СВЦЭМ!$B$39:$B$782,I$190)+'СЕТ СН'!$F$12</f>
        <v>182.19162562</v>
      </c>
      <c r="J212" s="36">
        <f>SUMIFS(СВЦЭМ!$F$39:$F$782,СВЦЭМ!$A$39:$A$782,$A212,СВЦЭМ!$B$39:$B$782,J$190)+'СЕТ СН'!$F$12</f>
        <v>171.61193721000001</v>
      </c>
      <c r="K212" s="36">
        <f>SUMIFS(СВЦЭМ!$F$39:$F$782,СВЦЭМ!$A$39:$A$782,$A212,СВЦЭМ!$B$39:$B$782,K$190)+'СЕТ СН'!$F$12</f>
        <v>163.51977832</v>
      </c>
      <c r="L212" s="36">
        <f>SUMIFS(СВЦЭМ!$F$39:$F$782,СВЦЭМ!$A$39:$A$782,$A212,СВЦЭМ!$B$39:$B$782,L$190)+'СЕТ СН'!$F$12</f>
        <v>161.59904223000001</v>
      </c>
      <c r="M212" s="36">
        <f>SUMIFS(СВЦЭМ!$F$39:$F$782,СВЦЭМ!$A$39:$A$782,$A212,СВЦЭМ!$B$39:$B$782,M$190)+'СЕТ СН'!$F$12</f>
        <v>161.91562632</v>
      </c>
      <c r="N212" s="36">
        <f>SUMIFS(СВЦЭМ!$F$39:$F$782,СВЦЭМ!$A$39:$A$782,$A212,СВЦЭМ!$B$39:$B$782,N$190)+'СЕТ СН'!$F$12</f>
        <v>161.46402929000001</v>
      </c>
      <c r="O212" s="36">
        <f>SUMIFS(СВЦЭМ!$F$39:$F$782,СВЦЭМ!$A$39:$A$782,$A212,СВЦЭМ!$B$39:$B$782,O$190)+'СЕТ СН'!$F$12</f>
        <v>163.74251882999999</v>
      </c>
      <c r="P212" s="36">
        <f>SUMIFS(СВЦЭМ!$F$39:$F$782,СВЦЭМ!$A$39:$A$782,$A212,СВЦЭМ!$B$39:$B$782,P$190)+'СЕТ СН'!$F$12</f>
        <v>166.70546274</v>
      </c>
      <c r="Q212" s="36">
        <f>SUMIFS(СВЦЭМ!$F$39:$F$782,СВЦЭМ!$A$39:$A$782,$A212,СВЦЭМ!$B$39:$B$782,Q$190)+'СЕТ СН'!$F$12</f>
        <v>165.06390782</v>
      </c>
      <c r="R212" s="36">
        <f>SUMIFS(СВЦЭМ!$F$39:$F$782,СВЦЭМ!$A$39:$A$782,$A212,СВЦЭМ!$B$39:$B$782,R$190)+'СЕТ СН'!$F$12</f>
        <v>165.26707661</v>
      </c>
      <c r="S212" s="36">
        <f>SUMIFS(СВЦЭМ!$F$39:$F$782,СВЦЭМ!$A$39:$A$782,$A212,СВЦЭМ!$B$39:$B$782,S$190)+'СЕТ СН'!$F$12</f>
        <v>164.79730733</v>
      </c>
      <c r="T212" s="36">
        <f>SUMIFS(СВЦЭМ!$F$39:$F$782,СВЦЭМ!$A$39:$A$782,$A212,СВЦЭМ!$B$39:$B$782,T$190)+'СЕТ СН'!$F$12</f>
        <v>159.54138555</v>
      </c>
      <c r="U212" s="36">
        <f>SUMIFS(СВЦЭМ!$F$39:$F$782,СВЦЭМ!$A$39:$A$782,$A212,СВЦЭМ!$B$39:$B$782,U$190)+'СЕТ СН'!$F$12</f>
        <v>154.6744281</v>
      </c>
      <c r="V212" s="36">
        <f>SUMIFS(СВЦЭМ!$F$39:$F$782,СВЦЭМ!$A$39:$A$782,$A212,СВЦЭМ!$B$39:$B$782,V$190)+'СЕТ СН'!$F$12</f>
        <v>156.47629617999999</v>
      </c>
      <c r="W212" s="36">
        <f>SUMIFS(СВЦЭМ!$F$39:$F$782,СВЦЭМ!$A$39:$A$782,$A212,СВЦЭМ!$B$39:$B$782,W$190)+'СЕТ СН'!$F$12</f>
        <v>159.22101777</v>
      </c>
      <c r="X212" s="36">
        <f>SUMIFS(СВЦЭМ!$F$39:$F$782,СВЦЭМ!$A$39:$A$782,$A212,СВЦЭМ!$B$39:$B$782,X$190)+'СЕТ СН'!$F$12</f>
        <v>165.17934847000001</v>
      </c>
      <c r="Y212" s="36">
        <f>SUMIFS(СВЦЭМ!$F$39:$F$782,СВЦЭМ!$A$39:$A$782,$A212,СВЦЭМ!$B$39:$B$782,Y$190)+'СЕТ СН'!$F$12</f>
        <v>171.91257621</v>
      </c>
    </row>
    <row r="213" spans="1:25" ht="15.75" x14ac:dyDescent="0.2">
      <c r="A213" s="35">
        <f t="shared" si="5"/>
        <v>45222</v>
      </c>
      <c r="B213" s="36">
        <f>SUMIFS(СВЦЭМ!$F$39:$F$782,СВЦЭМ!$A$39:$A$782,$A213,СВЦЭМ!$B$39:$B$782,B$190)+'СЕТ СН'!$F$12</f>
        <v>183.98886196000001</v>
      </c>
      <c r="C213" s="36">
        <f>SUMIFS(СВЦЭМ!$F$39:$F$782,СВЦЭМ!$A$39:$A$782,$A213,СВЦЭМ!$B$39:$B$782,C$190)+'СЕТ СН'!$F$12</f>
        <v>190.41897016999999</v>
      </c>
      <c r="D213" s="36">
        <f>SUMIFS(СВЦЭМ!$F$39:$F$782,СВЦЭМ!$A$39:$A$782,$A213,СВЦЭМ!$B$39:$B$782,D$190)+'СЕТ СН'!$F$12</f>
        <v>196.68288186999999</v>
      </c>
      <c r="E213" s="36">
        <f>SUMIFS(СВЦЭМ!$F$39:$F$782,СВЦЭМ!$A$39:$A$782,$A213,СВЦЭМ!$B$39:$B$782,E$190)+'СЕТ СН'!$F$12</f>
        <v>200.37199143999999</v>
      </c>
      <c r="F213" s="36">
        <f>SUMIFS(СВЦЭМ!$F$39:$F$782,СВЦЭМ!$A$39:$A$782,$A213,СВЦЭМ!$B$39:$B$782,F$190)+'СЕТ СН'!$F$12</f>
        <v>198.71597789</v>
      </c>
      <c r="G213" s="36">
        <f>SUMIFS(СВЦЭМ!$F$39:$F$782,СВЦЭМ!$A$39:$A$782,$A213,СВЦЭМ!$B$39:$B$782,G$190)+'СЕТ СН'!$F$12</f>
        <v>192.40450849000001</v>
      </c>
      <c r="H213" s="36">
        <f>SUMIFS(СВЦЭМ!$F$39:$F$782,СВЦЭМ!$A$39:$A$782,$A213,СВЦЭМ!$B$39:$B$782,H$190)+'СЕТ СН'!$F$12</f>
        <v>181.83494164999999</v>
      </c>
      <c r="I213" s="36">
        <f>SUMIFS(СВЦЭМ!$F$39:$F$782,СВЦЭМ!$A$39:$A$782,$A213,СВЦЭМ!$B$39:$B$782,I$190)+'СЕТ СН'!$F$12</f>
        <v>173.60520865999999</v>
      </c>
      <c r="J213" s="36">
        <f>SUMIFS(СВЦЭМ!$F$39:$F$782,СВЦЭМ!$A$39:$A$782,$A213,СВЦЭМ!$B$39:$B$782,J$190)+'СЕТ СН'!$F$12</f>
        <v>168.33194004000001</v>
      </c>
      <c r="K213" s="36">
        <f>SUMIFS(СВЦЭМ!$F$39:$F$782,СВЦЭМ!$A$39:$A$782,$A213,СВЦЭМ!$B$39:$B$782,K$190)+'СЕТ СН'!$F$12</f>
        <v>163.67659166999999</v>
      </c>
      <c r="L213" s="36">
        <f>SUMIFS(СВЦЭМ!$F$39:$F$782,СВЦЭМ!$A$39:$A$782,$A213,СВЦЭМ!$B$39:$B$782,L$190)+'СЕТ СН'!$F$12</f>
        <v>157.69719875000001</v>
      </c>
      <c r="M213" s="36">
        <f>SUMIFS(СВЦЭМ!$F$39:$F$782,СВЦЭМ!$A$39:$A$782,$A213,СВЦЭМ!$B$39:$B$782,M$190)+'СЕТ СН'!$F$12</f>
        <v>158.58306798999999</v>
      </c>
      <c r="N213" s="36">
        <f>SUMIFS(СВЦЭМ!$F$39:$F$782,СВЦЭМ!$A$39:$A$782,$A213,СВЦЭМ!$B$39:$B$782,N$190)+'СЕТ СН'!$F$12</f>
        <v>158.32608608999999</v>
      </c>
      <c r="O213" s="36">
        <f>SUMIFS(СВЦЭМ!$F$39:$F$782,СВЦЭМ!$A$39:$A$782,$A213,СВЦЭМ!$B$39:$B$782,O$190)+'СЕТ СН'!$F$12</f>
        <v>159.72341693999999</v>
      </c>
      <c r="P213" s="36">
        <f>SUMIFS(СВЦЭМ!$F$39:$F$782,СВЦЭМ!$A$39:$A$782,$A213,СВЦЭМ!$B$39:$B$782,P$190)+'СЕТ СН'!$F$12</f>
        <v>163.92324583999999</v>
      </c>
      <c r="Q213" s="36">
        <f>SUMIFS(СВЦЭМ!$F$39:$F$782,СВЦЭМ!$A$39:$A$782,$A213,СВЦЭМ!$B$39:$B$782,Q$190)+'СЕТ СН'!$F$12</f>
        <v>163.18154268999999</v>
      </c>
      <c r="R213" s="36">
        <f>SUMIFS(СВЦЭМ!$F$39:$F$782,СВЦЭМ!$A$39:$A$782,$A213,СВЦЭМ!$B$39:$B$782,R$190)+'СЕТ СН'!$F$12</f>
        <v>166.70645322999999</v>
      </c>
      <c r="S213" s="36">
        <f>SUMIFS(СВЦЭМ!$F$39:$F$782,СВЦЭМ!$A$39:$A$782,$A213,СВЦЭМ!$B$39:$B$782,S$190)+'СЕТ СН'!$F$12</f>
        <v>166.29864042</v>
      </c>
      <c r="T213" s="36">
        <f>SUMIFS(СВЦЭМ!$F$39:$F$782,СВЦЭМ!$A$39:$A$782,$A213,СВЦЭМ!$B$39:$B$782,T$190)+'СЕТ СН'!$F$12</f>
        <v>158.89806959000001</v>
      </c>
      <c r="U213" s="36">
        <f>SUMIFS(СВЦЭМ!$F$39:$F$782,СВЦЭМ!$A$39:$A$782,$A213,СВЦЭМ!$B$39:$B$782,U$190)+'СЕТ СН'!$F$12</f>
        <v>155.04825237</v>
      </c>
      <c r="V213" s="36">
        <f>SUMIFS(СВЦЭМ!$F$39:$F$782,СВЦЭМ!$A$39:$A$782,$A213,СВЦЭМ!$B$39:$B$782,V$190)+'СЕТ СН'!$F$12</f>
        <v>157.27834915</v>
      </c>
      <c r="W213" s="36">
        <f>SUMIFS(СВЦЭМ!$F$39:$F$782,СВЦЭМ!$A$39:$A$782,$A213,СВЦЭМ!$B$39:$B$782,W$190)+'СЕТ СН'!$F$12</f>
        <v>159.13778651000001</v>
      </c>
      <c r="X213" s="36">
        <f>SUMIFS(СВЦЭМ!$F$39:$F$782,СВЦЭМ!$A$39:$A$782,$A213,СВЦЭМ!$B$39:$B$782,X$190)+'СЕТ СН'!$F$12</f>
        <v>165.81795731</v>
      </c>
      <c r="Y213" s="36">
        <f>SUMIFS(СВЦЭМ!$F$39:$F$782,СВЦЭМ!$A$39:$A$782,$A213,СВЦЭМ!$B$39:$B$782,Y$190)+'СЕТ СН'!$F$12</f>
        <v>171.12574223999999</v>
      </c>
    </row>
    <row r="214" spans="1:25" ht="15.75" x14ac:dyDescent="0.2">
      <c r="A214" s="35">
        <f t="shared" si="5"/>
        <v>45223</v>
      </c>
      <c r="B214" s="36">
        <f>SUMIFS(СВЦЭМ!$F$39:$F$782,СВЦЭМ!$A$39:$A$782,$A214,СВЦЭМ!$B$39:$B$782,B$190)+'СЕТ СН'!$F$12</f>
        <v>182.14165528000001</v>
      </c>
      <c r="C214" s="36">
        <f>SUMIFS(СВЦЭМ!$F$39:$F$782,СВЦЭМ!$A$39:$A$782,$A214,СВЦЭМ!$B$39:$B$782,C$190)+'СЕТ СН'!$F$12</f>
        <v>188.79252127000001</v>
      </c>
      <c r="D214" s="36">
        <f>SUMIFS(СВЦЭМ!$F$39:$F$782,СВЦЭМ!$A$39:$A$782,$A214,СВЦЭМ!$B$39:$B$782,D$190)+'СЕТ СН'!$F$12</f>
        <v>196.32996677</v>
      </c>
      <c r="E214" s="36">
        <f>SUMIFS(СВЦЭМ!$F$39:$F$782,СВЦЭМ!$A$39:$A$782,$A214,СВЦЭМ!$B$39:$B$782,E$190)+'СЕТ СН'!$F$12</f>
        <v>196.20203984</v>
      </c>
      <c r="F214" s="36">
        <f>SUMIFS(СВЦЭМ!$F$39:$F$782,СВЦЭМ!$A$39:$A$782,$A214,СВЦЭМ!$B$39:$B$782,F$190)+'СЕТ СН'!$F$12</f>
        <v>191.97441366000001</v>
      </c>
      <c r="G214" s="36">
        <f>SUMIFS(СВЦЭМ!$F$39:$F$782,СВЦЭМ!$A$39:$A$782,$A214,СВЦЭМ!$B$39:$B$782,G$190)+'СЕТ СН'!$F$12</f>
        <v>187.24022181000001</v>
      </c>
      <c r="H214" s="36">
        <f>SUMIFS(СВЦЭМ!$F$39:$F$782,СВЦЭМ!$A$39:$A$782,$A214,СВЦЭМ!$B$39:$B$782,H$190)+'СЕТ СН'!$F$12</f>
        <v>183.65617280999999</v>
      </c>
      <c r="I214" s="36">
        <f>SUMIFS(СВЦЭМ!$F$39:$F$782,СВЦЭМ!$A$39:$A$782,$A214,СВЦЭМ!$B$39:$B$782,I$190)+'СЕТ СН'!$F$12</f>
        <v>176.29557148000001</v>
      </c>
      <c r="J214" s="36">
        <f>SUMIFS(СВЦЭМ!$F$39:$F$782,СВЦЭМ!$A$39:$A$782,$A214,СВЦЭМ!$B$39:$B$782,J$190)+'СЕТ СН'!$F$12</f>
        <v>172.59490794000001</v>
      </c>
      <c r="K214" s="36">
        <f>SUMIFS(СВЦЭМ!$F$39:$F$782,СВЦЭМ!$A$39:$A$782,$A214,СВЦЭМ!$B$39:$B$782,K$190)+'СЕТ СН'!$F$12</f>
        <v>167.05952547000001</v>
      </c>
      <c r="L214" s="36">
        <f>SUMIFS(СВЦЭМ!$F$39:$F$782,СВЦЭМ!$A$39:$A$782,$A214,СВЦЭМ!$B$39:$B$782,L$190)+'СЕТ СН'!$F$12</f>
        <v>166.00697581</v>
      </c>
      <c r="M214" s="36">
        <f>SUMIFS(СВЦЭМ!$F$39:$F$782,СВЦЭМ!$A$39:$A$782,$A214,СВЦЭМ!$B$39:$B$782,M$190)+'СЕТ СН'!$F$12</f>
        <v>167.14567987000001</v>
      </c>
      <c r="N214" s="36">
        <f>SUMIFS(СВЦЭМ!$F$39:$F$782,СВЦЭМ!$A$39:$A$782,$A214,СВЦЭМ!$B$39:$B$782,N$190)+'СЕТ СН'!$F$12</f>
        <v>166.11558679999999</v>
      </c>
      <c r="O214" s="36">
        <f>SUMIFS(СВЦЭМ!$F$39:$F$782,СВЦЭМ!$A$39:$A$782,$A214,СВЦЭМ!$B$39:$B$782,O$190)+'СЕТ СН'!$F$12</f>
        <v>167.45944491</v>
      </c>
      <c r="P214" s="36">
        <f>SUMIFS(СВЦЭМ!$F$39:$F$782,СВЦЭМ!$A$39:$A$782,$A214,СВЦЭМ!$B$39:$B$782,P$190)+'СЕТ СН'!$F$12</f>
        <v>171.36597739999999</v>
      </c>
      <c r="Q214" s="36">
        <f>SUMIFS(СВЦЭМ!$F$39:$F$782,СВЦЭМ!$A$39:$A$782,$A214,СВЦЭМ!$B$39:$B$782,Q$190)+'СЕТ СН'!$F$12</f>
        <v>170.10393465000001</v>
      </c>
      <c r="R214" s="36">
        <f>SUMIFS(СВЦЭМ!$F$39:$F$782,СВЦЭМ!$A$39:$A$782,$A214,СВЦЭМ!$B$39:$B$782,R$190)+'СЕТ СН'!$F$12</f>
        <v>171.54817677</v>
      </c>
      <c r="S214" s="36">
        <f>SUMIFS(СВЦЭМ!$F$39:$F$782,СВЦЭМ!$A$39:$A$782,$A214,СВЦЭМ!$B$39:$B$782,S$190)+'СЕТ СН'!$F$12</f>
        <v>169.84356864</v>
      </c>
      <c r="T214" s="36">
        <f>SUMIFS(СВЦЭМ!$F$39:$F$782,СВЦЭМ!$A$39:$A$782,$A214,СВЦЭМ!$B$39:$B$782,T$190)+'СЕТ СН'!$F$12</f>
        <v>162.46377923</v>
      </c>
      <c r="U214" s="36">
        <f>SUMIFS(СВЦЭМ!$F$39:$F$782,СВЦЭМ!$A$39:$A$782,$A214,СВЦЭМ!$B$39:$B$782,U$190)+'СЕТ СН'!$F$12</f>
        <v>160.64097157</v>
      </c>
      <c r="V214" s="36">
        <f>SUMIFS(СВЦЭМ!$F$39:$F$782,СВЦЭМ!$A$39:$A$782,$A214,СВЦЭМ!$B$39:$B$782,V$190)+'СЕТ СН'!$F$12</f>
        <v>161.76335449000001</v>
      </c>
      <c r="W214" s="36">
        <f>SUMIFS(СВЦЭМ!$F$39:$F$782,СВЦЭМ!$A$39:$A$782,$A214,СВЦЭМ!$B$39:$B$782,W$190)+'СЕТ СН'!$F$12</f>
        <v>162.45148802</v>
      </c>
      <c r="X214" s="36">
        <f>SUMIFS(СВЦЭМ!$F$39:$F$782,СВЦЭМ!$A$39:$A$782,$A214,СВЦЭМ!$B$39:$B$782,X$190)+'СЕТ СН'!$F$12</f>
        <v>168.22943677000001</v>
      </c>
      <c r="Y214" s="36">
        <f>SUMIFS(СВЦЭМ!$F$39:$F$782,СВЦЭМ!$A$39:$A$782,$A214,СВЦЭМ!$B$39:$B$782,Y$190)+'СЕТ СН'!$F$12</f>
        <v>173.65679388000001</v>
      </c>
    </row>
    <row r="215" spans="1:25" ht="15.75" x14ac:dyDescent="0.2">
      <c r="A215" s="35">
        <f t="shared" si="5"/>
        <v>45224</v>
      </c>
      <c r="B215" s="36">
        <f>SUMIFS(СВЦЭМ!$F$39:$F$782,СВЦЭМ!$A$39:$A$782,$A215,СВЦЭМ!$B$39:$B$782,B$190)+'СЕТ СН'!$F$12</f>
        <v>169.97558741</v>
      </c>
      <c r="C215" s="36">
        <f>SUMIFS(СВЦЭМ!$F$39:$F$782,СВЦЭМ!$A$39:$A$782,$A215,СВЦЭМ!$B$39:$B$782,C$190)+'СЕТ СН'!$F$12</f>
        <v>175.34954859000001</v>
      </c>
      <c r="D215" s="36">
        <f>SUMIFS(СВЦЭМ!$F$39:$F$782,СВЦЭМ!$A$39:$A$782,$A215,СВЦЭМ!$B$39:$B$782,D$190)+'СЕТ СН'!$F$12</f>
        <v>182.38781602</v>
      </c>
      <c r="E215" s="36">
        <f>SUMIFS(СВЦЭМ!$F$39:$F$782,СВЦЭМ!$A$39:$A$782,$A215,СВЦЭМ!$B$39:$B$782,E$190)+'СЕТ СН'!$F$12</f>
        <v>181.95219772999999</v>
      </c>
      <c r="F215" s="36">
        <f>SUMIFS(СВЦЭМ!$F$39:$F$782,СВЦЭМ!$A$39:$A$782,$A215,СВЦЭМ!$B$39:$B$782,F$190)+'СЕТ СН'!$F$12</f>
        <v>181.93644498</v>
      </c>
      <c r="G215" s="36">
        <f>SUMIFS(СВЦЭМ!$F$39:$F$782,СВЦЭМ!$A$39:$A$782,$A215,СВЦЭМ!$B$39:$B$782,G$190)+'СЕТ СН'!$F$12</f>
        <v>180.83115826</v>
      </c>
      <c r="H215" s="36">
        <f>SUMIFS(СВЦЭМ!$F$39:$F$782,СВЦЭМ!$A$39:$A$782,$A215,СВЦЭМ!$B$39:$B$782,H$190)+'СЕТ СН'!$F$12</f>
        <v>172.27366542999999</v>
      </c>
      <c r="I215" s="36">
        <f>SUMIFS(СВЦЭМ!$F$39:$F$782,СВЦЭМ!$A$39:$A$782,$A215,СВЦЭМ!$B$39:$B$782,I$190)+'СЕТ СН'!$F$12</f>
        <v>162.99642123999999</v>
      </c>
      <c r="J215" s="36">
        <f>SUMIFS(СВЦЭМ!$F$39:$F$782,СВЦЭМ!$A$39:$A$782,$A215,СВЦЭМ!$B$39:$B$782,J$190)+'СЕТ СН'!$F$12</f>
        <v>157.41401711</v>
      </c>
      <c r="K215" s="36">
        <f>SUMIFS(СВЦЭМ!$F$39:$F$782,СВЦЭМ!$A$39:$A$782,$A215,СВЦЭМ!$B$39:$B$782,K$190)+'СЕТ СН'!$F$12</f>
        <v>153.29865101999999</v>
      </c>
      <c r="L215" s="36">
        <f>SUMIFS(СВЦЭМ!$F$39:$F$782,СВЦЭМ!$A$39:$A$782,$A215,СВЦЭМ!$B$39:$B$782,L$190)+'СЕТ СН'!$F$12</f>
        <v>153.49247775000001</v>
      </c>
      <c r="M215" s="36">
        <f>SUMIFS(СВЦЭМ!$F$39:$F$782,СВЦЭМ!$A$39:$A$782,$A215,СВЦЭМ!$B$39:$B$782,M$190)+'СЕТ СН'!$F$12</f>
        <v>154.18478992999999</v>
      </c>
      <c r="N215" s="36">
        <f>SUMIFS(СВЦЭМ!$F$39:$F$782,СВЦЭМ!$A$39:$A$782,$A215,СВЦЭМ!$B$39:$B$782,N$190)+'СЕТ СН'!$F$12</f>
        <v>156.27087093</v>
      </c>
      <c r="O215" s="36">
        <f>SUMIFS(СВЦЭМ!$F$39:$F$782,СВЦЭМ!$A$39:$A$782,$A215,СВЦЭМ!$B$39:$B$782,O$190)+'СЕТ СН'!$F$12</f>
        <v>157.77497514999999</v>
      </c>
      <c r="P215" s="36">
        <f>SUMIFS(СВЦЭМ!$F$39:$F$782,СВЦЭМ!$A$39:$A$782,$A215,СВЦЭМ!$B$39:$B$782,P$190)+'СЕТ СН'!$F$12</f>
        <v>158.96882549</v>
      </c>
      <c r="Q215" s="36">
        <f>SUMIFS(СВЦЭМ!$F$39:$F$782,СВЦЭМ!$A$39:$A$782,$A215,СВЦЭМ!$B$39:$B$782,Q$190)+'СЕТ СН'!$F$12</f>
        <v>159.81894965000001</v>
      </c>
      <c r="R215" s="36">
        <f>SUMIFS(СВЦЭМ!$F$39:$F$782,СВЦЭМ!$A$39:$A$782,$A215,СВЦЭМ!$B$39:$B$782,R$190)+'СЕТ СН'!$F$12</f>
        <v>161.56275485</v>
      </c>
      <c r="S215" s="36">
        <f>SUMIFS(СВЦЭМ!$F$39:$F$782,СВЦЭМ!$A$39:$A$782,$A215,СВЦЭМ!$B$39:$B$782,S$190)+'СЕТ СН'!$F$12</f>
        <v>157.83044651</v>
      </c>
      <c r="T215" s="36">
        <f>SUMIFS(СВЦЭМ!$F$39:$F$782,СВЦЭМ!$A$39:$A$782,$A215,СВЦЭМ!$B$39:$B$782,T$190)+'СЕТ СН'!$F$12</f>
        <v>151.00114987000001</v>
      </c>
      <c r="U215" s="36">
        <f>SUMIFS(СВЦЭМ!$F$39:$F$782,СВЦЭМ!$A$39:$A$782,$A215,СВЦЭМ!$B$39:$B$782,U$190)+'СЕТ СН'!$F$12</f>
        <v>148.11262446999999</v>
      </c>
      <c r="V215" s="36">
        <f>SUMIFS(СВЦЭМ!$F$39:$F$782,СВЦЭМ!$A$39:$A$782,$A215,СВЦЭМ!$B$39:$B$782,V$190)+'СЕТ СН'!$F$12</f>
        <v>150.15734067</v>
      </c>
      <c r="W215" s="36">
        <f>SUMIFS(СВЦЭМ!$F$39:$F$782,СВЦЭМ!$A$39:$A$782,$A215,СВЦЭМ!$B$39:$B$782,W$190)+'СЕТ СН'!$F$12</f>
        <v>151.69239404999999</v>
      </c>
      <c r="X215" s="36">
        <f>SUMIFS(СВЦЭМ!$F$39:$F$782,СВЦЭМ!$A$39:$A$782,$A215,СВЦЭМ!$B$39:$B$782,X$190)+'СЕТ СН'!$F$12</f>
        <v>157.76814485</v>
      </c>
      <c r="Y215" s="36">
        <f>SUMIFS(СВЦЭМ!$F$39:$F$782,СВЦЭМ!$A$39:$A$782,$A215,СВЦЭМ!$B$39:$B$782,Y$190)+'СЕТ СН'!$F$12</f>
        <v>165.44880295999999</v>
      </c>
    </row>
    <row r="216" spans="1:25" ht="15.75" x14ac:dyDescent="0.2">
      <c r="A216" s="35">
        <f t="shared" si="5"/>
        <v>45225</v>
      </c>
      <c r="B216" s="36">
        <f>SUMIFS(СВЦЭМ!$F$39:$F$782,СВЦЭМ!$A$39:$A$782,$A216,СВЦЭМ!$B$39:$B$782,B$190)+'СЕТ СН'!$F$12</f>
        <v>172.48529242000001</v>
      </c>
      <c r="C216" s="36">
        <f>SUMIFS(СВЦЭМ!$F$39:$F$782,СВЦЭМ!$A$39:$A$782,$A216,СВЦЭМ!$B$39:$B$782,C$190)+'СЕТ СН'!$F$12</f>
        <v>178.48417658</v>
      </c>
      <c r="D216" s="36">
        <f>SUMIFS(СВЦЭМ!$F$39:$F$782,СВЦЭМ!$A$39:$A$782,$A216,СВЦЭМ!$B$39:$B$782,D$190)+'СЕТ СН'!$F$12</f>
        <v>183.45903211000001</v>
      </c>
      <c r="E216" s="36">
        <f>SUMIFS(СВЦЭМ!$F$39:$F$782,СВЦЭМ!$A$39:$A$782,$A216,СВЦЭМ!$B$39:$B$782,E$190)+'СЕТ СН'!$F$12</f>
        <v>183.30432972</v>
      </c>
      <c r="F216" s="36">
        <f>SUMIFS(СВЦЭМ!$F$39:$F$782,СВЦЭМ!$A$39:$A$782,$A216,СВЦЭМ!$B$39:$B$782,F$190)+'СЕТ СН'!$F$12</f>
        <v>182.40309228999999</v>
      </c>
      <c r="G216" s="36">
        <f>SUMIFS(СВЦЭМ!$F$39:$F$782,СВЦЭМ!$A$39:$A$782,$A216,СВЦЭМ!$B$39:$B$782,G$190)+'СЕТ СН'!$F$12</f>
        <v>180.33569568999999</v>
      </c>
      <c r="H216" s="36">
        <f>SUMIFS(СВЦЭМ!$F$39:$F$782,СВЦЭМ!$A$39:$A$782,$A216,СВЦЭМ!$B$39:$B$782,H$190)+'СЕТ СН'!$F$12</f>
        <v>172.57209657000001</v>
      </c>
      <c r="I216" s="36">
        <f>SUMIFS(СВЦЭМ!$F$39:$F$782,СВЦЭМ!$A$39:$A$782,$A216,СВЦЭМ!$B$39:$B$782,I$190)+'СЕТ СН'!$F$12</f>
        <v>168.33053002</v>
      </c>
      <c r="J216" s="36">
        <f>SUMIFS(СВЦЭМ!$F$39:$F$782,СВЦЭМ!$A$39:$A$782,$A216,СВЦЭМ!$B$39:$B$782,J$190)+'СЕТ СН'!$F$12</f>
        <v>162.38774097000001</v>
      </c>
      <c r="K216" s="36">
        <f>SUMIFS(СВЦЭМ!$F$39:$F$782,СВЦЭМ!$A$39:$A$782,$A216,СВЦЭМ!$B$39:$B$782,K$190)+'СЕТ СН'!$F$12</f>
        <v>158.61512672000001</v>
      </c>
      <c r="L216" s="36">
        <f>SUMIFS(СВЦЭМ!$F$39:$F$782,СВЦЭМ!$A$39:$A$782,$A216,СВЦЭМ!$B$39:$B$782,L$190)+'СЕТ СН'!$F$12</f>
        <v>159.61391501</v>
      </c>
      <c r="M216" s="36">
        <f>SUMIFS(СВЦЭМ!$F$39:$F$782,СВЦЭМ!$A$39:$A$782,$A216,СВЦЭМ!$B$39:$B$782,M$190)+'СЕТ СН'!$F$12</f>
        <v>160.29174033999999</v>
      </c>
      <c r="N216" s="36">
        <f>SUMIFS(СВЦЭМ!$F$39:$F$782,СВЦЭМ!$A$39:$A$782,$A216,СВЦЭМ!$B$39:$B$782,N$190)+'СЕТ СН'!$F$12</f>
        <v>161.78243289</v>
      </c>
      <c r="O216" s="36">
        <f>SUMIFS(СВЦЭМ!$F$39:$F$782,СВЦЭМ!$A$39:$A$782,$A216,СВЦЭМ!$B$39:$B$782,O$190)+'СЕТ СН'!$F$12</f>
        <v>163.53380215999999</v>
      </c>
      <c r="P216" s="36">
        <f>SUMIFS(СВЦЭМ!$F$39:$F$782,СВЦЭМ!$A$39:$A$782,$A216,СВЦЭМ!$B$39:$B$782,P$190)+'СЕТ СН'!$F$12</f>
        <v>164.48612177999999</v>
      </c>
      <c r="Q216" s="36">
        <f>SUMIFS(СВЦЭМ!$F$39:$F$782,СВЦЭМ!$A$39:$A$782,$A216,СВЦЭМ!$B$39:$B$782,Q$190)+'СЕТ СН'!$F$12</f>
        <v>166.58522617</v>
      </c>
      <c r="R216" s="36">
        <f>SUMIFS(СВЦЭМ!$F$39:$F$782,СВЦЭМ!$A$39:$A$782,$A216,СВЦЭМ!$B$39:$B$782,R$190)+'СЕТ СН'!$F$12</f>
        <v>168.87428757999999</v>
      </c>
      <c r="S216" s="36">
        <f>SUMIFS(СВЦЭМ!$F$39:$F$782,СВЦЭМ!$A$39:$A$782,$A216,СВЦЭМ!$B$39:$B$782,S$190)+'СЕТ СН'!$F$12</f>
        <v>166.01564493999999</v>
      </c>
      <c r="T216" s="36">
        <f>SUMIFS(СВЦЭМ!$F$39:$F$782,СВЦЭМ!$A$39:$A$782,$A216,СВЦЭМ!$B$39:$B$782,T$190)+'СЕТ СН'!$F$12</f>
        <v>159.13820744</v>
      </c>
      <c r="U216" s="36">
        <f>SUMIFS(СВЦЭМ!$F$39:$F$782,СВЦЭМ!$A$39:$A$782,$A216,СВЦЭМ!$B$39:$B$782,U$190)+'СЕТ СН'!$F$12</f>
        <v>156.34757252</v>
      </c>
      <c r="V216" s="36">
        <f>SUMIFS(СВЦЭМ!$F$39:$F$782,СВЦЭМ!$A$39:$A$782,$A216,СВЦЭМ!$B$39:$B$782,V$190)+'СЕТ СН'!$F$12</f>
        <v>157.61012366</v>
      </c>
      <c r="W216" s="36">
        <f>SUMIFS(СВЦЭМ!$F$39:$F$782,СВЦЭМ!$A$39:$A$782,$A216,СВЦЭМ!$B$39:$B$782,W$190)+'СЕТ СН'!$F$12</f>
        <v>159.61567015</v>
      </c>
      <c r="X216" s="36">
        <f>SUMIFS(СВЦЭМ!$F$39:$F$782,СВЦЭМ!$A$39:$A$782,$A216,СВЦЭМ!$B$39:$B$782,X$190)+'СЕТ СН'!$F$12</f>
        <v>166.53789361</v>
      </c>
      <c r="Y216" s="36">
        <f>SUMIFS(СВЦЭМ!$F$39:$F$782,СВЦЭМ!$A$39:$A$782,$A216,СВЦЭМ!$B$39:$B$782,Y$190)+'СЕТ СН'!$F$12</f>
        <v>172.80301507999999</v>
      </c>
    </row>
    <row r="217" spans="1:25" ht="15.75" x14ac:dyDescent="0.2">
      <c r="A217" s="35">
        <f t="shared" si="5"/>
        <v>45226</v>
      </c>
      <c r="B217" s="36">
        <f>SUMIFS(СВЦЭМ!$F$39:$F$782,СВЦЭМ!$A$39:$A$782,$A217,СВЦЭМ!$B$39:$B$782,B$190)+'СЕТ СН'!$F$12</f>
        <v>177.50715582000001</v>
      </c>
      <c r="C217" s="36">
        <f>SUMIFS(СВЦЭМ!$F$39:$F$782,СВЦЭМ!$A$39:$A$782,$A217,СВЦЭМ!$B$39:$B$782,C$190)+'СЕТ СН'!$F$12</f>
        <v>184.39237693999999</v>
      </c>
      <c r="D217" s="36">
        <f>SUMIFS(СВЦЭМ!$F$39:$F$782,СВЦЭМ!$A$39:$A$782,$A217,СВЦЭМ!$B$39:$B$782,D$190)+'СЕТ СН'!$F$12</f>
        <v>189.02076439999999</v>
      </c>
      <c r="E217" s="36">
        <f>SUMIFS(СВЦЭМ!$F$39:$F$782,СВЦЭМ!$A$39:$A$782,$A217,СВЦЭМ!$B$39:$B$782,E$190)+'СЕТ СН'!$F$12</f>
        <v>190.16470115999999</v>
      </c>
      <c r="F217" s="36">
        <f>SUMIFS(СВЦЭМ!$F$39:$F$782,СВЦЭМ!$A$39:$A$782,$A217,СВЦЭМ!$B$39:$B$782,F$190)+'СЕТ СН'!$F$12</f>
        <v>191.12136358000001</v>
      </c>
      <c r="G217" s="36">
        <f>SUMIFS(СВЦЭМ!$F$39:$F$782,СВЦЭМ!$A$39:$A$782,$A217,СВЦЭМ!$B$39:$B$782,G$190)+'СЕТ СН'!$F$12</f>
        <v>188.50606160000001</v>
      </c>
      <c r="H217" s="36">
        <f>SUMIFS(СВЦЭМ!$F$39:$F$782,СВЦЭМ!$A$39:$A$782,$A217,СВЦЭМ!$B$39:$B$782,H$190)+'СЕТ СН'!$F$12</f>
        <v>180.13310306</v>
      </c>
      <c r="I217" s="36">
        <f>SUMIFS(СВЦЭМ!$F$39:$F$782,СВЦЭМ!$A$39:$A$782,$A217,СВЦЭМ!$B$39:$B$782,I$190)+'СЕТ СН'!$F$12</f>
        <v>168.58928467000001</v>
      </c>
      <c r="J217" s="36">
        <f>SUMIFS(СВЦЭМ!$F$39:$F$782,СВЦЭМ!$A$39:$A$782,$A217,СВЦЭМ!$B$39:$B$782,J$190)+'СЕТ СН'!$F$12</f>
        <v>161.64435974</v>
      </c>
      <c r="K217" s="36">
        <f>SUMIFS(СВЦЭМ!$F$39:$F$782,СВЦЭМ!$A$39:$A$782,$A217,СВЦЭМ!$B$39:$B$782,K$190)+'СЕТ СН'!$F$12</f>
        <v>158.1782935</v>
      </c>
      <c r="L217" s="36">
        <f>SUMIFS(СВЦЭМ!$F$39:$F$782,СВЦЭМ!$A$39:$A$782,$A217,СВЦЭМ!$B$39:$B$782,L$190)+'СЕТ СН'!$F$12</f>
        <v>158.21707559000001</v>
      </c>
      <c r="M217" s="36">
        <f>SUMIFS(СВЦЭМ!$F$39:$F$782,СВЦЭМ!$A$39:$A$782,$A217,СВЦЭМ!$B$39:$B$782,M$190)+'СЕТ СН'!$F$12</f>
        <v>159.86599792000001</v>
      </c>
      <c r="N217" s="36">
        <f>SUMIFS(СВЦЭМ!$F$39:$F$782,СВЦЭМ!$A$39:$A$782,$A217,СВЦЭМ!$B$39:$B$782,N$190)+'СЕТ СН'!$F$12</f>
        <v>164.10760923999999</v>
      </c>
      <c r="O217" s="36">
        <f>SUMIFS(СВЦЭМ!$F$39:$F$782,СВЦЭМ!$A$39:$A$782,$A217,СВЦЭМ!$B$39:$B$782,O$190)+'СЕТ СН'!$F$12</f>
        <v>166.20676205000001</v>
      </c>
      <c r="P217" s="36">
        <f>SUMIFS(СВЦЭМ!$F$39:$F$782,СВЦЭМ!$A$39:$A$782,$A217,СВЦЭМ!$B$39:$B$782,P$190)+'СЕТ СН'!$F$12</f>
        <v>169.18604679000001</v>
      </c>
      <c r="Q217" s="36">
        <f>SUMIFS(СВЦЭМ!$F$39:$F$782,СВЦЭМ!$A$39:$A$782,$A217,СВЦЭМ!$B$39:$B$782,Q$190)+'СЕТ СН'!$F$12</f>
        <v>170.14839365</v>
      </c>
      <c r="R217" s="36">
        <f>SUMIFS(СВЦЭМ!$F$39:$F$782,СВЦЭМ!$A$39:$A$782,$A217,СВЦЭМ!$B$39:$B$782,R$190)+'СЕТ СН'!$F$12</f>
        <v>170.92102528999999</v>
      </c>
      <c r="S217" s="36">
        <f>SUMIFS(СВЦЭМ!$F$39:$F$782,СВЦЭМ!$A$39:$A$782,$A217,СВЦЭМ!$B$39:$B$782,S$190)+'СЕТ СН'!$F$12</f>
        <v>168.31773127</v>
      </c>
      <c r="T217" s="36">
        <f>SUMIFS(СВЦЭМ!$F$39:$F$782,СВЦЭМ!$A$39:$A$782,$A217,СВЦЭМ!$B$39:$B$782,T$190)+'СЕТ СН'!$F$12</f>
        <v>160.05457150000001</v>
      </c>
      <c r="U217" s="36">
        <f>SUMIFS(СВЦЭМ!$F$39:$F$782,СВЦЭМ!$A$39:$A$782,$A217,СВЦЭМ!$B$39:$B$782,U$190)+'СЕТ СН'!$F$12</f>
        <v>156.63023537999999</v>
      </c>
      <c r="V217" s="36">
        <f>SUMIFS(СВЦЭМ!$F$39:$F$782,СВЦЭМ!$A$39:$A$782,$A217,СВЦЭМ!$B$39:$B$782,V$190)+'СЕТ СН'!$F$12</f>
        <v>159.30595740999999</v>
      </c>
      <c r="W217" s="36">
        <f>SUMIFS(СВЦЭМ!$F$39:$F$782,СВЦЭМ!$A$39:$A$782,$A217,СВЦЭМ!$B$39:$B$782,W$190)+'СЕТ СН'!$F$12</f>
        <v>161.43055154999999</v>
      </c>
      <c r="X217" s="36">
        <f>SUMIFS(СВЦЭМ!$F$39:$F$782,СВЦЭМ!$A$39:$A$782,$A217,СВЦЭМ!$B$39:$B$782,X$190)+'СЕТ СН'!$F$12</f>
        <v>167.86465063</v>
      </c>
      <c r="Y217" s="36">
        <f>SUMIFS(СВЦЭМ!$F$39:$F$782,СВЦЭМ!$A$39:$A$782,$A217,СВЦЭМ!$B$39:$B$782,Y$190)+'СЕТ СН'!$F$12</f>
        <v>179.36324038999999</v>
      </c>
    </row>
    <row r="218" spans="1:25" ht="15.75" x14ac:dyDescent="0.2">
      <c r="A218" s="35">
        <f t="shared" si="5"/>
        <v>45227</v>
      </c>
      <c r="B218" s="36">
        <f>SUMIFS(СВЦЭМ!$F$39:$F$782,СВЦЭМ!$A$39:$A$782,$A218,СВЦЭМ!$B$39:$B$782,B$190)+'СЕТ СН'!$F$12</f>
        <v>182.29078397999999</v>
      </c>
      <c r="C218" s="36">
        <f>SUMIFS(СВЦЭМ!$F$39:$F$782,СВЦЭМ!$A$39:$A$782,$A218,СВЦЭМ!$B$39:$B$782,C$190)+'СЕТ СН'!$F$12</f>
        <v>178.63070235999999</v>
      </c>
      <c r="D218" s="36">
        <f>SUMIFS(СВЦЭМ!$F$39:$F$782,СВЦЭМ!$A$39:$A$782,$A218,СВЦЭМ!$B$39:$B$782,D$190)+'СЕТ СН'!$F$12</f>
        <v>184.29477353999999</v>
      </c>
      <c r="E218" s="36">
        <f>SUMIFS(СВЦЭМ!$F$39:$F$782,СВЦЭМ!$A$39:$A$782,$A218,СВЦЭМ!$B$39:$B$782,E$190)+'СЕТ СН'!$F$12</f>
        <v>184.70544412999999</v>
      </c>
      <c r="F218" s="36">
        <f>SUMIFS(СВЦЭМ!$F$39:$F$782,СВЦЭМ!$A$39:$A$782,$A218,СВЦЭМ!$B$39:$B$782,F$190)+'СЕТ СН'!$F$12</f>
        <v>184.84901830999999</v>
      </c>
      <c r="G218" s="36">
        <f>SUMIFS(СВЦЭМ!$F$39:$F$782,СВЦЭМ!$A$39:$A$782,$A218,СВЦЭМ!$B$39:$B$782,G$190)+'СЕТ СН'!$F$12</f>
        <v>184.19867048</v>
      </c>
      <c r="H218" s="36">
        <f>SUMIFS(СВЦЭМ!$F$39:$F$782,СВЦЭМ!$A$39:$A$782,$A218,СВЦЭМ!$B$39:$B$782,H$190)+'СЕТ СН'!$F$12</f>
        <v>182.31456008000001</v>
      </c>
      <c r="I218" s="36">
        <f>SUMIFS(СВЦЭМ!$F$39:$F$782,СВЦЭМ!$A$39:$A$782,$A218,СВЦЭМ!$B$39:$B$782,I$190)+'СЕТ СН'!$F$12</f>
        <v>177.43151330000001</v>
      </c>
      <c r="J218" s="36">
        <f>SUMIFS(СВЦЭМ!$F$39:$F$782,СВЦЭМ!$A$39:$A$782,$A218,СВЦЭМ!$B$39:$B$782,J$190)+'СЕТ СН'!$F$12</f>
        <v>171.16606089000001</v>
      </c>
      <c r="K218" s="36">
        <f>SUMIFS(СВЦЭМ!$F$39:$F$782,СВЦЭМ!$A$39:$A$782,$A218,СВЦЭМ!$B$39:$B$782,K$190)+'СЕТ СН'!$F$12</f>
        <v>163.06005024999999</v>
      </c>
      <c r="L218" s="36">
        <f>SUMIFS(СВЦЭМ!$F$39:$F$782,СВЦЭМ!$A$39:$A$782,$A218,СВЦЭМ!$B$39:$B$782,L$190)+'СЕТ СН'!$F$12</f>
        <v>160.52741700999999</v>
      </c>
      <c r="M218" s="36">
        <f>SUMIFS(СВЦЭМ!$F$39:$F$782,СВЦЭМ!$A$39:$A$782,$A218,СВЦЭМ!$B$39:$B$782,M$190)+'СЕТ СН'!$F$12</f>
        <v>160.73726306</v>
      </c>
      <c r="N218" s="36">
        <f>SUMIFS(СВЦЭМ!$F$39:$F$782,СВЦЭМ!$A$39:$A$782,$A218,СВЦЭМ!$B$39:$B$782,N$190)+'СЕТ СН'!$F$12</f>
        <v>163.04632054999999</v>
      </c>
      <c r="O218" s="36">
        <f>SUMIFS(СВЦЭМ!$F$39:$F$782,СВЦЭМ!$A$39:$A$782,$A218,СВЦЭМ!$B$39:$B$782,O$190)+'СЕТ СН'!$F$12</f>
        <v>164.32378195999999</v>
      </c>
      <c r="P218" s="36">
        <f>SUMIFS(СВЦЭМ!$F$39:$F$782,СВЦЭМ!$A$39:$A$782,$A218,СВЦЭМ!$B$39:$B$782,P$190)+'СЕТ СН'!$F$12</f>
        <v>165.87748189999999</v>
      </c>
      <c r="Q218" s="36">
        <f>SUMIFS(СВЦЭМ!$F$39:$F$782,СВЦЭМ!$A$39:$A$782,$A218,СВЦЭМ!$B$39:$B$782,Q$190)+'СЕТ СН'!$F$12</f>
        <v>167.24971711000001</v>
      </c>
      <c r="R218" s="36">
        <f>SUMIFS(СВЦЭМ!$F$39:$F$782,СВЦЭМ!$A$39:$A$782,$A218,СВЦЭМ!$B$39:$B$782,R$190)+'СЕТ СН'!$F$12</f>
        <v>166.65404458</v>
      </c>
      <c r="S218" s="36">
        <f>SUMIFS(СВЦЭМ!$F$39:$F$782,СВЦЭМ!$A$39:$A$782,$A218,СВЦЭМ!$B$39:$B$782,S$190)+'СЕТ СН'!$F$12</f>
        <v>166.49054479</v>
      </c>
      <c r="T218" s="36">
        <f>SUMIFS(СВЦЭМ!$F$39:$F$782,СВЦЭМ!$A$39:$A$782,$A218,СВЦЭМ!$B$39:$B$782,T$190)+'СЕТ СН'!$F$12</f>
        <v>159.67264245999999</v>
      </c>
      <c r="U218" s="36">
        <f>SUMIFS(СВЦЭМ!$F$39:$F$782,СВЦЭМ!$A$39:$A$782,$A218,СВЦЭМ!$B$39:$B$782,U$190)+'СЕТ СН'!$F$12</f>
        <v>157.11788770999999</v>
      </c>
      <c r="V218" s="36">
        <f>SUMIFS(СВЦЭМ!$F$39:$F$782,СВЦЭМ!$A$39:$A$782,$A218,СВЦЭМ!$B$39:$B$782,V$190)+'СЕТ СН'!$F$12</f>
        <v>159.34330054</v>
      </c>
      <c r="W218" s="36">
        <f>SUMIFS(СВЦЭМ!$F$39:$F$782,СВЦЭМ!$A$39:$A$782,$A218,СВЦЭМ!$B$39:$B$782,W$190)+'СЕТ СН'!$F$12</f>
        <v>161.7504146</v>
      </c>
      <c r="X218" s="36">
        <f>SUMIFS(СВЦЭМ!$F$39:$F$782,СВЦЭМ!$A$39:$A$782,$A218,СВЦЭМ!$B$39:$B$782,X$190)+'СЕТ СН'!$F$12</f>
        <v>165.31640669000001</v>
      </c>
      <c r="Y218" s="36">
        <f>SUMIFS(СВЦЭМ!$F$39:$F$782,СВЦЭМ!$A$39:$A$782,$A218,СВЦЭМ!$B$39:$B$782,Y$190)+'СЕТ СН'!$F$12</f>
        <v>171.19879048000001</v>
      </c>
    </row>
    <row r="219" spans="1:25" ht="15.75" x14ac:dyDescent="0.2">
      <c r="A219" s="35">
        <f t="shared" si="5"/>
        <v>45228</v>
      </c>
      <c r="B219" s="36">
        <f>SUMIFS(СВЦЭМ!$F$39:$F$782,СВЦЭМ!$A$39:$A$782,$A219,СВЦЭМ!$B$39:$B$782,B$190)+'СЕТ СН'!$F$12</f>
        <v>170.30407968</v>
      </c>
      <c r="C219" s="36">
        <f>SUMIFS(СВЦЭМ!$F$39:$F$782,СВЦЭМ!$A$39:$A$782,$A219,СВЦЭМ!$B$39:$B$782,C$190)+'СЕТ СН'!$F$12</f>
        <v>175.41124561999999</v>
      </c>
      <c r="D219" s="36">
        <f>SUMIFS(СВЦЭМ!$F$39:$F$782,СВЦЭМ!$A$39:$A$782,$A219,СВЦЭМ!$B$39:$B$782,D$190)+'СЕТ СН'!$F$12</f>
        <v>181.52025026999999</v>
      </c>
      <c r="E219" s="36">
        <f>SUMIFS(СВЦЭМ!$F$39:$F$782,СВЦЭМ!$A$39:$A$782,$A219,СВЦЭМ!$B$39:$B$782,E$190)+'СЕТ СН'!$F$12</f>
        <v>181.67926982</v>
      </c>
      <c r="F219" s="36">
        <f>SUMIFS(СВЦЭМ!$F$39:$F$782,СВЦЭМ!$A$39:$A$782,$A219,СВЦЭМ!$B$39:$B$782,F$190)+'СЕТ СН'!$F$12</f>
        <v>181.93405163</v>
      </c>
      <c r="G219" s="36">
        <f>SUMIFS(СВЦЭМ!$F$39:$F$782,СВЦЭМ!$A$39:$A$782,$A219,СВЦЭМ!$B$39:$B$782,G$190)+'СЕТ СН'!$F$12</f>
        <v>181.7099225</v>
      </c>
      <c r="H219" s="36">
        <f>SUMIFS(СВЦЭМ!$F$39:$F$782,СВЦЭМ!$A$39:$A$782,$A219,СВЦЭМ!$B$39:$B$782,H$190)+'СЕТ СН'!$F$12</f>
        <v>180.00797716</v>
      </c>
      <c r="I219" s="36">
        <f>SUMIFS(СВЦЭМ!$F$39:$F$782,СВЦЭМ!$A$39:$A$782,$A219,СВЦЭМ!$B$39:$B$782,I$190)+'СЕТ СН'!$F$12</f>
        <v>177.24835970000001</v>
      </c>
      <c r="J219" s="36">
        <f>SUMIFS(СВЦЭМ!$F$39:$F$782,СВЦЭМ!$A$39:$A$782,$A219,СВЦЭМ!$B$39:$B$782,J$190)+'СЕТ СН'!$F$12</f>
        <v>176.46084124999999</v>
      </c>
      <c r="K219" s="36">
        <f>SUMIFS(СВЦЭМ!$F$39:$F$782,СВЦЭМ!$A$39:$A$782,$A219,СВЦЭМ!$B$39:$B$782,K$190)+'СЕТ СН'!$F$12</f>
        <v>168.80206477999999</v>
      </c>
      <c r="L219" s="36">
        <f>SUMIFS(СВЦЭМ!$F$39:$F$782,СВЦЭМ!$A$39:$A$782,$A219,СВЦЭМ!$B$39:$B$782,L$190)+'СЕТ СН'!$F$12</f>
        <v>165.82626708000001</v>
      </c>
      <c r="M219" s="36">
        <f>SUMIFS(СВЦЭМ!$F$39:$F$782,СВЦЭМ!$A$39:$A$782,$A219,СВЦЭМ!$B$39:$B$782,M$190)+'СЕТ СН'!$F$12</f>
        <v>166.04921100000001</v>
      </c>
      <c r="N219" s="36">
        <f>SUMIFS(СВЦЭМ!$F$39:$F$782,СВЦЭМ!$A$39:$A$782,$A219,СВЦЭМ!$B$39:$B$782,N$190)+'СЕТ СН'!$F$12</f>
        <v>167.015907</v>
      </c>
      <c r="O219" s="36">
        <f>SUMIFS(СВЦЭМ!$F$39:$F$782,СВЦЭМ!$A$39:$A$782,$A219,СВЦЭМ!$B$39:$B$782,O$190)+'СЕТ СН'!$F$12</f>
        <v>168.70425886000001</v>
      </c>
      <c r="P219" s="36">
        <f>SUMIFS(СВЦЭМ!$F$39:$F$782,СВЦЭМ!$A$39:$A$782,$A219,СВЦЭМ!$B$39:$B$782,P$190)+'СЕТ СН'!$F$12</f>
        <v>170.48649083000001</v>
      </c>
      <c r="Q219" s="36">
        <f>SUMIFS(СВЦЭМ!$F$39:$F$782,СВЦЭМ!$A$39:$A$782,$A219,СВЦЭМ!$B$39:$B$782,Q$190)+'СЕТ СН'!$F$12</f>
        <v>172.06043364999999</v>
      </c>
      <c r="R219" s="36">
        <f>SUMIFS(СВЦЭМ!$F$39:$F$782,СВЦЭМ!$A$39:$A$782,$A219,СВЦЭМ!$B$39:$B$782,R$190)+'СЕТ СН'!$F$12</f>
        <v>171.05434717</v>
      </c>
      <c r="S219" s="36">
        <f>SUMIFS(СВЦЭМ!$F$39:$F$782,СВЦЭМ!$A$39:$A$782,$A219,СВЦЭМ!$B$39:$B$782,S$190)+'СЕТ СН'!$F$12</f>
        <v>169.05233982999999</v>
      </c>
      <c r="T219" s="36">
        <f>SUMIFS(СВЦЭМ!$F$39:$F$782,СВЦЭМ!$A$39:$A$782,$A219,СВЦЭМ!$B$39:$B$782,T$190)+'СЕТ СН'!$F$12</f>
        <v>161.93580595</v>
      </c>
      <c r="U219" s="36">
        <f>SUMIFS(СВЦЭМ!$F$39:$F$782,СВЦЭМ!$A$39:$A$782,$A219,СВЦЭМ!$B$39:$B$782,U$190)+'СЕТ СН'!$F$12</f>
        <v>159.07629351</v>
      </c>
      <c r="V219" s="36">
        <f>SUMIFS(СВЦЭМ!$F$39:$F$782,СВЦЭМ!$A$39:$A$782,$A219,СВЦЭМ!$B$39:$B$782,V$190)+'СЕТ СН'!$F$12</f>
        <v>160.92984085000001</v>
      </c>
      <c r="W219" s="36">
        <f>SUMIFS(СВЦЭМ!$F$39:$F$782,СВЦЭМ!$A$39:$A$782,$A219,СВЦЭМ!$B$39:$B$782,W$190)+'СЕТ СН'!$F$12</f>
        <v>163.27872253999999</v>
      </c>
      <c r="X219" s="36">
        <f>SUMIFS(СВЦЭМ!$F$39:$F$782,СВЦЭМ!$A$39:$A$782,$A219,СВЦЭМ!$B$39:$B$782,X$190)+'СЕТ СН'!$F$12</f>
        <v>167.39873134000001</v>
      </c>
      <c r="Y219" s="36">
        <f>SUMIFS(СВЦЭМ!$F$39:$F$782,СВЦЭМ!$A$39:$A$782,$A219,СВЦЭМ!$B$39:$B$782,Y$190)+'СЕТ СН'!$F$12</f>
        <v>174.44675444999999</v>
      </c>
    </row>
    <row r="220" spans="1:25" ht="15.75" x14ac:dyDescent="0.2">
      <c r="A220" s="35">
        <f t="shared" si="5"/>
        <v>45229</v>
      </c>
      <c r="B220" s="36">
        <f>SUMIFS(СВЦЭМ!$F$39:$F$782,СВЦЭМ!$A$39:$A$782,$A220,СВЦЭМ!$B$39:$B$782,B$190)+'СЕТ СН'!$F$12</f>
        <v>167.32623347000001</v>
      </c>
      <c r="C220" s="36">
        <f>SUMIFS(СВЦЭМ!$F$39:$F$782,СВЦЭМ!$A$39:$A$782,$A220,СВЦЭМ!$B$39:$B$782,C$190)+'СЕТ СН'!$F$12</f>
        <v>173.87670014</v>
      </c>
      <c r="D220" s="36">
        <f>SUMIFS(СВЦЭМ!$F$39:$F$782,СВЦЭМ!$A$39:$A$782,$A220,СВЦЭМ!$B$39:$B$782,D$190)+'СЕТ СН'!$F$12</f>
        <v>177.80638764</v>
      </c>
      <c r="E220" s="36">
        <f>SUMIFS(СВЦЭМ!$F$39:$F$782,СВЦЭМ!$A$39:$A$782,$A220,СВЦЭМ!$B$39:$B$782,E$190)+'СЕТ СН'!$F$12</f>
        <v>177.54535124</v>
      </c>
      <c r="F220" s="36">
        <f>SUMIFS(СВЦЭМ!$F$39:$F$782,СВЦЭМ!$A$39:$A$782,$A220,СВЦЭМ!$B$39:$B$782,F$190)+'СЕТ СН'!$F$12</f>
        <v>177.10343936999999</v>
      </c>
      <c r="G220" s="36">
        <f>SUMIFS(СВЦЭМ!$F$39:$F$782,СВЦЭМ!$A$39:$A$782,$A220,СВЦЭМ!$B$39:$B$782,G$190)+'СЕТ СН'!$F$12</f>
        <v>179.63191566</v>
      </c>
      <c r="H220" s="36">
        <f>SUMIFS(СВЦЭМ!$F$39:$F$782,СВЦЭМ!$A$39:$A$782,$A220,СВЦЭМ!$B$39:$B$782,H$190)+'СЕТ СН'!$F$12</f>
        <v>183.71194632999999</v>
      </c>
      <c r="I220" s="36">
        <f>SUMIFS(СВЦЭМ!$F$39:$F$782,СВЦЭМ!$A$39:$A$782,$A220,СВЦЭМ!$B$39:$B$782,I$190)+'СЕТ СН'!$F$12</f>
        <v>177.41625848999999</v>
      </c>
      <c r="J220" s="36">
        <f>SUMIFS(СВЦЭМ!$F$39:$F$782,СВЦЭМ!$A$39:$A$782,$A220,СВЦЭМ!$B$39:$B$782,J$190)+'СЕТ СН'!$F$12</f>
        <v>177.19044539000001</v>
      </c>
      <c r="K220" s="36">
        <f>SUMIFS(СВЦЭМ!$F$39:$F$782,СВЦЭМ!$A$39:$A$782,$A220,СВЦЭМ!$B$39:$B$782,K$190)+'СЕТ СН'!$F$12</f>
        <v>174.22953984</v>
      </c>
      <c r="L220" s="36">
        <f>SUMIFS(СВЦЭМ!$F$39:$F$782,СВЦЭМ!$A$39:$A$782,$A220,СВЦЭМ!$B$39:$B$782,L$190)+'СЕТ СН'!$F$12</f>
        <v>173.93755006999999</v>
      </c>
      <c r="M220" s="36">
        <f>SUMIFS(СВЦЭМ!$F$39:$F$782,СВЦЭМ!$A$39:$A$782,$A220,СВЦЭМ!$B$39:$B$782,M$190)+'СЕТ СН'!$F$12</f>
        <v>175.51327867000001</v>
      </c>
      <c r="N220" s="36">
        <f>SUMIFS(СВЦЭМ!$F$39:$F$782,СВЦЭМ!$A$39:$A$782,$A220,СВЦЭМ!$B$39:$B$782,N$190)+'СЕТ СН'!$F$12</f>
        <v>177.85168121999999</v>
      </c>
      <c r="O220" s="36">
        <f>SUMIFS(СВЦЭМ!$F$39:$F$782,СВЦЭМ!$A$39:$A$782,$A220,СВЦЭМ!$B$39:$B$782,O$190)+'СЕТ СН'!$F$12</f>
        <v>179.96961451000001</v>
      </c>
      <c r="P220" s="36">
        <f>SUMIFS(СВЦЭМ!$F$39:$F$782,СВЦЭМ!$A$39:$A$782,$A220,СВЦЭМ!$B$39:$B$782,P$190)+'СЕТ СН'!$F$12</f>
        <v>181.35012416999999</v>
      </c>
      <c r="Q220" s="36">
        <f>SUMIFS(СВЦЭМ!$F$39:$F$782,СВЦЭМ!$A$39:$A$782,$A220,СВЦЭМ!$B$39:$B$782,Q$190)+'СЕТ СН'!$F$12</f>
        <v>182.96062420000001</v>
      </c>
      <c r="R220" s="36">
        <f>SUMIFS(СВЦЭМ!$F$39:$F$782,СВЦЭМ!$A$39:$A$782,$A220,СВЦЭМ!$B$39:$B$782,R$190)+'СЕТ СН'!$F$12</f>
        <v>181.92283938</v>
      </c>
      <c r="S220" s="36">
        <f>SUMIFS(СВЦЭМ!$F$39:$F$782,СВЦЭМ!$A$39:$A$782,$A220,СВЦЭМ!$B$39:$B$782,S$190)+'СЕТ СН'!$F$12</f>
        <v>177.48670498999999</v>
      </c>
      <c r="T220" s="36">
        <f>SUMIFS(СВЦЭМ!$F$39:$F$782,СВЦЭМ!$A$39:$A$782,$A220,СВЦЭМ!$B$39:$B$782,T$190)+'СЕТ СН'!$F$12</f>
        <v>172.12879781999999</v>
      </c>
      <c r="U220" s="36">
        <f>SUMIFS(СВЦЭМ!$F$39:$F$782,СВЦЭМ!$A$39:$A$782,$A220,СВЦЭМ!$B$39:$B$782,U$190)+'СЕТ СН'!$F$12</f>
        <v>168.53899211999999</v>
      </c>
      <c r="V220" s="36">
        <f>SUMIFS(СВЦЭМ!$F$39:$F$782,СВЦЭМ!$A$39:$A$782,$A220,СВЦЭМ!$B$39:$B$782,V$190)+'СЕТ СН'!$F$12</f>
        <v>171.45369463</v>
      </c>
      <c r="W220" s="36">
        <f>SUMIFS(СВЦЭМ!$F$39:$F$782,СВЦЭМ!$A$39:$A$782,$A220,СВЦЭМ!$B$39:$B$782,W$190)+'СЕТ СН'!$F$12</f>
        <v>173.15687116000001</v>
      </c>
      <c r="X220" s="36">
        <f>SUMIFS(СВЦЭМ!$F$39:$F$782,СВЦЭМ!$A$39:$A$782,$A220,СВЦЭМ!$B$39:$B$782,X$190)+'СЕТ СН'!$F$12</f>
        <v>179.68571072</v>
      </c>
      <c r="Y220" s="36">
        <f>SUMIFS(СВЦЭМ!$F$39:$F$782,СВЦЭМ!$A$39:$A$782,$A220,СВЦЭМ!$B$39:$B$782,Y$190)+'СЕТ СН'!$F$12</f>
        <v>185.57163645</v>
      </c>
    </row>
    <row r="221" spans="1:25" ht="15.75" x14ac:dyDescent="0.2">
      <c r="A221" s="35">
        <f t="shared" si="5"/>
        <v>45230</v>
      </c>
      <c r="B221" s="36">
        <f>SUMIFS(СВЦЭМ!$F$39:$F$782,СВЦЭМ!$A$39:$A$782,$A221,СВЦЭМ!$B$39:$B$782,B$190)+'СЕТ СН'!$F$12</f>
        <v>190.87507884999999</v>
      </c>
      <c r="C221" s="36">
        <f>SUMIFS(СВЦЭМ!$F$39:$F$782,СВЦЭМ!$A$39:$A$782,$A221,СВЦЭМ!$B$39:$B$782,C$190)+'СЕТ СН'!$F$12</f>
        <v>197.38662521000001</v>
      </c>
      <c r="D221" s="36">
        <f>SUMIFS(СВЦЭМ!$F$39:$F$782,СВЦЭМ!$A$39:$A$782,$A221,СВЦЭМ!$B$39:$B$782,D$190)+'СЕТ СН'!$F$12</f>
        <v>203.81751957</v>
      </c>
      <c r="E221" s="36">
        <f>SUMIFS(СВЦЭМ!$F$39:$F$782,СВЦЭМ!$A$39:$A$782,$A221,СВЦЭМ!$B$39:$B$782,E$190)+'СЕТ СН'!$F$12</f>
        <v>204.92610490999999</v>
      </c>
      <c r="F221" s="36">
        <f>SUMIFS(СВЦЭМ!$F$39:$F$782,СВЦЭМ!$A$39:$A$782,$A221,СВЦЭМ!$B$39:$B$782,F$190)+'СЕТ СН'!$F$12</f>
        <v>205.00211952000001</v>
      </c>
      <c r="G221" s="36">
        <f>SUMIFS(СВЦЭМ!$F$39:$F$782,СВЦЭМ!$A$39:$A$782,$A221,СВЦЭМ!$B$39:$B$782,G$190)+'СЕТ СН'!$F$12</f>
        <v>203.28560897</v>
      </c>
      <c r="H221" s="36">
        <f>SUMIFS(СВЦЭМ!$F$39:$F$782,СВЦЭМ!$A$39:$A$782,$A221,СВЦЭМ!$B$39:$B$782,H$190)+'СЕТ СН'!$F$12</f>
        <v>194.37312632999999</v>
      </c>
      <c r="I221" s="36">
        <f>SUMIFS(СВЦЭМ!$F$39:$F$782,СВЦЭМ!$A$39:$A$782,$A221,СВЦЭМ!$B$39:$B$782,I$190)+'СЕТ СН'!$F$12</f>
        <v>185.56473319</v>
      </c>
      <c r="J221" s="36">
        <f>SUMIFS(СВЦЭМ!$F$39:$F$782,СВЦЭМ!$A$39:$A$782,$A221,СВЦЭМ!$B$39:$B$782,J$190)+'СЕТ СН'!$F$12</f>
        <v>180.57286601999999</v>
      </c>
      <c r="K221" s="36">
        <f>SUMIFS(СВЦЭМ!$F$39:$F$782,СВЦЭМ!$A$39:$A$782,$A221,СВЦЭМ!$B$39:$B$782,K$190)+'СЕТ СН'!$F$12</f>
        <v>178.81236491999999</v>
      </c>
      <c r="L221" s="36">
        <f>SUMIFS(СВЦЭМ!$F$39:$F$782,СВЦЭМ!$A$39:$A$782,$A221,СВЦЭМ!$B$39:$B$782,L$190)+'СЕТ СН'!$F$12</f>
        <v>175.58366760000001</v>
      </c>
      <c r="M221" s="36">
        <f>SUMIFS(СВЦЭМ!$F$39:$F$782,СВЦЭМ!$A$39:$A$782,$A221,СВЦЭМ!$B$39:$B$782,M$190)+'СЕТ СН'!$F$12</f>
        <v>177.87618860000001</v>
      </c>
      <c r="N221" s="36">
        <f>SUMIFS(СВЦЭМ!$F$39:$F$782,СВЦЭМ!$A$39:$A$782,$A221,СВЦЭМ!$B$39:$B$782,N$190)+'СЕТ СН'!$F$12</f>
        <v>180.11374388999999</v>
      </c>
      <c r="O221" s="36">
        <f>SUMIFS(СВЦЭМ!$F$39:$F$782,СВЦЭМ!$A$39:$A$782,$A221,СВЦЭМ!$B$39:$B$782,O$190)+'СЕТ СН'!$F$12</f>
        <v>181.76577700000001</v>
      </c>
      <c r="P221" s="36">
        <f>SUMIFS(СВЦЭМ!$F$39:$F$782,СВЦЭМ!$A$39:$A$782,$A221,СВЦЭМ!$B$39:$B$782,P$190)+'СЕТ СН'!$F$12</f>
        <v>182.84292808000001</v>
      </c>
      <c r="Q221" s="36">
        <f>SUMIFS(СВЦЭМ!$F$39:$F$782,СВЦЭМ!$A$39:$A$782,$A221,СВЦЭМ!$B$39:$B$782,Q$190)+'СЕТ СН'!$F$12</f>
        <v>184.16437655999999</v>
      </c>
      <c r="R221" s="36">
        <f>SUMIFS(СВЦЭМ!$F$39:$F$782,СВЦЭМ!$A$39:$A$782,$A221,СВЦЭМ!$B$39:$B$782,R$190)+'СЕТ СН'!$F$12</f>
        <v>183.84785396999999</v>
      </c>
      <c r="S221" s="36">
        <f>SUMIFS(СВЦЭМ!$F$39:$F$782,СВЦЭМ!$A$39:$A$782,$A221,СВЦЭМ!$B$39:$B$782,S$190)+'СЕТ СН'!$F$12</f>
        <v>181.09323846000001</v>
      </c>
      <c r="T221" s="36">
        <f>SUMIFS(СВЦЭМ!$F$39:$F$782,СВЦЭМ!$A$39:$A$782,$A221,СВЦЭМ!$B$39:$B$782,T$190)+'СЕТ СН'!$F$12</f>
        <v>174.36917516</v>
      </c>
      <c r="U221" s="36">
        <f>SUMIFS(СВЦЭМ!$F$39:$F$782,СВЦЭМ!$A$39:$A$782,$A221,СВЦЭМ!$B$39:$B$782,U$190)+'СЕТ СН'!$F$12</f>
        <v>171.97551374</v>
      </c>
      <c r="V221" s="36">
        <f>SUMIFS(СВЦЭМ!$F$39:$F$782,СВЦЭМ!$A$39:$A$782,$A221,СВЦЭМ!$B$39:$B$782,V$190)+'СЕТ СН'!$F$12</f>
        <v>174.34853838999999</v>
      </c>
      <c r="W221" s="36">
        <f>SUMIFS(СВЦЭМ!$F$39:$F$782,СВЦЭМ!$A$39:$A$782,$A221,СВЦЭМ!$B$39:$B$782,W$190)+'СЕТ СН'!$F$12</f>
        <v>175.06607821</v>
      </c>
      <c r="X221" s="36">
        <f>SUMIFS(СВЦЭМ!$F$39:$F$782,СВЦЭМ!$A$39:$A$782,$A221,СВЦЭМ!$B$39:$B$782,X$190)+'СЕТ СН'!$F$12</f>
        <v>181.57836064</v>
      </c>
      <c r="Y221" s="36">
        <f>SUMIFS(СВЦЭМ!$F$39:$F$782,СВЦЭМ!$A$39:$A$782,$A221,СВЦЭМ!$B$39:$B$782,Y$190)+'СЕТ СН'!$F$12</f>
        <v>183.29762276</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45201</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45202</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45203</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45204</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45205</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45206</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45207</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45208</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45209</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45210</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45211</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45212</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45213</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45214</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45215</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45216</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45217</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45218</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45219</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45220</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45221</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45222</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45223</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45224</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45225</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45226</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45227</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45228</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45229</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45230</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45201</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45202</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45203</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45204</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45205</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45206</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45207</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45208</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45209</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45210</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45211</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45212</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45213</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45214</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45215</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45216</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45217</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45218</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45219</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45220</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45221</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45222</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45223</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45224</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45225</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45226</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45227</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45228</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45229</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45230</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45201</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45202</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45203</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45204</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45205</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45206</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45207</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45208</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45209</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45210</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45211</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45212</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45213</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45214</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45215</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45216</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45217</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45218</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45219</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45220</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45221</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45222</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45223</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45224</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45225</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45226</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45227</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45228</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45229</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45230</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45201</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45202</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45203</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45204</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45205</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45206</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45207</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45208</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45209</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45210</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45211</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45212</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45213</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45214</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45215</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45216</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45217</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45218</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45219</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45220</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45221</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45222</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45223</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45224</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45225</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45226</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45227</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45228</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45229</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45230</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45201</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45202</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45203</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45204</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45205</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45206</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45207</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45208</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45209</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45210</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45211</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45212</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45213</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45214</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45215</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45216</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45217</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45218</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45219</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45220</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45221</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45222</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45223</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45224</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45225</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45226</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45227</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45228</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45229</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45230</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45201</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45202</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45203</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45204</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45205</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45206</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45207</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45208</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45209</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45210</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45211</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45212</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45213</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45214</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45215</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45216</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45217</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45218</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45219</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45220</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45221</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45222</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45223</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45224</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45225</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45226</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45227</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45228</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45229</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45230</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77</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c r="V438" s="47"/>
      <c r="W438" s="47"/>
      <c r="X438" s="47"/>
      <c r="Y438" s="47"/>
    </row>
    <row r="439" spans="1:26" ht="15.75" x14ac:dyDescent="0.2">
      <c r="A439" s="135"/>
      <c r="B439" s="135"/>
      <c r="C439" s="135"/>
      <c r="D439" s="135"/>
      <c r="E439" s="135"/>
      <c r="F439" s="135"/>
      <c r="G439" s="135"/>
      <c r="H439" s="135"/>
      <c r="I439" s="135"/>
      <c r="J439" s="135"/>
      <c r="K439" s="135"/>
      <c r="L439" s="135"/>
      <c r="M439" s="135"/>
      <c r="N439" s="138">
        <f>СВЦЭМ!$D$12+'СЕТ СН'!$F$10-'СЕТ СН'!$F$24</f>
        <v>697458.37796580605</v>
      </c>
      <c r="O439" s="139"/>
      <c r="P439" s="138">
        <f>СВЦЭМ!$D$12+'СЕТ СН'!$F$10-'СЕТ СН'!$G$24</f>
        <v>697458.37796580605</v>
      </c>
      <c r="Q439" s="139"/>
      <c r="R439" s="138">
        <f>СВЦЭМ!$D$12+'СЕТ СН'!$F$10-'СЕТ СН'!$H$24</f>
        <v>697458.37796580605</v>
      </c>
      <c r="S439" s="139"/>
      <c r="T439" s="138">
        <f>СВЦЭМ!$D$12+'СЕТ СН'!$F$10-'СЕТ СН'!$I$24</f>
        <v>697458.37796580605</v>
      </c>
      <c r="U439" s="139"/>
      <c r="V439" s="47"/>
      <c r="W439" s="47"/>
      <c r="X439" s="47"/>
      <c r="Y439" s="47"/>
    </row>
    <row r="440" spans="1:26" ht="30" customHeight="1" x14ac:dyDescent="0.25"/>
    <row r="441" spans="1:26" ht="15.75" x14ac:dyDescent="0.25">
      <c r="A441" s="144" t="s">
        <v>78</v>
      </c>
      <c r="B441" s="145"/>
      <c r="C441" s="145"/>
      <c r="D441" s="145"/>
      <c r="E441" s="145"/>
      <c r="F441" s="145"/>
      <c r="G441" s="145"/>
      <c r="H441" s="145"/>
      <c r="I441" s="145"/>
      <c r="J441" s="145"/>
      <c r="K441" s="145"/>
      <c r="L441" s="145"/>
      <c r="M441" s="146"/>
      <c r="N441" s="136" t="s">
        <v>29</v>
      </c>
      <c r="O441" s="136"/>
      <c r="P441" s="136"/>
      <c r="Q441" s="136"/>
      <c r="R441" s="136"/>
      <c r="S441" s="136"/>
      <c r="T441" s="136"/>
      <c r="U441" s="136"/>
    </row>
    <row r="442" spans="1:26" ht="15.75" x14ac:dyDescent="0.25">
      <c r="A442" s="147"/>
      <c r="B442" s="148"/>
      <c r="C442" s="148"/>
      <c r="D442" s="148"/>
      <c r="E442" s="148"/>
      <c r="F442" s="148"/>
      <c r="G442" s="148"/>
      <c r="H442" s="148"/>
      <c r="I442" s="148"/>
      <c r="J442" s="148"/>
      <c r="K442" s="148"/>
      <c r="L442" s="148"/>
      <c r="M442" s="149"/>
      <c r="N442" s="137" t="s">
        <v>0</v>
      </c>
      <c r="O442" s="137"/>
      <c r="P442" s="137" t="s">
        <v>1</v>
      </c>
      <c r="Q442" s="137"/>
      <c r="R442" s="137" t="s">
        <v>2</v>
      </c>
      <c r="S442" s="137"/>
      <c r="T442" s="137" t="s">
        <v>3</v>
      </c>
      <c r="U442" s="137"/>
    </row>
    <row r="443" spans="1:26" ht="15.75" x14ac:dyDescent="0.25">
      <c r="A443" s="150"/>
      <c r="B443" s="151"/>
      <c r="C443" s="151"/>
      <c r="D443" s="151"/>
      <c r="E443" s="151"/>
      <c r="F443" s="151"/>
      <c r="G443" s="151"/>
      <c r="H443" s="151"/>
      <c r="I443" s="151"/>
      <c r="J443" s="151"/>
      <c r="K443" s="151"/>
      <c r="L443" s="151"/>
      <c r="M443" s="152"/>
      <c r="N443" s="143">
        <f>'СЕТ СН'!$F$7</f>
        <v>1765744.73</v>
      </c>
      <c r="O443" s="143"/>
      <c r="P443" s="143">
        <f>'СЕТ СН'!$G$7</f>
        <v>1442615.09</v>
      </c>
      <c r="Q443" s="143"/>
      <c r="R443" s="143">
        <f>'СЕТ СН'!$H$7</f>
        <v>1841546.13</v>
      </c>
      <c r="S443" s="143"/>
      <c r="T443" s="143">
        <f>'СЕТ СН'!$I$7</f>
        <v>1879310.42</v>
      </c>
      <c r="U443" s="14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Q14" sqref="Q14"/>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45" x14ac:dyDescent="0.2">
      <c r="A5" s="53" t="s">
        <v>44</v>
      </c>
      <c r="B5" s="90" t="s">
        <v>146</v>
      </c>
      <c r="C5" s="54">
        <v>44896</v>
      </c>
      <c r="D5" s="54">
        <v>45291</v>
      </c>
      <c r="E5" s="52" t="s">
        <v>20</v>
      </c>
      <c r="F5" s="52">
        <v>3088.11</v>
      </c>
      <c r="G5" s="52">
        <v>3468.55</v>
      </c>
      <c r="H5" s="52">
        <v>3591.32</v>
      </c>
      <c r="I5" s="52">
        <v>3843.34</v>
      </c>
    </row>
    <row r="6" spans="1:9" ht="60" x14ac:dyDescent="0.2">
      <c r="A6" s="53" t="s">
        <v>45</v>
      </c>
      <c r="B6" s="90" t="s">
        <v>146</v>
      </c>
      <c r="C6" s="54">
        <v>44896</v>
      </c>
      <c r="D6" s="54">
        <v>45291</v>
      </c>
      <c r="E6" s="52" t="s">
        <v>20</v>
      </c>
      <c r="F6" s="52">
        <v>183.87</v>
      </c>
      <c r="G6" s="52">
        <v>328.65</v>
      </c>
      <c r="H6" s="52">
        <v>372.02</v>
      </c>
      <c r="I6" s="52">
        <v>842.21</v>
      </c>
    </row>
    <row r="7" spans="1:9" ht="60" x14ac:dyDescent="0.2">
      <c r="A7" s="53" t="s">
        <v>46</v>
      </c>
      <c r="B7" s="90" t="s">
        <v>146</v>
      </c>
      <c r="C7" s="54">
        <v>44896</v>
      </c>
      <c r="D7" s="54">
        <v>45291</v>
      </c>
      <c r="E7" s="52" t="s">
        <v>21</v>
      </c>
      <c r="F7" s="52">
        <v>1765744.73</v>
      </c>
      <c r="G7" s="52">
        <v>1442615.09</v>
      </c>
      <c r="H7" s="52">
        <v>1841546.13</v>
      </c>
      <c r="I7" s="52">
        <v>1879310.42</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A39" sqref="A39:F782"/>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9" t="s">
        <v>110</v>
      </c>
      <c r="B4" s="160"/>
      <c r="C4" s="63"/>
      <c r="D4" s="64" t="s">
        <v>111</v>
      </c>
    </row>
    <row r="5" spans="1:4" ht="15" customHeight="1" x14ac:dyDescent="0.2">
      <c r="A5" s="162" t="s">
        <v>112</v>
      </c>
      <c r="B5" s="163"/>
      <c r="C5" s="65"/>
      <c r="D5" s="66" t="s">
        <v>113</v>
      </c>
    </row>
    <row r="6" spans="1:4" ht="15" customHeight="1" x14ac:dyDescent="0.2">
      <c r="A6" s="159" t="s">
        <v>114</v>
      </c>
      <c r="B6" s="160"/>
      <c r="C6" s="67"/>
      <c r="D6" s="64" t="s">
        <v>115</v>
      </c>
    </row>
    <row r="7" spans="1:4" ht="15" customHeight="1" x14ac:dyDescent="0.2">
      <c r="A7" s="159" t="s">
        <v>116</v>
      </c>
      <c r="B7" s="160"/>
      <c r="C7" s="67"/>
      <c r="D7" s="64" t="s">
        <v>148</v>
      </c>
    </row>
    <row r="8" spans="1:4" ht="15" customHeight="1" x14ac:dyDescent="0.2">
      <c r="A8" s="161" t="s">
        <v>117</v>
      </c>
      <c r="B8" s="161"/>
      <c r="C8" s="96"/>
      <c r="D8" s="68"/>
    </row>
    <row r="9" spans="1:4" ht="15" customHeight="1" x14ac:dyDescent="0.2">
      <c r="A9" s="69" t="s">
        <v>118</v>
      </c>
      <c r="B9" s="70"/>
      <c r="C9" s="71"/>
      <c r="D9" s="72"/>
    </row>
    <row r="10" spans="1:4" ht="30" customHeight="1" x14ac:dyDescent="0.2">
      <c r="A10" s="164" t="s">
        <v>119</v>
      </c>
      <c r="B10" s="165"/>
      <c r="C10" s="73"/>
      <c r="D10" s="74">
        <v>3.8599625299999998</v>
      </c>
    </row>
    <row r="11" spans="1:4" ht="66" customHeight="1" x14ac:dyDescent="0.2">
      <c r="A11" s="164" t="s">
        <v>120</v>
      </c>
      <c r="B11" s="165"/>
      <c r="C11" s="73"/>
      <c r="D11" s="74">
        <v>1604.6410979899999</v>
      </c>
    </row>
    <row r="12" spans="1:4" ht="30" customHeight="1" x14ac:dyDescent="0.2">
      <c r="A12" s="164" t="s">
        <v>121</v>
      </c>
      <c r="B12" s="165"/>
      <c r="C12" s="73"/>
      <c r="D12" s="75">
        <v>697458.37796580605</v>
      </c>
    </row>
    <row r="13" spans="1:4" ht="30" customHeight="1" x14ac:dyDescent="0.2">
      <c r="A13" s="164" t="s">
        <v>122</v>
      </c>
      <c r="B13" s="165"/>
      <c r="C13" s="73"/>
      <c r="D13" s="76"/>
    </row>
    <row r="14" spans="1:4" ht="15" customHeight="1" x14ac:dyDescent="0.2">
      <c r="A14" s="166" t="s">
        <v>123</v>
      </c>
      <c r="B14" s="167"/>
      <c r="C14" s="73"/>
      <c r="D14" s="74">
        <v>1730.5474968200001</v>
      </c>
    </row>
    <row r="15" spans="1:4" ht="15" customHeight="1" x14ac:dyDescent="0.2">
      <c r="A15" s="166" t="s">
        <v>124</v>
      </c>
      <c r="B15" s="167"/>
      <c r="C15" s="73"/>
      <c r="D15" s="74">
        <v>2440.31225567</v>
      </c>
    </row>
    <row r="16" spans="1:4" ht="15" customHeight="1" x14ac:dyDescent="0.2">
      <c r="A16" s="166" t="s">
        <v>125</v>
      </c>
      <c r="B16" s="167"/>
      <c r="C16" s="73"/>
      <c r="D16" s="74">
        <v>3264.7471380900001</v>
      </c>
    </row>
    <row r="17" spans="1:4" ht="15" customHeight="1" x14ac:dyDescent="0.2">
      <c r="A17" s="166" t="s">
        <v>126</v>
      </c>
      <c r="B17" s="167"/>
      <c r="C17" s="73"/>
      <c r="D17" s="74">
        <v>2856.4004026600001</v>
      </c>
    </row>
    <row r="18" spans="1:4" ht="52.5" customHeight="1" x14ac:dyDescent="0.2">
      <c r="A18" s="164" t="s">
        <v>127</v>
      </c>
      <c r="B18" s="165"/>
      <c r="C18" s="73"/>
      <c r="D18" s="74">
        <v>0</v>
      </c>
    </row>
    <row r="19" spans="1:4" ht="52.5" customHeight="1" x14ac:dyDescent="0.25">
      <c r="A19" s="164" t="s">
        <v>140</v>
      </c>
      <c r="B19" s="165"/>
      <c r="C19" s="81"/>
      <c r="D19" s="74">
        <v>1595.59552691</v>
      </c>
    </row>
    <row r="20" spans="1:4" ht="52.5" customHeight="1" x14ac:dyDescent="0.25">
      <c r="A20" s="164" t="s">
        <v>141</v>
      </c>
      <c r="B20" s="165"/>
      <c r="C20" s="81"/>
      <c r="D20" s="97"/>
    </row>
    <row r="21" spans="1:4" ht="52.5" customHeight="1" x14ac:dyDescent="0.25">
      <c r="A21" s="166" t="s">
        <v>142</v>
      </c>
      <c r="B21" s="167"/>
      <c r="C21" s="81"/>
      <c r="D21" s="74">
        <v>1721.08714566</v>
      </c>
    </row>
    <row r="22" spans="1:4" ht="52.5" customHeight="1" x14ac:dyDescent="0.25">
      <c r="A22" s="166" t="s">
        <v>143</v>
      </c>
      <c r="B22" s="167"/>
      <c r="C22" s="81"/>
      <c r="D22" s="74">
        <v>1558.9228258999999</v>
      </c>
    </row>
    <row r="23" spans="1:4" ht="52.5" customHeight="1" x14ac:dyDescent="0.25">
      <c r="A23" s="166" t="s">
        <v>144</v>
      </c>
      <c r="B23" s="167"/>
      <c r="C23" s="81"/>
      <c r="D23" s="74">
        <v>1506.5202367300001</v>
      </c>
    </row>
    <row r="24" spans="1:4" ht="52.5" customHeight="1" x14ac:dyDescent="0.25">
      <c r="A24" s="166" t="s">
        <v>145</v>
      </c>
      <c r="B24" s="167"/>
      <c r="C24" s="81"/>
      <c r="D24" s="74">
        <v>1532.4034225800001</v>
      </c>
    </row>
    <row r="25" spans="1:4" ht="15" customHeight="1" x14ac:dyDescent="0.2">
      <c r="A25" s="69" t="s">
        <v>128</v>
      </c>
      <c r="B25" s="70"/>
      <c r="C25" s="77"/>
      <c r="D25" s="78"/>
    </row>
    <row r="26" spans="1:4" ht="30" customHeight="1" x14ac:dyDescent="0.2">
      <c r="A26" s="164" t="s">
        <v>129</v>
      </c>
      <c r="B26" s="165"/>
      <c r="C26" s="73"/>
      <c r="D26" s="79">
        <v>18513.312000000002</v>
      </c>
    </row>
    <row r="27" spans="1:4" ht="30" customHeight="1" x14ac:dyDescent="0.2">
      <c r="A27" s="164" t="s">
        <v>130</v>
      </c>
      <c r="B27" s="165"/>
      <c r="C27" s="80"/>
      <c r="D27" s="79">
        <v>22.928000000000001</v>
      </c>
    </row>
    <row r="28" spans="1:4" ht="15" customHeight="1" x14ac:dyDescent="0.2">
      <c r="A28" s="69" t="s">
        <v>131</v>
      </c>
      <c r="B28" s="70"/>
      <c r="C28" s="77"/>
      <c r="D28" s="78"/>
    </row>
    <row r="29" spans="1:4" ht="15" customHeight="1" x14ac:dyDescent="0.25">
      <c r="A29" s="164" t="s">
        <v>132</v>
      </c>
      <c r="B29" s="165"/>
      <c r="C29" s="81"/>
      <c r="D29" s="76"/>
    </row>
    <row r="30" spans="1:4" ht="15" customHeight="1" x14ac:dyDescent="0.25">
      <c r="A30" s="166" t="s">
        <v>123</v>
      </c>
      <c r="B30" s="167"/>
      <c r="C30" s="81"/>
      <c r="D30" s="82">
        <v>0</v>
      </c>
    </row>
    <row r="31" spans="1:4" ht="15" customHeight="1" x14ac:dyDescent="0.25">
      <c r="A31" s="166" t="s">
        <v>124</v>
      </c>
      <c r="B31" s="167"/>
      <c r="C31" s="81"/>
      <c r="D31" s="82">
        <v>1.250856867432E-3</v>
      </c>
    </row>
    <row r="32" spans="1:4" ht="15" customHeight="1" x14ac:dyDescent="0.25">
      <c r="A32" s="166" t="s">
        <v>125</v>
      </c>
      <c r="B32" s="167"/>
      <c r="C32" s="81"/>
      <c r="D32" s="82">
        <v>2.5084442400849999E-3</v>
      </c>
    </row>
    <row r="33" spans="1:6" ht="15" customHeight="1" x14ac:dyDescent="0.25">
      <c r="A33" s="166" t="s">
        <v>126</v>
      </c>
      <c r="B33" s="167"/>
      <c r="C33" s="81"/>
      <c r="D33" s="82">
        <v>1.885658280855E-3</v>
      </c>
    </row>
    <row r="35" spans="1:6" x14ac:dyDescent="0.2">
      <c r="A35" s="58" t="s">
        <v>133</v>
      </c>
      <c r="B35" s="59"/>
      <c r="C35" s="59"/>
      <c r="D35" s="56"/>
      <c r="E35" s="56"/>
      <c r="F35" s="60"/>
    </row>
    <row r="36" spans="1:6" ht="280.5" customHeight="1" x14ac:dyDescent="0.2">
      <c r="A36" s="168" t="s">
        <v>7</v>
      </c>
      <c r="B36" s="168" t="s">
        <v>134</v>
      </c>
      <c r="C36" s="57" t="s">
        <v>135</v>
      </c>
      <c r="D36" s="57" t="s">
        <v>136</v>
      </c>
      <c r="E36" s="57" t="s">
        <v>137</v>
      </c>
      <c r="F36" s="57" t="s">
        <v>138</v>
      </c>
    </row>
    <row r="37" spans="1:6" x14ac:dyDescent="0.2">
      <c r="A37" s="169"/>
      <c r="B37" s="169"/>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1648.2560750099999</v>
      </c>
      <c r="D39" s="84">
        <v>1644.28120076</v>
      </c>
      <c r="E39" s="84">
        <v>175.14088787</v>
      </c>
      <c r="F39" s="84">
        <v>175.14088787</v>
      </c>
    </row>
    <row r="40" spans="1:6" ht="12.75" customHeight="1" x14ac:dyDescent="0.2">
      <c r="A40" s="83" t="s">
        <v>149</v>
      </c>
      <c r="B40" s="83">
        <v>2</v>
      </c>
      <c r="C40" s="84">
        <v>1711.3974670600001</v>
      </c>
      <c r="D40" s="84">
        <v>1702.9373270799999</v>
      </c>
      <c r="E40" s="84">
        <v>181.388655</v>
      </c>
      <c r="F40" s="84">
        <v>181.388655</v>
      </c>
    </row>
    <row r="41" spans="1:6" ht="12.75" customHeight="1" x14ac:dyDescent="0.2">
      <c r="A41" s="83" t="s">
        <v>149</v>
      </c>
      <c r="B41" s="83">
        <v>3</v>
      </c>
      <c r="C41" s="84">
        <v>1785.19987588</v>
      </c>
      <c r="D41" s="84">
        <v>1776.2489913300001</v>
      </c>
      <c r="E41" s="84">
        <v>189.19745922000001</v>
      </c>
      <c r="F41" s="84">
        <v>189.19745922000001</v>
      </c>
    </row>
    <row r="42" spans="1:6" ht="12.75" customHeight="1" x14ac:dyDescent="0.2">
      <c r="A42" s="83" t="s">
        <v>149</v>
      </c>
      <c r="B42" s="83">
        <v>4</v>
      </c>
      <c r="C42" s="84">
        <v>1771.6519115799999</v>
      </c>
      <c r="D42" s="84">
        <v>1765.7839853999999</v>
      </c>
      <c r="E42" s="84">
        <v>188.08277734999999</v>
      </c>
      <c r="F42" s="84">
        <v>188.08277734999999</v>
      </c>
    </row>
    <row r="43" spans="1:6" ht="12.75" customHeight="1" x14ac:dyDescent="0.2">
      <c r="A43" s="83" t="s">
        <v>149</v>
      </c>
      <c r="B43" s="83">
        <v>5</v>
      </c>
      <c r="C43" s="84">
        <v>1770.2435891099999</v>
      </c>
      <c r="D43" s="84">
        <v>1761.60406644</v>
      </c>
      <c r="E43" s="84">
        <v>187.63755259000001</v>
      </c>
      <c r="F43" s="84">
        <v>187.63755259000001</v>
      </c>
    </row>
    <row r="44" spans="1:6" ht="12.75" customHeight="1" x14ac:dyDescent="0.2">
      <c r="A44" s="83" t="s">
        <v>149</v>
      </c>
      <c r="B44" s="83">
        <v>6</v>
      </c>
      <c r="C44" s="84">
        <v>1775.0544190200001</v>
      </c>
      <c r="D44" s="84">
        <v>1766.32887218</v>
      </c>
      <c r="E44" s="84">
        <v>188.14081605999999</v>
      </c>
      <c r="F44" s="84">
        <v>188.14081605999999</v>
      </c>
    </row>
    <row r="45" spans="1:6" ht="12.75" customHeight="1" x14ac:dyDescent="0.2">
      <c r="A45" s="83" t="s">
        <v>149</v>
      </c>
      <c r="B45" s="83">
        <v>7</v>
      </c>
      <c r="C45" s="84">
        <v>1731.4229138200001</v>
      </c>
      <c r="D45" s="84">
        <v>1723.0514308500001</v>
      </c>
      <c r="E45" s="84">
        <v>183.53111214</v>
      </c>
      <c r="F45" s="84">
        <v>183.53111214</v>
      </c>
    </row>
    <row r="46" spans="1:6" ht="12.75" customHeight="1" x14ac:dyDescent="0.2">
      <c r="A46" s="83" t="s">
        <v>149</v>
      </c>
      <c r="B46" s="83">
        <v>8</v>
      </c>
      <c r="C46" s="84">
        <v>1714.09946745</v>
      </c>
      <c r="D46" s="84">
        <v>1708.88012828</v>
      </c>
      <c r="E46" s="84">
        <v>182.02165346999999</v>
      </c>
      <c r="F46" s="84">
        <v>182.02165346999999</v>
      </c>
    </row>
    <row r="47" spans="1:6" ht="12.75" customHeight="1" x14ac:dyDescent="0.2">
      <c r="A47" s="83" t="s">
        <v>149</v>
      </c>
      <c r="B47" s="83">
        <v>9</v>
      </c>
      <c r="C47" s="84">
        <v>1702.8961044800001</v>
      </c>
      <c r="D47" s="84">
        <v>1693.2061683899999</v>
      </c>
      <c r="E47" s="84">
        <v>180.35213899999999</v>
      </c>
      <c r="F47" s="84">
        <v>180.35213899999999</v>
      </c>
    </row>
    <row r="48" spans="1:6" ht="12.75" customHeight="1" x14ac:dyDescent="0.2">
      <c r="A48" s="83" t="s">
        <v>149</v>
      </c>
      <c r="B48" s="83">
        <v>10</v>
      </c>
      <c r="C48" s="84">
        <v>1674.56923416</v>
      </c>
      <c r="D48" s="84">
        <v>1664.29336741</v>
      </c>
      <c r="E48" s="84">
        <v>177.27248716</v>
      </c>
      <c r="F48" s="84">
        <v>177.27248716</v>
      </c>
    </row>
    <row r="49" spans="1:6" ht="12.75" customHeight="1" x14ac:dyDescent="0.2">
      <c r="A49" s="83" t="s">
        <v>149</v>
      </c>
      <c r="B49" s="83">
        <v>11</v>
      </c>
      <c r="C49" s="84">
        <v>1602.15688441</v>
      </c>
      <c r="D49" s="84">
        <v>1592.0394492099999</v>
      </c>
      <c r="E49" s="84">
        <v>169.57634894</v>
      </c>
      <c r="F49" s="84">
        <v>169.57634894</v>
      </c>
    </row>
    <row r="50" spans="1:6" ht="12.75" customHeight="1" x14ac:dyDescent="0.2">
      <c r="A50" s="83" t="s">
        <v>149</v>
      </c>
      <c r="B50" s="83">
        <v>12</v>
      </c>
      <c r="C50" s="84">
        <v>1601.31429346</v>
      </c>
      <c r="D50" s="84">
        <v>1591.0706139500001</v>
      </c>
      <c r="E50" s="84">
        <v>169.47315329</v>
      </c>
      <c r="F50" s="84">
        <v>169.47315329</v>
      </c>
    </row>
    <row r="51" spans="1:6" ht="12.75" customHeight="1" x14ac:dyDescent="0.2">
      <c r="A51" s="83" t="s">
        <v>149</v>
      </c>
      <c r="B51" s="83">
        <v>13</v>
      </c>
      <c r="C51" s="84">
        <v>1569.1565442199999</v>
      </c>
      <c r="D51" s="84">
        <v>1558.97355034</v>
      </c>
      <c r="E51" s="84">
        <v>166.05432918</v>
      </c>
      <c r="F51" s="84">
        <v>166.05432918</v>
      </c>
    </row>
    <row r="52" spans="1:6" ht="12.75" customHeight="1" x14ac:dyDescent="0.2">
      <c r="A52" s="83" t="s">
        <v>149</v>
      </c>
      <c r="B52" s="83">
        <v>14</v>
      </c>
      <c r="C52" s="84">
        <v>1604.6071529799999</v>
      </c>
      <c r="D52" s="84">
        <v>1594.5216000999999</v>
      </c>
      <c r="E52" s="84">
        <v>169.84073566000001</v>
      </c>
      <c r="F52" s="84">
        <v>169.84073566000001</v>
      </c>
    </row>
    <row r="53" spans="1:6" ht="12.75" customHeight="1" x14ac:dyDescent="0.2">
      <c r="A53" s="83" t="s">
        <v>149</v>
      </c>
      <c r="B53" s="83">
        <v>15</v>
      </c>
      <c r="C53" s="84">
        <v>1649.3841946699999</v>
      </c>
      <c r="D53" s="84">
        <v>1643.59714981</v>
      </c>
      <c r="E53" s="84">
        <v>175.06802607</v>
      </c>
      <c r="F53" s="84">
        <v>175.06802607</v>
      </c>
    </row>
    <row r="54" spans="1:6" ht="12.75" customHeight="1" x14ac:dyDescent="0.2">
      <c r="A54" s="83" t="s">
        <v>149</v>
      </c>
      <c r="B54" s="83">
        <v>16</v>
      </c>
      <c r="C54" s="84">
        <v>1620.70018968</v>
      </c>
      <c r="D54" s="84">
        <v>1617.59235152</v>
      </c>
      <c r="E54" s="84">
        <v>172.29812061999999</v>
      </c>
      <c r="F54" s="84">
        <v>172.29812061999999</v>
      </c>
    </row>
    <row r="55" spans="1:6" ht="12.75" customHeight="1" x14ac:dyDescent="0.2">
      <c r="A55" s="83" t="s">
        <v>149</v>
      </c>
      <c r="B55" s="83">
        <v>17</v>
      </c>
      <c r="C55" s="84">
        <v>1623.91975041</v>
      </c>
      <c r="D55" s="84">
        <v>1615.7326966799999</v>
      </c>
      <c r="E55" s="84">
        <v>172.10003917</v>
      </c>
      <c r="F55" s="84">
        <v>172.10003917</v>
      </c>
    </row>
    <row r="56" spans="1:6" ht="12.75" customHeight="1" x14ac:dyDescent="0.2">
      <c r="A56" s="83" t="s">
        <v>149</v>
      </c>
      <c r="B56" s="83">
        <v>18</v>
      </c>
      <c r="C56" s="84">
        <v>1632.72932287</v>
      </c>
      <c r="D56" s="84">
        <v>1626.3266284900001</v>
      </c>
      <c r="E56" s="84">
        <v>173.22845358999999</v>
      </c>
      <c r="F56" s="84">
        <v>173.22845358999999</v>
      </c>
    </row>
    <row r="57" spans="1:6" ht="12.75" customHeight="1" x14ac:dyDescent="0.2">
      <c r="A57" s="83" t="s">
        <v>149</v>
      </c>
      <c r="B57" s="83">
        <v>19</v>
      </c>
      <c r="C57" s="84">
        <v>1595.4498809500001</v>
      </c>
      <c r="D57" s="84">
        <v>1588.28290255</v>
      </c>
      <c r="E57" s="84">
        <v>169.17621975</v>
      </c>
      <c r="F57" s="84">
        <v>169.17621975</v>
      </c>
    </row>
    <row r="58" spans="1:6" ht="12.75" customHeight="1" x14ac:dyDescent="0.2">
      <c r="A58" s="83" t="s">
        <v>149</v>
      </c>
      <c r="B58" s="83">
        <v>20</v>
      </c>
      <c r="C58" s="84">
        <v>1525.4885885799999</v>
      </c>
      <c r="D58" s="84">
        <v>1516.9248266699999</v>
      </c>
      <c r="E58" s="84">
        <v>161.57550233000001</v>
      </c>
      <c r="F58" s="84">
        <v>161.57550233000001</v>
      </c>
    </row>
    <row r="59" spans="1:6" ht="12.75" customHeight="1" x14ac:dyDescent="0.2">
      <c r="A59" s="83" t="s">
        <v>149</v>
      </c>
      <c r="B59" s="83">
        <v>21</v>
      </c>
      <c r="C59" s="84">
        <v>1509.6607699900001</v>
      </c>
      <c r="D59" s="84">
        <v>1507.3169802</v>
      </c>
      <c r="E59" s="84">
        <v>160.55212094999999</v>
      </c>
      <c r="F59" s="84">
        <v>160.55212094999999</v>
      </c>
    </row>
    <row r="60" spans="1:6" ht="12.75" customHeight="1" x14ac:dyDescent="0.2">
      <c r="A60" s="83" t="s">
        <v>149</v>
      </c>
      <c r="B60" s="83">
        <v>22</v>
      </c>
      <c r="C60" s="84">
        <v>1524.046681</v>
      </c>
      <c r="D60" s="84">
        <v>1523.3995667199999</v>
      </c>
      <c r="E60" s="84">
        <v>162.26516035</v>
      </c>
      <c r="F60" s="84">
        <v>162.26516035</v>
      </c>
    </row>
    <row r="61" spans="1:6" ht="12.75" customHeight="1" x14ac:dyDescent="0.2">
      <c r="A61" s="83" t="s">
        <v>149</v>
      </c>
      <c r="B61" s="83">
        <v>23</v>
      </c>
      <c r="C61" s="84">
        <v>1612.8062482299999</v>
      </c>
      <c r="D61" s="84">
        <v>1611.6376791</v>
      </c>
      <c r="E61" s="84">
        <v>171.66385768999999</v>
      </c>
      <c r="F61" s="84">
        <v>171.66385768999999</v>
      </c>
    </row>
    <row r="62" spans="1:6" ht="12.75" customHeight="1" x14ac:dyDescent="0.2">
      <c r="A62" s="83" t="s">
        <v>149</v>
      </c>
      <c r="B62" s="83">
        <v>24</v>
      </c>
      <c r="C62" s="84">
        <v>1704.90590032</v>
      </c>
      <c r="D62" s="84">
        <v>1695.1138148099999</v>
      </c>
      <c r="E62" s="84">
        <v>180.55533227999999</v>
      </c>
      <c r="F62" s="84">
        <v>180.55533227999999</v>
      </c>
    </row>
    <row r="63" spans="1:6" ht="12.75" customHeight="1" x14ac:dyDescent="0.2">
      <c r="A63" s="83" t="s">
        <v>150</v>
      </c>
      <c r="B63" s="83">
        <v>1</v>
      </c>
      <c r="C63" s="84">
        <v>1746.2695097799999</v>
      </c>
      <c r="D63" s="84">
        <v>1739.66898646</v>
      </c>
      <c r="E63" s="84">
        <v>185.30113385999999</v>
      </c>
      <c r="F63" s="84">
        <v>185.30113385999999</v>
      </c>
    </row>
    <row r="64" spans="1:6" ht="12.75" customHeight="1" x14ac:dyDescent="0.2">
      <c r="A64" s="83" t="s">
        <v>150</v>
      </c>
      <c r="B64" s="83">
        <v>2</v>
      </c>
      <c r="C64" s="84">
        <v>1829.7046381800001</v>
      </c>
      <c r="D64" s="84">
        <v>1827.8430808000001</v>
      </c>
      <c r="E64" s="84">
        <v>194.69301231</v>
      </c>
      <c r="F64" s="84">
        <v>194.69301231</v>
      </c>
    </row>
    <row r="65" spans="1:6" ht="12.75" customHeight="1" x14ac:dyDescent="0.2">
      <c r="A65" s="83" t="s">
        <v>150</v>
      </c>
      <c r="B65" s="83">
        <v>3</v>
      </c>
      <c r="C65" s="84">
        <v>1902.1652209199999</v>
      </c>
      <c r="D65" s="84">
        <v>1899.22159627</v>
      </c>
      <c r="E65" s="84">
        <v>202.29590686</v>
      </c>
      <c r="F65" s="84">
        <v>202.29590686</v>
      </c>
    </row>
    <row r="66" spans="1:6" ht="12.75" customHeight="1" x14ac:dyDescent="0.2">
      <c r="A66" s="83" t="s">
        <v>150</v>
      </c>
      <c r="B66" s="83">
        <v>4</v>
      </c>
      <c r="C66" s="84">
        <v>1853.39268201</v>
      </c>
      <c r="D66" s="84">
        <v>1849.9976325499999</v>
      </c>
      <c r="E66" s="84">
        <v>197.05280809999999</v>
      </c>
      <c r="F66" s="84">
        <v>197.05280809999999</v>
      </c>
    </row>
    <row r="67" spans="1:6" ht="12.75" customHeight="1" x14ac:dyDescent="0.2">
      <c r="A67" s="83" t="s">
        <v>150</v>
      </c>
      <c r="B67" s="83">
        <v>5</v>
      </c>
      <c r="C67" s="84">
        <v>1862.5515916500001</v>
      </c>
      <c r="D67" s="84">
        <v>1859.8354424300001</v>
      </c>
      <c r="E67" s="84">
        <v>198.10068407</v>
      </c>
      <c r="F67" s="84">
        <v>198.10068407</v>
      </c>
    </row>
    <row r="68" spans="1:6" ht="12.75" customHeight="1" x14ac:dyDescent="0.2">
      <c r="A68" s="83" t="s">
        <v>150</v>
      </c>
      <c r="B68" s="83">
        <v>6</v>
      </c>
      <c r="C68" s="84">
        <v>1861.7553045499999</v>
      </c>
      <c r="D68" s="84">
        <v>1855.2932784899999</v>
      </c>
      <c r="E68" s="84">
        <v>197.61687472</v>
      </c>
      <c r="F68" s="84">
        <v>197.61687472</v>
      </c>
    </row>
    <row r="69" spans="1:6" ht="12.75" customHeight="1" x14ac:dyDescent="0.2">
      <c r="A69" s="83" t="s">
        <v>150</v>
      </c>
      <c r="B69" s="83">
        <v>7</v>
      </c>
      <c r="C69" s="84">
        <v>1784.41664767</v>
      </c>
      <c r="D69" s="84">
        <v>1775.81261389</v>
      </c>
      <c r="E69" s="84">
        <v>189.15097840000001</v>
      </c>
      <c r="F69" s="84">
        <v>189.15097840000001</v>
      </c>
    </row>
    <row r="70" spans="1:6" ht="12.75" customHeight="1" x14ac:dyDescent="0.2">
      <c r="A70" s="83" t="s">
        <v>150</v>
      </c>
      <c r="B70" s="83">
        <v>8</v>
      </c>
      <c r="C70" s="84">
        <v>1636.1148771200001</v>
      </c>
      <c r="D70" s="84">
        <v>1635.83848739</v>
      </c>
      <c r="E70" s="84">
        <v>174.24161083999999</v>
      </c>
      <c r="F70" s="84">
        <v>174.24161083999999</v>
      </c>
    </row>
    <row r="71" spans="1:6" ht="12.75" customHeight="1" x14ac:dyDescent="0.2">
      <c r="A71" s="83" t="s">
        <v>150</v>
      </c>
      <c r="B71" s="83">
        <v>9</v>
      </c>
      <c r="C71" s="84">
        <v>1602.6692120099999</v>
      </c>
      <c r="D71" s="84">
        <v>1591.73390296</v>
      </c>
      <c r="E71" s="84">
        <v>169.54380363000001</v>
      </c>
      <c r="F71" s="84">
        <v>169.54380363000001</v>
      </c>
    </row>
    <row r="72" spans="1:6" ht="12.75" customHeight="1" x14ac:dyDescent="0.2">
      <c r="A72" s="83" t="s">
        <v>150</v>
      </c>
      <c r="B72" s="83">
        <v>10</v>
      </c>
      <c r="C72" s="84">
        <v>1565.00767875</v>
      </c>
      <c r="D72" s="84">
        <v>1549.2184696100001</v>
      </c>
      <c r="E72" s="84">
        <v>165.01526512000001</v>
      </c>
      <c r="F72" s="84">
        <v>165.01526512000001</v>
      </c>
    </row>
    <row r="73" spans="1:6" ht="12.75" customHeight="1" x14ac:dyDescent="0.2">
      <c r="A73" s="83" t="s">
        <v>150</v>
      </c>
      <c r="B73" s="83">
        <v>11</v>
      </c>
      <c r="C73" s="84">
        <v>1548.8217104800001</v>
      </c>
      <c r="D73" s="84">
        <v>1533.16488878</v>
      </c>
      <c r="E73" s="84">
        <v>163.30531525999999</v>
      </c>
      <c r="F73" s="84">
        <v>163.30531525999999</v>
      </c>
    </row>
    <row r="74" spans="1:6" ht="12.75" customHeight="1" x14ac:dyDescent="0.2">
      <c r="A74" s="83" t="s">
        <v>150</v>
      </c>
      <c r="B74" s="83">
        <v>12</v>
      </c>
      <c r="C74" s="84">
        <v>1560.1202198799999</v>
      </c>
      <c r="D74" s="84">
        <v>1544.8483844100001</v>
      </c>
      <c r="E74" s="84">
        <v>164.54978475999999</v>
      </c>
      <c r="F74" s="84">
        <v>164.54978475999999</v>
      </c>
    </row>
    <row r="75" spans="1:6" ht="12.75" customHeight="1" x14ac:dyDescent="0.2">
      <c r="A75" s="83" t="s">
        <v>150</v>
      </c>
      <c r="B75" s="83">
        <v>13</v>
      </c>
      <c r="C75" s="84">
        <v>1549.6010434299999</v>
      </c>
      <c r="D75" s="84">
        <v>1534.35784891</v>
      </c>
      <c r="E75" s="84">
        <v>163.43238360999999</v>
      </c>
      <c r="F75" s="84">
        <v>163.43238360999999</v>
      </c>
    </row>
    <row r="76" spans="1:6" ht="12.75" customHeight="1" x14ac:dyDescent="0.2">
      <c r="A76" s="83" t="s">
        <v>150</v>
      </c>
      <c r="B76" s="83">
        <v>14</v>
      </c>
      <c r="C76" s="84">
        <v>1552.15547057</v>
      </c>
      <c r="D76" s="84">
        <v>1536.0964674500001</v>
      </c>
      <c r="E76" s="84">
        <v>163.61757286</v>
      </c>
      <c r="F76" s="84">
        <v>163.61757286</v>
      </c>
    </row>
    <row r="77" spans="1:6" ht="12.75" customHeight="1" x14ac:dyDescent="0.2">
      <c r="A77" s="83" t="s">
        <v>150</v>
      </c>
      <c r="B77" s="83">
        <v>15</v>
      </c>
      <c r="C77" s="84">
        <v>1638.70299123</v>
      </c>
      <c r="D77" s="84">
        <v>1622.2243282300001</v>
      </c>
      <c r="E77" s="84">
        <v>172.79149638999999</v>
      </c>
      <c r="F77" s="84">
        <v>172.79149638999999</v>
      </c>
    </row>
    <row r="78" spans="1:6" ht="12.75" customHeight="1" x14ac:dyDescent="0.2">
      <c r="A78" s="83" t="s">
        <v>150</v>
      </c>
      <c r="B78" s="83">
        <v>16</v>
      </c>
      <c r="C78" s="84">
        <v>1634.0809051799999</v>
      </c>
      <c r="D78" s="84">
        <v>1617.67359665</v>
      </c>
      <c r="E78" s="84">
        <v>172.30677446000001</v>
      </c>
      <c r="F78" s="84">
        <v>172.30677446000001</v>
      </c>
    </row>
    <row r="79" spans="1:6" ht="12.75" customHeight="1" x14ac:dyDescent="0.2">
      <c r="A79" s="83" t="s">
        <v>150</v>
      </c>
      <c r="B79" s="83">
        <v>17</v>
      </c>
      <c r="C79" s="84">
        <v>1642.70363628</v>
      </c>
      <c r="D79" s="84">
        <v>1626.5734507899999</v>
      </c>
      <c r="E79" s="84">
        <v>173.25474391</v>
      </c>
      <c r="F79" s="84">
        <v>173.25474391</v>
      </c>
    </row>
    <row r="80" spans="1:6" ht="12.75" customHeight="1" x14ac:dyDescent="0.2">
      <c r="A80" s="83" t="s">
        <v>150</v>
      </c>
      <c r="B80" s="83">
        <v>18</v>
      </c>
      <c r="C80" s="84">
        <v>1642.5190146899999</v>
      </c>
      <c r="D80" s="84">
        <v>1626.0623804300001</v>
      </c>
      <c r="E80" s="84">
        <v>173.20030717</v>
      </c>
      <c r="F80" s="84">
        <v>173.20030717</v>
      </c>
    </row>
    <row r="81" spans="1:6" ht="12.75" customHeight="1" x14ac:dyDescent="0.2">
      <c r="A81" s="83" t="s">
        <v>150</v>
      </c>
      <c r="B81" s="83">
        <v>19</v>
      </c>
      <c r="C81" s="84">
        <v>1621.9783902199999</v>
      </c>
      <c r="D81" s="84">
        <v>1605.7056065899999</v>
      </c>
      <c r="E81" s="84">
        <v>171.03200199</v>
      </c>
      <c r="F81" s="84">
        <v>171.03200199</v>
      </c>
    </row>
    <row r="82" spans="1:6" ht="12.75" customHeight="1" x14ac:dyDescent="0.2">
      <c r="A82" s="83" t="s">
        <v>150</v>
      </c>
      <c r="B82" s="83">
        <v>20</v>
      </c>
      <c r="C82" s="84">
        <v>1557.5708233400001</v>
      </c>
      <c r="D82" s="84">
        <v>1541.45440067</v>
      </c>
      <c r="E82" s="84">
        <v>164.18827400999999</v>
      </c>
      <c r="F82" s="84">
        <v>164.18827400999999</v>
      </c>
    </row>
    <row r="83" spans="1:6" ht="12.75" customHeight="1" x14ac:dyDescent="0.2">
      <c r="A83" s="83" t="s">
        <v>150</v>
      </c>
      <c r="B83" s="83">
        <v>21</v>
      </c>
      <c r="C83" s="84">
        <v>1548.35793883</v>
      </c>
      <c r="D83" s="84">
        <v>1532.5326306899999</v>
      </c>
      <c r="E83" s="84">
        <v>163.23797019</v>
      </c>
      <c r="F83" s="84">
        <v>163.23797019</v>
      </c>
    </row>
    <row r="84" spans="1:6" ht="12.75" customHeight="1" x14ac:dyDescent="0.2">
      <c r="A84" s="83" t="s">
        <v>150</v>
      </c>
      <c r="B84" s="83">
        <v>22</v>
      </c>
      <c r="C84" s="84">
        <v>1571.6366772399999</v>
      </c>
      <c r="D84" s="84">
        <v>1555.3252527499999</v>
      </c>
      <c r="E84" s="84">
        <v>165.66573015</v>
      </c>
      <c r="F84" s="84">
        <v>165.66573015</v>
      </c>
    </row>
    <row r="85" spans="1:6" ht="12.75" customHeight="1" x14ac:dyDescent="0.2">
      <c r="A85" s="83" t="s">
        <v>150</v>
      </c>
      <c r="B85" s="83">
        <v>23</v>
      </c>
      <c r="C85" s="84">
        <v>1643.7665764799999</v>
      </c>
      <c r="D85" s="84">
        <v>1627.09539015</v>
      </c>
      <c r="E85" s="84">
        <v>173.31033837000001</v>
      </c>
      <c r="F85" s="84">
        <v>173.31033837000001</v>
      </c>
    </row>
    <row r="86" spans="1:6" ht="12.75" customHeight="1" x14ac:dyDescent="0.2">
      <c r="A86" s="83" t="s">
        <v>150</v>
      </c>
      <c r="B86" s="83">
        <v>24</v>
      </c>
      <c r="C86" s="84">
        <v>1737.2656874100001</v>
      </c>
      <c r="D86" s="84">
        <v>1720.32758416</v>
      </c>
      <c r="E86" s="84">
        <v>183.24098115000001</v>
      </c>
      <c r="F86" s="84">
        <v>183.24098115000001</v>
      </c>
    </row>
    <row r="87" spans="1:6" ht="12.75" customHeight="1" x14ac:dyDescent="0.2">
      <c r="A87" s="83" t="s">
        <v>151</v>
      </c>
      <c r="B87" s="83">
        <v>1</v>
      </c>
      <c r="C87" s="84">
        <v>1750.65408796</v>
      </c>
      <c r="D87" s="84">
        <v>1733.3522240100001</v>
      </c>
      <c r="E87" s="84">
        <v>184.62830285000001</v>
      </c>
      <c r="F87" s="84">
        <v>184.62830285000001</v>
      </c>
    </row>
    <row r="88" spans="1:6" ht="12.75" customHeight="1" x14ac:dyDescent="0.2">
      <c r="A88" s="83" t="s">
        <v>151</v>
      </c>
      <c r="B88" s="83">
        <v>2</v>
      </c>
      <c r="C88" s="84">
        <v>1838.2155864599999</v>
      </c>
      <c r="D88" s="84">
        <v>1820.91874695</v>
      </c>
      <c r="E88" s="84">
        <v>193.95546572999999</v>
      </c>
      <c r="F88" s="84">
        <v>193.95546572999999</v>
      </c>
    </row>
    <row r="89" spans="1:6" ht="12.75" customHeight="1" x14ac:dyDescent="0.2">
      <c r="A89" s="83" t="s">
        <v>151</v>
      </c>
      <c r="B89" s="83">
        <v>3</v>
      </c>
      <c r="C89" s="84">
        <v>1922.46191146</v>
      </c>
      <c r="D89" s="84">
        <v>1904.9985093600001</v>
      </c>
      <c r="E89" s="84">
        <v>202.91123572000001</v>
      </c>
      <c r="F89" s="84">
        <v>202.91123572000001</v>
      </c>
    </row>
    <row r="90" spans="1:6" ht="12.75" customHeight="1" x14ac:dyDescent="0.2">
      <c r="A90" s="83" t="s">
        <v>151</v>
      </c>
      <c r="B90" s="83">
        <v>4</v>
      </c>
      <c r="C90" s="84">
        <v>1909.0344836899999</v>
      </c>
      <c r="D90" s="84">
        <v>1890.4315699399999</v>
      </c>
      <c r="E90" s="84">
        <v>201.35963573000001</v>
      </c>
      <c r="F90" s="84">
        <v>201.35963573000001</v>
      </c>
    </row>
    <row r="91" spans="1:6" ht="12.75" customHeight="1" x14ac:dyDescent="0.2">
      <c r="A91" s="83" t="s">
        <v>151</v>
      </c>
      <c r="B91" s="83">
        <v>5</v>
      </c>
      <c r="C91" s="84">
        <v>1902.8218870600001</v>
      </c>
      <c r="D91" s="84">
        <v>1885.18621654</v>
      </c>
      <c r="E91" s="84">
        <v>200.80092603</v>
      </c>
      <c r="F91" s="84">
        <v>200.80092603</v>
      </c>
    </row>
    <row r="92" spans="1:6" ht="12.75" customHeight="1" x14ac:dyDescent="0.2">
      <c r="A92" s="83" t="s">
        <v>151</v>
      </c>
      <c r="B92" s="83">
        <v>6</v>
      </c>
      <c r="C92" s="84">
        <v>1898.2065926499999</v>
      </c>
      <c r="D92" s="84">
        <v>1880.5727633500001</v>
      </c>
      <c r="E92" s="84">
        <v>200.30952328999999</v>
      </c>
      <c r="F92" s="84">
        <v>200.30952328999999</v>
      </c>
    </row>
    <row r="93" spans="1:6" ht="12.75" customHeight="1" x14ac:dyDescent="0.2">
      <c r="A93" s="83" t="s">
        <v>151</v>
      </c>
      <c r="B93" s="83">
        <v>7</v>
      </c>
      <c r="C93" s="84">
        <v>1796.1179631699999</v>
      </c>
      <c r="D93" s="84">
        <v>1779.14519554</v>
      </c>
      <c r="E93" s="84">
        <v>189.50594889000001</v>
      </c>
      <c r="F93" s="84">
        <v>189.50594889000001</v>
      </c>
    </row>
    <row r="94" spans="1:6" ht="12.75" customHeight="1" x14ac:dyDescent="0.2">
      <c r="A94" s="83" t="s">
        <v>151</v>
      </c>
      <c r="B94" s="83">
        <v>8</v>
      </c>
      <c r="C94" s="84">
        <v>1715.0082227099999</v>
      </c>
      <c r="D94" s="84">
        <v>1699.0282600400001</v>
      </c>
      <c r="E94" s="84">
        <v>180.97228007000001</v>
      </c>
      <c r="F94" s="84">
        <v>180.97228007000001</v>
      </c>
    </row>
    <row r="95" spans="1:6" ht="12.75" customHeight="1" x14ac:dyDescent="0.2">
      <c r="A95" s="83" t="s">
        <v>151</v>
      </c>
      <c r="B95" s="83">
        <v>9</v>
      </c>
      <c r="C95" s="84">
        <v>1650.8072668899999</v>
      </c>
      <c r="D95" s="84">
        <v>1634.8541477399999</v>
      </c>
      <c r="E95" s="84">
        <v>174.13676373999999</v>
      </c>
      <c r="F95" s="84">
        <v>174.13676373999999</v>
      </c>
    </row>
    <row r="96" spans="1:6" ht="12.75" customHeight="1" x14ac:dyDescent="0.2">
      <c r="A96" s="83" t="s">
        <v>151</v>
      </c>
      <c r="B96" s="83">
        <v>10</v>
      </c>
      <c r="C96" s="84">
        <v>1593.7127479999999</v>
      </c>
      <c r="D96" s="84">
        <v>1577.2016340600001</v>
      </c>
      <c r="E96" s="84">
        <v>167.99589657000001</v>
      </c>
      <c r="F96" s="84">
        <v>167.99589657000001</v>
      </c>
    </row>
    <row r="97" spans="1:6" ht="12.75" customHeight="1" x14ac:dyDescent="0.2">
      <c r="A97" s="83" t="s">
        <v>151</v>
      </c>
      <c r="B97" s="83">
        <v>11</v>
      </c>
      <c r="C97" s="84">
        <v>1577.8918108299999</v>
      </c>
      <c r="D97" s="84">
        <v>1560.3467190900001</v>
      </c>
      <c r="E97" s="84">
        <v>166.20059248000001</v>
      </c>
      <c r="F97" s="84">
        <v>166.20059248000001</v>
      </c>
    </row>
    <row r="98" spans="1:6" ht="12.75" customHeight="1" x14ac:dyDescent="0.2">
      <c r="A98" s="83" t="s">
        <v>151</v>
      </c>
      <c r="B98" s="83">
        <v>12</v>
      </c>
      <c r="C98" s="84">
        <v>1580.6151146499999</v>
      </c>
      <c r="D98" s="84">
        <v>1564.17073749</v>
      </c>
      <c r="E98" s="84">
        <v>166.60790843999999</v>
      </c>
      <c r="F98" s="84">
        <v>166.60790843999999</v>
      </c>
    </row>
    <row r="99" spans="1:6" ht="12.75" customHeight="1" x14ac:dyDescent="0.2">
      <c r="A99" s="83" t="s">
        <v>151</v>
      </c>
      <c r="B99" s="83">
        <v>13</v>
      </c>
      <c r="C99" s="84">
        <v>1549.70261501</v>
      </c>
      <c r="D99" s="84">
        <v>1533.6762784499999</v>
      </c>
      <c r="E99" s="84">
        <v>163.35978602</v>
      </c>
      <c r="F99" s="84">
        <v>163.35978602</v>
      </c>
    </row>
    <row r="100" spans="1:6" ht="12.75" customHeight="1" x14ac:dyDescent="0.2">
      <c r="A100" s="83" t="s">
        <v>151</v>
      </c>
      <c r="B100" s="83">
        <v>14</v>
      </c>
      <c r="C100" s="84">
        <v>1559.9848385099999</v>
      </c>
      <c r="D100" s="84">
        <v>1543.51731</v>
      </c>
      <c r="E100" s="84">
        <v>164.40800515000001</v>
      </c>
      <c r="F100" s="84">
        <v>164.40800515000001</v>
      </c>
    </row>
    <row r="101" spans="1:6" ht="12.75" customHeight="1" x14ac:dyDescent="0.2">
      <c r="A101" s="83" t="s">
        <v>151</v>
      </c>
      <c r="B101" s="83">
        <v>15</v>
      </c>
      <c r="C101" s="84">
        <v>1600.41328361</v>
      </c>
      <c r="D101" s="84">
        <v>1583.6758715599999</v>
      </c>
      <c r="E101" s="84">
        <v>168.68550106999999</v>
      </c>
      <c r="F101" s="84">
        <v>168.68550106999999</v>
      </c>
    </row>
    <row r="102" spans="1:6" ht="12.75" customHeight="1" x14ac:dyDescent="0.2">
      <c r="A102" s="83" t="s">
        <v>151</v>
      </c>
      <c r="B102" s="83">
        <v>16</v>
      </c>
      <c r="C102" s="84">
        <v>1592.2160987300001</v>
      </c>
      <c r="D102" s="84">
        <v>1576.18430644</v>
      </c>
      <c r="E102" s="84">
        <v>167.88753575000001</v>
      </c>
      <c r="F102" s="84">
        <v>167.88753575000001</v>
      </c>
    </row>
    <row r="103" spans="1:6" ht="12.75" customHeight="1" x14ac:dyDescent="0.2">
      <c r="A103" s="83" t="s">
        <v>151</v>
      </c>
      <c r="B103" s="83">
        <v>17</v>
      </c>
      <c r="C103" s="84">
        <v>1601.06460831</v>
      </c>
      <c r="D103" s="84">
        <v>1585.7131511600001</v>
      </c>
      <c r="E103" s="84">
        <v>168.90250225</v>
      </c>
      <c r="F103" s="84">
        <v>168.90250225</v>
      </c>
    </row>
    <row r="104" spans="1:6" ht="12.75" customHeight="1" x14ac:dyDescent="0.2">
      <c r="A104" s="83" t="s">
        <v>151</v>
      </c>
      <c r="B104" s="83">
        <v>18</v>
      </c>
      <c r="C104" s="84">
        <v>1602.3056337800001</v>
      </c>
      <c r="D104" s="84">
        <v>1586.9490858300001</v>
      </c>
      <c r="E104" s="84">
        <v>169.03414803000001</v>
      </c>
      <c r="F104" s="84">
        <v>169.03414803000001</v>
      </c>
    </row>
    <row r="105" spans="1:6" ht="12.75" customHeight="1" x14ac:dyDescent="0.2">
      <c r="A105" s="83" t="s">
        <v>151</v>
      </c>
      <c r="B105" s="83">
        <v>19</v>
      </c>
      <c r="C105" s="84">
        <v>1581.991804</v>
      </c>
      <c r="D105" s="84">
        <v>1565.81414247</v>
      </c>
      <c r="E105" s="84">
        <v>166.78295600000001</v>
      </c>
      <c r="F105" s="84">
        <v>166.78295600000001</v>
      </c>
    </row>
    <row r="106" spans="1:6" ht="12.75" customHeight="1" x14ac:dyDescent="0.2">
      <c r="A106" s="83" t="s">
        <v>151</v>
      </c>
      <c r="B106" s="83">
        <v>20</v>
      </c>
      <c r="C106" s="84">
        <v>1541.2708490299999</v>
      </c>
      <c r="D106" s="84">
        <v>1519.4603218</v>
      </c>
      <c r="E106" s="84">
        <v>161.84557100999999</v>
      </c>
      <c r="F106" s="84">
        <v>161.84557100999999</v>
      </c>
    </row>
    <row r="107" spans="1:6" ht="12.75" customHeight="1" x14ac:dyDescent="0.2">
      <c r="A107" s="83" t="s">
        <v>151</v>
      </c>
      <c r="B107" s="83">
        <v>21</v>
      </c>
      <c r="C107" s="84">
        <v>1533.4776358199999</v>
      </c>
      <c r="D107" s="84">
        <v>1512.88494945</v>
      </c>
      <c r="E107" s="84">
        <v>161.14519412999999</v>
      </c>
      <c r="F107" s="84">
        <v>161.14519412999999</v>
      </c>
    </row>
    <row r="108" spans="1:6" ht="12.75" customHeight="1" x14ac:dyDescent="0.2">
      <c r="A108" s="83" t="s">
        <v>151</v>
      </c>
      <c r="B108" s="83">
        <v>22</v>
      </c>
      <c r="C108" s="84">
        <v>1564.9732818299999</v>
      </c>
      <c r="D108" s="84">
        <v>1546.6990803399999</v>
      </c>
      <c r="E108" s="84">
        <v>164.74691195</v>
      </c>
      <c r="F108" s="84">
        <v>164.74691195</v>
      </c>
    </row>
    <row r="109" spans="1:6" ht="12.75" customHeight="1" x14ac:dyDescent="0.2">
      <c r="A109" s="83" t="s">
        <v>151</v>
      </c>
      <c r="B109" s="83">
        <v>23</v>
      </c>
      <c r="C109" s="84">
        <v>1625.6605019599999</v>
      </c>
      <c r="D109" s="84">
        <v>1608.4028294</v>
      </c>
      <c r="E109" s="84">
        <v>171.31929713</v>
      </c>
      <c r="F109" s="84">
        <v>171.31929713</v>
      </c>
    </row>
    <row r="110" spans="1:6" ht="12.75" customHeight="1" x14ac:dyDescent="0.2">
      <c r="A110" s="83" t="s">
        <v>151</v>
      </c>
      <c r="B110" s="83">
        <v>24</v>
      </c>
      <c r="C110" s="84">
        <v>1725.3000123300001</v>
      </c>
      <c r="D110" s="84">
        <v>1707.1465574399999</v>
      </c>
      <c r="E110" s="84">
        <v>181.83700188</v>
      </c>
      <c r="F110" s="84">
        <v>181.83700188</v>
      </c>
    </row>
    <row r="111" spans="1:6" ht="12.75" customHeight="1" x14ac:dyDescent="0.2">
      <c r="A111" s="83" t="s">
        <v>152</v>
      </c>
      <c r="B111" s="83">
        <v>1</v>
      </c>
      <c r="C111" s="84">
        <v>1603.83732459</v>
      </c>
      <c r="D111" s="84">
        <v>1600.3202145299999</v>
      </c>
      <c r="E111" s="84">
        <v>170.45837605</v>
      </c>
      <c r="F111" s="84">
        <v>170.45837605</v>
      </c>
    </row>
    <row r="112" spans="1:6" ht="12.75" customHeight="1" x14ac:dyDescent="0.2">
      <c r="A112" s="83" t="s">
        <v>152</v>
      </c>
      <c r="B112" s="83">
        <v>2</v>
      </c>
      <c r="C112" s="84">
        <v>1690.2440826300001</v>
      </c>
      <c r="D112" s="84">
        <v>1683.5379035599999</v>
      </c>
      <c r="E112" s="84">
        <v>179.32232214999999</v>
      </c>
      <c r="F112" s="84">
        <v>179.32232214999999</v>
      </c>
    </row>
    <row r="113" spans="1:6" ht="12.75" customHeight="1" x14ac:dyDescent="0.2">
      <c r="A113" s="83" t="s">
        <v>152</v>
      </c>
      <c r="B113" s="83">
        <v>3</v>
      </c>
      <c r="C113" s="84">
        <v>1778.36166966</v>
      </c>
      <c r="D113" s="84">
        <v>1774.3915161299999</v>
      </c>
      <c r="E113" s="84">
        <v>188.99960992999999</v>
      </c>
      <c r="F113" s="84">
        <v>188.99960992999999</v>
      </c>
    </row>
    <row r="114" spans="1:6" ht="12.75" customHeight="1" x14ac:dyDescent="0.2">
      <c r="A114" s="83" t="s">
        <v>152</v>
      </c>
      <c r="B114" s="83">
        <v>4</v>
      </c>
      <c r="C114" s="84">
        <v>1785.9427801100001</v>
      </c>
      <c r="D114" s="84">
        <v>1775.89557696</v>
      </c>
      <c r="E114" s="84">
        <v>189.15981522999999</v>
      </c>
      <c r="F114" s="84">
        <v>189.15981522999999</v>
      </c>
    </row>
    <row r="115" spans="1:6" ht="12.75" customHeight="1" x14ac:dyDescent="0.2">
      <c r="A115" s="83" t="s">
        <v>152</v>
      </c>
      <c r="B115" s="83">
        <v>5</v>
      </c>
      <c r="C115" s="84">
        <v>1775.41660673</v>
      </c>
      <c r="D115" s="84">
        <v>1766.9445627800001</v>
      </c>
      <c r="E115" s="84">
        <v>188.20639645</v>
      </c>
      <c r="F115" s="84">
        <v>188.20639645</v>
      </c>
    </row>
    <row r="116" spans="1:6" ht="12.75" customHeight="1" x14ac:dyDescent="0.2">
      <c r="A116" s="83" t="s">
        <v>152</v>
      </c>
      <c r="B116" s="83">
        <v>6</v>
      </c>
      <c r="C116" s="84">
        <v>1747.4053711199999</v>
      </c>
      <c r="D116" s="84">
        <v>1744.72110337</v>
      </c>
      <c r="E116" s="84">
        <v>185.83926094</v>
      </c>
      <c r="F116" s="84">
        <v>185.83926094</v>
      </c>
    </row>
    <row r="117" spans="1:6" ht="12.75" customHeight="1" x14ac:dyDescent="0.2">
      <c r="A117" s="83" t="s">
        <v>152</v>
      </c>
      <c r="B117" s="83">
        <v>7</v>
      </c>
      <c r="C117" s="84">
        <v>1646.30386778</v>
      </c>
      <c r="D117" s="84">
        <v>1645.6759394200001</v>
      </c>
      <c r="E117" s="84">
        <v>175.28944869</v>
      </c>
      <c r="F117" s="84">
        <v>175.28944869</v>
      </c>
    </row>
    <row r="118" spans="1:6" ht="12.75" customHeight="1" x14ac:dyDescent="0.2">
      <c r="A118" s="83" t="s">
        <v>152</v>
      </c>
      <c r="B118" s="83">
        <v>8</v>
      </c>
      <c r="C118" s="84">
        <v>1533.0279316900001</v>
      </c>
      <c r="D118" s="84">
        <v>1530.4198878</v>
      </c>
      <c r="E118" s="84">
        <v>163.01293102</v>
      </c>
      <c r="F118" s="84">
        <v>163.01293102</v>
      </c>
    </row>
    <row r="119" spans="1:6" ht="12.75" customHeight="1" x14ac:dyDescent="0.2">
      <c r="A119" s="83" t="s">
        <v>152</v>
      </c>
      <c r="B119" s="83">
        <v>9</v>
      </c>
      <c r="C119" s="84">
        <v>1506.35806981</v>
      </c>
      <c r="D119" s="84">
        <v>1497.7674829099999</v>
      </c>
      <c r="E119" s="84">
        <v>159.53495464</v>
      </c>
      <c r="F119" s="84">
        <v>159.53495464</v>
      </c>
    </row>
    <row r="120" spans="1:6" ht="12.75" customHeight="1" x14ac:dyDescent="0.2">
      <c r="A120" s="83" t="s">
        <v>152</v>
      </c>
      <c r="B120" s="83">
        <v>10</v>
      </c>
      <c r="C120" s="84">
        <v>1448.93908328</v>
      </c>
      <c r="D120" s="84">
        <v>1446.1753267900001</v>
      </c>
      <c r="E120" s="84">
        <v>154.03960748</v>
      </c>
      <c r="F120" s="84">
        <v>154.03960748</v>
      </c>
    </row>
    <row r="121" spans="1:6" ht="12.75" customHeight="1" x14ac:dyDescent="0.2">
      <c r="A121" s="83" t="s">
        <v>152</v>
      </c>
      <c r="B121" s="83">
        <v>11</v>
      </c>
      <c r="C121" s="84">
        <v>1432.95770195</v>
      </c>
      <c r="D121" s="84">
        <v>1431.9077591600001</v>
      </c>
      <c r="E121" s="84">
        <v>152.51989512</v>
      </c>
      <c r="F121" s="84">
        <v>152.51989512</v>
      </c>
    </row>
    <row r="122" spans="1:6" ht="12.75" customHeight="1" x14ac:dyDescent="0.2">
      <c r="A122" s="83" t="s">
        <v>152</v>
      </c>
      <c r="B122" s="83">
        <v>12</v>
      </c>
      <c r="C122" s="84">
        <v>1440.84953081</v>
      </c>
      <c r="D122" s="84">
        <v>1439.3850111899999</v>
      </c>
      <c r="E122" s="84">
        <v>153.31633586999999</v>
      </c>
      <c r="F122" s="84">
        <v>153.31633586999999</v>
      </c>
    </row>
    <row r="123" spans="1:6" ht="12.75" customHeight="1" x14ac:dyDescent="0.2">
      <c r="A123" s="83" t="s">
        <v>152</v>
      </c>
      <c r="B123" s="83">
        <v>13</v>
      </c>
      <c r="C123" s="84">
        <v>1425.05726372</v>
      </c>
      <c r="D123" s="84">
        <v>1423.6526901699999</v>
      </c>
      <c r="E123" s="84">
        <v>151.64060506000001</v>
      </c>
      <c r="F123" s="84">
        <v>151.64060506000001</v>
      </c>
    </row>
    <row r="124" spans="1:6" ht="12.75" customHeight="1" x14ac:dyDescent="0.2">
      <c r="A124" s="83" t="s">
        <v>152</v>
      </c>
      <c r="B124" s="83">
        <v>14</v>
      </c>
      <c r="C124" s="84">
        <v>1437.7610236200001</v>
      </c>
      <c r="D124" s="84">
        <v>1433.83380809</v>
      </c>
      <c r="E124" s="84">
        <v>152.72504855</v>
      </c>
      <c r="F124" s="84">
        <v>152.72504855</v>
      </c>
    </row>
    <row r="125" spans="1:6" ht="12.75" customHeight="1" x14ac:dyDescent="0.2">
      <c r="A125" s="83" t="s">
        <v>152</v>
      </c>
      <c r="B125" s="83">
        <v>15</v>
      </c>
      <c r="C125" s="84">
        <v>1475.2372662400001</v>
      </c>
      <c r="D125" s="84">
        <v>1470.82274766</v>
      </c>
      <c r="E125" s="84">
        <v>156.66493165</v>
      </c>
      <c r="F125" s="84">
        <v>156.66493165</v>
      </c>
    </row>
    <row r="126" spans="1:6" ht="12.75" customHeight="1" x14ac:dyDescent="0.2">
      <c r="A126" s="83" t="s">
        <v>152</v>
      </c>
      <c r="B126" s="83">
        <v>16</v>
      </c>
      <c r="C126" s="84">
        <v>1464.5557882099999</v>
      </c>
      <c r="D126" s="84">
        <v>1456.1248214100001</v>
      </c>
      <c r="E126" s="84">
        <v>155.09937957</v>
      </c>
      <c r="F126" s="84">
        <v>155.09937957</v>
      </c>
    </row>
    <row r="127" spans="1:6" ht="12.75" customHeight="1" x14ac:dyDescent="0.2">
      <c r="A127" s="83" t="s">
        <v>152</v>
      </c>
      <c r="B127" s="83">
        <v>17</v>
      </c>
      <c r="C127" s="84">
        <v>1453.0556682900001</v>
      </c>
      <c r="D127" s="84">
        <v>1452.8414549700001</v>
      </c>
      <c r="E127" s="84">
        <v>154.74965123999999</v>
      </c>
      <c r="F127" s="84">
        <v>154.74965123999999</v>
      </c>
    </row>
    <row r="128" spans="1:6" ht="12.75" customHeight="1" x14ac:dyDescent="0.2">
      <c r="A128" s="83" t="s">
        <v>152</v>
      </c>
      <c r="B128" s="83">
        <v>18</v>
      </c>
      <c r="C128" s="84">
        <v>1465.93312773</v>
      </c>
      <c r="D128" s="84">
        <v>1461.5671205199999</v>
      </c>
      <c r="E128" s="84">
        <v>155.67906697000001</v>
      </c>
      <c r="F128" s="84">
        <v>155.67906697000001</v>
      </c>
    </row>
    <row r="129" spans="1:6" ht="12.75" customHeight="1" x14ac:dyDescent="0.2">
      <c r="A129" s="83" t="s">
        <v>152</v>
      </c>
      <c r="B129" s="83">
        <v>19</v>
      </c>
      <c r="C129" s="84">
        <v>1437.33403342</v>
      </c>
      <c r="D129" s="84">
        <v>1436.55721184</v>
      </c>
      <c r="E129" s="84">
        <v>153.01513234999999</v>
      </c>
      <c r="F129" s="84">
        <v>153.01513234999999</v>
      </c>
    </row>
    <row r="130" spans="1:6" ht="12.75" customHeight="1" x14ac:dyDescent="0.2">
      <c r="A130" s="83" t="s">
        <v>152</v>
      </c>
      <c r="B130" s="83">
        <v>20</v>
      </c>
      <c r="C130" s="84">
        <v>1386.25991942</v>
      </c>
      <c r="D130" s="84">
        <v>1384.58080971</v>
      </c>
      <c r="E130" s="84">
        <v>147.47885715999999</v>
      </c>
      <c r="F130" s="84">
        <v>147.47885715999999</v>
      </c>
    </row>
    <row r="131" spans="1:6" ht="12.75" customHeight="1" x14ac:dyDescent="0.2">
      <c r="A131" s="83" t="s">
        <v>152</v>
      </c>
      <c r="B131" s="83">
        <v>21</v>
      </c>
      <c r="C131" s="84">
        <v>1381.1183712899999</v>
      </c>
      <c r="D131" s="84">
        <v>1373.2218087599999</v>
      </c>
      <c r="E131" s="84">
        <v>146.26895127</v>
      </c>
      <c r="F131" s="84">
        <v>146.26895127</v>
      </c>
    </row>
    <row r="132" spans="1:6" ht="12.75" customHeight="1" x14ac:dyDescent="0.2">
      <c r="A132" s="83" t="s">
        <v>152</v>
      </c>
      <c r="B132" s="83">
        <v>22</v>
      </c>
      <c r="C132" s="84">
        <v>1407.4754323899999</v>
      </c>
      <c r="D132" s="84">
        <v>1401.4432005599999</v>
      </c>
      <c r="E132" s="84">
        <v>149.27495755000001</v>
      </c>
      <c r="F132" s="84">
        <v>149.27495755000001</v>
      </c>
    </row>
    <row r="133" spans="1:6" ht="12.75" customHeight="1" x14ac:dyDescent="0.2">
      <c r="A133" s="83" t="s">
        <v>152</v>
      </c>
      <c r="B133" s="83">
        <v>23</v>
      </c>
      <c r="C133" s="84">
        <v>1476.2932214800001</v>
      </c>
      <c r="D133" s="84">
        <v>1467.9923005799999</v>
      </c>
      <c r="E133" s="84">
        <v>156.3634461</v>
      </c>
      <c r="F133" s="84">
        <v>156.3634461</v>
      </c>
    </row>
    <row r="134" spans="1:6" ht="12.75" customHeight="1" x14ac:dyDescent="0.2">
      <c r="A134" s="83" t="s">
        <v>152</v>
      </c>
      <c r="B134" s="83">
        <v>24</v>
      </c>
      <c r="C134" s="84">
        <v>1562.5227412700001</v>
      </c>
      <c r="D134" s="84">
        <v>1557.0556187699999</v>
      </c>
      <c r="E134" s="84">
        <v>165.85004038</v>
      </c>
      <c r="F134" s="84">
        <v>165.85004038</v>
      </c>
    </row>
    <row r="135" spans="1:6" ht="12.75" customHeight="1" x14ac:dyDescent="0.2">
      <c r="A135" s="83" t="s">
        <v>153</v>
      </c>
      <c r="B135" s="83">
        <v>1</v>
      </c>
      <c r="C135" s="84">
        <v>1645.9369728900001</v>
      </c>
      <c r="D135" s="84">
        <v>1644.4895213699999</v>
      </c>
      <c r="E135" s="84">
        <v>175.16307717999999</v>
      </c>
      <c r="F135" s="84">
        <v>175.16307717999999</v>
      </c>
    </row>
    <row r="136" spans="1:6" ht="12.75" customHeight="1" x14ac:dyDescent="0.2">
      <c r="A136" s="83" t="s">
        <v>153</v>
      </c>
      <c r="B136" s="83">
        <v>2</v>
      </c>
      <c r="C136" s="84">
        <v>1718.7806328900001</v>
      </c>
      <c r="D136" s="84">
        <v>1715.16153463</v>
      </c>
      <c r="E136" s="84">
        <v>182.69071851999999</v>
      </c>
      <c r="F136" s="84">
        <v>182.69071851999999</v>
      </c>
    </row>
    <row r="137" spans="1:6" ht="12.75" customHeight="1" x14ac:dyDescent="0.2">
      <c r="A137" s="83" t="s">
        <v>153</v>
      </c>
      <c r="B137" s="83">
        <v>3</v>
      </c>
      <c r="C137" s="84">
        <v>1792.93856183</v>
      </c>
      <c r="D137" s="84">
        <v>1787.40921751</v>
      </c>
      <c r="E137" s="84">
        <v>190.38619258</v>
      </c>
      <c r="F137" s="84">
        <v>190.38619258</v>
      </c>
    </row>
    <row r="138" spans="1:6" ht="12.75" customHeight="1" x14ac:dyDescent="0.2">
      <c r="A138" s="83" t="s">
        <v>153</v>
      </c>
      <c r="B138" s="83">
        <v>4</v>
      </c>
      <c r="C138" s="84">
        <v>1782.2693818600001</v>
      </c>
      <c r="D138" s="84">
        <v>1771.2613952700001</v>
      </c>
      <c r="E138" s="84">
        <v>188.66620459000001</v>
      </c>
      <c r="F138" s="84">
        <v>188.66620459000001</v>
      </c>
    </row>
    <row r="139" spans="1:6" ht="12.75" customHeight="1" x14ac:dyDescent="0.2">
      <c r="A139" s="83" t="s">
        <v>153</v>
      </c>
      <c r="B139" s="83">
        <v>5</v>
      </c>
      <c r="C139" s="84">
        <v>1776.36717793</v>
      </c>
      <c r="D139" s="84">
        <v>1768.90360586</v>
      </c>
      <c r="E139" s="84">
        <v>188.41506425</v>
      </c>
      <c r="F139" s="84">
        <v>188.41506425</v>
      </c>
    </row>
    <row r="140" spans="1:6" ht="12.75" customHeight="1" x14ac:dyDescent="0.2">
      <c r="A140" s="83" t="s">
        <v>153</v>
      </c>
      <c r="B140" s="83">
        <v>6</v>
      </c>
      <c r="C140" s="84">
        <v>1775.49246167</v>
      </c>
      <c r="D140" s="84">
        <v>1770.24307712</v>
      </c>
      <c r="E140" s="84">
        <v>188.55773826000001</v>
      </c>
      <c r="F140" s="84">
        <v>188.55773826000001</v>
      </c>
    </row>
    <row r="141" spans="1:6" ht="12.75" customHeight="1" x14ac:dyDescent="0.2">
      <c r="A141" s="83" t="s">
        <v>153</v>
      </c>
      <c r="B141" s="83">
        <v>7</v>
      </c>
      <c r="C141" s="84">
        <v>1690.69356399</v>
      </c>
      <c r="D141" s="84">
        <v>1686.04461236</v>
      </c>
      <c r="E141" s="84">
        <v>179.58932465999999</v>
      </c>
      <c r="F141" s="84">
        <v>179.58932465999999</v>
      </c>
    </row>
    <row r="142" spans="1:6" ht="12.75" customHeight="1" x14ac:dyDescent="0.2">
      <c r="A142" s="83" t="s">
        <v>153</v>
      </c>
      <c r="B142" s="83">
        <v>8</v>
      </c>
      <c r="C142" s="84">
        <v>1606.76905648</v>
      </c>
      <c r="D142" s="84">
        <v>1602.66881315</v>
      </c>
      <c r="E142" s="84">
        <v>170.70853743000001</v>
      </c>
      <c r="F142" s="84">
        <v>170.70853743000001</v>
      </c>
    </row>
    <row r="143" spans="1:6" ht="12.75" customHeight="1" x14ac:dyDescent="0.2">
      <c r="A143" s="83" t="s">
        <v>153</v>
      </c>
      <c r="B143" s="83">
        <v>9</v>
      </c>
      <c r="C143" s="84">
        <v>1545.4185409300001</v>
      </c>
      <c r="D143" s="84">
        <v>1541.3119465299999</v>
      </c>
      <c r="E143" s="84">
        <v>164.17310049</v>
      </c>
      <c r="F143" s="84">
        <v>164.17310049</v>
      </c>
    </row>
    <row r="144" spans="1:6" ht="12.75" customHeight="1" x14ac:dyDescent="0.2">
      <c r="A144" s="83" t="s">
        <v>153</v>
      </c>
      <c r="B144" s="83">
        <v>10</v>
      </c>
      <c r="C144" s="84">
        <v>1513.3186301999999</v>
      </c>
      <c r="D144" s="84">
        <v>1509.3486358499999</v>
      </c>
      <c r="E144" s="84">
        <v>160.76852309</v>
      </c>
      <c r="F144" s="84">
        <v>160.76852309</v>
      </c>
    </row>
    <row r="145" spans="1:6" ht="12.75" customHeight="1" x14ac:dyDescent="0.2">
      <c r="A145" s="83" t="s">
        <v>153</v>
      </c>
      <c r="B145" s="83">
        <v>11</v>
      </c>
      <c r="C145" s="84">
        <v>1511.5249661800001</v>
      </c>
      <c r="D145" s="84">
        <v>1507.57402978</v>
      </c>
      <c r="E145" s="84">
        <v>160.57950063000001</v>
      </c>
      <c r="F145" s="84">
        <v>160.57950063000001</v>
      </c>
    </row>
    <row r="146" spans="1:6" ht="12.75" customHeight="1" x14ac:dyDescent="0.2">
      <c r="A146" s="83" t="s">
        <v>153</v>
      </c>
      <c r="B146" s="83">
        <v>12</v>
      </c>
      <c r="C146" s="84">
        <v>1514.9657100500001</v>
      </c>
      <c r="D146" s="84">
        <v>1511.33565552</v>
      </c>
      <c r="E146" s="84">
        <v>160.98017082000001</v>
      </c>
      <c r="F146" s="84">
        <v>160.98017082000001</v>
      </c>
    </row>
    <row r="147" spans="1:6" ht="12.75" customHeight="1" x14ac:dyDescent="0.2">
      <c r="A147" s="83" t="s">
        <v>153</v>
      </c>
      <c r="B147" s="83">
        <v>13</v>
      </c>
      <c r="C147" s="84">
        <v>1496.93430678</v>
      </c>
      <c r="D147" s="84">
        <v>1493.4010933500001</v>
      </c>
      <c r="E147" s="84">
        <v>159.06986792999999</v>
      </c>
      <c r="F147" s="84">
        <v>159.06986792999999</v>
      </c>
    </row>
    <row r="148" spans="1:6" ht="12.75" customHeight="1" x14ac:dyDescent="0.2">
      <c r="A148" s="83" t="s">
        <v>153</v>
      </c>
      <c r="B148" s="83">
        <v>14</v>
      </c>
      <c r="C148" s="84">
        <v>1545.7563667300001</v>
      </c>
      <c r="D148" s="84">
        <v>1541.98745525</v>
      </c>
      <c r="E148" s="84">
        <v>164.24505241</v>
      </c>
      <c r="F148" s="84">
        <v>164.24505241</v>
      </c>
    </row>
    <row r="149" spans="1:6" ht="12.75" customHeight="1" x14ac:dyDescent="0.2">
      <c r="A149" s="83" t="s">
        <v>153</v>
      </c>
      <c r="B149" s="83">
        <v>15</v>
      </c>
      <c r="C149" s="84">
        <v>1575.7080677900001</v>
      </c>
      <c r="D149" s="84">
        <v>1571.78619286</v>
      </c>
      <c r="E149" s="84">
        <v>167.41906994999999</v>
      </c>
      <c r="F149" s="84">
        <v>167.41906994999999</v>
      </c>
    </row>
    <row r="150" spans="1:6" ht="12.75" customHeight="1" x14ac:dyDescent="0.2">
      <c r="A150" s="83" t="s">
        <v>153</v>
      </c>
      <c r="B150" s="83">
        <v>16</v>
      </c>
      <c r="C150" s="84">
        <v>1575.2096489400001</v>
      </c>
      <c r="D150" s="84">
        <v>1571.2860717399999</v>
      </c>
      <c r="E150" s="84">
        <v>167.36579946000001</v>
      </c>
      <c r="F150" s="84">
        <v>167.36579946000001</v>
      </c>
    </row>
    <row r="151" spans="1:6" ht="12.75" customHeight="1" x14ac:dyDescent="0.2">
      <c r="A151" s="83" t="s">
        <v>153</v>
      </c>
      <c r="B151" s="83">
        <v>17</v>
      </c>
      <c r="C151" s="84">
        <v>1566.66499318</v>
      </c>
      <c r="D151" s="84">
        <v>1562.7895359500001</v>
      </c>
      <c r="E151" s="84">
        <v>166.46078953</v>
      </c>
      <c r="F151" s="84">
        <v>166.46078953</v>
      </c>
    </row>
    <row r="152" spans="1:6" ht="12.75" customHeight="1" x14ac:dyDescent="0.2">
      <c r="A152" s="83" t="s">
        <v>153</v>
      </c>
      <c r="B152" s="83">
        <v>18</v>
      </c>
      <c r="C152" s="84">
        <v>1570.4188091799999</v>
      </c>
      <c r="D152" s="84">
        <v>1566.56110771</v>
      </c>
      <c r="E152" s="84">
        <v>166.86251912</v>
      </c>
      <c r="F152" s="84">
        <v>166.86251912</v>
      </c>
    </row>
    <row r="153" spans="1:6" ht="12.75" customHeight="1" x14ac:dyDescent="0.2">
      <c r="A153" s="83" t="s">
        <v>153</v>
      </c>
      <c r="B153" s="83">
        <v>19</v>
      </c>
      <c r="C153" s="84">
        <v>1564.9950527999999</v>
      </c>
      <c r="D153" s="84">
        <v>1561.2037990199999</v>
      </c>
      <c r="E153" s="84">
        <v>166.29188449</v>
      </c>
      <c r="F153" s="84">
        <v>166.29188449</v>
      </c>
    </row>
    <row r="154" spans="1:6" ht="12.75" customHeight="1" x14ac:dyDescent="0.2">
      <c r="A154" s="83" t="s">
        <v>153</v>
      </c>
      <c r="B154" s="83">
        <v>20</v>
      </c>
      <c r="C154" s="84">
        <v>1500.61988028</v>
      </c>
      <c r="D154" s="84">
        <v>1496.6957404100001</v>
      </c>
      <c r="E154" s="84">
        <v>159.42079781000001</v>
      </c>
      <c r="F154" s="84">
        <v>159.42079781000001</v>
      </c>
    </row>
    <row r="155" spans="1:6" ht="12.75" customHeight="1" x14ac:dyDescent="0.2">
      <c r="A155" s="83" t="s">
        <v>153</v>
      </c>
      <c r="B155" s="83">
        <v>21</v>
      </c>
      <c r="C155" s="84">
        <v>1509.7180006999999</v>
      </c>
      <c r="D155" s="84">
        <v>1505.38557425</v>
      </c>
      <c r="E155" s="84">
        <v>160.34639691999999</v>
      </c>
      <c r="F155" s="84">
        <v>160.34639691999999</v>
      </c>
    </row>
    <row r="156" spans="1:6" ht="12.75" customHeight="1" x14ac:dyDescent="0.2">
      <c r="A156" s="83" t="s">
        <v>153</v>
      </c>
      <c r="B156" s="83">
        <v>22</v>
      </c>
      <c r="C156" s="84">
        <v>1500.1688534800001</v>
      </c>
      <c r="D156" s="84">
        <v>1494.9661771200001</v>
      </c>
      <c r="E156" s="84">
        <v>159.23657309000001</v>
      </c>
      <c r="F156" s="84">
        <v>159.23657309000001</v>
      </c>
    </row>
    <row r="157" spans="1:6" ht="12.75" customHeight="1" x14ac:dyDescent="0.2">
      <c r="A157" s="83" t="s">
        <v>153</v>
      </c>
      <c r="B157" s="83">
        <v>23</v>
      </c>
      <c r="C157" s="84">
        <v>1560.01280219</v>
      </c>
      <c r="D157" s="84">
        <v>1553.58211179</v>
      </c>
      <c r="E157" s="84">
        <v>165.4800592</v>
      </c>
      <c r="F157" s="84">
        <v>165.4800592</v>
      </c>
    </row>
    <row r="158" spans="1:6" ht="12.75" customHeight="1" x14ac:dyDescent="0.2">
      <c r="A158" s="83" t="s">
        <v>153</v>
      </c>
      <c r="B158" s="83">
        <v>24</v>
      </c>
      <c r="C158" s="84">
        <v>1619.6098765700001</v>
      </c>
      <c r="D158" s="84">
        <v>1613.0909101300001</v>
      </c>
      <c r="E158" s="84">
        <v>171.81864883</v>
      </c>
      <c r="F158" s="84">
        <v>171.81864883</v>
      </c>
    </row>
    <row r="159" spans="1:6" ht="12.75" customHeight="1" x14ac:dyDescent="0.2">
      <c r="A159" s="83" t="s">
        <v>154</v>
      </c>
      <c r="B159" s="83">
        <v>1</v>
      </c>
      <c r="C159" s="84">
        <v>1581.3445495000001</v>
      </c>
      <c r="D159" s="84">
        <v>1568.68341646</v>
      </c>
      <c r="E159" s="84">
        <v>167.0885772</v>
      </c>
      <c r="F159" s="84">
        <v>167.0885772</v>
      </c>
    </row>
    <row r="160" spans="1:6" ht="12.75" customHeight="1" x14ac:dyDescent="0.2">
      <c r="A160" s="83" t="s">
        <v>154</v>
      </c>
      <c r="B160" s="83">
        <v>2</v>
      </c>
      <c r="C160" s="84">
        <v>1604.88987232</v>
      </c>
      <c r="D160" s="84">
        <v>1592.2880501100001</v>
      </c>
      <c r="E160" s="84">
        <v>169.60282871000001</v>
      </c>
      <c r="F160" s="84">
        <v>169.60282871000001</v>
      </c>
    </row>
    <row r="161" spans="1:6" ht="12.75" customHeight="1" x14ac:dyDescent="0.2">
      <c r="A161" s="83" t="s">
        <v>154</v>
      </c>
      <c r="B161" s="83">
        <v>3</v>
      </c>
      <c r="C161" s="84">
        <v>1676.24898214</v>
      </c>
      <c r="D161" s="84">
        <v>1662.9942020999999</v>
      </c>
      <c r="E161" s="84">
        <v>177.13410635</v>
      </c>
      <c r="F161" s="84">
        <v>177.13410635</v>
      </c>
    </row>
    <row r="162" spans="1:6" ht="12.75" customHeight="1" x14ac:dyDescent="0.2">
      <c r="A162" s="83" t="s">
        <v>154</v>
      </c>
      <c r="B162" s="83">
        <v>4</v>
      </c>
      <c r="C162" s="84">
        <v>1678.0289854499999</v>
      </c>
      <c r="D162" s="84">
        <v>1663.64331659</v>
      </c>
      <c r="E162" s="84">
        <v>177.20324689</v>
      </c>
      <c r="F162" s="84">
        <v>177.20324689</v>
      </c>
    </row>
    <row r="163" spans="1:6" ht="12.75" customHeight="1" x14ac:dyDescent="0.2">
      <c r="A163" s="83" t="s">
        <v>154</v>
      </c>
      <c r="B163" s="83">
        <v>5</v>
      </c>
      <c r="C163" s="84">
        <v>1677.34846778</v>
      </c>
      <c r="D163" s="84">
        <v>1663.3381603099999</v>
      </c>
      <c r="E163" s="84">
        <v>177.17074310999999</v>
      </c>
      <c r="F163" s="84">
        <v>177.17074310999999</v>
      </c>
    </row>
    <row r="164" spans="1:6" ht="12.75" customHeight="1" x14ac:dyDescent="0.2">
      <c r="A164" s="83" t="s">
        <v>154</v>
      </c>
      <c r="B164" s="83">
        <v>6</v>
      </c>
      <c r="C164" s="84">
        <v>1665.7965295399999</v>
      </c>
      <c r="D164" s="84">
        <v>1651.9554928299999</v>
      </c>
      <c r="E164" s="84">
        <v>175.95831638000001</v>
      </c>
      <c r="F164" s="84">
        <v>175.95831638000001</v>
      </c>
    </row>
    <row r="165" spans="1:6" ht="12.75" customHeight="1" x14ac:dyDescent="0.2">
      <c r="A165" s="83" t="s">
        <v>154</v>
      </c>
      <c r="B165" s="83">
        <v>7</v>
      </c>
      <c r="C165" s="84">
        <v>1577.70760993</v>
      </c>
      <c r="D165" s="84">
        <v>1564.59507633</v>
      </c>
      <c r="E165" s="84">
        <v>166.65310696</v>
      </c>
      <c r="F165" s="84">
        <v>166.65310696</v>
      </c>
    </row>
    <row r="166" spans="1:6" ht="12.75" customHeight="1" x14ac:dyDescent="0.2">
      <c r="A166" s="83" t="s">
        <v>154</v>
      </c>
      <c r="B166" s="83">
        <v>8</v>
      </c>
      <c r="C166" s="84">
        <v>1456.0767934400001</v>
      </c>
      <c r="D166" s="84">
        <v>1443.9680684800001</v>
      </c>
      <c r="E166" s="84">
        <v>153.80450099000001</v>
      </c>
      <c r="F166" s="84">
        <v>153.80450099000001</v>
      </c>
    </row>
    <row r="167" spans="1:6" ht="12.75" customHeight="1" x14ac:dyDescent="0.2">
      <c r="A167" s="83" t="s">
        <v>154</v>
      </c>
      <c r="B167" s="83">
        <v>9</v>
      </c>
      <c r="C167" s="84">
        <v>1429.87406803</v>
      </c>
      <c r="D167" s="84">
        <v>1417.1397977900001</v>
      </c>
      <c r="E167" s="84">
        <v>150.94688324000001</v>
      </c>
      <c r="F167" s="84">
        <v>150.94688324000001</v>
      </c>
    </row>
    <row r="168" spans="1:6" ht="12.75" customHeight="1" x14ac:dyDescent="0.2">
      <c r="A168" s="83" t="s">
        <v>154</v>
      </c>
      <c r="B168" s="83">
        <v>10</v>
      </c>
      <c r="C168" s="84">
        <v>1401.7908714800001</v>
      </c>
      <c r="D168" s="84">
        <v>1386.6765999500001</v>
      </c>
      <c r="E168" s="84">
        <v>147.70209061</v>
      </c>
      <c r="F168" s="84">
        <v>147.70209061</v>
      </c>
    </row>
    <row r="169" spans="1:6" ht="12.75" customHeight="1" x14ac:dyDescent="0.2">
      <c r="A169" s="83" t="s">
        <v>154</v>
      </c>
      <c r="B169" s="83">
        <v>11</v>
      </c>
      <c r="C169" s="84">
        <v>1394.53002924</v>
      </c>
      <c r="D169" s="84">
        <v>1379.52234595</v>
      </c>
      <c r="E169" s="84">
        <v>146.94005404999999</v>
      </c>
      <c r="F169" s="84">
        <v>146.94005404999999</v>
      </c>
    </row>
    <row r="170" spans="1:6" ht="12.75" customHeight="1" x14ac:dyDescent="0.2">
      <c r="A170" s="83" t="s">
        <v>154</v>
      </c>
      <c r="B170" s="83">
        <v>12</v>
      </c>
      <c r="C170" s="84">
        <v>1411.7108309099999</v>
      </c>
      <c r="D170" s="84">
        <v>1396.7898040600001</v>
      </c>
      <c r="E170" s="84">
        <v>148.77930024</v>
      </c>
      <c r="F170" s="84">
        <v>148.77930024</v>
      </c>
    </row>
    <row r="171" spans="1:6" ht="12.75" customHeight="1" x14ac:dyDescent="0.2">
      <c r="A171" s="83" t="s">
        <v>154</v>
      </c>
      <c r="B171" s="83">
        <v>13</v>
      </c>
      <c r="C171" s="84">
        <v>1405.46043581</v>
      </c>
      <c r="D171" s="84">
        <v>1389.59705938</v>
      </c>
      <c r="E171" s="84">
        <v>148.01316384</v>
      </c>
      <c r="F171" s="84">
        <v>148.01316384</v>
      </c>
    </row>
    <row r="172" spans="1:6" ht="12.75" customHeight="1" x14ac:dyDescent="0.2">
      <c r="A172" s="83" t="s">
        <v>154</v>
      </c>
      <c r="B172" s="83">
        <v>14</v>
      </c>
      <c r="C172" s="84">
        <v>1409.2323365899999</v>
      </c>
      <c r="D172" s="84">
        <v>1393.8527987099999</v>
      </c>
      <c r="E172" s="84">
        <v>148.46646462999999</v>
      </c>
      <c r="F172" s="84">
        <v>148.46646462999999</v>
      </c>
    </row>
    <row r="173" spans="1:6" ht="12.75" customHeight="1" x14ac:dyDescent="0.2">
      <c r="A173" s="83" t="s">
        <v>154</v>
      </c>
      <c r="B173" s="83">
        <v>15</v>
      </c>
      <c r="C173" s="84">
        <v>1439.30592409</v>
      </c>
      <c r="D173" s="84">
        <v>1424.7167137399999</v>
      </c>
      <c r="E173" s="84">
        <v>151.75393971</v>
      </c>
      <c r="F173" s="84">
        <v>151.75393971</v>
      </c>
    </row>
    <row r="174" spans="1:6" ht="12.75" customHeight="1" x14ac:dyDescent="0.2">
      <c r="A174" s="83" t="s">
        <v>154</v>
      </c>
      <c r="B174" s="83">
        <v>16</v>
      </c>
      <c r="C174" s="84">
        <v>1450.0508045199999</v>
      </c>
      <c r="D174" s="84">
        <v>1435.9032389900001</v>
      </c>
      <c r="E174" s="84">
        <v>152.94547431999999</v>
      </c>
      <c r="F174" s="84">
        <v>152.94547431999999</v>
      </c>
    </row>
    <row r="175" spans="1:6" ht="12.75" customHeight="1" x14ac:dyDescent="0.2">
      <c r="A175" s="83" t="s">
        <v>154</v>
      </c>
      <c r="B175" s="83">
        <v>17</v>
      </c>
      <c r="C175" s="84">
        <v>1455.79509392</v>
      </c>
      <c r="D175" s="84">
        <v>1441.10667919</v>
      </c>
      <c r="E175" s="84">
        <v>153.49971962999999</v>
      </c>
      <c r="F175" s="84">
        <v>153.49971962999999</v>
      </c>
    </row>
    <row r="176" spans="1:6" ht="12.75" customHeight="1" x14ac:dyDescent="0.2">
      <c r="A176" s="83" t="s">
        <v>154</v>
      </c>
      <c r="B176" s="83">
        <v>18</v>
      </c>
      <c r="C176" s="84">
        <v>1467.70536431</v>
      </c>
      <c r="D176" s="84">
        <v>1451.96475532</v>
      </c>
      <c r="E176" s="84">
        <v>154.65626943000001</v>
      </c>
      <c r="F176" s="84">
        <v>154.65626943000001</v>
      </c>
    </row>
    <row r="177" spans="1:6" ht="12.75" customHeight="1" x14ac:dyDescent="0.2">
      <c r="A177" s="83" t="s">
        <v>154</v>
      </c>
      <c r="B177" s="83">
        <v>19</v>
      </c>
      <c r="C177" s="84">
        <v>1438.0296390999999</v>
      </c>
      <c r="D177" s="84">
        <v>1421.4422962399999</v>
      </c>
      <c r="E177" s="84">
        <v>151.40516457999999</v>
      </c>
      <c r="F177" s="84">
        <v>151.40516457999999</v>
      </c>
    </row>
    <row r="178" spans="1:6" ht="12.75" customHeight="1" x14ac:dyDescent="0.2">
      <c r="A178" s="83" t="s">
        <v>154</v>
      </c>
      <c r="B178" s="83">
        <v>20</v>
      </c>
      <c r="C178" s="84">
        <v>1385.6688924600001</v>
      </c>
      <c r="D178" s="84">
        <v>1368.9304732799999</v>
      </c>
      <c r="E178" s="84">
        <v>145.81185894999999</v>
      </c>
      <c r="F178" s="84">
        <v>145.81185894999999</v>
      </c>
    </row>
    <row r="179" spans="1:6" ht="12.75" customHeight="1" x14ac:dyDescent="0.2">
      <c r="A179" s="83" t="s">
        <v>154</v>
      </c>
      <c r="B179" s="83">
        <v>21</v>
      </c>
      <c r="C179" s="84">
        <v>1387.36521586</v>
      </c>
      <c r="D179" s="84">
        <v>1376.03476675</v>
      </c>
      <c r="E179" s="84">
        <v>146.56857396000001</v>
      </c>
      <c r="F179" s="84">
        <v>146.56857396000001</v>
      </c>
    </row>
    <row r="180" spans="1:6" ht="12.75" customHeight="1" x14ac:dyDescent="0.2">
      <c r="A180" s="83" t="s">
        <v>154</v>
      </c>
      <c r="B180" s="83">
        <v>22</v>
      </c>
      <c r="C180" s="84">
        <v>1402.5088859499999</v>
      </c>
      <c r="D180" s="84">
        <v>1393.0073422200001</v>
      </c>
      <c r="E180" s="84">
        <v>148.37641069</v>
      </c>
      <c r="F180" s="84">
        <v>148.37641069</v>
      </c>
    </row>
    <row r="181" spans="1:6" ht="12.75" customHeight="1" x14ac:dyDescent="0.2">
      <c r="A181" s="83" t="s">
        <v>154</v>
      </c>
      <c r="B181" s="83">
        <v>23</v>
      </c>
      <c r="C181" s="84">
        <v>1464.6506811199999</v>
      </c>
      <c r="D181" s="84">
        <v>1455.8142221200001</v>
      </c>
      <c r="E181" s="84">
        <v>155.06629602999999</v>
      </c>
      <c r="F181" s="84">
        <v>155.06629602999999</v>
      </c>
    </row>
    <row r="182" spans="1:6" ht="12.75" customHeight="1" x14ac:dyDescent="0.2">
      <c r="A182" s="83" t="s">
        <v>154</v>
      </c>
      <c r="B182" s="83">
        <v>24</v>
      </c>
      <c r="C182" s="84">
        <v>1576.0323645999999</v>
      </c>
      <c r="D182" s="84">
        <v>1566.8602972900001</v>
      </c>
      <c r="E182" s="84">
        <v>166.89438734999999</v>
      </c>
      <c r="F182" s="84">
        <v>166.89438734999999</v>
      </c>
    </row>
    <row r="183" spans="1:6" ht="12.75" customHeight="1" x14ac:dyDescent="0.2">
      <c r="A183" s="83" t="s">
        <v>155</v>
      </c>
      <c r="B183" s="83">
        <v>1</v>
      </c>
      <c r="C183" s="84">
        <v>1541.99255569</v>
      </c>
      <c r="D183" s="84">
        <v>1532.9544169000001</v>
      </c>
      <c r="E183" s="84">
        <v>163.28289681999999</v>
      </c>
      <c r="F183" s="84">
        <v>163.28289681999999</v>
      </c>
    </row>
    <row r="184" spans="1:6" ht="12.75" customHeight="1" x14ac:dyDescent="0.2">
      <c r="A184" s="83" t="s">
        <v>155</v>
      </c>
      <c r="B184" s="83">
        <v>2</v>
      </c>
      <c r="C184" s="84">
        <v>1592.9214003</v>
      </c>
      <c r="D184" s="84">
        <v>1583.2050517600001</v>
      </c>
      <c r="E184" s="84">
        <v>168.63535161999999</v>
      </c>
      <c r="F184" s="84">
        <v>168.63535161999999</v>
      </c>
    </row>
    <row r="185" spans="1:6" ht="12.75" customHeight="1" x14ac:dyDescent="0.2">
      <c r="A185" s="83" t="s">
        <v>155</v>
      </c>
      <c r="B185" s="83">
        <v>3</v>
      </c>
      <c r="C185" s="84">
        <v>1652.64756197</v>
      </c>
      <c r="D185" s="84">
        <v>1643.14565846</v>
      </c>
      <c r="E185" s="84">
        <v>175.01993539</v>
      </c>
      <c r="F185" s="84">
        <v>175.01993539</v>
      </c>
    </row>
    <row r="186" spans="1:6" ht="12.75" customHeight="1" x14ac:dyDescent="0.2">
      <c r="A186" s="83" t="s">
        <v>155</v>
      </c>
      <c r="B186" s="83">
        <v>4</v>
      </c>
      <c r="C186" s="84">
        <v>1641.7659315000001</v>
      </c>
      <c r="D186" s="84">
        <v>1640.91513222</v>
      </c>
      <c r="E186" s="84">
        <v>174.78235051999999</v>
      </c>
      <c r="F186" s="84">
        <v>174.78235051999999</v>
      </c>
    </row>
    <row r="187" spans="1:6" ht="12.75" customHeight="1" x14ac:dyDescent="0.2">
      <c r="A187" s="83" t="s">
        <v>155</v>
      </c>
      <c r="B187" s="83">
        <v>5</v>
      </c>
      <c r="C187" s="84">
        <v>1643.59959886</v>
      </c>
      <c r="D187" s="84">
        <v>1635.4165779</v>
      </c>
      <c r="E187" s="84">
        <v>174.19667107999999</v>
      </c>
      <c r="F187" s="84">
        <v>174.19667107999999</v>
      </c>
    </row>
    <row r="188" spans="1:6" ht="12.75" customHeight="1" x14ac:dyDescent="0.2">
      <c r="A188" s="83" t="s">
        <v>155</v>
      </c>
      <c r="B188" s="83">
        <v>6</v>
      </c>
      <c r="C188" s="84">
        <v>1643.15294584</v>
      </c>
      <c r="D188" s="84">
        <v>1635.02455826</v>
      </c>
      <c r="E188" s="84">
        <v>174.15491503999999</v>
      </c>
      <c r="F188" s="84">
        <v>174.15491503999999</v>
      </c>
    </row>
    <row r="189" spans="1:6" ht="12.75" customHeight="1" x14ac:dyDescent="0.2">
      <c r="A189" s="83" t="s">
        <v>155</v>
      </c>
      <c r="B189" s="83">
        <v>7</v>
      </c>
      <c r="C189" s="84">
        <v>1614.9103347400001</v>
      </c>
      <c r="D189" s="84">
        <v>1606.83327375</v>
      </c>
      <c r="E189" s="84">
        <v>171.15211564000001</v>
      </c>
      <c r="F189" s="84">
        <v>171.15211564000001</v>
      </c>
    </row>
    <row r="190" spans="1:6" ht="12.75" customHeight="1" x14ac:dyDescent="0.2">
      <c r="A190" s="83" t="s">
        <v>155</v>
      </c>
      <c r="B190" s="83">
        <v>8</v>
      </c>
      <c r="C190" s="84">
        <v>1544.53567987</v>
      </c>
      <c r="D190" s="84">
        <v>1537.8645426800001</v>
      </c>
      <c r="E190" s="84">
        <v>163.80589968999999</v>
      </c>
      <c r="F190" s="84">
        <v>163.80589968999999</v>
      </c>
    </row>
    <row r="191" spans="1:6" ht="12.75" customHeight="1" x14ac:dyDescent="0.2">
      <c r="A191" s="83" t="s">
        <v>155</v>
      </c>
      <c r="B191" s="83">
        <v>9</v>
      </c>
      <c r="C191" s="84">
        <v>1461.0642146499999</v>
      </c>
      <c r="D191" s="84">
        <v>1460.18780182</v>
      </c>
      <c r="E191" s="84">
        <v>155.53214861000001</v>
      </c>
      <c r="F191" s="84">
        <v>155.53214861000001</v>
      </c>
    </row>
    <row r="192" spans="1:6" ht="12.75" customHeight="1" x14ac:dyDescent="0.2">
      <c r="A192" s="83" t="s">
        <v>155</v>
      </c>
      <c r="B192" s="83">
        <v>10</v>
      </c>
      <c r="C192" s="84">
        <v>1386.7239256299999</v>
      </c>
      <c r="D192" s="84">
        <v>1383.8273501399999</v>
      </c>
      <c r="E192" s="84">
        <v>147.39860229000001</v>
      </c>
      <c r="F192" s="84">
        <v>147.39860229000001</v>
      </c>
    </row>
    <row r="193" spans="1:6" ht="12.75" customHeight="1" x14ac:dyDescent="0.2">
      <c r="A193" s="83" t="s">
        <v>155</v>
      </c>
      <c r="B193" s="83">
        <v>11</v>
      </c>
      <c r="C193" s="84">
        <v>1365.76441355</v>
      </c>
      <c r="D193" s="84">
        <v>1363.99263423</v>
      </c>
      <c r="E193" s="84">
        <v>145.2859042</v>
      </c>
      <c r="F193" s="84">
        <v>145.2859042</v>
      </c>
    </row>
    <row r="194" spans="1:6" ht="12.75" customHeight="1" x14ac:dyDescent="0.2">
      <c r="A194" s="83" t="s">
        <v>155</v>
      </c>
      <c r="B194" s="83">
        <v>12</v>
      </c>
      <c r="C194" s="84">
        <v>1368.3132280299999</v>
      </c>
      <c r="D194" s="84">
        <v>1360.2203676199999</v>
      </c>
      <c r="E194" s="84">
        <v>144.88410059</v>
      </c>
      <c r="F194" s="84">
        <v>144.88410059</v>
      </c>
    </row>
    <row r="195" spans="1:6" ht="12.75" customHeight="1" x14ac:dyDescent="0.2">
      <c r="A195" s="83" t="s">
        <v>155</v>
      </c>
      <c r="B195" s="83">
        <v>13</v>
      </c>
      <c r="C195" s="84">
        <v>1392.8136984099999</v>
      </c>
      <c r="D195" s="84">
        <v>1380.4386500099999</v>
      </c>
      <c r="E195" s="84">
        <v>147.03765433000001</v>
      </c>
      <c r="F195" s="84">
        <v>147.03765433000001</v>
      </c>
    </row>
    <row r="196" spans="1:6" ht="12.75" customHeight="1" x14ac:dyDescent="0.2">
      <c r="A196" s="83" t="s">
        <v>155</v>
      </c>
      <c r="B196" s="83">
        <v>14</v>
      </c>
      <c r="C196" s="84">
        <v>1371.55437545</v>
      </c>
      <c r="D196" s="84">
        <v>1355.8534475700001</v>
      </c>
      <c r="E196" s="84">
        <v>144.41895736999999</v>
      </c>
      <c r="F196" s="84">
        <v>144.41895736999999</v>
      </c>
    </row>
    <row r="197" spans="1:6" ht="12.75" customHeight="1" x14ac:dyDescent="0.2">
      <c r="A197" s="83" t="s">
        <v>155</v>
      </c>
      <c r="B197" s="83">
        <v>15</v>
      </c>
      <c r="C197" s="84">
        <v>1404.9388106700001</v>
      </c>
      <c r="D197" s="84">
        <v>1387.84061462</v>
      </c>
      <c r="E197" s="84">
        <v>147.82607583000001</v>
      </c>
      <c r="F197" s="84">
        <v>147.82607583000001</v>
      </c>
    </row>
    <row r="198" spans="1:6" ht="12.75" customHeight="1" x14ac:dyDescent="0.2">
      <c r="A198" s="83" t="s">
        <v>155</v>
      </c>
      <c r="B198" s="83">
        <v>16</v>
      </c>
      <c r="C198" s="84">
        <v>1385.41232083</v>
      </c>
      <c r="D198" s="84">
        <v>1368.1201535600001</v>
      </c>
      <c r="E198" s="84">
        <v>145.72554761000001</v>
      </c>
      <c r="F198" s="84">
        <v>145.72554761000001</v>
      </c>
    </row>
    <row r="199" spans="1:6" ht="12.75" customHeight="1" x14ac:dyDescent="0.2">
      <c r="A199" s="83" t="s">
        <v>155</v>
      </c>
      <c r="B199" s="83">
        <v>17</v>
      </c>
      <c r="C199" s="84">
        <v>1391.5636840100001</v>
      </c>
      <c r="D199" s="84">
        <v>1377.1562586699999</v>
      </c>
      <c r="E199" s="84">
        <v>146.68802986</v>
      </c>
      <c r="F199" s="84">
        <v>146.68802986</v>
      </c>
    </row>
    <row r="200" spans="1:6" ht="12.75" customHeight="1" x14ac:dyDescent="0.2">
      <c r="A200" s="83" t="s">
        <v>155</v>
      </c>
      <c r="B200" s="83">
        <v>18</v>
      </c>
      <c r="C200" s="84">
        <v>1402.2963625800001</v>
      </c>
      <c r="D200" s="84">
        <v>1388.2412386799999</v>
      </c>
      <c r="E200" s="84">
        <v>147.86874836999999</v>
      </c>
      <c r="F200" s="84">
        <v>147.86874836999999</v>
      </c>
    </row>
    <row r="201" spans="1:6" ht="12.75" customHeight="1" x14ac:dyDescent="0.2">
      <c r="A201" s="83" t="s">
        <v>155</v>
      </c>
      <c r="B201" s="83">
        <v>19</v>
      </c>
      <c r="C201" s="84">
        <v>1415.0367945400001</v>
      </c>
      <c r="D201" s="84">
        <v>1400.2474803</v>
      </c>
      <c r="E201" s="84">
        <v>149.14759520999999</v>
      </c>
      <c r="F201" s="84">
        <v>149.14759520999999</v>
      </c>
    </row>
    <row r="202" spans="1:6" ht="12.75" customHeight="1" x14ac:dyDescent="0.2">
      <c r="A202" s="83" t="s">
        <v>155</v>
      </c>
      <c r="B202" s="83">
        <v>20</v>
      </c>
      <c r="C202" s="84">
        <v>1372.5920599799999</v>
      </c>
      <c r="D202" s="84">
        <v>1357.8539766700001</v>
      </c>
      <c r="E202" s="84">
        <v>144.63204406</v>
      </c>
      <c r="F202" s="84">
        <v>144.63204406</v>
      </c>
    </row>
    <row r="203" spans="1:6" ht="12.75" customHeight="1" x14ac:dyDescent="0.2">
      <c r="A203" s="83" t="s">
        <v>155</v>
      </c>
      <c r="B203" s="83">
        <v>21</v>
      </c>
      <c r="C203" s="84">
        <v>1381.38564193</v>
      </c>
      <c r="D203" s="84">
        <v>1364.7902033</v>
      </c>
      <c r="E203" s="84">
        <v>145.37085740000001</v>
      </c>
      <c r="F203" s="84">
        <v>145.37085740000001</v>
      </c>
    </row>
    <row r="204" spans="1:6" ht="12.75" customHeight="1" x14ac:dyDescent="0.2">
      <c r="A204" s="83" t="s">
        <v>155</v>
      </c>
      <c r="B204" s="83">
        <v>22</v>
      </c>
      <c r="C204" s="84">
        <v>1367.1301997999999</v>
      </c>
      <c r="D204" s="84">
        <v>1350.8296473</v>
      </c>
      <c r="E204" s="84">
        <v>143.88384644000001</v>
      </c>
      <c r="F204" s="84">
        <v>143.88384644000001</v>
      </c>
    </row>
    <row r="205" spans="1:6" ht="12.75" customHeight="1" x14ac:dyDescent="0.2">
      <c r="A205" s="83" t="s">
        <v>155</v>
      </c>
      <c r="B205" s="83">
        <v>23</v>
      </c>
      <c r="C205" s="84">
        <v>1415.3145381500001</v>
      </c>
      <c r="D205" s="84">
        <v>1399.1895062999999</v>
      </c>
      <c r="E205" s="84">
        <v>149.03490493000001</v>
      </c>
      <c r="F205" s="84">
        <v>149.03490493000001</v>
      </c>
    </row>
    <row r="206" spans="1:6" ht="12.75" customHeight="1" x14ac:dyDescent="0.2">
      <c r="A206" s="83" t="s">
        <v>155</v>
      </c>
      <c r="B206" s="83">
        <v>24</v>
      </c>
      <c r="C206" s="84">
        <v>1511.3875570499999</v>
      </c>
      <c r="D206" s="84">
        <v>1494.5333533200001</v>
      </c>
      <c r="E206" s="84">
        <v>159.19047079000001</v>
      </c>
      <c r="F206" s="84">
        <v>159.19047079000001</v>
      </c>
    </row>
    <row r="207" spans="1:6" ht="12.75" customHeight="1" x14ac:dyDescent="0.2">
      <c r="A207" s="83" t="s">
        <v>156</v>
      </c>
      <c r="B207" s="83">
        <v>1</v>
      </c>
      <c r="C207" s="84">
        <v>1568.4018001500001</v>
      </c>
      <c r="D207" s="84">
        <v>1549.0428202099999</v>
      </c>
      <c r="E207" s="84">
        <v>164.99655579</v>
      </c>
      <c r="F207" s="84">
        <v>164.99655579</v>
      </c>
    </row>
    <row r="208" spans="1:6" ht="12.75" customHeight="1" x14ac:dyDescent="0.2">
      <c r="A208" s="83" t="s">
        <v>156</v>
      </c>
      <c r="B208" s="83">
        <v>2</v>
      </c>
      <c r="C208" s="84">
        <v>1632.5384100399999</v>
      </c>
      <c r="D208" s="84">
        <v>1612.63898101</v>
      </c>
      <c r="E208" s="84">
        <v>171.77051152999999</v>
      </c>
      <c r="F208" s="84">
        <v>171.77051152999999</v>
      </c>
    </row>
    <row r="209" spans="1:6" ht="12.75" customHeight="1" x14ac:dyDescent="0.2">
      <c r="A209" s="83" t="s">
        <v>156</v>
      </c>
      <c r="B209" s="83">
        <v>3</v>
      </c>
      <c r="C209" s="84">
        <v>1702.92611704</v>
      </c>
      <c r="D209" s="84">
        <v>1681.7984424399999</v>
      </c>
      <c r="E209" s="84">
        <v>179.13704315999999</v>
      </c>
      <c r="F209" s="84">
        <v>179.13704315999999</v>
      </c>
    </row>
    <row r="210" spans="1:6" ht="12.75" customHeight="1" x14ac:dyDescent="0.2">
      <c r="A210" s="83" t="s">
        <v>156</v>
      </c>
      <c r="B210" s="83">
        <v>4</v>
      </c>
      <c r="C210" s="84">
        <v>1700.8975320300001</v>
      </c>
      <c r="D210" s="84">
        <v>1677.82605997</v>
      </c>
      <c r="E210" s="84">
        <v>178.71392417999999</v>
      </c>
      <c r="F210" s="84">
        <v>178.71392417999999</v>
      </c>
    </row>
    <row r="211" spans="1:6" ht="12.75" customHeight="1" x14ac:dyDescent="0.2">
      <c r="A211" s="83" t="s">
        <v>156</v>
      </c>
      <c r="B211" s="83">
        <v>5</v>
      </c>
      <c r="C211" s="84">
        <v>1703.34278206</v>
      </c>
      <c r="D211" s="84">
        <v>1682.1047464999999</v>
      </c>
      <c r="E211" s="84">
        <v>179.16966919000001</v>
      </c>
      <c r="F211" s="84">
        <v>179.16966919000001</v>
      </c>
    </row>
    <row r="212" spans="1:6" ht="12.75" customHeight="1" x14ac:dyDescent="0.2">
      <c r="A212" s="83" t="s">
        <v>156</v>
      </c>
      <c r="B212" s="83">
        <v>6</v>
      </c>
      <c r="C212" s="84">
        <v>1721.0897136599999</v>
      </c>
      <c r="D212" s="84">
        <v>1700.2139515399999</v>
      </c>
      <c r="E212" s="84">
        <v>181.0985742</v>
      </c>
      <c r="F212" s="84">
        <v>181.0985742</v>
      </c>
    </row>
    <row r="213" spans="1:6" ht="12.75" customHeight="1" x14ac:dyDescent="0.2">
      <c r="A213" s="83" t="s">
        <v>156</v>
      </c>
      <c r="B213" s="83">
        <v>7</v>
      </c>
      <c r="C213" s="84">
        <v>1692.6403023800001</v>
      </c>
      <c r="D213" s="84">
        <v>1671.1965197100001</v>
      </c>
      <c r="E213" s="84">
        <v>178.00777758000001</v>
      </c>
      <c r="F213" s="84">
        <v>178.00777758000001</v>
      </c>
    </row>
    <row r="214" spans="1:6" ht="12.75" customHeight="1" x14ac:dyDescent="0.2">
      <c r="A214" s="83" t="s">
        <v>156</v>
      </c>
      <c r="B214" s="83">
        <v>8</v>
      </c>
      <c r="C214" s="84">
        <v>1648.6238229400001</v>
      </c>
      <c r="D214" s="84">
        <v>1628.06778594</v>
      </c>
      <c r="E214" s="84">
        <v>173.41391326999999</v>
      </c>
      <c r="F214" s="84">
        <v>173.41391326999999</v>
      </c>
    </row>
    <row r="215" spans="1:6" ht="12.75" customHeight="1" x14ac:dyDescent="0.2">
      <c r="A215" s="83" t="s">
        <v>156</v>
      </c>
      <c r="B215" s="83">
        <v>9</v>
      </c>
      <c r="C215" s="84">
        <v>1574.4373359199999</v>
      </c>
      <c r="D215" s="84">
        <v>1555.10127302</v>
      </c>
      <c r="E215" s="84">
        <v>165.64187290999999</v>
      </c>
      <c r="F215" s="84">
        <v>165.64187290999999</v>
      </c>
    </row>
    <row r="216" spans="1:6" ht="12.75" customHeight="1" x14ac:dyDescent="0.2">
      <c r="A216" s="83" t="s">
        <v>156</v>
      </c>
      <c r="B216" s="83">
        <v>10</v>
      </c>
      <c r="C216" s="84">
        <v>1483.89914288</v>
      </c>
      <c r="D216" s="84">
        <v>1466.8247117400001</v>
      </c>
      <c r="E216" s="84">
        <v>156.23908018</v>
      </c>
      <c r="F216" s="84">
        <v>156.23908018</v>
      </c>
    </row>
    <row r="217" spans="1:6" ht="12.75" customHeight="1" x14ac:dyDescent="0.2">
      <c r="A217" s="83" t="s">
        <v>156</v>
      </c>
      <c r="B217" s="83">
        <v>11</v>
      </c>
      <c r="C217" s="84">
        <v>1394.3535886699999</v>
      </c>
      <c r="D217" s="84">
        <v>1379.2554106</v>
      </c>
      <c r="E217" s="84">
        <v>146.91162138000001</v>
      </c>
      <c r="F217" s="84">
        <v>146.91162138000001</v>
      </c>
    </row>
    <row r="218" spans="1:6" ht="12.75" customHeight="1" x14ac:dyDescent="0.2">
      <c r="A218" s="83" t="s">
        <v>156</v>
      </c>
      <c r="B218" s="83">
        <v>12</v>
      </c>
      <c r="C218" s="84">
        <v>1385.5235588800001</v>
      </c>
      <c r="D218" s="84">
        <v>1371.4094963299999</v>
      </c>
      <c r="E218" s="84">
        <v>146.07591250999999</v>
      </c>
      <c r="F218" s="84">
        <v>146.07591250999999</v>
      </c>
    </row>
    <row r="219" spans="1:6" ht="12.75" customHeight="1" x14ac:dyDescent="0.2">
      <c r="A219" s="83" t="s">
        <v>156</v>
      </c>
      <c r="B219" s="83">
        <v>13</v>
      </c>
      <c r="C219" s="84">
        <v>1354.1129141199999</v>
      </c>
      <c r="D219" s="84">
        <v>1339.55913994</v>
      </c>
      <c r="E219" s="84">
        <v>142.68336646</v>
      </c>
      <c r="F219" s="84">
        <v>142.68336646</v>
      </c>
    </row>
    <row r="220" spans="1:6" ht="12.75" customHeight="1" x14ac:dyDescent="0.2">
      <c r="A220" s="83" t="s">
        <v>156</v>
      </c>
      <c r="B220" s="83">
        <v>14</v>
      </c>
      <c r="C220" s="84">
        <v>1379.90418641</v>
      </c>
      <c r="D220" s="84">
        <v>1365.09024374</v>
      </c>
      <c r="E220" s="84">
        <v>145.40281626000001</v>
      </c>
      <c r="F220" s="84">
        <v>145.40281626000001</v>
      </c>
    </row>
    <row r="221" spans="1:6" ht="12.75" customHeight="1" x14ac:dyDescent="0.2">
      <c r="A221" s="83" t="s">
        <v>156</v>
      </c>
      <c r="B221" s="83">
        <v>15</v>
      </c>
      <c r="C221" s="84">
        <v>1420.51741793</v>
      </c>
      <c r="D221" s="84">
        <v>1406.64901887</v>
      </c>
      <c r="E221" s="84">
        <v>149.82945616000001</v>
      </c>
      <c r="F221" s="84">
        <v>149.82945616000001</v>
      </c>
    </row>
    <row r="222" spans="1:6" ht="12.75" customHeight="1" x14ac:dyDescent="0.2">
      <c r="A222" s="83" t="s">
        <v>156</v>
      </c>
      <c r="B222" s="83">
        <v>16</v>
      </c>
      <c r="C222" s="84">
        <v>1463.18018041</v>
      </c>
      <c r="D222" s="84">
        <v>1449.6833909100001</v>
      </c>
      <c r="E222" s="84">
        <v>154.41326952</v>
      </c>
      <c r="F222" s="84">
        <v>154.41326952</v>
      </c>
    </row>
    <row r="223" spans="1:6" ht="12.75" customHeight="1" x14ac:dyDescent="0.2">
      <c r="A223" s="83" t="s">
        <v>156</v>
      </c>
      <c r="B223" s="83">
        <v>17</v>
      </c>
      <c r="C223" s="84">
        <v>1454.5444614099999</v>
      </c>
      <c r="D223" s="84">
        <v>1442.7095410500001</v>
      </c>
      <c r="E223" s="84">
        <v>153.67044873</v>
      </c>
      <c r="F223" s="84">
        <v>153.67044873</v>
      </c>
    </row>
    <row r="224" spans="1:6" ht="12.75" customHeight="1" x14ac:dyDescent="0.2">
      <c r="A224" s="83" t="s">
        <v>156</v>
      </c>
      <c r="B224" s="83">
        <v>18</v>
      </c>
      <c r="C224" s="84">
        <v>1458.05764974</v>
      </c>
      <c r="D224" s="84">
        <v>1449.40246942</v>
      </c>
      <c r="E224" s="84">
        <v>154.38334712</v>
      </c>
      <c r="F224" s="84">
        <v>154.38334712</v>
      </c>
    </row>
    <row r="225" spans="1:6" ht="12.75" customHeight="1" x14ac:dyDescent="0.2">
      <c r="A225" s="83" t="s">
        <v>156</v>
      </c>
      <c r="B225" s="83">
        <v>19</v>
      </c>
      <c r="C225" s="84">
        <v>1422.5199265599999</v>
      </c>
      <c r="D225" s="84">
        <v>1414.7122168200001</v>
      </c>
      <c r="E225" s="84">
        <v>150.68830904000001</v>
      </c>
      <c r="F225" s="84">
        <v>150.68830904000001</v>
      </c>
    </row>
    <row r="226" spans="1:6" ht="12.75" customHeight="1" x14ac:dyDescent="0.2">
      <c r="A226" s="83" t="s">
        <v>156</v>
      </c>
      <c r="B226" s="83">
        <v>20</v>
      </c>
      <c r="C226" s="84">
        <v>1362.4175229499999</v>
      </c>
      <c r="D226" s="84">
        <v>1358.7188058500001</v>
      </c>
      <c r="E226" s="84">
        <v>144.72416147999999</v>
      </c>
      <c r="F226" s="84">
        <v>144.72416147999999</v>
      </c>
    </row>
    <row r="227" spans="1:6" ht="12.75" customHeight="1" x14ac:dyDescent="0.2">
      <c r="A227" s="83" t="s">
        <v>156</v>
      </c>
      <c r="B227" s="83">
        <v>21</v>
      </c>
      <c r="C227" s="84">
        <v>1369.0751653</v>
      </c>
      <c r="D227" s="84">
        <v>1361.42849157</v>
      </c>
      <c r="E227" s="84">
        <v>145.01278411000001</v>
      </c>
      <c r="F227" s="84">
        <v>145.01278411000001</v>
      </c>
    </row>
    <row r="228" spans="1:6" ht="12.75" customHeight="1" x14ac:dyDescent="0.2">
      <c r="A228" s="83" t="s">
        <v>156</v>
      </c>
      <c r="B228" s="83">
        <v>22</v>
      </c>
      <c r="C228" s="84">
        <v>1388.6052240900001</v>
      </c>
      <c r="D228" s="84">
        <v>1380.04346902</v>
      </c>
      <c r="E228" s="84">
        <v>146.99556156</v>
      </c>
      <c r="F228" s="84">
        <v>146.99556156</v>
      </c>
    </row>
    <row r="229" spans="1:6" ht="12.75" customHeight="1" x14ac:dyDescent="0.2">
      <c r="A229" s="83" t="s">
        <v>156</v>
      </c>
      <c r="B229" s="83">
        <v>23</v>
      </c>
      <c r="C229" s="84">
        <v>1435.8212152200001</v>
      </c>
      <c r="D229" s="84">
        <v>1426.27816968</v>
      </c>
      <c r="E229" s="84">
        <v>151.92025845000001</v>
      </c>
      <c r="F229" s="84">
        <v>151.92025845000001</v>
      </c>
    </row>
    <row r="230" spans="1:6" ht="12.75" customHeight="1" x14ac:dyDescent="0.2">
      <c r="A230" s="83" t="s">
        <v>156</v>
      </c>
      <c r="B230" s="83">
        <v>24</v>
      </c>
      <c r="C230" s="84">
        <v>1572.9199894400001</v>
      </c>
      <c r="D230" s="84">
        <v>1563.4839382</v>
      </c>
      <c r="E230" s="84">
        <v>166.5347539</v>
      </c>
      <c r="F230" s="84">
        <v>166.5347539</v>
      </c>
    </row>
    <row r="231" spans="1:6" ht="12.75" customHeight="1" x14ac:dyDescent="0.2">
      <c r="A231" s="83" t="s">
        <v>157</v>
      </c>
      <c r="B231" s="83">
        <v>1</v>
      </c>
      <c r="C231" s="84">
        <v>1644.4013735799999</v>
      </c>
      <c r="D231" s="84">
        <v>1634.0215419199999</v>
      </c>
      <c r="E231" s="84">
        <v>174.04807858999999</v>
      </c>
      <c r="F231" s="84">
        <v>174.04807858999999</v>
      </c>
    </row>
    <row r="232" spans="1:6" ht="12.75" customHeight="1" x14ac:dyDescent="0.2">
      <c r="A232" s="83" t="s">
        <v>157</v>
      </c>
      <c r="B232" s="83">
        <v>2</v>
      </c>
      <c r="C232" s="84">
        <v>1757.9754097</v>
      </c>
      <c r="D232" s="84">
        <v>1740.7167847999999</v>
      </c>
      <c r="E232" s="84">
        <v>185.41274028000001</v>
      </c>
      <c r="F232" s="84">
        <v>185.41274028000001</v>
      </c>
    </row>
    <row r="233" spans="1:6" ht="12.75" customHeight="1" x14ac:dyDescent="0.2">
      <c r="A233" s="83" t="s">
        <v>157</v>
      </c>
      <c r="B233" s="83">
        <v>3</v>
      </c>
      <c r="C233" s="84">
        <v>1852.55843959</v>
      </c>
      <c r="D233" s="84">
        <v>1831.1674657200001</v>
      </c>
      <c r="E233" s="84">
        <v>195.04710972999999</v>
      </c>
      <c r="F233" s="84">
        <v>195.04710972999999</v>
      </c>
    </row>
    <row r="234" spans="1:6" ht="12.75" customHeight="1" x14ac:dyDescent="0.2">
      <c r="A234" s="83" t="s">
        <v>157</v>
      </c>
      <c r="B234" s="83">
        <v>4</v>
      </c>
      <c r="C234" s="84">
        <v>1971.2506665400001</v>
      </c>
      <c r="D234" s="84">
        <v>1946.34166931</v>
      </c>
      <c r="E234" s="84">
        <v>207.31490934000001</v>
      </c>
      <c r="F234" s="84">
        <v>207.31490934000001</v>
      </c>
    </row>
    <row r="235" spans="1:6" ht="12.75" customHeight="1" x14ac:dyDescent="0.2">
      <c r="A235" s="83" t="s">
        <v>157</v>
      </c>
      <c r="B235" s="83">
        <v>5</v>
      </c>
      <c r="C235" s="84">
        <v>1932.75656901</v>
      </c>
      <c r="D235" s="84">
        <v>1910.40674801</v>
      </c>
      <c r="E235" s="84">
        <v>203.48729517000001</v>
      </c>
      <c r="F235" s="84">
        <v>203.48729517000001</v>
      </c>
    </row>
    <row r="236" spans="1:6" ht="12.75" customHeight="1" x14ac:dyDescent="0.2">
      <c r="A236" s="83" t="s">
        <v>157</v>
      </c>
      <c r="B236" s="83">
        <v>6</v>
      </c>
      <c r="C236" s="84">
        <v>1917.6510265899999</v>
      </c>
      <c r="D236" s="84">
        <v>1896.20658091</v>
      </c>
      <c r="E236" s="84">
        <v>201.97476198999999</v>
      </c>
      <c r="F236" s="84">
        <v>201.97476198999999</v>
      </c>
    </row>
    <row r="237" spans="1:6" ht="12.75" customHeight="1" x14ac:dyDescent="0.2">
      <c r="A237" s="83" t="s">
        <v>157</v>
      </c>
      <c r="B237" s="83">
        <v>7</v>
      </c>
      <c r="C237" s="84">
        <v>1808.35757528</v>
      </c>
      <c r="D237" s="84">
        <v>1787.3791923900001</v>
      </c>
      <c r="E237" s="84">
        <v>190.38299445000001</v>
      </c>
      <c r="F237" s="84">
        <v>190.38299445000001</v>
      </c>
    </row>
    <row r="238" spans="1:6" ht="12.75" customHeight="1" x14ac:dyDescent="0.2">
      <c r="A238" s="83" t="s">
        <v>157</v>
      </c>
      <c r="B238" s="83">
        <v>8</v>
      </c>
      <c r="C238" s="84">
        <v>1659.7902948200001</v>
      </c>
      <c r="D238" s="84">
        <v>1640.5288907500001</v>
      </c>
      <c r="E238" s="84">
        <v>174.74120994</v>
      </c>
      <c r="F238" s="84">
        <v>174.74120994</v>
      </c>
    </row>
    <row r="239" spans="1:6" ht="12.75" customHeight="1" x14ac:dyDescent="0.2">
      <c r="A239" s="83" t="s">
        <v>157</v>
      </c>
      <c r="B239" s="83">
        <v>9</v>
      </c>
      <c r="C239" s="84">
        <v>1588.8802554599999</v>
      </c>
      <c r="D239" s="84">
        <v>1571.28629529</v>
      </c>
      <c r="E239" s="84">
        <v>167.36582326999999</v>
      </c>
      <c r="F239" s="84">
        <v>167.36582326999999</v>
      </c>
    </row>
    <row r="240" spans="1:6" ht="12.75" customHeight="1" x14ac:dyDescent="0.2">
      <c r="A240" s="83" t="s">
        <v>157</v>
      </c>
      <c r="B240" s="83">
        <v>10</v>
      </c>
      <c r="C240" s="84">
        <v>1548.11939734</v>
      </c>
      <c r="D240" s="84">
        <v>1531.7637906</v>
      </c>
      <c r="E240" s="84">
        <v>163.15607706</v>
      </c>
      <c r="F240" s="84">
        <v>163.15607706</v>
      </c>
    </row>
    <row r="241" spans="1:6" ht="12.75" customHeight="1" x14ac:dyDescent="0.2">
      <c r="A241" s="83" t="s">
        <v>157</v>
      </c>
      <c r="B241" s="83">
        <v>11</v>
      </c>
      <c r="C241" s="84">
        <v>1532.2003767399999</v>
      </c>
      <c r="D241" s="84">
        <v>1516.209126</v>
      </c>
      <c r="E241" s="84">
        <v>161.49926934999999</v>
      </c>
      <c r="F241" s="84">
        <v>161.49926934999999</v>
      </c>
    </row>
    <row r="242" spans="1:6" ht="12.75" customHeight="1" x14ac:dyDescent="0.2">
      <c r="A242" s="83" t="s">
        <v>157</v>
      </c>
      <c r="B242" s="83">
        <v>12</v>
      </c>
      <c r="C242" s="84">
        <v>1549.2586784800001</v>
      </c>
      <c r="D242" s="84">
        <v>1533.8208690700001</v>
      </c>
      <c r="E242" s="84">
        <v>163.37518711999999</v>
      </c>
      <c r="F242" s="84">
        <v>163.37518711999999</v>
      </c>
    </row>
    <row r="243" spans="1:6" ht="12.75" customHeight="1" x14ac:dyDescent="0.2">
      <c r="A243" s="83" t="s">
        <v>157</v>
      </c>
      <c r="B243" s="83">
        <v>13</v>
      </c>
      <c r="C243" s="84">
        <v>1536.46637721</v>
      </c>
      <c r="D243" s="84">
        <v>1521.5891569600001</v>
      </c>
      <c r="E243" s="84">
        <v>162.07232425000001</v>
      </c>
      <c r="F243" s="84">
        <v>162.07232425000001</v>
      </c>
    </row>
    <row r="244" spans="1:6" ht="12.75" customHeight="1" x14ac:dyDescent="0.2">
      <c r="A244" s="83" t="s">
        <v>157</v>
      </c>
      <c r="B244" s="83">
        <v>14</v>
      </c>
      <c r="C244" s="84">
        <v>1526.0278792399999</v>
      </c>
      <c r="D244" s="84">
        <v>1513.4214352199999</v>
      </c>
      <c r="E244" s="84">
        <v>161.202338</v>
      </c>
      <c r="F244" s="84">
        <v>161.202338</v>
      </c>
    </row>
    <row r="245" spans="1:6" ht="12.75" customHeight="1" x14ac:dyDescent="0.2">
      <c r="A245" s="83" t="s">
        <v>157</v>
      </c>
      <c r="B245" s="83">
        <v>15</v>
      </c>
      <c r="C245" s="84">
        <v>1575.95733554</v>
      </c>
      <c r="D245" s="84">
        <v>1563.6182907800001</v>
      </c>
      <c r="E245" s="84">
        <v>166.54906449000001</v>
      </c>
      <c r="F245" s="84">
        <v>166.54906449000001</v>
      </c>
    </row>
    <row r="246" spans="1:6" ht="12.75" customHeight="1" x14ac:dyDescent="0.2">
      <c r="A246" s="83" t="s">
        <v>157</v>
      </c>
      <c r="B246" s="83">
        <v>16</v>
      </c>
      <c r="C246" s="84">
        <v>1547.59962473</v>
      </c>
      <c r="D246" s="84">
        <v>1538.78004706</v>
      </c>
      <c r="E246" s="84">
        <v>163.90341479</v>
      </c>
      <c r="F246" s="84">
        <v>163.90341479</v>
      </c>
    </row>
    <row r="247" spans="1:6" ht="12.75" customHeight="1" x14ac:dyDescent="0.2">
      <c r="A247" s="83" t="s">
        <v>157</v>
      </c>
      <c r="B247" s="83">
        <v>17</v>
      </c>
      <c r="C247" s="84">
        <v>1546.41587347</v>
      </c>
      <c r="D247" s="84">
        <v>1539.0277512499999</v>
      </c>
      <c r="E247" s="84">
        <v>163.92979904000001</v>
      </c>
      <c r="F247" s="84">
        <v>163.92979904000001</v>
      </c>
    </row>
    <row r="248" spans="1:6" ht="12.75" customHeight="1" x14ac:dyDescent="0.2">
      <c r="A248" s="83" t="s">
        <v>157</v>
      </c>
      <c r="B248" s="83">
        <v>18</v>
      </c>
      <c r="C248" s="84">
        <v>1562.85391955</v>
      </c>
      <c r="D248" s="84">
        <v>1559.3373606499999</v>
      </c>
      <c r="E248" s="84">
        <v>166.09308050000001</v>
      </c>
      <c r="F248" s="84">
        <v>166.09308050000001</v>
      </c>
    </row>
    <row r="249" spans="1:6" ht="12.75" customHeight="1" x14ac:dyDescent="0.2">
      <c r="A249" s="83" t="s">
        <v>157</v>
      </c>
      <c r="B249" s="83">
        <v>19</v>
      </c>
      <c r="C249" s="84">
        <v>1535.92603199</v>
      </c>
      <c r="D249" s="84">
        <v>1527.6361275500001</v>
      </c>
      <c r="E249" s="84">
        <v>162.71641833000001</v>
      </c>
      <c r="F249" s="84">
        <v>162.71641833000001</v>
      </c>
    </row>
    <row r="250" spans="1:6" ht="12.75" customHeight="1" x14ac:dyDescent="0.2">
      <c r="A250" s="83" t="s">
        <v>157</v>
      </c>
      <c r="B250" s="83">
        <v>20</v>
      </c>
      <c r="C250" s="84">
        <v>1477.8637755300001</v>
      </c>
      <c r="D250" s="84">
        <v>1473.63938136</v>
      </c>
      <c r="E250" s="84">
        <v>156.96494586</v>
      </c>
      <c r="F250" s="84">
        <v>156.96494586</v>
      </c>
    </row>
    <row r="251" spans="1:6" ht="12.75" customHeight="1" x14ac:dyDescent="0.2">
      <c r="A251" s="83" t="s">
        <v>157</v>
      </c>
      <c r="B251" s="83">
        <v>21</v>
      </c>
      <c r="C251" s="84">
        <v>1482.1139932000001</v>
      </c>
      <c r="D251" s="84">
        <v>1477.7132444199999</v>
      </c>
      <c r="E251" s="84">
        <v>157.39887407000001</v>
      </c>
      <c r="F251" s="84">
        <v>157.39887407000001</v>
      </c>
    </row>
    <row r="252" spans="1:6" ht="12.75" customHeight="1" x14ac:dyDescent="0.2">
      <c r="A252" s="83" t="s">
        <v>157</v>
      </c>
      <c r="B252" s="83">
        <v>22</v>
      </c>
      <c r="C252" s="84">
        <v>1504.94196407</v>
      </c>
      <c r="D252" s="84">
        <v>1496.25928924</v>
      </c>
      <c r="E252" s="84">
        <v>159.37430914000001</v>
      </c>
      <c r="F252" s="84">
        <v>159.37430914000001</v>
      </c>
    </row>
    <row r="253" spans="1:6" ht="12.75" customHeight="1" x14ac:dyDescent="0.2">
      <c r="A253" s="83" t="s">
        <v>157</v>
      </c>
      <c r="B253" s="83">
        <v>23</v>
      </c>
      <c r="C253" s="84">
        <v>1577.4642570599999</v>
      </c>
      <c r="D253" s="84">
        <v>1568.6217138500001</v>
      </c>
      <c r="E253" s="84">
        <v>167.08200493000001</v>
      </c>
      <c r="F253" s="84">
        <v>167.08200493000001</v>
      </c>
    </row>
    <row r="254" spans="1:6" ht="12.75" customHeight="1" x14ac:dyDescent="0.2">
      <c r="A254" s="83" t="s">
        <v>157</v>
      </c>
      <c r="B254" s="83">
        <v>24</v>
      </c>
      <c r="C254" s="84">
        <v>1638.0528683800001</v>
      </c>
      <c r="D254" s="84">
        <v>1632.0739080000001</v>
      </c>
      <c r="E254" s="84">
        <v>173.84062603999999</v>
      </c>
      <c r="F254" s="84">
        <v>173.84062603999999</v>
      </c>
    </row>
    <row r="255" spans="1:6" ht="12.75" customHeight="1" x14ac:dyDescent="0.2">
      <c r="A255" s="83" t="s">
        <v>158</v>
      </c>
      <c r="B255" s="83">
        <v>1</v>
      </c>
      <c r="C255" s="84">
        <v>1711.23141562</v>
      </c>
      <c r="D255" s="84">
        <v>1701.6407516199999</v>
      </c>
      <c r="E255" s="84">
        <v>181.25055004999999</v>
      </c>
      <c r="F255" s="84">
        <v>181.25055004999999</v>
      </c>
    </row>
    <row r="256" spans="1:6" ht="12.75" customHeight="1" x14ac:dyDescent="0.2">
      <c r="A256" s="83" t="s">
        <v>158</v>
      </c>
      <c r="B256" s="83">
        <v>2</v>
      </c>
      <c r="C256" s="84">
        <v>1767.5846426099999</v>
      </c>
      <c r="D256" s="84">
        <v>1757.66502203</v>
      </c>
      <c r="E256" s="84">
        <v>187.21798461</v>
      </c>
      <c r="F256" s="84">
        <v>187.21798461</v>
      </c>
    </row>
    <row r="257" spans="1:6" ht="12.75" customHeight="1" x14ac:dyDescent="0.2">
      <c r="A257" s="83" t="s">
        <v>158</v>
      </c>
      <c r="B257" s="83">
        <v>3</v>
      </c>
      <c r="C257" s="84">
        <v>1839.1183841100001</v>
      </c>
      <c r="D257" s="84">
        <v>1827.69992933</v>
      </c>
      <c r="E257" s="84">
        <v>194.67776451</v>
      </c>
      <c r="F257" s="84">
        <v>194.67776451</v>
      </c>
    </row>
    <row r="258" spans="1:6" ht="12.75" customHeight="1" x14ac:dyDescent="0.2">
      <c r="A258" s="83" t="s">
        <v>158</v>
      </c>
      <c r="B258" s="83">
        <v>4</v>
      </c>
      <c r="C258" s="84">
        <v>1834.8943530900001</v>
      </c>
      <c r="D258" s="84">
        <v>1813.25245081</v>
      </c>
      <c r="E258" s="84">
        <v>193.13888890999999</v>
      </c>
      <c r="F258" s="84">
        <v>193.13888890999999</v>
      </c>
    </row>
    <row r="259" spans="1:6" ht="12.75" customHeight="1" x14ac:dyDescent="0.2">
      <c r="A259" s="83" t="s">
        <v>158</v>
      </c>
      <c r="B259" s="83">
        <v>5</v>
      </c>
      <c r="C259" s="84">
        <v>1837.7782439699999</v>
      </c>
      <c r="D259" s="84">
        <v>1816.28490663</v>
      </c>
      <c r="E259" s="84">
        <v>193.46189145</v>
      </c>
      <c r="F259" s="84">
        <v>193.46189145</v>
      </c>
    </row>
    <row r="260" spans="1:6" ht="12.75" customHeight="1" x14ac:dyDescent="0.2">
      <c r="A260" s="83" t="s">
        <v>158</v>
      </c>
      <c r="B260" s="83">
        <v>6</v>
      </c>
      <c r="C260" s="84">
        <v>1814.54352128</v>
      </c>
      <c r="D260" s="84">
        <v>1794.1913761799999</v>
      </c>
      <c r="E260" s="84">
        <v>191.10859535</v>
      </c>
      <c r="F260" s="84">
        <v>191.10859535</v>
      </c>
    </row>
    <row r="261" spans="1:6" ht="12.75" customHeight="1" x14ac:dyDescent="0.2">
      <c r="A261" s="83" t="s">
        <v>158</v>
      </c>
      <c r="B261" s="83">
        <v>7</v>
      </c>
      <c r="C261" s="84">
        <v>1746.7711607700001</v>
      </c>
      <c r="D261" s="84">
        <v>1727.0612736200001</v>
      </c>
      <c r="E261" s="84">
        <v>183.95822122000001</v>
      </c>
      <c r="F261" s="84">
        <v>183.95822122000001</v>
      </c>
    </row>
    <row r="262" spans="1:6" ht="12.75" customHeight="1" x14ac:dyDescent="0.2">
      <c r="A262" s="83" t="s">
        <v>158</v>
      </c>
      <c r="B262" s="83">
        <v>8</v>
      </c>
      <c r="C262" s="84">
        <v>1670.51359819</v>
      </c>
      <c r="D262" s="84">
        <v>1651.2855481500001</v>
      </c>
      <c r="E262" s="84">
        <v>175.88695711</v>
      </c>
      <c r="F262" s="84">
        <v>175.88695711</v>
      </c>
    </row>
    <row r="263" spans="1:6" ht="12.75" customHeight="1" x14ac:dyDescent="0.2">
      <c r="A263" s="83" t="s">
        <v>158</v>
      </c>
      <c r="B263" s="83">
        <v>9</v>
      </c>
      <c r="C263" s="84">
        <v>1599.9291053899999</v>
      </c>
      <c r="D263" s="84">
        <v>1581.5712568599999</v>
      </c>
      <c r="E263" s="84">
        <v>168.46132768000001</v>
      </c>
      <c r="F263" s="84">
        <v>168.46132768000001</v>
      </c>
    </row>
    <row r="264" spans="1:6" ht="12.75" customHeight="1" x14ac:dyDescent="0.2">
      <c r="A264" s="83" t="s">
        <v>158</v>
      </c>
      <c r="B264" s="83">
        <v>10</v>
      </c>
      <c r="C264" s="84">
        <v>1539.1954894600001</v>
      </c>
      <c r="D264" s="84">
        <v>1522.9759646499999</v>
      </c>
      <c r="E264" s="84">
        <v>162.22004029999999</v>
      </c>
      <c r="F264" s="84">
        <v>162.22004029999999</v>
      </c>
    </row>
    <row r="265" spans="1:6" ht="12.75" customHeight="1" x14ac:dyDescent="0.2">
      <c r="A265" s="83" t="s">
        <v>158</v>
      </c>
      <c r="B265" s="83">
        <v>11</v>
      </c>
      <c r="C265" s="84">
        <v>1531.77893524</v>
      </c>
      <c r="D265" s="84">
        <v>1516.9969891000001</v>
      </c>
      <c r="E265" s="84">
        <v>161.58318872000001</v>
      </c>
      <c r="F265" s="84">
        <v>161.58318872000001</v>
      </c>
    </row>
    <row r="266" spans="1:6" ht="12.75" customHeight="1" x14ac:dyDescent="0.2">
      <c r="A266" s="83" t="s">
        <v>158</v>
      </c>
      <c r="B266" s="83">
        <v>12</v>
      </c>
      <c r="C266" s="84">
        <v>1547.7981058600001</v>
      </c>
      <c r="D266" s="84">
        <v>1532.44434585</v>
      </c>
      <c r="E266" s="84">
        <v>163.22856651000001</v>
      </c>
      <c r="F266" s="84">
        <v>163.22856651000001</v>
      </c>
    </row>
    <row r="267" spans="1:6" ht="12.75" customHeight="1" x14ac:dyDescent="0.2">
      <c r="A267" s="83" t="s">
        <v>158</v>
      </c>
      <c r="B267" s="83">
        <v>13</v>
      </c>
      <c r="C267" s="84">
        <v>1543.04443126</v>
      </c>
      <c r="D267" s="84">
        <v>1528.1983866200001</v>
      </c>
      <c r="E267" s="84">
        <v>162.77630744999999</v>
      </c>
      <c r="F267" s="84">
        <v>162.77630744999999</v>
      </c>
    </row>
    <row r="268" spans="1:6" ht="12.75" customHeight="1" x14ac:dyDescent="0.2">
      <c r="A268" s="83" t="s">
        <v>158</v>
      </c>
      <c r="B268" s="83">
        <v>14</v>
      </c>
      <c r="C268" s="84">
        <v>1563.0449853800001</v>
      </c>
      <c r="D268" s="84">
        <v>1547.1727852199999</v>
      </c>
      <c r="E268" s="84">
        <v>164.79736869999999</v>
      </c>
      <c r="F268" s="84">
        <v>164.79736869999999</v>
      </c>
    </row>
    <row r="269" spans="1:6" ht="12.75" customHeight="1" x14ac:dyDescent="0.2">
      <c r="A269" s="83" t="s">
        <v>158</v>
      </c>
      <c r="B269" s="83">
        <v>15</v>
      </c>
      <c r="C269" s="84">
        <v>1596.1522959199999</v>
      </c>
      <c r="D269" s="84">
        <v>1578.5987684900001</v>
      </c>
      <c r="E269" s="84">
        <v>168.14471258</v>
      </c>
      <c r="F269" s="84">
        <v>168.14471258</v>
      </c>
    </row>
    <row r="270" spans="1:6" ht="12.75" customHeight="1" x14ac:dyDescent="0.2">
      <c r="A270" s="83" t="s">
        <v>158</v>
      </c>
      <c r="B270" s="83">
        <v>16</v>
      </c>
      <c r="C270" s="84">
        <v>1582.4036617500001</v>
      </c>
      <c r="D270" s="84">
        <v>1565.7217149099999</v>
      </c>
      <c r="E270" s="84">
        <v>166.77311105999999</v>
      </c>
      <c r="F270" s="84">
        <v>166.77311105999999</v>
      </c>
    </row>
    <row r="271" spans="1:6" ht="12.75" customHeight="1" x14ac:dyDescent="0.2">
      <c r="A271" s="83" t="s">
        <v>158</v>
      </c>
      <c r="B271" s="83">
        <v>17</v>
      </c>
      <c r="C271" s="84">
        <v>1584.5043905800001</v>
      </c>
      <c r="D271" s="84">
        <v>1568.2084386500001</v>
      </c>
      <c r="E271" s="84">
        <v>167.03798485999999</v>
      </c>
      <c r="F271" s="84">
        <v>167.03798485999999</v>
      </c>
    </row>
    <row r="272" spans="1:6" ht="12.75" customHeight="1" x14ac:dyDescent="0.2">
      <c r="A272" s="83" t="s">
        <v>158</v>
      </c>
      <c r="B272" s="83">
        <v>18</v>
      </c>
      <c r="C272" s="84">
        <v>1577.5583483400001</v>
      </c>
      <c r="D272" s="84">
        <v>1562.11036405</v>
      </c>
      <c r="E272" s="84">
        <v>166.38844742000001</v>
      </c>
      <c r="F272" s="84">
        <v>166.38844742000001</v>
      </c>
    </row>
    <row r="273" spans="1:6" ht="12.75" customHeight="1" x14ac:dyDescent="0.2">
      <c r="A273" s="83" t="s">
        <v>158</v>
      </c>
      <c r="B273" s="83">
        <v>19</v>
      </c>
      <c r="C273" s="84">
        <v>1551.3273563099999</v>
      </c>
      <c r="D273" s="84">
        <v>1536.2218869000001</v>
      </c>
      <c r="E273" s="84">
        <v>163.63093193</v>
      </c>
      <c r="F273" s="84">
        <v>163.63093193</v>
      </c>
    </row>
    <row r="274" spans="1:6" ht="12.75" customHeight="1" x14ac:dyDescent="0.2">
      <c r="A274" s="83" t="s">
        <v>158</v>
      </c>
      <c r="B274" s="83">
        <v>20</v>
      </c>
      <c r="C274" s="84">
        <v>1496.8962290100001</v>
      </c>
      <c r="D274" s="84">
        <v>1481.79414984</v>
      </c>
      <c r="E274" s="84">
        <v>157.83355238999999</v>
      </c>
      <c r="F274" s="84">
        <v>157.83355238999999</v>
      </c>
    </row>
    <row r="275" spans="1:6" ht="12.75" customHeight="1" x14ac:dyDescent="0.2">
      <c r="A275" s="83" t="s">
        <v>158</v>
      </c>
      <c r="B275" s="83">
        <v>21</v>
      </c>
      <c r="C275" s="84">
        <v>1491.7521787400001</v>
      </c>
      <c r="D275" s="84">
        <v>1475.22364004</v>
      </c>
      <c r="E275" s="84">
        <v>157.13369344</v>
      </c>
      <c r="F275" s="84">
        <v>157.13369344</v>
      </c>
    </row>
    <row r="276" spans="1:6" ht="12.75" customHeight="1" x14ac:dyDescent="0.2">
      <c r="A276" s="83" t="s">
        <v>158</v>
      </c>
      <c r="B276" s="83">
        <v>22</v>
      </c>
      <c r="C276" s="84">
        <v>1514.1001497499999</v>
      </c>
      <c r="D276" s="84">
        <v>1496.29941242</v>
      </c>
      <c r="E276" s="84">
        <v>159.37858287</v>
      </c>
      <c r="F276" s="84">
        <v>159.37858287</v>
      </c>
    </row>
    <row r="277" spans="1:6" ht="12.75" customHeight="1" x14ac:dyDescent="0.2">
      <c r="A277" s="83" t="s">
        <v>158</v>
      </c>
      <c r="B277" s="83">
        <v>23</v>
      </c>
      <c r="C277" s="84">
        <v>1589.27531677</v>
      </c>
      <c r="D277" s="84">
        <v>1571.39068714</v>
      </c>
      <c r="E277" s="84">
        <v>167.37694259</v>
      </c>
      <c r="F277" s="84">
        <v>167.37694259</v>
      </c>
    </row>
    <row r="278" spans="1:6" ht="12.75" customHeight="1" x14ac:dyDescent="0.2">
      <c r="A278" s="83" t="s">
        <v>158</v>
      </c>
      <c r="B278" s="83">
        <v>24</v>
      </c>
      <c r="C278" s="84">
        <v>1668.9858129199999</v>
      </c>
      <c r="D278" s="84">
        <v>1651.22749054</v>
      </c>
      <c r="E278" s="84">
        <v>175.88077308999999</v>
      </c>
      <c r="F278" s="84">
        <v>175.88077308999999</v>
      </c>
    </row>
    <row r="279" spans="1:6" ht="12.75" customHeight="1" x14ac:dyDescent="0.2">
      <c r="A279" s="83" t="s">
        <v>159</v>
      </c>
      <c r="B279" s="83">
        <v>1</v>
      </c>
      <c r="C279" s="84">
        <v>1707.24580621</v>
      </c>
      <c r="D279" s="84">
        <v>1688.9326360099999</v>
      </c>
      <c r="E279" s="84">
        <v>179.89694299000001</v>
      </c>
      <c r="F279" s="84">
        <v>179.89694299000001</v>
      </c>
    </row>
    <row r="280" spans="1:6" ht="12.75" customHeight="1" x14ac:dyDescent="0.2">
      <c r="A280" s="83" t="s">
        <v>159</v>
      </c>
      <c r="B280" s="83">
        <v>2</v>
      </c>
      <c r="C280" s="84">
        <v>1768.4626691999999</v>
      </c>
      <c r="D280" s="84">
        <v>1752.56583161</v>
      </c>
      <c r="E280" s="84">
        <v>186.67484349</v>
      </c>
      <c r="F280" s="84">
        <v>186.67484349</v>
      </c>
    </row>
    <row r="281" spans="1:6" ht="12.75" customHeight="1" x14ac:dyDescent="0.2">
      <c r="A281" s="83" t="s">
        <v>159</v>
      </c>
      <c r="B281" s="83">
        <v>3</v>
      </c>
      <c r="C281" s="84">
        <v>1824.5787517900001</v>
      </c>
      <c r="D281" s="84">
        <v>1809.89980655</v>
      </c>
      <c r="E281" s="84">
        <v>192.78178144</v>
      </c>
      <c r="F281" s="84">
        <v>192.78178144</v>
      </c>
    </row>
    <row r="282" spans="1:6" ht="12.75" customHeight="1" x14ac:dyDescent="0.2">
      <c r="A282" s="83" t="s">
        <v>159</v>
      </c>
      <c r="B282" s="83">
        <v>4</v>
      </c>
      <c r="C282" s="84">
        <v>1820.2501954500001</v>
      </c>
      <c r="D282" s="84">
        <v>1809.0516178400001</v>
      </c>
      <c r="E282" s="84">
        <v>192.69143647999999</v>
      </c>
      <c r="F282" s="84">
        <v>192.69143647999999</v>
      </c>
    </row>
    <row r="283" spans="1:6" ht="12.75" customHeight="1" x14ac:dyDescent="0.2">
      <c r="A283" s="83" t="s">
        <v>159</v>
      </c>
      <c r="B283" s="83">
        <v>5</v>
      </c>
      <c r="C283" s="84">
        <v>1803.0068913699999</v>
      </c>
      <c r="D283" s="84">
        <v>1798.9903273499999</v>
      </c>
      <c r="E283" s="84">
        <v>191.61975644</v>
      </c>
      <c r="F283" s="84">
        <v>191.61975644</v>
      </c>
    </row>
    <row r="284" spans="1:6" ht="12.75" customHeight="1" x14ac:dyDescent="0.2">
      <c r="A284" s="83" t="s">
        <v>159</v>
      </c>
      <c r="B284" s="83">
        <v>6</v>
      </c>
      <c r="C284" s="84">
        <v>1807.3997578599999</v>
      </c>
      <c r="D284" s="84">
        <v>1798.0122838100001</v>
      </c>
      <c r="E284" s="84">
        <v>191.51557997</v>
      </c>
      <c r="F284" s="84">
        <v>191.51557997</v>
      </c>
    </row>
    <row r="285" spans="1:6" ht="12.75" customHeight="1" x14ac:dyDescent="0.2">
      <c r="A285" s="83" t="s">
        <v>159</v>
      </c>
      <c r="B285" s="83">
        <v>7</v>
      </c>
      <c r="C285" s="84">
        <v>1722.3848204999999</v>
      </c>
      <c r="D285" s="84">
        <v>1710.3740954899999</v>
      </c>
      <c r="E285" s="84">
        <v>182.18078363999999</v>
      </c>
      <c r="F285" s="84">
        <v>182.18078363999999</v>
      </c>
    </row>
    <row r="286" spans="1:6" ht="12.75" customHeight="1" x14ac:dyDescent="0.2">
      <c r="A286" s="83" t="s">
        <v>159</v>
      </c>
      <c r="B286" s="83">
        <v>8</v>
      </c>
      <c r="C286" s="84">
        <v>1632.4097610700001</v>
      </c>
      <c r="D286" s="84">
        <v>1619.2461195000001</v>
      </c>
      <c r="E286" s="84">
        <v>172.47427199000001</v>
      </c>
      <c r="F286" s="84">
        <v>172.47427199000001</v>
      </c>
    </row>
    <row r="287" spans="1:6" ht="12.75" customHeight="1" x14ac:dyDescent="0.2">
      <c r="A287" s="83" t="s">
        <v>159</v>
      </c>
      <c r="B287" s="83">
        <v>9</v>
      </c>
      <c r="C287" s="84">
        <v>1584.53213551</v>
      </c>
      <c r="D287" s="84">
        <v>1568.0802289200001</v>
      </c>
      <c r="E287" s="84">
        <v>167.02432858</v>
      </c>
      <c r="F287" s="84">
        <v>167.02432858</v>
      </c>
    </row>
    <row r="288" spans="1:6" ht="12.75" customHeight="1" x14ac:dyDescent="0.2">
      <c r="A288" s="83" t="s">
        <v>159</v>
      </c>
      <c r="B288" s="83">
        <v>10</v>
      </c>
      <c r="C288" s="84">
        <v>1543.6476800099999</v>
      </c>
      <c r="D288" s="84">
        <v>1528.51429869</v>
      </c>
      <c r="E288" s="84">
        <v>162.80995687999999</v>
      </c>
      <c r="F288" s="84">
        <v>162.80995687999999</v>
      </c>
    </row>
    <row r="289" spans="1:6" ht="12.75" customHeight="1" x14ac:dyDescent="0.2">
      <c r="A289" s="83" t="s">
        <v>159</v>
      </c>
      <c r="B289" s="83">
        <v>11</v>
      </c>
      <c r="C289" s="84">
        <v>1551.29656905</v>
      </c>
      <c r="D289" s="84">
        <v>1536.71639742</v>
      </c>
      <c r="E289" s="84">
        <v>163.68360480000001</v>
      </c>
      <c r="F289" s="84">
        <v>163.68360480000001</v>
      </c>
    </row>
    <row r="290" spans="1:6" ht="12.75" customHeight="1" x14ac:dyDescent="0.2">
      <c r="A290" s="83" t="s">
        <v>159</v>
      </c>
      <c r="B290" s="83">
        <v>12</v>
      </c>
      <c r="C290" s="84">
        <v>1548.9944355499999</v>
      </c>
      <c r="D290" s="84">
        <v>1534.73507197</v>
      </c>
      <c r="E290" s="84">
        <v>163.47256358999999</v>
      </c>
      <c r="F290" s="84">
        <v>163.47256358999999</v>
      </c>
    </row>
    <row r="291" spans="1:6" ht="12.75" customHeight="1" x14ac:dyDescent="0.2">
      <c r="A291" s="83" t="s">
        <v>159</v>
      </c>
      <c r="B291" s="83">
        <v>13</v>
      </c>
      <c r="C291" s="84">
        <v>1549.61012697</v>
      </c>
      <c r="D291" s="84">
        <v>1535.30781284</v>
      </c>
      <c r="E291" s="84">
        <v>163.53356918</v>
      </c>
      <c r="F291" s="84">
        <v>163.53356918</v>
      </c>
    </row>
    <row r="292" spans="1:6" ht="12.75" customHeight="1" x14ac:dyDescent="0.2">
      <c r="A292" s="83" t="s">
        <v>159</v>
      </c>
      <c r="B292" s="83">
        <v>14</v>
      </c>
      <c r="C292" s="84">
        <v>1558.74247092</v>
      </c>
      <c r="D292" s="84">
        <v>1543.61414687</v>
      </c>
      <c r="E292" s="84">
        <v>164.41831973999999</v>
      </c>
      <c r="F292" s="84">
        <v>164.41831973999999</v>
      </c>
    </row>
    <row r="293" spans="1:6" ht="12.75" customHeight="1" x14ac:dyDescent="0.2">
      <c r="A293" s="83" t="s">
        <v>159</v>
      </c>
      <c r="B293" s="83">
        <v>15</v>
      </c>
      <c r="C293" s="84">
        <v>1597.3433522600001</v>
      </c>
      <c r="D293" s="84">
        <v>1583.01119085</v>
      </c>
      <c r="E293" s="84">
        <v>168.61470249000001</v>
      </c>
      <c r="F293" s="84">
        <v>168.61470249000001</v>
      </c>
    </row>
    <row r="294" spans="1:6" ht="12.75" customHeight="1" x14ac:dyDescent="0.2">
      <c r="A294" s="83" t="s">
        <v>159</v>
      </c>
      <c r="B294" s="83">
        <v>16</v>
      </c>
      <c r="C294" s="84">
        <v>1586.3876826999999</v>
      </c>
      <c r="D294" s="84">
        <v>1571.9889272400001</v>
      </c>
      <c r="E294" s="84">
        <v>167.44066423000001</v>
      </c>
      <c r="F294" s="84">
        <v>167.44066423000001</v>
      </c>
    </row>
    <row r="295" spans="1:6" ht="12.75" customHeight="1" x14ac:dyDescent="0.2">
      <c r="A295" s="83" t="s">
        <v>159</v>
      </c>
      <c r="B295" s="83">
        <v>17</v>
      </c>
      <c r="C295" s="84">
        <v>1588.08806125</v>
      </c>
      <c r="D295" s="84">
        <v>1573.0633819499999</v>
      </c>
      <c r="E295" s="84">
        <v>167.55510996000001</v>
      </c>
      <c r="F295" s="84">
        <v>167.55510996000001</v>
      </c>
    </row>
    <row r="296" spans="1:6" ht="12.75" customHeight="1" x14ac:dyDescent="0.2">
      <c r="A296" s="83" t="s">
        <v>159</v>
      </c>
      <c r="B296" s="83">
        <v>18</v>
      </c>
      <c r="C296" s="84">
        <v>1594.0177744699999</v>
      </c>
      <c r="D296" s="84">
        <v>1578.75375345</v>
      </c>
      <c r="E296" s="84">
        <v>168.16122082999999</v>
      </c>
      <c r="F296" s="84">
        <v>168.16122082999999</v>
      </c>
    </row>
    <row r="297" spans="1:6" ht="12.75" customHeight="1" x14ac:dyDescent="0.2">
      <c r="A297" s="83" t="s">
        <v>159</v>
      </c>
      <c r="B297" s="83">
        <v>19</v>
      </c>
      <c r="C297" s="84">
        <v>1563.4177619</v>
      </c>
      <c r="D297" s="84">
        <v>1548.3203051099999</v>
      </c>
      <c r="E297" s="84">
        <v>164.91959697999999</v>
      </c>
      <c r="F297" s="84">
        <v>164.91959697999999</v>
      </c>
    </row>
    <row r="298" spans="1:6" ht="12.75" customHeight="1" x14ac:dyDescent="0.2">
      <c r="A298" s="83" t="s">
        <v>159</v>
      </c>
      <c r="B298" s="83">
        <v>20</v>
      </c>
      <c r="C298" s="84">
        <v>1505.3101076400001</v>
      </c>
      <c r="D298" s="84">
        <v>1490.8413863400001</v>
      </c>
      <c r="E298" s="84">
        <v>158.79722029999999</v>
      </c>
      <c r="F298" s="84">
        <v>158.79722029999999</v>
      </c>
    </row>
    <row r="299" spans="1:6" ht="12.75" customHeight="1" x14ac:dyDescent="0.2">
      <c r="A299" s="83" t="s">
        <v>159</v>
      </c>
      <c r="B299" s="83">
        <v>21</v>
      </c>
      <c r="C299" s="84">
        <v>1499.1442719300001</v>
      </c>
      <c r="D299" s="84">
        <v>1485.5470572300001</v>
      </c>
      <c r="E299" s="84">
        <v>158.23329394999999</v>
      </c>
      <c r="F299" s="84">
        <v>158.23329394999999</v>
      </c>
    </row>
    <row r="300" spans="1:6" ht="12.75" customHeight="1" x14ac:dyDescent="0.2">
      <c r="A300" s="83" t="s">
        <v>159</v>
      </c>
      <c r="B300" s="83">
        <v>22</v>
      </c>
      <c r="C300" s="84">
        <v>1511.66430163</v>
      </c>
      <c r="D300" s="84">
        <v>1499.56191319</v>
      </c>
      <c r="E300" s="84">
        <v>159.72608868</v>
      </c>
      <c r="F300" s="84">
        <v>159.72608868</v>
      </c>
    </row>
    <row r="301" spans="1:6" ht="12.75" customHeight="1" x14ac:dyDescent="0.2">
      <c r="A301" s="83" t="s">
        <v>159</v>
      </c>
      <c r="B301" s="83">
        <v>23</v>
      </c>
      <c r="C301" s="84">
        <v>1582.92691023</v>
      </c>
      <c r="D301" s="84">
        <v>1571.04108135</v>
      </c>
      <c r="E301" s="84">
        <v>167.33970427</v>
      </c>
      <c r="F301" s="84">
        <v>167.33970427</v>
      </c>
    </row>
    <row r="302" spans="1:6" ht="12.75" customHeight="1" x14ac:dyDescent="0.2">
      <c r="A302" s="83" t="s">
        <v>159</v>
      </c>
      <c r="B302" s="83">
        <v>24</v>
      </c>
      <c r="C302" s="84">
        <v>1659.9905859400001</v>
      </c>
      <c r="D302" s="84">
        <v>1650.0623800000001</v>
      </c>
      <c r="E302" s="84">
        <v>175.75667114999999</v>
      </c>
      <c r="F302" s="84">
        <v>175.75667114999999</v>
      </c>
    </row>
    <row r="303" spans="1:6" ht="12.75" customHeight="1" x14ac:dyDescent="0.2">
      <c r="A303" s="83" t="s">
        <v>160</v>
      </c>
      <c r="B303" s="83">
        <v>1</v>
      </c>
      <c r="C303" s="84">
        <v>1718.82198113</v>
      </c>
      <c r="D303" s="84">
        <v>1710.50729136</v>
      </c>
      <c r="E303" s="84">
        <v>182.19497102</v>
      </c>
      <c r="F303" s="84">
        <v>182.19497102</v>
      </c>
    </row>
    <row r="304" spans="1:6" ht="12.75" customHeight="1" x14ac:dyDescent="0.2">
      <c r="A304" s="83" t="s">
        <v>160</v>
      </c>
      <c r="B304" s="83">
        <v>2</v>
      </c>
      <c r="C304" s="84">
        <v>1778.8262419</v>
      </c>
      <c r="D304" s="84">
        <v>1770.39509759</v>
      </c>
      <c r="E304" s="84">
        <v>188.57393074000001</v>
      </c>
      <c r="F304" s="84">
        <v>188.57393074000001</v>
      </c>
    </row>
    <row r="305" spans="1:6" ht="12.75" customHeight="1" x14ac:dyDescent="0.2">
      <c r="A305" s="83" t="s">
        <v>160</v>
      </c>
      <c r="B305" s="83">
        <v>3</v>
      </c>
      <c r="C305" s="84">
        <v>1840.6625276100001</v>
      </c>
      <c r="D305" s="84">
        <v>1831.8473733000001</v>
      </c>
      <c r="E305" s="84">
        <v>195.11953020000001</v>
      </c>
      <c r="F305" s="84">
        <v>195.11953020000001</v>
      </c>
    </row>
    <row r="306" spans="1:6" ht="12.75" customHeight="1" x14ac:dyDescent="0.2">
      <c r="A306" s="83" t="s">
        <v>160</v>
      </c>
      <c r="B306" s="83">
        <v>4</v>
      </c>
      <c r="C306" s="84">
        <v>1837.26317531</v>
      </c>
      <c r="D306" s="84">
        <v>1828.1763514300001</v>
      </c>
      <c r="E306" s="84">
        <v>194.72851069000001</v>
      </c>
      <c r="F306" s="84">
        <v>194.72851069000001</v>
      </c>
    </row>
    <row r="307" spans="1:6" ht="12.75" customHeight="1" x14ac:dyDescent="0.2">
      <c r="A307" s="83" t="s">
        <v>160</v>
      </c>
      <c r="B307" s="83">
        <v>5</v>
      </c>
      <c r="C307" s="84">
        <v>1831.68882749</v>
      </c>
      <c r="D307" s="84">
        <v>1823.24595432</v>
      </c>
      <c r="E307" s="84">
        <v>194.20334861000001</v>
      </c>
      <c r="F307" s="84">
        <v>194.20334861000001</v>
      </c>
    </row>
    <row r="308" spans="1:6" ht="12.75" customHeight="1" x14ac:dyDescent="0.2">
      <c r="A308" s="83" t="s">
        <v>160</v>
      </c>
      <c r="B308" s="83">
        <v>6</v>
      </c>
      <c r="C308" s="84">
        <v>1819.3668742699999</v>
      </c>
      <c r="D308" s="84">
        <v>1810.4649845700001</v>
      </c>
      <c r="E308" s="84">
        <v>192.84198147999999</v>
      </c>
      <c r="F308" s="84">
        <v>192.84198147999999</v>
      </c>
    </row>
    <row r="309" spans="1:6" ht="12.75" customHeight="1" x14ac:dyDescent="0.2">
      <c r="A309" s="83" t="s">
        <v>160</v>
      </c>
      <c r="B309" s="83">
        <v>7</v>
      </c>
      <c r="C309" s="84">
        <v>1731.7010430600001</v>
      </c>
      <c r="D309" s="84">
        <v>1723.17386878</v>
      </c>
      <c r="E309" s="84">
        <v>183.54415363999999</v>
      </c>
      <c r="F309" s="84">
        <v>183.54415363999999</v>
      </c>
    </row>
    <row r="310" spans="1:6" ht="12.75" customHeight="1" x14ac:dyDescent="0.2">
      <c r="A310" s="83" t="s">
        <v>160</v>
      </c>
      <c r="B310" s="83">
        <v>8</v>
      </c>
      <c r="C310" s="84">
        <v>1638.05261064</v>
      </c>
      <c r="D310" s="84">
        <v>1629.8998380600001</v>
      </c>
      <c r="E310" s="84">
        <v>173.60905460999999</v>
      </c>
      <c r="F310" s="84">
        <v>173.60905460999999</v>
      </c>
    </row>
    <row r="311" spans="1:6" ht="12.75" customHeight="1" x14ac:dyDescent="0.2">
      <c r="A311" s="83" t="s">
        <v>160</v>
      </c>
      <c r="B311" s="83">
        <v>9</v>
      </c>
      <c r="C311" s="84">
        <v>1606.02512916</v>
      </c>
      <c r="D311" s="84">
        <v>1600.1521054100001</v>
      </c>
      <c r="E311" s="84">
        <v>170.44046987999999</v>
      </c>
      <c r="F311" s="84">
        <v>170.44046987999999</v>
      </c>
    </row>
    <row r="312" spans="1:6" ht="12.75" customHeight="1" x14ac:dyDescent="0.2">
      <c r="A312" s="83" t="s">
        <v>160</v>
      </c>
      <c r="B312" s="83">
        <v>10</v>
      </c>
      <c r="C312" s="84">
        <v>1563.7234106200001</v>
      </c>
      <c r="D312" s="84">
        <v>1558.0261355</v>
      </c>
      <c r="E312" s="84">
        <v>165.95341513</v>
      </c>
      <c r="F312" s="84">
        <v>165.95341513</v>
      </c>
    </row>
    <row r="313" spans="1:6" ht="12.75" customHeight="1" x14ac:dyDescent="0.2">
      <c r="A313" s="83" t="s">
        <v>160</v>
      </c>
      <c r="B313" s="83">
        <v>11</v>
      </c>
      <c r="C313" s="84">
        <v>1567.3553256499999</v>
      </c>
      <c r="D313" s="84">
        <v>1559.7265942199999</v>
      </c>
      <c r="E313" s="84">
        <v>166.13453977</v>
      </c>
      <c r="F313" s="84">
        <v>166.13453977</v>
      </c>
    </row>
    <row r="314" spans="1:6" ht="12.75" customHeight="1" x14ac:dyDescent="0.2">
      <c r="A314" s="83" t="s">
        <v>160</v>
      </c>
      <c r="B314" s="83">
        <v>12</v>
      </c>
      <c r="C314" s="84">
        <v>1574.18639289</v>
      </c>
      <c r="D314" s="84">
        <v>1566.4922306200001</v>
      </c>
      <c r="E314" s="84">
        <v>166.85518267</v>
      </c>
      <c r="F314" s="84">
        <v>166.85518267</v>
      </c>
    </row>
    <row r="315" spans="1:6" ht="12.75" customHeight="1" x14ac:dyDescent="0.2">
      <c r="A315" s="83" t="s">
        <v>160</v>
      </c>
      <c r="B315" s="83">
        <v>13</v>
      </c>
      <c r="C315" s="84">
        <v>1577.8173559100001</v>
      </c>
      <c r="D315" s="84">
        <v>1570.08792765</v>
      </c>
      <c r="E315" s="84">
        <v>167.23817894000001</v>
      </c>
      <c r="F315" s="84">
        <v>167.23817894000001</v>
      </c>
    </row>
    <row r="316" spans="1:6" ht="12.75" customHeight="1" x14ac:dyDescent="0.2">
      <c r="A316" s="83" t="s">
        <v>160</v>
      </c>
      <c r="B316" s="83">
        <v>14</v>
      </c>
      <c r="C316" s="84">
        <v>1605.00610753</v>
      </c>
      <c r="D316" s="84">
        <v>1600.4770194800001</v>
      </c>
      <c r="E316" s="84">
        <v>170.47507816000001</v>
      </c>
      <c r="F316" s="84">
        <v>170.47507816000001</v>
      </c>
    </row>
    <row r="317" spans="1:6" ht="12.75" customHeight="1" x14ac:dyDescent="0.2">
      <c r="A317" s="83" t="s">
        <v>160</v>
      </c>
      <c r="B317" s="83">
        <v>15</v>
      </c>
      <c r="C317" s="84">
        <v>1637.62646563</v>
      </c>
      <c r="D317" s="84">
        <v>1629.6684293400001</v>
      </c>
      <c r="E317" s="84">
        <v>173.58440607</v>
      </c>
      <c r="F317" s="84">
        <v>173.58440607</v>
      </c>
    </row>
    <row r="318" spans="1:6" ht="12.75" customHeight="1" x14ac:dyDescent="0.2">
      <c r="A318" s="83" t="s">
        <v>160</v>
      </c>
      <c r="B318" s="83">
        <v>16</v>
      </c>
      <c r="C318" s="84">
        <v>1622.66666379</v>
      </c>
      <c r="D318" s="84">
        <v>1614.6945469899999</v>
      </c>
      <c r="E318" s="84">
        <v>171.98946047999999</v>
      </c>
      <c r="F318" s="84">
        <v>171.98946047999999</v>
      </c>
    </row>
    <row r="319" spans="1:6" ht="12.75" customHeight="1" x14ac:dyDescent="0.2">
      <c r="A319" s="83" t="s">
        <v>160</v>
      </c>
      <c r="B319" s="83">
        <v>17</v>
      </c>
      <c r="C319" s="84">
        <v>1635.9951243200001</v>
      </c>
      <c r="D319" s="84">
        <v>1626.158267</v>
      </c>
      <c r="E319" s="84">
        <v>173.21052054</v>
      </c>
      <c r="F319" s="84">
        <v>173.21052054</v>
      </c>
    </row>
    <row r="320" spans="1:6" ht="12.75" customHeight="1" x14ac:dyDescent="0.2">
      <c r="A320" s="83" t="s">
        <v>160</v>
      </c>
      <c r="B320" s="83">
        <v>18</v>
      </c>
      <c r="C320" s="84">
        <v>1635.4549079799999</v>
      </c>
      <c r="D320" s="84">
        <v>1625.07898129</v>
      </c>
      <c r="E320" s="84">
        <v>173.09556024</v>
      </c>
      <c r="F320" s="84">
        <v>173.09556024</v>
      </c>
    </row>
    <row r="321" spans="1:6" ht="12.75" customHeight="1" x14ac:dyDescent="0.2">
      <c r="A321" s="83" t="s">
        <v>160</v>
      </c>
      <c r="B321" s="83">
        <v>19</v>
      </c>
      <c r="C321" s="84">
        <v>1588.6168428999999</v>
      </c>
      <c r="D321" s="84">
        <v>1577.77471965</v>
      </c>
      <c r="E321" s="84">
        <v>168.05693887999999</v>
      </c>
      <c r="F321" s="84">
        <v>168.05693887999999</v>
      </c>
    </row>
    <row r="322" spans="1:6" ht="12.75" customHeight="1" x14ac:dyDescent="0.2">
      <c r="A322" s="83" t="s">
        <v>160</v>
      </c>
      <c r="B322" s="83">
        <v>20</v>
      </c>
      <c r="C322" s="84">
        <v>1525.4440591299999</v>
      </c>
      <c r="D322" s="84">
        <v>1514.7088598299999</v>
      </c>
      <c r="E322" s="84">
        <v>161.33946825000001</v>
      </c>
      <c r="F322" s="84">
        <v>161.33946825000001</v>
      </c>
    </row>
    <row r="323" spans="1:6" ht="12.75" customHeight="1" x14ac:dyDescent="0.2">
      <c r="A323" s="83" t="s">
        <v>160</v>
      </c>
      <c r="B323" s="83">
        <v>21</v>
      </c>
      <c r="C323" s="84">
        <v>1518.6711131899999</v>
      </c>
      <c r="D323" s="84">
        <v>1505.9294183699999</v>
      </c>
      <c r="E323" s="84">
        <v>160.40432457</v>
      </c>
      <c r="F323" s="84">
        <v>160.40432457</v>
      </c>
    </row>
    <row r="324" spans="1:6" ht="12.75" customHeight="1" x14ac:dyDescent="0.2">
      <c r="A324" s="83" t="s">
        <v>160</v>
      </c>
      <c r="B324" s="83">
        <v>22</v>
      </c>
      <c r="C324" s="84">
        <v>1537.61620971</v>
      </c>
      <c r="D324" s="84">
        <v>1526.7369252799999</v>
      </c>
      <c r="E324" s="84">
        <v>162.62063964999999</v>
      </c>
      <c r="F324" s="84">
        <v>162.62063964999999</v>
      </c>
    </row>
    <row r="325" spans="1:6" ht="12.75" customHeight="1" x14ac:dyDescent="0.2">
      <c r="A325" s="83" t="s">
        <v>160</v>
      </c>
      <c r="B325" s="83">
        <v>23</v>
      </c>
      <c r="C325" s="84">
        <v>1602.6745509299999</v>
      </c>
      <c r="D325" s="84">
        <v>1592.3445065599999</v>
      </c>
      <c r="E325" s="84">
        <v>169.60884218000001</v>
      </c>
      <c r="F325" s="84">
        <v>169.60884218000001</v>
      </c>
    </row>
    <row r="326" spans="1:6" ht="12.75" customHeight="1" x14ac:dyDescent="0.2">
      <c r="A326" s="83" t="s">
        <v>160</v>
      </c>
      <c r="B326" s="83">
        <v>24</v>
      </c>
      <c r="C326" s="84">
        <v>1663.13846857</v>
      </c>
      <c r="D326" s="84">
        <v>1653.11886966</v>
      </c>
      <c r="E326" s="84">
        <v>176.08223366000001</v>
      </c>
      <c r="F326" s="84">
        <v>176.08223366000001</v>
      </c>
    </row>
    <row r="327" spans="1:6" ht="12.75" customHeight="1" x14ac:dyDescent="0.2">
      <c r="A327" s="83" t="s">
        <v>161</v>
      </c>
      <c r="B327" s="83">
        <v>1</v>
      </c>
      <c r="C327" s="84">
        <v>1670.15630412</v>
      </c>
      <c r="D327" s="84">
        <v>1660.62066536</v>
      </c>
      <c r="E327" s="84">
        <v>176.88128868000001</v>
      </c>
      <c r="F327" s="84">
        <v>176.88128868000001</v>
      </c>
    </row>
    <row r="328" spans="1:6" ht="12.75" customHeight="1" x14ac:dyDescent="0.2">
      <c r="A328" s="83" t="s">
        <v>161</v>
      </c>
      <c r="B328" s="83">
        <v>2</v>
      </c>
      <c r="C328" s="84">
        <v>1708.35811818</v>
      </c>
      <c r="D328" s="84">
        <v>1694.15955766</v>
      </c>
      <c r="E328" s="84">
        <v>180.45368941999999</v>
      </c>
      <c r="F328" s="84">
        <v>180.45368941999999</v>
      </c>
    </row>
    <row r="329" spans="1:6" ht="12.75" customHeight="1" x14ac:dyDescent="0.2">
      <c r="A329" s="83" t="s">
        <v>161</v>
      </c>
      <c r="B329" s="83">
        <v>3</v>
      </c>
      <c r="C329" s="84">
        <v>1774.3164236</v>
      </c>
      <c r="D329" s="84">
        <v>1759.8450861599999</v>
      </c>
      <c r="E329" s="84">
        <v>187.45019450999999</v>
      </c>
      <c r="F329" s="84">
        <v>187.45019450999999</v>
      </c>
    </row>
    <row r="330" spans="1:6" ht="12.75" customHeight="1" x14ac:dyDescent="0.2">
      <c r="A330" s="83" t="s">
        <v>161</v>
      </c>
      <c r="B330" s="83">
        <v>4</v>
      </c>
      <c r="C330" s="84">
        <v>1781.71503992</v>
      </c>
      <c r="D330" s="84">
        <v>1765.77496296</v>
      </c>
      <c r="E330" s="84">
        <v>188.08181633000001</v>
      </c>
      <c r="F330" s="84">
        <v>188.08181633000001</v>
      </c>
    </row>
    <row r="331" spans="1:6" ht="12.75" customHeight="1" x14ac:dyDescent="0.2">
      <c r="A331" s="83" t="s">
        <v>161</v>
      </c>
      <c r="B331" s="83">
        <v>5</v>
      </c>
      <c r="C331" s="84">
        <v>1780.1652160399999</v>
      </c>
      <c r="D331" s="84">
        <v>1764.0019917</v>
      </c>
      <c r="E331" s="84">
        <v>187.892968</v>
      </c>
      <c r="F331" s="84">
        <v>187.892968</v>
      </c>
    </row>
    <row r="332" spans="1:6" ht="12.75" customHeight="1" x14ac:dyDescent="0.2">
      <c r="A332" s="83" t="s">
        <v>161</v>
      </c>
      <c r="B332" s="83">
        <v>6</v>
      </c>
      <c r="C332" s="84">
        <v>1761.4439854499999</v>
      </c>
      <c r="D332" s="84">
        <v>1746.12638683</v>
      </c>
      <c r="E332" s="84">
        <v>185.98894494999999</v>
      </c>
      <c r="F332" s="84">
        <v>185.98894494999999</v>
      </c>
    </row>
    <row r="333" spans="1:6" ht="12.75" customHeight="1" x14ac:dyDescent="0.2">
      <c r="A333" s="83" t="s">
        <v>161</v>
      </c>
      <c r="B333" s="83">
        <v>7</v>
      </c>
      <c r="C333" s="84">
        <v>1666.0186764299999</v>
      </c>
      <c r="D333" s="84">
        <v>1651.81160202</v>
      </c>
      <c r="E333" s="84">
        <v>175.94298982000001</v>
      </c>
      <c r="F333" s="84">
        <v>175.94298982000001</v>
      </c>
    </row>
    <row r="334" spans="1:6" ht="12.75" customHeight="1" x14ac:dyDescent="0.2">
      <c r="A334" s="83" t="s">
        <v>161</v>
      </c>
      <c r="B334" s="83">
        <v>8</v>
      </c>
      <c r="C334" s="84">
        <v>1566.4030138400001</v>
      </c>
      <c r="D334" s="84">
        <v>1553.05411721</v>
      </c>
      <c r="E334" s="84">
        <v>165.42381976999999</v>
      </c>
      <c r="F334" s="84">
        <v>165.42381976999999</v>
      </c>
    </row>
    <row r="335" spans="1:6" ht="12.75" customHeight="1" x14ac:dyDescent="0.2">
      <c r="A335" s="83" t="s">
        <v>161</v>
      </c>
      <c r="B335" s="83">
        <v>9</v>
      </c>
      <c r="C335" s="84">
        <v>1541.82492746</v>
      </c>
      <c r="D335" s="84">
        <v>1527.57133056</v>
      </c>
      <c r="E335" s="84">
        <v>162.70951647000001</v>
      </c>
      <c r="F335" s="84">
        <v>162.70951647000001</v>
      </c>
    </row>
    <row r="336" spans="1:6" ht="12.75" customHeight="1" x14ac:dyDescent="0.2">
      <c r="A336" s="83" t="s">
        <v>161</v>
      </c>
      <c r="B336" s="83">
        <v>10</v>
      </c>
      <c r="C336" s="84">
        <v>1514.2667949700001</v>
      </c>
      <c r="D336" s="84">
        <v>1500.9959293300001</v>
      </c>
      <c r="E336" s="84">
        <v>159.87883314999999</v>
      </c>
      <c r="F336" s="84">
        <v>159.87883314999999</v>
      </c>
    </row>
    <row r="337" spans="1:6" ht="12.75" customHeight="1" x14ac:dyDescent="0.2">
      <c r="A337" s="83" t="s">
        <v>161</v>
      </c>
      <c r="B337" s="83">
        <v>11</v>
      </c>
      <c r="C337" s="84">
        <v>1525.15143485</v>
      </c>
      <c r="D337" s="84">
        <v>1512.2482345999999</v>
      </c>
      <c r="E337" s="84">
        <v>161.07737434000001</v>
      </c>
      <c r="F337" s="84">
        <v>161.07737434000001</v>
      </c>
    </row>
    <row r="338" spans="1:6" ht="12.75" customHeight="1" x14ac:dyDescent="0.2">
      <c r="A338" s="83" t="s">
        <v>161</v>
      </c>
      <c r="B338" s="83">
        <v>12</v>
      </c>
      <c r="C338" s="84">
        <v>1509.10584049</v>
      </c>
      <c r="D338" s="84">
        <v>1497.3944905000001</v>
      </c>
      <c r="E338" s="84">
        <v>159.49522529000001</v>
      </c>
      <c r="F338" s="84">
        <v>159.49522529000001</v>
      </c>
    </row>
    <row r="339" spans="1:6" ht="12.75" customHeight="1" x14ac:dyDescent="0.2">
      <c r="A339" s="83" t="s">
        <v>161</v>
      </c>
      <c r="B339" s="83">
        <v>13</v>
      </c>
      <c r="C339" s="84">
        <v>1519.9407490200001</v>
      </c>
      <c r="D339" s="84">
        <v>1509.4034896799999</v>
      </c>
      <c r="E339" s="84">
        <v>160.77436585000001</v>
      </c>
      <c r="F339" s="84">
        <v>160.77436585000001</v>
      </c>
    </row>
    <row r="340" spans="1:6" ht="12.75" customHeight="1" x14ac:dyDescent="0.2">
      <c r="A340" s="83" t="s">
        <v>161</v>
      </c>
      <c r="B340" s="83">
        <v>14</v>
      </c>
      <c r="C340" s="84">
        <v>1540.09499529</v>
      </c>
      <c r="D340" s="84">
        <v>1528.69045454</v>
      </c>
      <c r="E340" s="84">
        <v>162.82872015000001</v>
      </c>
      <c r="F340" s="84">
        <v>162.82872015000001</v>
      </c>
    </row>
    <row r="341" spans="1:6" ht="12.75" customHeight="1" x14ac:dyDescent="0.2">
      <c r="A341" s="83" t="s">
        <v>161</v>
      </c>
      <c r="B341" s="83">
        <v>15</v>
      </c>
      <c r="C341" s="84">
        <v>1594.21165832</v>
      </c>
      <c r="D341" s="84">
        <v>1582.4002008499999</v>
      </c>
      <c r="E341" s="84">
        <v>168.54962279</v>
      </c>
      <c r="F341" s="84">
        <v>168.54962279</v>
      </c>
    </row>
    <row r="342" spans="1:6" ht="12.75" customHeight="1" x14ac:dyDescent="0.2">
      <c r="A342" s="83" t="s">
        <v>161</v>
      </c>
      <c r="B342" s="83">
        <v>16</v>
      </c>
      <c r="C342" s="84">
        <v>1584.7186029699999</v>
      </c>
      <c r="D342" s="84">
        <v>1573.79245292</v>
      </c>
      <c r="E342" s="84">
        <v>167.63276707</v>
      </c>
      <c r="F342" s="84">
        <v>167.63276707</v>
      </c>
    </row>
    <row r="343" spans="1:6" ht="12.75" customHeight="1" x14ac:dyDescent="0.2">
      <c r="A343" s="83" t="s">
        <v>161</v>
      </c>
      <c r="B343" s="83">
        <v>17</v>
      </c>
      <c r="C343" s="84">
        <v>1583.2157169</v>
      </c>
      <c r="D343" s="84">
        <v>1577.7641739200001</v>
      </c>
      <c r="E343" s="84">
        <v>168.05581559999999</v>
      </c>
      <c r="F343" s="84">
        <v>168.05581559999999</v>
      </c>
    </row>
    <row r="344" spans="1:6" ht="12.75" customHeight="1" x14ac:dyDescent="0.2">
      <c r="A344" s="83" t="s">
        <v>161</v>
      </c>
      <c r="B344" s="83">
        <v>18</v>
      </c>
      <c r="C344" s="84">
        <v>1596.3222366699999</v>
      </c>
      <c r="D344" s="84">
        <v>1589.5303791199999</v>
      </c>
      <c r="E344" s="84">
        <v>169.30909492000001</v>
      </c>
      <c r="F344" s="84">
        <v>169.30909492000001</v>
      </c>
    </row>
    <row r="345" spans="1:6" ht="12.75" customHeight="1" x14ac:dyDescent="0.2">
      <c r="A345" s="83" t="s">
        <v>161</v>
      </c>
      <c r="B345" s="83">
        <v>19</v>
      </c>
      <c r="C345" s="84">
        <v>1556.87664548</v>
      </c>
      <c r="D345" s="84">
        <v>1549.64451953</v>
      </c>
      <c r="E345" s="84">
        <v>165.0606459</v>
      </c>
      <c r="F345" s="84">
        <v>165.0606459</v>
      </c>
    </row>
    <row r="346" spans="1:6" ht="12.75" customHeight="1" x14ac:dyDescent="0.2">
      <c r="A346" s="83" t="s">
        <v>161</v>
      </c>
      <c r="B346" s="83">
        <v>20</v>
      </c>
      <c r="C346" s="84">
        <v>1462.79107952</v>
      </c>
      <c r="D346" s="84">
        <v>1456.4235351699999</v>
      </c>
      <c r="E346" s="84">
        <v>155.13119710999999</v>
      </c>
      <c r="F346" s="84">
        <v>155.13119710999999</v>
      </c>
    </row>
    <row r="347" spans="1:6" ht="12.75" customHeight="1" x14ac:dyDescent="0.2">
      <c r="A347" s="83" t="s">
        <v>161</v>
      </c>
      <c r="B347" s="83">
        <v>21</v>
      </c>
      <c r="C347" s="84">
        <v>1452.37762582</v>
      </c>
      <c r="D347" s="84">
        <v>1445.9310952799999</v>
      </c>
      <c r="E347" s="84">
        <v>154.01359312</v>
      </c>
      <c r="F347" s="84">
        <v>154.01359312</v>
      </c>
    </row>
    <row r="348" spans="1:6" ht="12.75" customHeight="1" x14ac:dyDescent="0.2">
      <c r="A348" s="83" t="s">
        <v>161</v>
      </c>
      <c r="B348" s="83">
        <v>22</v>
      </c>
      <c r="C348" s="84">
        <v>1462.9970704100001</v>
      </c>
      <c r="D348" s="84">
        <v>1456.71862663</v>
      </c>
      <c r="E348" s="84">
        <v>155.16262882999999</v>
      </c>
      <c r="F348" s="84">
        <v>155.16262882999999</v>
      </c>
    </row>
    <row r="349" spans="1:6" ht="12.75" customHeight="1" x14ac:dyDescent="0.2">
      <c r="A349" s="83" t="s">
        <v>161</v>
      </c>
      <c r="B349" s="83">
        <v>23</v>
      </c>
      <c r="C349" s="84">
        <v>1531.6734497800001</v>
      </c>
      <c r="D349" s="84">
        <v>1525.21064415</v>
      </c>
      <c r="E349" s="84">
        <v>162.45806755999999</v>
      </c>
      <c r="F349" s="84">
        <v>162.45806755999999</v>
      </c>
    </row>
    <row r="350" spans="1:6" ht="12.75" customHeight="1" x14ac:dyDescent="0.2">
      <c r="A350" s="83" t="s">
        <v>161</v>
      </c>
      <c r="B350" s="83">
        <v>24</v>
      </c>
      <c r="C350" s="84">
        <v>1672.32400057</v>
      </c>
      <c r="D350" s="84">
        <v>1665.46670849</v>
      </c>
      <c r="E350" s="84">
        <v>177.39746578</v>
      </c>
      <c r="F350" s="84">
        <v>177.39746578</v>
      </c>
    </row>
    <row r="351" spans="1:6" ht="12.75" customHeight="1" x14ac:dyDescent="0.2">
      <c r="A351" s="83" t="s">
        <v>162</v>
      </c>
      <c r="B351" s="83">
        <v>1</v>
      </c>
      <c r="C351" s="84">
        <v>1506.76216529</v>
      </c>
      <c r="D351" s="84">
        <v>1499.9434181500001</v>
      </c>
      <c r="E351" s="84">
        <v>159.76672475000001</v>
      </c>
      <c r="F351" s="84">
        <v>159.76672475000001</v>
      </c>
    </row>
    <row r="352" spans="1:6" ht="12.75" customHeight="1" x14ac:dyDescent="0.2">
      <c r="A352" s="83" t="s">
        <v>162</v>
      </c>
      <c r="B352" s="83">
        <v>2</v>
      </c>
      <c r="C352" s="84">
        <v>1546.96419064</v>
      </c>
      <c r="D352" s="84">
        <v>1539.90224691</v>
      </c>
      <c r="E352" s="84">
        <v>164.02294610000001</v>
      </c>
      <c r="F352" s="84">
        <v>164.02294610000001</v>
      </c>
    </row>
    <row r="353" spans="1:6" ht="12.75" customHeight="1" x14ac:dyDescent="0.2">
      <c r="A353" s="83" t="s">
        <v>162</v>
      </c>
      <c r="B353" s="83">
        <v>3</v>
      </c>
      <c r="C353" s="84">
        <v>1597.2560421799999</v>
      </c>
      <c r="D353" s="84">
        <v>1589.9702342999999</v>
      </c>
      <c r="E353" s="84">
        <v>169.35594617000001</v>
      </c>
      <c r="F353" s="84">
        <v>169.35594617000001</v>
      </c>
    </row>
    <row r="354" spans="1:6" ht="12.75" customHeight="1" x14ac:dyDescent="0.2">
      <c r="A354" s="83" t="s">
        <v>162</v>
      </c>
      <c r="B354" s="83">
        <v>4</v>
      </c>
      <c r="C354" s="84">
        <v>1618.37280022</v>
      </c>
      <c r="D354" s="84">
        <v>1610.44208256</v>
      </c>
      <c r="E354" s="84">
        <v>171.53650852000001</v>
      </c>
      <c r="F354" s="84">
        <v>171.53650852000001</v>
      </c>
    </row>
    <row r="355" spans="1:6" ht="12.75" customHeight="1" x14ac:dyDescent="0.2">
      <c r="A355" s="83" t="s">
        <v>162</v>
      </c>
      <c r="B355" s="83">
        <v>5</v>
      </c>
      <c r="C355" s="84">
        <v>1615.8411289600001</v>
      </c>
      <c r="D355" s="84">
        <v>1608.2580467</v>
      </c>
      <c r="E355" s="84">
        <v>171.30387557</v>
      </c>
      <c r="F355" s="84">
        <v>171.30387557</v>
      </c>
    </row>
    <row r="356" spans="1:6" ht="12.75" customHeight="1" x14ac:dyDescent="0.2">
      <c r="A356" s="83" t="s">
        <v>162</v>
      </c>
      <c r="B356" s="83">
        <v>6</v>
      </c>
      <c r="C356" s="84">
        <v>1591.7918235499999</v>
      </c>
      <c r="D356" s="84">
        <v>1584.53217823</v>
      </c>
      <c r="E356" s="84">
        <v>168.77671072000001</v>
      </c>
      <c r="F356" s="84">
        <v>168.77671072000001</v>
      </c>
    </row>
    <row r="357" spans="1:6" ht="12.75" customHeight="1" x14ac:dyDescent="0.2">
      <c r="A357" s="83" t="s">
        <v>162</v>
      </c>
      <c r="B357" s="83">
        <v>7</v>
      </c>
      <c r="C357" s="84">
        <v>1549.1008171799999</v>
      </c>
      <c r="D357" s="84">
        <v>1541.9612707700001</v>
      </c>
      <c r="E357" s="84">
        <v>164.24226336999999</v>
      </c>
      <c r="F357" s="84">
        <v>164.24226336999999</v>
      </c>
    </row>
    <row r="358" spans="1:6" ht="12.75" customHeight="1" x14ac:dyDescent="0.2">
      <c r="A358" s="83" t="s">
        <v>162</v>
      </c>
      <c r="B358" s="83">
        <v>8</v>
      </c>
      <c r="C358" s="84">
        <v>1484.6266144799999</v>
      </c>
      <c r="D358" s="84">
        <v>1477.6855348900001</v>
      </c>
      <c r="E358" s="84">
        <v>157.39592257999999</v>
      </c>
      <c r="F358" s="84">
        <v>157.39592257999999</v>
      </c>
    </row>
    <row r="359" spans="1:6" ht="12.75" customHeight="1" x14ac:dyDescent="0.2">
      <c r="A359" s="83" t="s">
        <v>162</v>
      </c>
      <c r="B359" s="83">
        <v>9</v>
      </c>
      <c r="C359" s="84">
        <v>1436.4447446199999</v>
      </c>
      <c r="D359" s="84">
        <v>1429.5002775400001</v>
      </c>
      <c r="E359" s="84">
        <v>152.26346181</v>
      </c>
      <c r="F359" s="84">
        <v>152.26346181</v>
      </c>
    </row>
    <row r="360" spans="1:6" ht="12.75" customHeight="1" x14ac:dyDescent="0.2">
      <c r="A360" s="83" t="s">
        <v>162</v>
      </c>
      <c r="B360" s="83">
        <v>10</v>
      </c>
      <c r="C360" s="84">
        <v>1421.2044322300001</v>
      </c>
      <c r="D360" s="84">
        <v>1414.38224253</v>
      </c>
      <c r="E360" s="84">
        <v>150.65316178</v>
      </c>
      <c r="F360" s="84">
        <v>150.65316178</v>
      </c>
    </row>
    <row r="361" spans="1:6" ht="12.75" customHeight="1" x14ac:dyDescent="0.2">
      <c r="A361" s="83" t="s">
        <v>162</v>
      </c>
      <c r="B361" s="83">
        <v>11</v>
      </c>
      <c r="C361" s="84">
        <v>1385.57613231</v>
      </c>
      <c r="D361" s="84">
        <v>1378.98793518</v>
      </c>
      <c r="E361" s="84">
        <v>146.88313119</v>
      </c>
      <c r="F361" s="84">
        <v>146.88313119</v>
      </c>
    </row>
    <row r="362" spans="1:6" ht="12.75" customHeight="1" x14ac:dyDescent="0.2">
      <c r="A362" s="83" t="s">
        <v>162</v>
      </c>
      <c r="B362" s="83">
        <v>12</v>
      </c>
      <c r="C362" s="84">
        <v>1388.61191669</v>
      </c>
      <c r="D362" s="84">
        <v>1382.0873312399999</v>
      </c>
      <c r="E362" s="84">
        <v>147.21326388</v>
      </c>
      <c r="F362" s="84">
        <v>147.21326388</v>
      </c>
    </row>
    <row r="363" spans="1:6" ht="12.75" customHeight="1" x14ac:dyDescent="0.2">
      <c r="A363" s="83" t="s">
        <v>162</v>
      </c>
      <c r="B363" s="83">
        <v>13</v>
      </c>
      <c r="C363" s="84">
        <v>1373.5994214100001</v>
      </c>
      <c r="D363" s="84">
        <v>1366.91930677</v>
      </c>
      <c r="E363" s="84">
        <v>145.59763921000001</v>
      </c>
      <c r="F363" s="84">
        <v>145.59763921000001</v>
      </c>
    </row>
    <row r="364" spans="1:6" ht="12.75" customHeight="1" x14ac:dyDescent="0.2">
      <c r="A364" s="83" t="s">
        <v>162</v>
      </c>
      <c r="B364" s="83">
        <v>14</v>
      </c>
      <c r="C364" s="84">
        <v>1398.4878465500001</v>
      </c>
      <c r="D364" s="84">
        <v>1395.43757581</v>
      </c>
      <c r="E364" s="84">
        <v>148.63526741999999</v>
      </c>
      <c r="F364" s="84">
        <v>148.63526741999999</v>
      </c>
    </row>
    <row r="365" spans="1:6" ht="12.75" customHeight="1" x14ac:dyDescent="0.2">
      <c r="A365" s="83" t="s">
        <v>162</v>
      </c>
      <c r="B365" s="83">
        <v>15</v>
      </c>
      <c r="C365" s="84">
        <v>1433.8244710900001</v>
      </c>
      <c r="D365" s="84">
        <v>1430.2557029500001</v>
      </c>
      <c r="E365" s="84">
        <v>152.34392607999999</v>
      </c>
      <c r="F365" s="84">
        <v>152.34392607999999</v>
      </c>
    </row>
    <row r="366" spans="1:6" ht="12.75" customHeight="1" x14ac:dyDescent="0.2">
      <c r="A366" s="83" t="s">
        <v>162</v>
      </c>
      <c r="B366" s="83">
        <v>16</v>
      </c>
      <c r="C366" s="84">
        <v>1432.4786433199999</v>
      </c>
      <c r="D366" s="84">
        <v>1431.8011421900001</v>
      </c>
      <c r="E366" s="84">
        <v>152.5085388</v>
      </c>
      <c r="F366" s="84">
        <v>152.5085388</v>
      </c>
    </row>
    <row r="367" spans="1:6" ht="12.75" customHeight="1" x14ac:dyDescent="0.2">
      <c r="A367" s="83" t="s">
        <v>162</v>
      </c>
      <c r="B367" s="83">
        <v>17</v>
      </c>
      <c r="C367" s="84">
        <v>1435.86475077</v>
      </c>
      <c r="D367" s="84">
        <v>1428.8502664299999</v>
      </c>
      <c r="E367" s="84">
        <v>152.19422577</v>
      </c>
      <c r="F367" s="84">
        <v>152.19422577</v>
      </c>
    </row>
    <row r="368" spans="1:6" ht="12.75" customHeight="1" x14ac:dyDescent="0.2">
      <c r="A368" s="83" t="s">
        <v>162</v>
      </c>
      <c r="B368" s="83">
        <v>18</v>
      </c>
      <c r="C368" s="84">
        <v>1427.4498880599999</v>
      </c>
      <c r="D368" s="84">
        <v>1420.2601336099999</v>
      </c>
      <c r="E368" s="84">
        <v>151.27924633000001</v>
      </c>
      <c r="F368" s="84">
        <v>151.27924633000001</v>
      </c>
    </row>
    <row r="369" spans="1:6" ht="12.75" customHeight="1" x14ac:dyDescent="0.2">
      <c r="A369" s="83" t="s">
        <v>162</v>
      </c>
      <c r="B369" s="83">
        <v>19</v>
      </c>
      <c r="C369" s="84">
        <v>1381.83973573</v>
      </c>
      <c r="D369" s="84">
        <v>1380.4085332100001</v>
      </c>
      <c r="E369" s="84">
        <v>147.03444643</v>
      </c>
      <c r="F369" s="84">
        <v>147.03444643</v>
      </c>
    </row>
    <row r="370" spans="1:6" ht="12.75" customHeight="1" x14ac:dyDescent="0.2">
      <c r="A370" s="83" t="s">
        <v>162</v>
      </c>
      <c r="B370" s="83">
        <v>20</v>
      </c>
      <c r="C370" s="84">
        <v>1364.97950582</v>
      </c>
      <c r="D370" s="84">
        <v>1358.89895093</v>
      </c>
      <c r="E370" s="84">
        <v>144.74334966999999</v>
      </c>
      <c r="F370" s="84">
        <v>144.74334966999999</v>
      </c>
    </row>
    <row r="371" spans="1:6" ht="12.75" customHeight="1" x14ac:dyDescent="0.2">
      <c r="A371" s="83" t="s">
        <v>162</v>
      </c>
      <c r="B371" s="83">
        <v>21</v>
      </c>
      <c r="C371" s="84">
        <v>1360.1368993000001</v>
      </c>
      <c r="D371" s="84">
        <v>1356.9130342399999</v>
      </c>
      <c r="E371" s="84">
        <v>144.53181942000001</v>
      </c>
      <c r="F371" s="84">
        <v>144.53181942000001</v>
      </c>
    </row>
    <row r="372" spans="1:6" ht="12.75" customHeight="1" x14ac:dyDescent="0.2">
      <c r="A372" s="83" t="s">
        <v>162</v>
      </c>
      <c r="B372" s="83">
        <v>22</v>
      </c>
      <c r="C372" s="84">
        <v>1380.8984094</v>
      </c>
      <c r="D372" s="84">
        <v>1379.3984840099999</v>
      </c>
      <c r="E372" s="84">
        <v>146.92686087000001</v>
      </c>
      <c r="F372" s="84">
        <v>146.92686087000001</v>
      </c>
    </row>
    <row r="373" spans="1:6" ht="12.75" customHeight="1" x14ac:dyDescent="0.2">
      <c r="A373" s="83" t="s">
        <v>162</v>
      </c>
      <c r="B373" s="83">
        <v>23</v>
      </c>
      <c r="C373" s="84">
        <v>1442.83829958</v>
      </c>
      <c r="D373" s="84">
        <v>1436.46920817</v>
      </c>
      <c r="E373" s="84">
        <v>153.00575863</v>
      </c>
      <c r="F373" s="84">
        <v>153.00575863</v>
      </c>
    </row>
    <row r="374" spans="1:6" ht="12.75" customHeight="1" x14ac:dyDescent="0.2">
      <c r="A374" s="83" t="s">
        <v>162</v>
      </c>
      <c r="B374" s="83">
        <v>24</v>
      </c>
      <c r="C374" s="84">
        <v>1489.2606601</v>
      </c>
      <c r="D374" s="84">
        <v>1482.0389134</v>
      </c>
      <c r="E374" s="84">
        <v>157.85962341999999</v>
      </c>
      <c r="F374" s="84">
        <v>157.85962341999999</v>
      </c>
    </row>
    <row r="375" spans="1:6" ht="12.75" customHeight="1" x14ac:dyDescent="0.2">
      <c r="A375" s="83" t="s">
        <v>163</v>
      </c>
      <c r="B375" s="83">
        <v>1</v>
      </c>
      <c r="C375" s="84">
        <v>1572.6013417900001</v>
      </c>
      <c r="D375" s="84">
        <v>1565.7662390999999</v>
      </c>
      <c r="E375" s="84">
        <v>166.77785356000001</v>
      </c>
      <c r="F375" s="84">
        <v>166.77785356000001</v>
      </c>
    </row>
    <row r="376" spans="1:6" ht="12.75" customHeight="1" x14ac:dyDescent="0.2">
      <c r="A376" s="83" t="s">
        <v>163</v>
      </c>
      <c r="B376" s="83">
        <v>2</v>
      </c>
      <c r="C376" s="84">
        <v>1633.8614109499999</v>
      </c>
      <c r="D376" s="84">
        <v>1626.9808859300001</v>
      </c>
      <c r="E376" s="84">
        <v>173.29814193999999</v>
      </c>
      <c r="F376" s="84">
        <v>173.29814193999999</v>
      </c>
    </row>
    <row r="377" spans="1:6" ht="12.75" customHeight="1" x14ac:dyDescent="0.2">
      <c r="A377" s="83" t="s">
        <v>163</v>
      </c>
      <c r="B377" s="83">
        <v>3</v>
      </c>
      <c r="C377" s="84">
        <v>1671.78324739</v>
      </c>
      <c r="D377" s="84">
        <v>1664.8420308300001</v>
      </c>
      <c r="E377" s="84">
        <v>177.33092812999999</v>
      </c>
      <c r="F377" s="84">
        <v>177.33092812999999</v>
      </c>
    </row>
    <row r="378" spans="1:6" ht="12.75" customHeight="1" x14ac:dyDescent="0.2">
      <c r="A378" s="83" t="s">
        <v>163</v>
      </c>
      <c r="B378" s="83">
        <v>4</v>
      </c>
      <c r="C378" s="84">
        <v>1666.0243681500001</v>
      </c>
      <c r="D378" s="84">
        <v>1658.7001327400001</v>
      </c>
      <c r="E378" s="84">
        <v>176.67672282999999</v>
      </c>
      <c r="F378" s="84">
        <v>176.67672282999999</v>
      </c>
    </row>
    <row r="379" spans="1:6" ht="12.75" customHeight="1" x14ac:dyDescent="0.2">
      <c r="A379" s="83" t="s">
        <v>163</v>
      </c>
      <c r="B379" s="83">
        <v>5</v>
      </c>
      <c r="C379" s="84">
        <v>1670.23202373</v>
      </c>
      <c r="D379" s="84">
        <v>1662.8156746499999</v>
      </c>
      <c r="E379" s="84">
        <v>177.11509047000001</v>
      </c>
      <c r="F379" s="84">
        <v>177.11509047000001</v>
      </c>
    </row>
    <row r="380" spans="1:6" ht="12.75" customHeight="1" x14ac:dyDescent="0.2">
      <c r="A380" s="83" t="s">
        <v>163</v>
      </c>
      <c r="B380" s="83">
        <v>6</v>
      </c>
      <c r="C380" s="84">
        <v>1677.39913581</v>
      </c>
      <c r="D380" s="84">
        <v>1670.43808113</v>
      </c>
      <c r="E380" s="84">
        <v>177.92699236999999</v>
      </c>
      <c r="F380" s="84">
        <v>177.92699236999999</v>
      </c>
    </row>
    <row r="381" spans="1:6" ht="12.75" customHeight="1" x14ac:dyDescent="0.2">
      <c r="A381" s="83" t="s">
        <v>163</v>
      </c>
      <c r="B381" s="83">
        <v>7</v>
      </c>
      <c r="C381" s="84">
        <v>1633.42280673</v>
      </c>
      <c r="D381" s="84">
        <v>1626.8051003099999</v>
      </c>
      <c r="E381" s="84">
        <v>173.27941809999999</v>
      </c>
      <c r="F381" s="84">
        <v>173.27941809999999</v>
      </c>
    </row>
    <row r="382" spans="1:6" ht="12.75" customHeight="1" x14ac:dyDescent="0.2">
      <c r="A382" s="83" t="s">
        <v>163</v>
      </c>
      <c r="B382" s="83">
        <v>8</v>
      </c>
      <c r="C382" s="84">
        <v>1601.4205557800001</v>
      </c>
      <c r="D382" s="84">
        <v>1594.70320993</v>
      </c>
      <c r="E382" s="84">
        <v>169.86007986000001</v>
      </c>
      <c r="F382" s="84">
        <v>169.86007986000001</v>
      </c>
    </row>
    <row r="383" spans="1:6" ht="12.75" customHeight="1" x14ac:dyDescent="0.2">
      <c r="A383" s="83" t="s">
        <v>163</v>
      </c>
      <c r="B383" s="83">
        <v>9</v>
      </c>
      <c r="C383" s="84">
        <v>1531.9548072699999</v>
      </c>
      <c r="D383" s="84">
        <v>1525.41912482</v>
      </c>
      <c r="E383" s="84">
        <v>162.48027392</v>
      </c>
      <c r="F383" s="84">
        <v>162.48027392</v>
      </c>
    </row>
    <row r="384" spans="1:6" ht="12.75" customHeight="1" x14ac:dyDescent="0.2">
      <c r="A384" s="83" t="s">
        <v>163</v>
      </c>
      <c r="B384" s="83">
        <v>10</v>
      </c>
      <c r="C384" s="84">
        <v>1464.5962019799999</v>
      </c>
      <c r="D384" s="84">
        <v>1458.4473478499999</v>
      </c>
      <c r="E384" s="84">
        <v>155.34676386000001</v>
      </c>
      <c r="F384" s="84">
        <v>155.34676386000001</v>
      </c>
    </row>
    <row r="385" spans="1:6" ht="12.75" customHeight="1" x14ac:dyDescent="0.2">
      <c r="A385" s="83" t="s">
        <v>163</v>
      </c>
      <c r="B385" s="83">
        <v>11</v>
      </c>
      <c r="C385" s="84">
        <v>1444.0020992699999</v>
      </c>
      <c r="D385" s="84">
        <v>1437.99236864</v>
      </c>
      <c r="E385" s="84">
        <v>153.16799832000001</v>
      </c>
      <c r="F385" s="84">
        <v>153.16799832000001</v>
      </c>
    </row>
    <row r="386" spans="1:6" ht="12.75" customHeight="1" x14ac:dyDescent="0.2">
      <c r="A386" s="83" t="s">
        <v>163</v>
      </c>
      <c r="B386" s="83">
        <v>12</v>
      </c>
      <c r="C386" s="84">
        <v>1449.68374503</v>
      </c>
      <c r="D386" s="84">
        <v>1443.62012319</v>
      </c>
      <c r="E386" s="84">
        <v>153.76743954</v>
      </c>
      <c r="F386" s="84">
        <v>153.76743954</v>
      </c>
    </row>
    <row r="387" spans="1:6" ht="12.75" customHeight="1" x14ac:dyDescent="0.2">
      <c r="A387" s="83" t="s">
        <v>163</v>
      </c>
      <c r="B387" s="83">
        <v>13</v>
      </c>
      <c r="C387" s="84">
        <v>1426.7004286599999</v>
      </c>
      <c r="D387" s="84">
        <v>1418.8198339400001</v>
      </c>
      <c r="E387" s="84">
        <v>151.12583257</v>
      </c>
      <c r="F387" s="84">
        <v>151.12583257</v>
      </c>
    </row>
    <row r="388" spans="1:6" ht="12.75" customHeight="1" x14ac:dyDescent="0.2">
      <c r="A388" s="83" t="s">
        <v>163</v>
      </c>
      <c r="B388" s="83">
        <v>14</v>
      </c>
      <c r="C388" s="84">
        <v>1464.37812394</v>
      </c>
      <c r="D388" s="84">
        <v>1451.95973338</v>
      </c>
      <c r="E388" s="84">
        <v>154.65573452000001</v>
      </c>
      <c r="F388" s="84">
        <v>154.65573452000001</v>
      </c>
    </row>
    <row r="389" spans="1:6" ht="12.75" customHeight="1" x14ac:dyDescent="0.2">
      <c r="A389" s="83" t="s">
        <v>163</v>
      </c>
      <c r="B389" s="83">
        <v>15</v>
      </c>
      <c r="C389" s="84">
        <v>1482.39701962</v>
      </c>
      <c r="D389" s="84">
        <v>1471.3365192399999</v>
      </c>
      <c r="E389" s="84">
        <v>156.71965610999999</v>
      </c>
      <c r="F389" s="84">
        <v>156.71965610999999</v>
      </c>
    </row>
    <row r="390" spans="1:6" ht="12.75" customHeight="1" x14ac:dyDescent="0.2">
      <c r="A390" s="83" t="s">
        <v>163</v>
      </c>
      <c r="B390" s="83">
        <v>16</v>
      </c>
      <c r="C390" s="84">
        <v>1474.7791130400001</v>
      </c>
      <c r="D390" s="84">
        <v>1465.8170037699999</v>
      </c>
      <c r="E390" s="84">
        <v>156.131744</v>
      </c>
      <c r="F390" s="84">
        <v>156.131744</v>
      </c>
    </row>
    <row r="391" spans="1:6" ht="12.75" customHeight="1" x14ac:dyDescent="0.2">
      <c r="A391" s="83" t="s">
        <v>163</v>
      </c>
      <c r="B391" s="83">
        <v>17</v>
      </c>
      <c r="C391" s="84">
        <v>1474.4760624600001</v>
      </c>
      <c r="D391" s="84">
        <v>1468.2109640900001</v>
      </c>
      <c r="E391" s="84">
        <v>156.38673707999999</v>
      </c>
      <c r="F391" s="84">
        <v>156.38673707999999</v>
      </c>
    </row>
    <row r="392" spans="1:6" ht="12.75" customHeight="1" x14ac:dyDescent="0.2">
      <c r="A392" s="83" t="s">
        <v>163</v>
      </c>
      <c r="B392" s="83">
        <v>18</v>
      </c>
      <c r="C392" s="84">
        <v>1474.6012641</v>
      </c>
      <c r="D392" s="84">
        <v>1468.5781784000001</v>
      </c>
      <c r="E392" s="84">
        <v>156.42585098000001</v>
      </c>
      <c r="F392" s="84">
        <v>156.42585098000001</v>
      </c>
    </row>
    <row r="393" spans="1:6" ht="12.75" customHeight="1" x14ac:dyDescent="0.2">
      <c r="A393" s="83" t="s">
        <v>163</v>
      </c>
      <c r="B393" s="83">
        <v>19</v>
      </c>
      <c r="C393" s="84">
        <v>1439.08087477</v>
      </c>
      <c r="D393" s="84">
        <v>1432.9681774999999</v>
      </c>
      <c r="E393" s="84">
        <v>152.63284576000001</v>
      </c>
      <c r="F393" s="84">
        <v>152.63284576000001</v>
      </c>
    </row>
    <row r="394" spans="1:6" ht="12.75" customHeight="1" x14ac:dyDescent="0.2">
      <c r="A394" s="83" t="s">
        <v>163</v>
      </c>
      <c r="B394" s="83">
        <v>20</v>
      </c>
      <c r="C394" s="84">
        <v>1378.8572360799999</v>
      </c>
      <c r="D394" s="84">
        <v>1373.0819267500001</v>
      </c>
      <c r="E394" s="84">
        <v>146.25405172000001</v>
      </c>
      <c r="F394" s="84">
        <v>146.25405172000001</v>
      </c>
    </row>
    <row r="395" spans="1:6" ht="12.75" customHeight="1" x14ac:dyDescent="0.2">
      <c r="A395" s="83" t="s">
        <v>163</v>
      </c>
      <c r="B395" s="83">
        <v>21</v>
      </c>
      <c r="C395" s="84">
        <v>1378.6592732399999</v>
      </c>
      <c r="D395" s="84">
        <v>1372.59582105</v>
      </c>
      <c r="E395" s="84">
        <v>146.20227409</v>
      </c>
      <c r="F395" s="84">
        <v>146.20227409</v>
      </c>
    </row>
    <row r="396" spans="1:6" ht="12.75" customHeight="1" x14ac:dyDescent="0.2">
      <c r="A396" s="83" t="s">
        <v>163</v>
      </c>
      <c r="B396" s="83">
        <v>22</v>
      </c>
      <c r="C396" s="84">
        <v>1394.17125212</v>
      </c>
      <c r="D396" s="84">
        <v>1388.0186929700001</v>
      </c>
      <c r="E396" s="84">
        <v>147.84504387000001</v>
      </c>
      <c r="F396" s="84">
        <v>147.84504387000001</v>
      </c>
    </row>
    <row r="397" spans="1:6" ht="12.75" customHeight="1" x14ac:dyDescent="0.2">
      <c r="A397" s="83" t="s">
        <v>163</v>
      </c>
      <c r="B397" s="83">
        <v>23</v>
      </c>
      <c r="C397" s="84">
        <v>1451.28230265</v>
      </c>
      <c r="D397" s="84">
        <v>1444.9998193399999</v>
      </c>
      <c r="E397" s="84">
        <v>153.91439811000001</v>
      </c>
      <c r="F397" s="84">
        <v>153.91439811000001</v>
      </c>
    </row>
    <row r="398" spans="1:6" ht="12.75" customHeight="1" x14ac:dyDescent="0.2">
      <c r="A398" s="83" t="s">
        <v>163</v>
      </c>
      <c r="B398" s="83">
        <v>24</v>
      </c>
      <c r="C398" s="84">
        <v>1529.2840499900001</v>
      </c>
      <c r="D398" s="84">
        <v>1522.74030079</v>
      </c>
      <c r="E398" s="84">
        <v>162.19493853</v>
      </c>
      <c r="F398" s="84">
        <v>162.19493853</v>
      </c>
    </row>
    <row r="399" spans="1:6" ht="12.75" customHeight="1" x14ac:dyDescent="0.2">
      <c r="A399" s="83" t="s">
        <v>164</v>
      </c>
      <c r="B399" s="83">
        <v>1</v>
      </c>
      <c r="C399" s="84">
        <v>1585.18041141</v>
      </c>
      <c r="D399" s="84">
        <v>1577.5237651899999</v>
      </c>
      <c r="E399" s="84">
        <v>168.03020842000001</v>
      </c>
      <c r="F399" s="84">
        <v>168.03020842000001</v>
      </c>
    </row>
    <row r="400" spans="1:6" ht="12.75" customHeight="1" x14ac:dyDescent="0.2">
      <c r="A400" s="83" t="s">
        <v>164</v>
      </c>
      <c r="B400" s="83">
        <v>2</v>
      </c>
      <c r="C400" s="84">
        <v>1660.7201289100001</v>
      </c>
      <c r="D400" s="84">
        <v>1652.6699907300001</v>
      </c>
      <c r="E400" s="84">
        <v>176.03442124</v>
      </c>
      <c r="F400" s="84">
        <v>176.03442124</v>
      </c>
    </row>
    <row r="401" spans="1:6" ht="12.75" customHeight="1" x14ac:dyDescent="0.2">
      <c r="A401" s="83" t="s">
        <v>164</v>
      </c>
      <c r="B401" s="83">
        <v>3</v>
      </c>
      <c r="C401" s="84">
        <v>1736.2755446799999</v>
      </c>
      <c r="D401" s="84">
        <v>1728.6600596999999</v>
      </c>
      <c r="E401" s="84">
        <v>184.12851617999999</v>
      </c>
      <c r="F401" s="84">
        <v>184.12851617999999</v>
      </c>
    </row>
    <row r="402" spans="1:6" ht="12.75" customHeight="1" x14ac:dyDescent="0.2">
      <c r="A402" s="83" t="s">
        <v>164</v>
      </c>
      <c r="B402" s="83">
        <v>4</v>
      </c>
      <c r="C402" s="84">
        <v>1765.7679237100001</v>
      </c>
      <c r="D402" s="84">
        <v>1758.1475396999999</v>
      </c>
      <c r="E402" s="84">
        <v>187.26938006</v>
      </c>
      <c r="F402" s="84">
        <v>187.26938006</v>
      </c>
    </row>
    <row r="403" spans="1:6" ht="12.75" customHeight="1" x14ac:dyDescent="0.2">
      <c r="A403" s="83" t="s">
        <v>164</v>
      </c>
      <c r="B403" s="83">
        <v>5</v>
      </c>
      <c r="C403" s="84">
        <v>1766.3649209600001</v>
      </c>
      <c r="D403" s="84">
        <v>1758.93023868</v>
      </c>
      <c r="E403" s="84">
        <v>187.35274937</v>
      </c>
      <c r="F403" s="84">
        <v>187.35274937</v>
      </c>
    </row>
    <row r="404" spans="1:6" ht="12.75" customHeight="1" x14ac:dyDescent="0.2">
      <c r="A404" s="83" t="s">
        <v>164</v>
      </c>
      <c r="B404" s="83">
        <v>6</v>
      </c>
      <c r="C404" s="84">
        <v>1760.12172115</v>
      </c>
      <c r="D404" s="84">
        <v>1752.4604995699999</v>
      </c>
      <c r="E404" s="84">
        <v>186.66362402999999</v>
      </c>
      <c r="F404" s="84">
        <v>186.66362402999999</v>
      </c>
    </row>
    <row r="405" spans="1:6" ht="12.75" customHeight="1" x14ac:dyDescent="0.2">
      <c r="A405" s="83" t="s">
        <v>164</v>
      </c>
      <c r="B405" s="83">
        <v>7</v>
      </c>
      <c r="C405" s="84">
        <v>1671.43053863</v>
      </c>
      <c r="D405" s="84">
        <v>1664.0154834</v>
      </c>
      <c r="E405" s="84">
        <v>177.2428883</v>
      </c>
      <c r="F405" s="84">
        <v>177.2428883</v>
      </c>
    </row>
    <row r="406" spans="1:6" ht="12.75" customHeight="1" x14ac:dyDescent="0.2">
      <c r="A406" s="83" t="s">
        <v>164</v>
      </c>
      <c r="B406" s="83">
        <v>8</v>
      </c>
      <c r="C406" s="84">
        <v>1593.4810821000001</v>
      </c>
      <c r="D406" s="84">
        <v>1585.5314039699999</v>
      </c>
      <c r="E406" s="84">
        <v>168.88314341</v>
      </c>
      <c r="F406" s="84">
        <v>168.88314341</v>
      </c>
    </row>
    <row r="407" spans="1:6" ht="12.75" customHeight="1" x14ac:dyDescent="0.2">
      <c r="A407" s="83" t="s">
        <v>164</v>
      </c>
      <c r="B407" s="83">
        <v>9</v>
      </c>
      <c r="C407" s="84">
        <v>1549.3581920500001</v>
      </c>
      <c r="D407" s="84">
        <v>1541.60230308</v>
      </c>
      <c r="E407" s="84">
        <v>164.20402786</v>
      </c>
      <c r="F407" s="84">
        <v>164.20402786</v>
      </c>
    </row>
    <row r="408" spans="1:6" ht="12.75" customHeight="1" x14ac:dyDescent="0.2">
      <c r="A408" s="83" t="s">
        <v>164</v>
      </c>
      <c r="B408" s="83">
        <v>10</v>
      </c>
      <c r="C408" s="84">
        <v>1521.44832959</v>
      </c>
      <c r="D408" s="84">
        <v>1514.59153408</v>
      </c>
      <c r="E408" s="84">
        <v>161.32697127</v>
      </c>
      <c r="F408" s="84">
        <v>161.32697127</v>
      </c>
    </row>
    <row r="409" spans="1:6" ht="12.75" customHeight="1" x14ac:dyDescent="0.2">
      <c r="A409" s="83" t="s">
        <v>164</v>
      </c>
      <c r="B409" s="83">
        <v>11</v>
      </c>
      <c r="C409" s="84">
        <v>1519.51793486</v>
      </c>
      <c r="D409" s="84">
        <v>1512.9690439799999</v>
      </c>
      <c r="E409" s="84">
        <v>161.15415146999999</v>
      </c>
      <c r="F409" s="84">
        <v>161.15415146999999</v>
      </c>
    </row>
    <row r="410" spans="1:6" ht="12.75" customHeight="1" x14ac:dyDescent="0.2">
      <c r="A410" s="83" t="s">
        <v>164</v>
      </c>
      <c r="B410" s="83">
        <v>12</v>
      </c>
      <c r="C410" s="84">
        <v>1524.3796602899999</v>
      </c>
      <c r="D410" s="84">
        <v>1517.8220860599999</v>
      </c>
      <c r="E410" s="84">
        <v>161.67107406</v>
      </c>
      <c r="F410" s="84">
        <v>161.67107406</v>
      </c>
    </row>
    <row r="411" spans="1:6" ht="12.75" customHeight="1" x14ac:dyDescent="0.2">
      <c r="A411" s="83" t="s">
        <v>164</v>
      </c>
      <c r="B411" s="83">
        <v>13</v>
      </c>
      <c r="C411" s="84">
        <v>1521.7776268499999</v>
      </c>
      <c r="D411" s="84">
        <v>1514.6202302700001</v>
      </c>
      <c r="E411" s="84">
        <v>161.33002784999999</v>
      </c>
      <c r="F411" s="84">
        <v>161.33002784999999</v>
      </c>
    </row>
    <row r="412" spans="1:6" ht="12.75" customHeight="1" x14ac:dyDescent="0.2">
      <c r="A412" s="83" t="s">
        <v>164</v>
      </c>
      <c r="B412" s="83">
        <v>14</v>
      </c>
      <c r="C412" s="84">
        <v>1532.4402783800001</v>
      </c>
      <c r="D412" s="84">
        <v>1525.0650224399999</v>
      </c>
      <c r="E412" s="84">
        <v>162.44255663999999</v>
      </c>
      <c r="F412" s="84">
        <v>162.44255663999999</v>
      </c>
    </row>
    <row r="413" spans="1:6" ht="12.75" customHeight="1" x14ac:dyDescent="0.2">
      <c r="A413" s="83" t="s">
        <v>164</v>
      </c>
      <c r="B413" s="83">
        <v>15</v>
      </c>
      <c r="C413" s="84">
        <v>1558.57488788</v>
      </c>
      <c r="D413" s="84">
        <v>1551.5604375800001</v>
      </c>
      <c r="E413" s="84">
        <v>165.26472022999999</v>
      </c>
      <c r="F413" s="84">
        <v>165.26472022999999</v>
      </c>
    </row>
    <row r="414" spans="1:6" ht="12.75" customHeight="1" x14ac:dyDescent="0.2">
      <c r="A414" s="83" t="s">
        <v>164</v>
      </c>
      <c r="B414" s="83">
        <v>16</v>
      </c>
      <c r="C414" s="84">
        <v>1540.9868292799999</v>
      </c>
      <c r="D414" s="84">
        <v>1534.3927650400001</v>
      </c>
      <c r="E414" s="84">
        <v>163.43610271</v>
      </c>
      <c r="F414" s="84">
        <v>163.43610271</v>
      </c>
    </row>
    <row r="415" spans="1:6" ht="12.75" customHeight="1" x14ac:dyDescent="0.2">
      <c r="A415" s="83" t="s">
        <v>164</v>
      </c>
      <c r="B415" s="83">
        <v>17</v>
      </c>
      <c r="C415" s="84">
        <v>1542.8463602700001</v>
      </c>
      <c r="D415" s="84">
        <v>1536.8123906400001</v>
      </c>
      <c r="E415" s="84">
        <v>163.69382954</v>
      </c>
      <c r="F415" s="84">
        <v>163.69382954</v>
      </c>
    </row>
    <row r="416" spans="1:6" ht="12.75" customHeight="1" x14ac:dyDescent="0.2">
      <c r="A416" s="83" t="s">
        <v>164</v>
      </c>
      <c r="B416" s="83">
        <v>18</v>
      </c>
      <c r="C416" s="84">
        <v>1553.9999200899999</v>
      </c>
      <c r="D416" s="84">
        <v>1547.9592121000001</v>
      </c>
      <c r="E416" s="84">
        <v>164.88113508999999</v>
      </c>
      <c r="F416" s="84">
        <v>164.88113508999999</v>
      </c>
    </row>
    <row r="417" spans="1:6" ht="12.75" customHeight="1" x14ac:dyDescent="0.2">
      <c r="A417" s="83" t="s">
        <v>164</v>
      </c>
      <c r="B417" s="83">
        <v>19</v>
      </c>
      <c r="C417" s="84">
        <v>1512.50043957</v>
      </c>
      <c r="D417" s="84">
        <v>1506.25599962</v>
      </c>
      <c r="E417" s="84">
        <v>160.43911041999999</v>
      </c>
      <c r="F417" s="84">
        <v>160.43911041999999</v>
      </c>
    </row>
    <row r="418" spans="1:6" ht="12.75" customHeight="1" x14ac:dyDescent="0.2">
      <c r="A418" s="83" t="s">
        <v>164</v>
      </c>
      <c r="B418" s="83">
        <v>20</v>
      </c>
      <c r="C418" s="84">
        <v>1458.9087055699999</v>
      </c>
      <c r="D418" s="84">
        <v>1452.6885979599999</v>
      </c>
      <c r="E418" s="84">
        <v>154.73336964999999</v>
      </c>
      <c r="F418" s="84">
        <v>154.73336964999999</v>
      </c>
    </row>
    <row r="419" spans="1:6" ht="12.75" customHeight="1" x14ac:dyDescent="0.2">
      <c r="A419" s="83" t="s">
        <v>164</v>
      </c>
      <c r="B419" s="83">
        <v>21</v>
      </c>
      <c r="C419" s="84">
        <v>1480.6877451600001</v>
      </c>
      <c r="D419" s="84">
        <v>1474.137669</v>
      </c>
      <c r="E419" s="84">
        <v>157.01802104999999</v>
      </c>
      <c r="F419" s="84">
        <v>157.01802104999999</v>
      </c>
    </row>
    <row r="420" spans="1:6" ht="12.75" customHeight="1" x14ac:dyDescent="0.2">
      <c r="A420" s="83" t="s">
        <v>164</v>
      </c>
      <c r="B420" s="83">
        <v>22</v>
      </c>
      <c r="C420" s="84">
        <v>1499.1205064000001</v>
      </c>
      <c r="D420" s="84">
        <v>1492.7143900900001</v>
      </c>
      <c r="E420" s="84">
        <v>158.99672361</v>
      </c>
      <c r="F420" s="84">
        <v>158.99672361</v>
      </c>
    </row>
    <row r="421" spans="1:6" ht="12.75" customHeight="1" x14ac:dyDescent="0.2">
      <c r="A421" s="83" t="s">
        <v>164</v>
      </c>
      <c r="B421" s="83">
        <v>23</v>
      </c>
      <c r="C421" s="84">
        <v>1541.7385139099999</v>
      </c>
      <c r="D421" s="84">
        <v>1535.3948447400001</v>
      </c>
      <c r="E421" s="84">
        <v>163.54283939999999</v>
      </c>
      <c r="F421" s="84">
        <v>163.54283939999999</v>
      </c>
    </row>
    <row r="422" spans="1:6" ht="12.75" customHeight="1" x14ac:dyDescent="0.2">
      <c r="A422" s="83" t="s">
        <v>164</v>
      </c>
      <c r="B422" s="83">
        <v>24</v>
      </c>
      <c r="C422" s="84">
        <v>1603.0210378700001</v>
      </c>
      <c r="D422" s="84">
        <v>1596.53056978</v>
      </c>
      <c r="E422" s="84">
        <v>170.05472140000001</v>
      </c>
      <c r="F422" s="84">
        <v>170.05472140000001</v>
      </c>
    </row>
    <row r="423" spans="1:6" ht="12.75" customHeight="1" x14ac:dyDescent="0.2">
      <c r="A423" s="83" t="s">
        <v>165</v>
      </c>
      <c r="B423" s="83">
        <v>1</v>
      </c>
      <c r="C423" s="84">
        <v>1730.7634493099999</v>
      </c>
      <c r="D423" s="84">
        <v>1723.24161009</v>
      </c>
      <c r="E423" s="84">
        <v>183.55136911</v>
      </c>
      <c r="F423" s="84">
        <v>183.55136911</v>
      </c>
    </row>
    <row r="424" spans="1:6" ht="12.75" customHeight="1" x14ac:dyDescent="0.2">
      <c r="A424" s="83" t="s">
        <v>165</v>
      </c>
      <c r="B424" s="83">
        <v>2</v>
      </c>
      <c r="C424" s="84">
        <v>1789.4110505199999</v>
      </c>
      <c r="D424" s="84">
        <v>1781.4374279599999</v>
      </c>
      <c r="E424" s="84">
        <v>189.75010641</v>
      </c>
      <c r="F424" s="84">
        <v>189.75010641</v>
      </c>
    </row>
    <row r="425" spans="1:6" ht="12.75" customHeight="1" x14ac:dyDescent="0.2">
      <c r="A425" s="83" t="s">
        <v>165</v>
      </c>
      <c r="B425" s="83">
        <v>3</v>
      </c>
      <c r="C425" s="84">
        <v>1857.3902942300001</v>
      </c>
      <c r="D425" s="84">
        <v>1845.3666857600001</v>
      </c>
      <c r="E425" s="84">
        <v>196.55954202999999</v>
      </c>
      <c r="F425" s="84">
        <v>196.55954202999999</v>
      </c>
    </row>
    <row r="426" spans="1:6" ht="12.75" customHeight="1" x14ac:dyDescent="0.2">
      <c r="A426" s="83" t="s">
        <v>165</v>
      </c>
      <c r="B426" s="83">
        <v>4</v>
      </c>
      <c r="C426" s="84">
        <v>1825.1609504800001</v>
      </c>
      <c r="D426" s="84">
        <v>1812.0542204999999</v>
      </c>
      <c r="E426" s="84">
        <v>193.01125920999999</v>
      </c>
      <c r="F426" s="84">
        <v>193.01125920999999</v>
      </c>
    </row>
    <row r="427" spans="1:6" ht="12.75" customHeight="1" x14ac:dyDescent="0.2">
      <c r="A427" s="83" t="s">
        <v>165</v>
      </c>
      <c r="B427" s="83">
        <v>5</v>
      </c>
      <c r="C427" s="84">
        <v>1828.21120911</v>
      </c>
      <c r="D427" s="84">
        <v>1815.8098933900001</v>
      </c>
      <c r="E427" s="84">
        <v>193.41129533</v>
      </c>
      <c r="F427" s="84">
        <v>193.41129533</v>
      </c>
    </row>
    <row r="428" spans="1:6" ht="12.75" customHeight="1" x14ac:dyDescent="0.2">
      <c r="A428" s="83" t="s">
        <v>165</v>
      </c>
      <c r="B428" s="83">
        <v>6</v>
      </c>
      <c r="C428" s="84">
        <v>1840.3992444099999</v>
      </c>
      <c r="D428" s="84">
        <v>1827.6445782000001</v>
      </c>
      <c r="E428" s="84">
        <v>194.67186877</v>
      </c>
      <c r="F428" s="84">
        <v>194.67186877</v>
      </c>
    </row>
    <row r="429" spans="1:6" ht="12.75" customHeight="1" x14ac:dyDescent="0.2">
      <c r="A429" s="83" t="s">
        <v>165</v>
      </c>
      <c r="B429" s="83">
        <v>7</v>
      </c>
      <c r="C429" s="84">
        <v>1747.1154272399999</v>
      </c>
      <c r="D429" s="84">
        <v>1735.2808699100001</v>
      </c>
      <c r="E429" s="84">
        <v>184.83373288999999</v>
      </c>
      <c r="F429" s="84">
        <v>184.83373288999999</v>
      </c>
    </row>
    <row r="430" spans="1:6" ht="12.75" customHeight="1" x14ac:dyDescent="0.2">
      <c r="A430" s="83" t="s">
        <v>165</v>
      </c>
      <c r="B430" s="83">
        <v>8</v>
      </c>
      <c r="C430" s="84">
        <v>1651.57939063</v>
      </c>
      <c r="D430" s="84">
        <v>1640.3585370400001</v>
      </c>
      <c r="E430" s="84">
        <v>174.72306469</v>
      </c>
      <c r="F430" s="84">
        <v>174.72306469</v>
      </c>
    </row>
    <row r="431" spans="1:6" ht="12.75" customHeight="1" x14ac:dyDescent="0.2">
      <c r="A431" s="83" t="s">
        <v>165</v>
      </c>
      <c r="B431" s="83">
        <v>9</v>
      </c>
      <c r="C431" s="84">
        <v>1595.79572684</v>
      </c>
      <c r="D431" s="84">
        <v>1584.1576324299999</v>
      </c>
      <c r="E431" s="84">
        <v>168.73681590999999</v>
      </c>
      <c r="F431" s="84">
        <v>168.73681590999999</v>
      </c>
    </row>
    <row r="432" spans="1:6" ht="12.75" customHeight="1" x14ac:dyDescent="0.2">
      <c r="A432" s="83" t="s">
        <v>165</v>
      </c>
      <c r="B432" s="83">
        <v>10</v>
      </c>
      <c r="C432" s="84">
        <v>1565.8676780799999</v>
      </c>
      <c r="D432" s="84">
        <v>1552.3847373200001</v>
      </c>
      <c r="E432" s="84">
        <v>165.35252066000001</v>
      </c>
      <c r="F432" s="84">
        <v>165.35252066000001</v>
      </c>
    </row>
    <row r="433" spans="1:6" ht="12.75" customHeight="1" x14ac:dyDescent="0.2">
      <c r="A433" s="83" t="s">
        <v>165</v>
      </c>
      <c r="B433" s="83">
        <v>11</v>
      </c>
      <c r="C433" s="84">
        <v>1561.7160031999999</v>
      </c>
      <c r="D433" s="84">
        <v>1548.45143932</v>
      </c>
      <c r="E433" s="84">
        <v>164.93356476</v>
      </c>
      <c r="F433" s="84">
        <v>164.93356476</v>
      </c>
    </row>
    <row r="434" spans="1:6" ht="12.75" customHeight="1" x14ac:dyDescent="0.2">
      <c r="A434" s="83" t="s">
        <v>165</v>
      </c>
      <c r="B434" s="83">
        <v>12</v>
      </c>
      <c r="C434" s="84">
        <v>1573.45039991</v>
      </c>
      <c r="D434" s="84">
        <v>1559.21790102</v>
      </c>
      <c r="E434" s="84">
        <v>166.08035623000001</v>
      </c>
      <c r="F434" s="84">
        <v>166.08035623000001</v>
      </c>
    </row>
    <row r="435" spans="1:6" ht="12.75" customHeight="1" x14ac:dyDescent="0.2">
      <c r="A435" s="83" t="s">
        <v>165</v>
      </c>
      <c r="B435" s="83">
        <v>13</v>
      </c>
      <c r="C435" s="84">
        <v>1567.4826328700001</v>
      </c>
      <c r="D435" s="84">
        <v>1553.1206947400001</v>
      </c>
      <c r="E435" s="84">
        <v>165.43091128</v>
      </c>
      <c r="F435" s="84">
        <v>165.43091128</v>
      </c>
    </row>
    <row r="436" spans="1:6" ht="12.75" customHeight="1" x14ac:dyDescent="0.2">
      <c r="A436" s="83" t="s">
        <v>165</v>
      </c>
      <c r="B436" s="83">
        <v>14</v>
      </c>
      <c r="C436" s="84">
        <v>1585.0421689899999</v>
      </c>
      <c r="D436" s="84">
        <v>1569.7528342099999</v>
      </c>
      <c r="E436" s="84">
        <v>167.20248641000001</v>
      </c>
      <c r="F436" s="84">
        <v>167.20248641000001</v>
      </c>
    </row>
    <row r="437" spans="1:6" ht="12.75" customHeight="1" x14ac:dyDescent="0.2">
      <c r="A437" s="83" t="s">
        <v>165</v>
      </c>
      <c r="B437" s="83">
        <v>15</v>
      </c>
      <c r="C437" s="84">
        <v>1611.5132354499999</v>
      </c>
      <c r="D437" s="84">
        <v>1597.1484299799999</v>
      </c>
      <c r="E437" s="84">
        <v>170.12053288999999</v>
      </c>
      <c r="F437" s="84">
        <v>170.12053288999999</v>
      </c>
    </row>
    <row r="438" spans="1:6" ht="12.75" customHeight="1" x14ac:dyDescent="0.2">
      <c r="A438" s="83" t="s">
        <v>165</v>
      </c>
      <c r="B438" s="83">
        <v>16</v>
      </c>
      <c r="C438" s="84">
        <v>1568.14029237</v>
      </c>
      <c r="D438" s="84">
        <v>1558.5571317500001</v>
      </c>
      <c r="E438" s="84">
        <v>166.00997427999999</v>
      </c>
      <c r="F438" s="84">
        <v>166.00997427999999</v>
      </c>
    </row>
    <row r="439" spans="1:6" ht="12.75" customHeight="1" x14ac:dyDescent="0.2">
      <c r="A439" s="83" t="s">
        <v>165</v>
      </c>
      <c r="B439" s="83">
        <v>17</v>
      </c>
      <c r="C439" s="84">
        <v>1562.3549758700001</v>
      </c>
      <c r="D439" s="84">
        <v>1555.94696894</v>
      </c>
      <c r="E439" s="84">
        <v>165.73195235</v>
      </c>
      <c r="F439" s="84">
        <v>165.73195235</v>
      </c>
    </row>
    <row r="440" spans="1:6" ht="12.75" customHeight="1" x14ac:dyDescent="0.2">
      <c r="A440" s="83" t="s">
        <v>165</v>
      </c>
      <c r="B440" s="83">
        <v>18</v>
      </c>
      <c r="C440" s="84">
        <v>1583.35860368</v>
      </c>
      <c r="D440" s="84">
        <v>1576.9040192699999</v>
      </c>
      <c r="E440" s="84">
        <v>167.96419607999999</v>
      </c>
      <c r="F440" s="84">
        <v>167.96419607999999</v>
      </c>
    </row>
    <row r="441" spans="1:6" ht="12.75" customHeight="1" x14ac:dyDescent="0.2">
      <c r="A441" s="83" t="s">
        <v>165</v>
      </c>
      <c r="B441" s="83">
        <v>19</v>
      </c>
      <c r="C441" s="84">
        <v>1545.11580258</v>
      </c>
      <c r="D441" s="84">
        <v>1538.70715294</v>
      </c>
      <c r="E441" s="84">
        <v>163.89565046000001</v>
      </c>
      <c r="F441" s="84">
        <v>163.89565046000001</v>
      </c>
    </row>
    <row r="442" spans="1:6" ht="12.75" customHeight="1" x14ac:dyDescent="0.2">
      <c r="A442" s="83" t="s">
        <v>165</v>
      </c>
      <c r="B442" s="83">
        <v>20</v>
      </c>
      <c r="C442" s="84">
        <v>1498.8001193499999</v>
      </c>
      <c r="D442" s="84">
        <v>1492.5584532600001</v>
      </c>
      <c r="E442" s="84">
        <v>158.98011396999999</v>
      </c>
      <c r="F442" s="84">
        <v>158.98011396999999</v>
      </c>
    </row>
    <row r="443" spans="1:6" ht="12.75" customHeight="1" x14ac:dyDescent="0.2">
      <c r="A443" s="83" t="s">
        <v>165</v>
      </c>
      <c r="B443" s="83">
        <v>21</v>
      </c>
      <c r="C443" s="84">
        <v>1502.49953564</v>
      </c>
      <c r="D443" s="84">
        <v>1495.72630359</v>
      </c>
      <c r="E443" s="84">
        <v>159.31753807999999</v>
      </c>
      <c r="F443" s="84">
        <v>159.31753807999999</v>
      </c>
    </row>
    <row r="444" spans="1:6" ht="12.75" customHeight="1" x14ac:dyDescent="0.2">
      <c r="A444" s="83" t="s">
        <v>165</v>
      </c>
      <c r="B444" s="83">
        <v>22</v>
      </c>
      <c r="C444" s="84">
        <v>1524.5806813500001</v>
      </c>
      <c r="D444" s="84">
        <v>1517.73589988</v>
      </c>
      <c r="E444" s="84">
        <v>161.66189392000001</v>
      </c>
      <c r="F444" s="84">
        <v>161.66189392000001</v>
      </c>
    </row>
    <row r="445" spans="1:6" ht="12.75" customHeight="1" x14ac:dyDescent="0.2">
      <c r="A445" s="83" t="s">
        <v>165</v>
      </c>
      <c r="B445" s="83">
        <v>23</v>
      </c>
      <c r="C445" s="84">
        <v>1578.5127178800001</v>
      </c>
      <c r="D445" s="84">
        <v>1571.8107501</v>
      </c>
      <c r="E445" s="84">
        <v>167.42168566000001</v>
      </c>
      <c r="F445" s="84">
        <v>167.42168566000001</v>
      </c>
    </row>
    <row r="446" spans="1:6" ht="12.75" customHeight="1" x14ac:dyDescent="0.2">
      <c r="A446" s="83" t="s">
        <v>165</v>
      </c>
      <c r="B446" s="83">
        <v>24</v>
      </c>
      <c r="C446" s="84">
        <v>1648.14940581</v>
      </c>
      <c r="D446" s="84">
        <v>1640.8570039799999</v>
      </c>
      <c r="E446" s="84">
        <v>174.77615897999999</v>
      </c>
      <c r="F446" s="84">
        <v>174.77615897999999</v>
      </c>
    </row>
    <row r="447" spans="1:6" ht="12.75" customHeight="1" x14ac:dyDescent="0.2">
      <c r="A447" s="83" t="s">
        <v>166</v>
      </c>
      <c r="B447" s="83">
        <v>1</v>
      </c>
      <c r="C447" s="84">
        <v>1742.73542292</v>
      </c>
      <c r="D447" s="84">
        <v>1735.34896026</v>
      </c>
      <c r="E447" s="84">
        <v>184.84098555</v>
      </c>
      <c r="F447" s="84">
        <v>184.84098555</v>
      </c>
    </row>
    <row r="448" spans="1:6" ht="12.75" customHeight="1" x14ac:dyDescent="0.2">
      <c r="A448" s="83" t="s">
        <v>166</v>
      </c>
      <c r="B448" s="83">
        <v>2</v>
      </c>
      <c r="C448" s="84">
        <v>1794.86361644</v>
      </c>
      <c r="D448" s="84">
        <v>1787.2975543099999</v>
      </c>
      <c r="E448" s="84">
        <v>190.37429875999999</v>
      </c>
      <c r="F448" s="84">
        <v>190.37429875999999</v>
      </c>
    </row>
    <row r="449" spans="1:6" ht="12.75" customHeight="1" x14ac:dyDescent="0.2">
      <c r="A449" s="83" t="s">
        <v>166</v>
      </c>
      <c r="B449" s="83">
        <v>3</v>
      </c>
      <c r="C449" s="84">
        <v>1863.4359371200001</v>
      </c>
      <c r="D449" s="84">
        <v>1855.5647873999999</v>
      </c>
      <c r="E449" s="84">
        <v>197.64579454</v>
      </c>
      <c r="F449" s="84">
        <v>197.64579454</v>
      </c>
    </row>
    <row r="450" spans="1:6" ht="12.75" customHeight="1" x14ac:dyDescent="0.2">
      <c r="A450" s="83" t="s">
        <v>166</v>
      </c>
      <c r="B450" s="83">
        <v>4</v>
      </c>
      <c r="C450" s="84">
        <v>1862.3805538700001</v>
      </c>
      <c r="D450" s="84">
        <v>1854.0768162100001</v>
      </c>
      <c r="E450" s="84">
        <v>197.48730304</v>
      </c>
      <c r="F450" s="84">
        <v>197.48730304</v>
      </c>
    </row>
    <row r="451" spans="1:6" ht="12.75" customHeight="1" x14ac:dyDescent="0.2">
      <c r="A451" s="83" t="s">
        <v>166</v>
      </c>
      <c r="B451" s="83">
        <v>5</v>
      </c>
      <c r="C451" s="84">
        <v>1859.0408411000001</v>
      </c>
      <c r="D451" s="84">
        <v>1851.3287781500001</v>
      </c>
      <c r="E451" s="84">
        <v>197.1945953</v>
      </c>
      <c r="F451" s="84">
        <v>197.1945953</v>
      </c>
    </row>
    <row r="452" spans="1:6" ht="12.75" customHeight="1" x14ac:dyDescent="0.2">
      <c r="A452" s="83" t="s">
        <v>166</v>
      </c>
      <c r="B452" s="83">
        <v>6</v>
      </c>
      <c r="C452" s="84">
        <v>1846.99999963</v>
      </c>
      <c r="D452" s="84">
        <v>1839.4712508</v>
      </c>
      <c r="E452" s="84">
        <v>195.93158879000001</v>
      </c>
      <c r="F452" s="84">
        <v>195.93158879000001</v>
      </c>
    </row>
    <row r="453" spans="1:6" ht="12.75" customHeight="1" x14ac:dyDescent="0.2">
      <c r="A453" s="83" t="s">
        <v>166</v>
      </c>
      <c r="B453" s="83">
        <v>7</v>
      </c>
      <c r="C453" s="84">
        <v>1757.3505099700001</v>
      </c>
      <c r="D453" s="84">
        <v>1750.1721657600001</v>
      </c>
      <c r="E453" s="84">
        <v>186.41988176999999</v>
      </c>
      <c r="F453" s="84">
        <v>186.41988176999999</v>
      </c>
    </row>
    <row r="454" spans="1:6" ht="12.75" customHeight="1" x14ac:dyDescent="0.2">
      <c r="A454" s="83" t="s">
        <v>166</v>
      </c>
      <c r="B454" s="83">
        <v>8</v>
      </c>
      <c r="C454" s="84">
        <v>1678.92907511</v>
      </c>
      <c r="D454" s="84">
        <v>1671.9279719799999</v>
      </c>
      <c r="E454" s="84">
        <v>178.08568833999999</v>
      </c>
      <c r="F454" s="84">
        <v>178.08568833999999</v>
      </c>
    </row>
    <row r="455" spans="1:6" ht="12.75" customHeight="1" x14ac:dyDescent="0.2">
      <c r="A455" s="83" t="s">
        <v>166</v>
      </c>
      <c r="B455" s="83">
        <v>9</v>
      </c>
      <c r="C455" s="84">
        <v>1630.4106719900001</v>
      </c>
      <c r="D455" s="84">
        <v>1623.3276520100001</v>
      </c>
      <c r="E455" s="84">
        <v>172.90901711000001</v>
      </c>
      <c r="F455" s="84">
        <v>172.90901711000001</v>
      </c>
    </row>
    <row r="456" spans="1:6" ht="12.75" customHeight="1" x14ac:dyDescent="0.2">
      <c r="A456" s="83" t="s">
        <v>166</v>
      </c>
      <c r="B456" s="83">
        <v>10</v>
      </c>
      <c r="C456" s="84">
        <v>1533.03510929</v>
      </c>
      <c r="D456" s="84">
        <v>1526.1955600399999</v>
      </c>
      <c r="E456" s="84">
        <v>162.56297604</v>
      </c>
      <c r="F456" s="84">
        <v>162.56297604</v>
      </c>
    </row>
    <row r="457" spans="1:6" ht="12.75" customHeight="1" x14ac:dyDescent="0.2">
      <c r="A457" s="83" t="s">
        <v>166</v>
      </c>
      <c r="B457" s="83">
        <v>11</v>
      </c>
      <c r="C457" s="84">
        <v>1543.5011595799999</v>
      </c>
      <c r="D457" s="84">
        <v>1536.99470094</v>
      </c>
      <c r="E457" s="84">
        <v>163.71324834999999</v>
      </c>
      <c r="F457" s="84">
        <v>163.71324834999999</v>
      </c>
    </row>
    <row r="458" spans="1:6" ht="12.75" customHeight="1" x14ac:dyDescent="0.2">
      <c r="A458" s="83" t="s">
        <v>166</v>
      </c>
      <c r="B458" s="83">
        <v>12</v>
      </c>
      <c r="C458" s="84">
        <v>1557.2936130799999</v>
      </c>
      <c r="D458" s="84">
        <v>1550.8940287200001</v>
      </c>
      <c r="E458" s="84">
        <v>165.19373758</v>
      </c>
      <c r="F458" s="84">
        <v>165.19373758</v>
      </c>
    </row>
    <row r="459" spans="1:6" ht="12.75" customHeight="1" x14ac:dyDescent="0.2">
      <c r="A459" s="83" t="s">
        <v>166</v>
      </c>
      <c r="B459" s="83">
        <v>13</v>
      </c>
      <c r="C459" s="84">
        <v>1577.7448383200001</v>
      </c>
      <c r="D459" s="84">
        <v>1571.3347837199999</v>
      </c>
      <c r="E459" s="84">
        <v>167.37098803000001</v>
      </c>
      <c r="F459" s="84">
        <v>167.37098803000001</v>
      </c>
    </row>
    <row r="460" spans="1:6" ht="12.75" customHeight="1" x14ac:dyDescent="0.2">
      <c r="A460" s="83" t="s">
        <v>166</v>
      </c>
      <c r="B460" s="83">
        <v>14</v>
      </c>
      <c r="C460" s="84">
        <v>1585.60870314</v>
      </c>
      <c r="D460" s="84">
        <v>1579.08874941</v>
      </c>
      <c r="E460" s="84">
        <v>168.19690298</v>
      </c>
      <c r="F460" s="84">
        <v>168.19690298</v>
      </c>
    </row>
    <row r="461" spans="1:6" ht="12.75" customHeight="1" x14ac:dyDescent="0.2">
      <c r="A461" s="83" t="s">
        <v>166</v>
      </c>
      <c r="B461" s="83">
        <v>15</v>
      </c>
      <c r="C461" s="84">
        <v>1599.13456051</v>
      </c>
      <c r="D461" s="84">
        <v>1592.5870272499999</v>
      </c>
      <c r="E461" s="84">
        <v>169.63467431000001</v>
      </c>
      <c r="F461" s="84">
        <v>169.63467431000001</v>
      </c>
    </row>
    <row r="462" spans="1:6" ht="12.75" customHeight="1" x14ac:dyDescent="0.2">
      <c r="A462" s="83" t="s">
        <v>166</v>
      </c>
      <c r="B462" s="83">
        <v>16</v>
      </c>
      <c r="C462" s="84">
        <v>1564.63470282</v>
      </c>
      <c r="D462" s="84">
        <v>1557.8177535699999</v>
      </c>
      <c r="E462" s="84">
        <v>165.93121929</v>
      </c>
      <c r="F462" s="84">
        <v>165.93121929</v>
      </c>
    </row>
    <row r="463" spans="1:6" ht="12.75" customHeight="1" x14ac:dyDescent="0.2">
      <c r="A463" s="83" t="s">
        <v>166</v>
      </c>
      <c r="B463" s="83">
        <v>17</v>
      </c>
      <c r="C463" s="84">
        <v>1575.0164186</v>
      </c>
      <c r="D463" s="84">
        <v>1568.27370705</v>
      </c>
      <c r="E463" s="84">
        <v>167.04493693000001</v>
      </c>
      <c r="F463" s="84">
        <v>167.04493693000001</v>
      </c>
    </row>
    <row r="464" spans="1:6" ht="12.75" customHeight="1" x14ac:dyDescent="0.2">
      <c r="A464" s="83" t="s">
        <v>166</v>
      </c>
      <c r="B464" s="83">
        <v>18</v>
      </c>
      <c r="C464" s="84">
        <v>1580.3703332600001</v>
      </c>
      <c r="D464" s="84">
        <v>1573.1580269799999</v>
      </c>
      <c r="E464" s="84">
        <v>167.56519109000001</v>
      </c>
      <c r="F464" s="84">
        <v>167.56519109000001</v>
      </c>
    </row>
    <row r="465" spans="1:6" ht="12.75" customHeight="1" x14ac:dyDescent="0.2">
      <c r="A465" s="83" t="s">
        <v>166</v>
      </c>
      <c r="B465" s="83">
        <v>19</v>
      </c>
      <c r="C465" s="84">
        <v>1601.42413425</v>
      </c>
      <c r="D465" s="84">
        <v>1593.64603732</v>
      </c>
      <c r="E465" s="84">
        <v>169.74747493999999</v>
      </c>
      <c r="F465" s="84">
        <v>169.74747493999999</v>
      </c>
    </row>
    <row r="466" spans="1:6" ht="12.75" customHeight="1" x14ac:dyDescent="0.2">
      <c r="A466" s="83" t="s">
        <v>166</v>
      </c>
      <c r="B466" s="83">
        <v>20</v>
      </c>
      <c r="C466" s="84">
        <v>1556.5522725799999</v>
      </c>
      <c r="D466" s="84">
        <v>1548.04914323</v>
      </c>
      <c r="E466" s="84">
        <v>164.89071412000001</v>
      </c>
      <c r="F466" s="84">
        <v>164.89071412000001</v>
      </c>
    </row>
    <row r="467" spans="1:6" ht="12.75" customHeight="1" x14ac:dyDescent="0.2">
      <c r="A467" s="83" t="s">
        <v>166</v>
      </c>
      <c r="B467" s="83">
        <v>21</v>
      </c>
      <c r="C467" s="84">
        <v>1571.2098684099999</v>
      </c>
      <c r="D467" s="84">
        <v>1556.3841026800001</v>
      </c>
      <c r="E467" s="84">
        <v>165.77851372999999</v>
      </c>
      <c r="F467" s="84">
        <v>165.77851372999999</v>
      </c>
    </row>
    <row r="468" spans="1:6" ht="12.75" customHeight="1" x14ac:dyDescent="0.2">
      <c r="A468" s="83" t="s">
        <v>166</v>
      </c>
      <c r="B468" s="83">
        <v>22</v>
      </c>
      <c r="C468" s="84">
        <v>1596.95494553</v>
      </c>
      <c r="D468" s="84">
        <v>1582.7203497200001</v>
      </c>
      <c r="E468" s="84">
        <v>168.58372349999999</v>
      </c>
      <c r="F468" s="84">
        <v>168.58372349999999</v>
      </c>
    </row>
    <row r="469" spans="1:6" ht="12.75" customHeight="1" x14ac:dyDescent="0.2">
      <c r="A469" s="83" t="s">
        <v>166</v>
      </c>
      <c r="B469" s="83">
        <v>23</v>
      </c>
      <c r="C469" s="84">
        <v>1649.5424444</v>
      </c>
      <c r="D469" s="84">
        <v>1636.0334050700001</v>
      </c>
      <c r="E469" s="84">
        <v>174.26237252999999</v>
      </c>
      <c r="F469" s="84">
        <v>174.26237252999999</v>
      </c>
    </row>
    <row r="470" spans="1:6" ht="12.75" customHeight="1" x14ac:dyDescent="0.2">
      <c r="A470" s="83" t="s">
        <v>166</v>
      </c>
      <c r="B470" s="83">
        <v>24</v>
      </c>
      <c r="C470" s="84">
        <v>1688.4919481899999</v>
      </c>
      <c r="D470" s="84">
        <v>1675.2856097199999</v>
      </c>
      <c r="E470" s="84">
        <v>178.44332768999999</v>
      </c>
      <c r="F470" s="84">
        <v>178.44332768999999</v>
      </c>
    </row>
    <row r="471" spans="1:6" ht="12.75" customHeight="1" x14ac:dyDescent="0.2">
      <c r="A471" s="83" t="s">
        <v>167</v>
      </c>
      <c r="B471" s="83">
        <v>1</v>
      </c>
      <c r="C471" s="84">
        <v>1708.70032079</v>
      </c>
      <c r="D471" s="84">
        <v>1695.19776194</v>
      </c>
      <c r="E471" s="84">
        <v>180.56427392000001</v>
      </c>
      <c r="F471" s="84">
        <v>180.56427392000001</v>
      </c>
    </row>
    <row r="472" spans="1:6" ht="12.75" customHeight="1" x14ac:dyDescent="0.2">
      <c r="A472" s="83" t="s">
        <v>167</v>
      </c>
      <c r="B472" s="83">
        <v>2</v>
      </c>
      <c r="C472" s="84">
        <v>1762.9248437799999</v>
      </c>
      <c r="D472" s="84">
        <v>1748.20421287</v>
      </c>
      <c r="E472" s="84">
        <v>186.21026494</v>
      </c>
      <c r="F472" s="84">
        <v>186.21026494</v>
      </c>
    </row>
    <row r="473" spans="1:6" ht="12.75" customHeight="1" x14ac:dyDescent="0.2">
      <c r="A473" s="83" t="s">
        <v>167</v>
      </c>
      <c r="B473" s="83">
        <v>3</v>
      </c>
      <c r="C473" s="84">
        <v>1820.1441093799999</v>
      </c>
      <c r="D473" s="84">
        <v>1804.68696679</v>
      </c>
      <c r="E473" s="84">
        <v>192.22653493999999</v>
      </c>
      <c r="F473" s="84">
        <v>192.22653493999999</v>
      </c>
    </row>
    <row r="474" spans="1:6" ht="12.75" customHeight="1" x14ac:dyDescent="0.2">
      <c r="A474" s="83" t="s">
        <v>167</v>
      </c>
      <c r="B474" s="83">
        <v>4</v>
      </c>
      <c r="C474" s="84">
        <v>1785.6411846799999</v>
      </c>
      <c r="D474" s="84">
        <v>1769.52621673</v>
      </c>
      <c r="E474" s="84">
        <v>188.48138175</v>
      </c>
      <c r="F474" s="84">
        <v>188.48138175</v>
      </c>
    </row>
    <row r="475" spans="1:6" ht="12.75" customHeight="1" x14ac:dyDescent="0.2">
      <c r="A475" s="83" t="s">
        <v>167</v>
      </c>
      <c r="B475" s="83">
        <v>5</v>
      </c>
      <c r="C475" s="84">
        <v>1776.7277729800001</v>
      </c>
      <c r="D475" s="84">
        <v>1761.96126738</v>
      </c>
      <c r="E475" s="84">
        <v>187.67559990000001</v>
      </c>
      <c r="F475" s="84">
        <v>187.67559990000001</v>
      </c>
    </row>
    <row r="476" spans="1:6" ht="12.75" customHeight="1" x14ac:dyDescent="0.2">
      <c r="A476" s="83" t="s">
        <v>167</v>
      </c>
      <c r="B476" s="83">
        <v>6</v>
      </c>
      <c r="C476" s="84">
        <v>1801.27127595</v>
      </c>
      <c r="D476" s="84">
        <v>1786.1706308099999</v>
      </c>
      <c r="E476" s="84">
        <v>190.25426431</v>
      </c>
      <c r="F476" s="84">
        <v>190.25426431</v>
      </c>
    </row>
    <row r="477" spans="1:6" ht="12.75" customHeight="1" x14ac:dyDescent="0.2">
      <c r="A477" s="83" t="s">
        <v>167</v>
      </c>
      <c r="B477" s="83">
        <v>7</v>
      </c>
      <c r="C477" s="84">
        <v>1720.4918053399999</v>
      </c>
      <c r="D477" s="84">
        <v>1706.0921158900001</v>
      </c>
      <c r="E477" s="84">
        <v>181.72468785999999</v>
      </c>
      <c r="F477" s="84">
        <v>181.72468785999999</v>
      </c>
    </row>
    <row r="478" spans="1:6" ht="12.75" customHeight="1" x14ac:dyDescent="0.2">
      <c r="A478" s="83" t="s">
        <v>167</v>
      </c>
      <c r="B478" s="83">
        <v>8</v>
      </c>
      <c r="C478" s="84">
        <v>1645.9365768600001</v>
      </c>
      <c r="D478" s="84">
        <v>1632.1508794599999</v>
      </c>
      <c r="E478" s="84">
        <v>173.84882465999999</v>
      </c>
      <c r="F478" s="84">
        <v>173.84882465999999</v>
      </c>
    </row>
    <row r="479" spans="1:6" ht="12.75" customHeight="1" x14ac:dyDescent="0.2">
      <c r="A479" s="83" t="s">
        <v>167</v>
      </c>
      <c r="B479" s="83">
        <v>9</v>
      </c>
      <c r="C479" s="84">
        <v>1587.61132995</v>
      </c>
      <c r="D479" s="84">
        <v>1573.2978364600001</v>
      </c>
      <c r="E479" s="84">
        <v>167.58008292</v>
      </c>
      <c r="F479" s="84">
        <v>167.58008292</v>
      </c>
    </row>
    <row r="480" spans="1:6" ht="12.75" customHeight="1" x14ac:dyDescent="0.2">
      <c r="A480" s="83" t="s">
        <v>167</v>
      </c>
      <c r="B480" s="83">
        <v>10</v>
      </c>
      <c r="C480" s="84">
        <v>1490.5390292699999</v>
      </c>
      <c r="D480" s="84">
        <v>1477.8852005399999</v>
      </c>
      <c r="E480" s="84">
        <v>157.41719000000001</v>
      </c>
      <c r="F480" s="84">
        <v>157.41719000000001</v>
      </c>
    </row>
    <row r="481" spans="1:6" ht="12.75" customHeight="1" x14ac:dyDescent="0.2">
      <c r="A481" s="83" t="s">
        <v>167</v>
      </c>
      <c r="B481" s="83">
        <v>11</v>
      </c>
      <c r="C481" s="84">
        <v>1488.5848558299999</v>
      </c>
      <c r="D481" s="84">
        <v>1476.6405746600001</v>
      </c>
      <c r="E481" s="84">
        <v>157.28461847</v>
      </c>
      <c r="F481" s="84">
        <v>157.28461847</v>
      </c>
    </row>
    <row r="482" spans="1:6" ht="12.75" customHeight="1" x14ac:dyDescent="0.2">
      <c r="A482" s="83" t="s">
        <v>167</v>
      </c>
      <c r="B482" s="83">
        <v>12</v>
      </c>
      <c r="C482" s="84">
        <v>1512.7177956400001</v>
      </c>
      <c r="D482" s="84">
        <v>1499.58851024</v>
      </c>
      <c r="E482" s="84">
        <v>159.72892167000001</v>
      </c>
      <c r="F482" s="84">
        <v>159.72892167000001</v>
      </c>
    </row>
    <row r="483" spans="1:6" ht="12.75" customHeight="1" x14ac:dyDescent="0.2">
      <c r="A483" s="83" t="s">
        <v>167</v>
      </c>
      <c r="B483" s="83">
        <v>13</v>
      </c>
      <c r="C483" s="84">
        <v>1527.2085002700001</v>
      </c>
      <c r="D483" s="84">
        <v>1514.52281462</v>
      </c>
      <c r="E483" s="84">
        <v>161.31965160999999</v>
      </c>
      <c r="F483" s="84">
        <v>161.31965160999999</v>
      </c>
    </row>
    <row r="484" spans="1:6" ht="12.75" customHeight="1" x14ac:dyDescent="0.2">
      <c r="A484" s="83" t="s">
        <v>167</v>
      </c>
      <c r="B484" s="83">
        <v>14</v>
      </c>
      <c r="C484" s="84">
        <v>1546.8187467400001</v>
      </c>
      <c r="D484" s="84">
        <v>1533.7937932499999</v>
      </c>
      <c r="E484" s="84">
        <v>163.37230313000001</v>
      </c>
      <c r="F484" s="84">
        <v>163.37230313000001</v>
      </c>
    </row>
    <row r="485" spans="1:6" ht="12.75" customHeight="1" x14ac:dyDescent="0.2">
      <c r="A485" s="83" t="s">
        <v>167</v>
      </c>
      <c r="B485" s="83">
        <v>15</v>
      </c>
      <c r="C485" s="84">
        <v>1578.62108861</v>
      </c>
      <c r="D485" s="84">
        <v>1565.49575822</v>
      </c>
      <c r="E485" s="84">
        <v>166.74904325</v>
      </c>
      <c r="F485" s="84">
        <v>166.74904325</v>
      </c>
    </row>
    <row r="486" spans="1:6" ht="12.75" customHeight="1" x14ac:dyDescent="0.2">
      <c r="A486" s="83" t="s">
        <v>167</v>
      </c>
      <c r="B486" s="83">
        <v>16</v>
      </c>
      <c r="C486" s="84">
        <v>1596.6283753800001</v>
      </c>
      <c r="D486" s="84">
        <v>1582.6771645199999</v>
      </c>
      <c r="E486" s="84">
        <v>168.57912361999999</v>
      </c>
      <c r="F486" s="84">
        <v>168.57912361999999</v>
      </c>
    </row>
    <row r="487" spans="1:6" ht="12.75" customHeight="1" x14ac:dyDescent="0.2">
      <c r="A487" s="83" t="s">
        <v>167</v>
      </c>
      <c r="B487" s="83">
        <v>17</v>
      </c>
      <c r="C487" s="84">
        <v>1604.2951385900001</v>
      </c>
      <c r="D487" s="84">
        <v>1593.48278136</v>
      </c>
      <c r="E487" s="84">
        <v>169.73008571</v>
      </c>
      <c r="F487" s="84">
        <v>169.73008571</v>
      </c>
    </row>
    <row r="488" spans="1:6" ht="12.75" customHeight="1" x14ac:dyDescent="0.2">
      <c r="A488" s="83" t="s">
        <v>167</v>
      </c>
      <c r="B488" s="83">
        <v>18</v>
      </c>
      <c r="C488" s="84">
        <v>1586.9879475400001</v>
      </c>
      <c r="D488" s="84">
        <v>1585.9351990600001</v>
      </c>
      <c r="E488" s="84">
        <v>168.92615370999999</v>
      </c>
      <c r="F488" s="84">
        <v>168.92615370999999</v>
      </c>
    </row>
    <row r="489" spans="1:6" ht="12.75" customHeight="1" x14ac:dyDescent="0.2">
      <c r="A489" s="83" t="s">
        <v>167</v>
      </c>
      <c r="B489" s="83">
        <v>19</v>
      </c>
      <c r="C489" s="84">
        <v>1591.5288561699999</v>
      </c>
      <c r="D489" s="84">
        <v>1584.55508573</v>
      </c>
      <c r="E489" s="84">
        <v>168.77915071000001</v>
      </c>
      <c r="F489" s="84">
        <v>168.77915071000001</v>
      </c>
    </row>
    <row r="490" spans="1:6" ht="12.75" customHeight="1" x14ac:dyDescent="0.2">
      <c r="A490" s="83" t="s">
        <v>167</v>
      </c>
      <c r="B490" s="83">
        <v>20</v>
      </c>
      <c r="C490" s="84">
        <v>1540.96756555</v>
      </c>
      <c r="D490" s="84">
        <v>1534.4835018199999</v>
      </c>
      <c r="E490" s="84">
        <v>163.44576755</v>
      </c>
      <c r="F490" s="84">
        <v>163.44576755</v>
      </c>
    </row>
    <row r="491" spans="1:6" ht="12.75" customHeight="1" x14ac:dyDescent="0.2">
      <c r="A491" s="83" t="s">
        <v>167</v>
      </c>
      <c r="B491" s="83">
        <v>21</v>
      </c>
      <c r="C491" s="84">
        <v>1549.2914917600001</v>
      </c>
      <c r="D491" s="84">
        <v>1542.6047148800001</v>
      </c>
      <c r="E491" s="84">
        <v>164.31079991999999</v>
      </c>
      <c r="F491" s="84">
        <v>164.31079991999999</v>
      </c>
    </row>
    <row r="492" spans="1:6" ht="12.75" customHeight="1" x14ac:dyDescent="0.2">
      <c r="A492" s="83" t="s">
        <v>167</v>
      </c>
      <c r="B492" s="83">
        <v>22</v>
      </c>
      <c r="C492" s="84">
        <v>1572.2660112200001</v>
      </c>
      <c r="D492" s="84">
        <v>1565.65351033</v>
      </c>
      <c r="E492" s="84">
        <v>166.76584624</v>
      </c>
      <c r="F492" s="84">
        <v>166.76584624</v>
      </c>
    </row>
    <row r="493" spans="1:6" ht="12.75" customHeight="1" x14ac:dyDescent="0.2">
      <c r="A493" s="83" t="s">
        <v>167</v>
      </c>
      <c r="B493" s="83">
        <v>23</v>
      </c>
      <c r="C493" s="84">
        <v>1631.9872455899999</v>
      </c>
      <c r="D493" s="84">
        <v>1625.32626069</v>
      </c>
      <c r="E493" s="84">
        <v>173.12189925000001</v>
      </c>
      <c r="F493" s="84">
        <v>173.12189925000001</v>
      </c>
    </row>
    <row r="494" spans="1:6" ht="12.75" customHeight="1" x14ac:dyDescent="0.2">
      <c r="A494" s="83" t="s">
        <v>167</v>
      </c>
      <c r="B494" s="83">
        <v>24</v>
      </c>
      <c r="C494" s="84">
        <v>1700.3493933100001</v>
      </c>
      <c r="D494" s="84">
        <v>1693.59412404</v>
      </c>
      <c r="E494" s="84">
        <v>180.39346216000001</v>
      </c>
      <c r="F494" s="84">
        <v>180.39346216000001</v>
      </c>
    </row>
    <row r="495" spans="1:6" ht="12.75" customHeight="1" x14ac:dyDescent="0.2">
      <c r="A495" s="83" t="s">
        <v>168</v>
      </c>
      <c r="B495" s="83">
        <v>1</v>
      </c>
      <c r="C495" s="84">
        <v>1741.1866242000001</v>
      </c>
      <c r="D495" s="84">
        <v>1733.5404486</v>
      </c>
      <c r="E495" s="84">
        <v>184.64835162</v>
      </c>
      <c r="F495" s="84">
        <v>184.64835162</v>
      </c>
    </row>
    <row r="496" spans="1:6" ht="12.75" customHeight="1" x14ac:dyDescent="0.2">
      <c r="A496" s="83" t="s">
        <v>168</v>
      </c>
      <c r="B496" s="83">
        <v>2</v>
      </c>
      <c r="C496" s="84">
        <v>1813.21711779</v>
      </c>
      <c r="D496" s="84">
        <v>1804.4336721300001</v>
      </c>
      <c r="E496" s="84">
        <v>192.19955522000001</v>
      </c>
      <c r="F496" s="84">
        <v>192.19955522000001</v>
      </c>
    </row>
    <row r="497" spans="1:6" ht="12.75" customHeight="1" x14ac:dyDescent="0.2">
      <c r="A497" s="83" t="s">
        <v>168</v>
      </c>
      <c r="B497" s="83">
        <v>3</v>
      </c>
      <c r="C497" s="84">
        <v>1851.5852791699999</v>
      </c>
      <c r="D497" s="84">
        <v>1851.5497392499999</v>
      </c>
      <c r="E497" s="84">
        <v>197.21813101000001</v>
      </c>
      <c r="F497" s="84">
        <v>197.21813101000001</v>
      </c>
    </row>
    <row r="498" spans="1:6" ht="12.75" customHeight="1" x14ac:dyDescent="0.2">
      <c r="A498" s="83" t="s">
        <v>168</v>
      </c>
      <c r="B498" s="83">
        <v>4</v>
      </c>
      <c r="C498" s="84">
        <v>1835.8288201099999</v>
      </c>
      <c r="D498" s="84">
        <v>1826.8043193200001</v>
      </c>
      <c r="E498" s="84">
        <v>194.58236846</v>
      </c>
      <c r="F498" s="84">
        <v>194.58236846</v>
      </c>
    </row>
    <row r="499" spans="1:6" ht="12.75" customHeight="1" x14ac:dyDescent="0.2">
      <c r="A499" s="83" t="s">
        <v>168</v>
      </c>
      <c r="B499" s="83">
        <v>5</v>
      </c>
      <c r="C499" s="84">
        <v>1834.92364157</v>
      </c>
      <c r="D499" s="84">
        <v>1826.7281046999999</v>
      </c>
      <c r="E499" s="84">
        <v>194.57425043999999</v>
      </c>
      <c r="F499" s="84">
        <v>194.57425043999999</v>
      </c>
    </row>
    <row r="500" spans="1:6" ht="12.75" customHeight="1" x14ac:dyDescent="0.2">
      <c r="A500" s="83" t="s">
        <v>168</v>
      </c>
      <c r="B500" s="83">
        <v>6</v>
      </c>
      <c r="C500" s="84">
        <v>1836.03400874</v>
      </c>
      <c r="D500" s="84">
        <v>1828.1269882500001</v>
      </c>
      <c r="E500" s="84">
        <v>194.72325276000001</v>
      </c>
      <c r="F500" s="84">
        <v>194.72325276000001</v>
      </c>
    </row>
    <row r="501" spans="1:6" ht="12.75" customHeight="1" x14ac:dyDescent="0.2">
      <c r="A501" s="83" t="s">
        <v>168</v>
      </c>
      <c r="B501" s="83">
        <v>7</v>
      </c>
      <c r="C501" s="84">
        <v>1754.5789057699999</v>
      </c>
      <c r="D501" s="84">
        <v>1747.0844792600001</v>
      </c>
      <c r="E501" s="84">
        <v>186.09099631999999</v>
      </c>
      <c r="F501" s="84">
        <v>186.09099631999999</v>
      </c>
    </row>
    <row r="502" spans="1:6" ht="12.75" customHeight="1" x14ac:dyDescent="0.2">
      <c r="A502" s="83" t="s">
        <v>168</v>
      </c>
      <c r="B502" s="83">
        <v>8</v>
      </c>
      <c r="C502" s="84">
        <v>1673.57596328</v>
      </c>
      <c r="D502" s="84">
        <v>1666.49421031</v>
      </c>
      <c r="E502" s="84">
        <v>177.50691030999999</v>
      </c>
      <c r="F502" s="84">
        <v>177.50691030999999</v>
      </c>
    </row>
    <row r="503" spans="1:6" ht="12.75" customHeight="1" x14ac:dyDescent="0.2">
      <c r="A503" s="83" t="s">
        <v>168</v>
      </c>
      <c r="B503" s="83">
        <v>9</v>
      </c>
      <c r="C503" s="84">
        <v>1605.35492015</v>
      </c>
      <c r="D503" s="84">
        <v>1598.0489825699999</v>
      </c>
      <c r="E503" s="84">
        <v>170.2164554</v>
      </c>
      <c r="F503" s="84">
        <v>170.2164554</v>
      </c>
    </row>
    <row r="504" spans="1:6" ht="12.75" customHeight="1" x14ac:dyDescent="0.2">
      <c r="A504" s="83" t="s">
        <v>168</v>
      </c>
      <c r="B504" s="83">
        <v>10</v>
      </c>
      <c r="C504" s="84">
        <v>1582.12699552</v>
      </c>
      <c r="D504" s="84">
        <v>1574.35150552</v>
      </c>
      <c r="E504" s="84">
        <v>167.69231464999999</v>
      </c>
      <c r="F504" s="84">
        <v>167.69231464999999</v>
      </c>
    </row>
    <row r="505" spans="1:6" ht="12.75" customHeight="1" x14ac:dyDescent="0.2">
      <c r="A505" s="83" t="s">
        <v>168</v>
      </c>
      <c r="B505" s="83">
        <v>11</v>
      </c>
      <c r="C505" s="84">
        <v>1555.79317818</v>
      </c>
      <c r="D505" s="84">
        <v>1554.7495509</v>
      </c>
      <c r="E505" s="84">
        <v>165.60440917</v>
      </c>
      <c r="F505" s="84">
        <v>165.60440917</v>
      </c>
    </row>
    <row r="506" spans="1:6" ht="12.75" customHeight="1" x14ac:dyDescent="0.2">
      <c r="A506" s="83" t="s">
        <v>168</v>
      </c>
      <c r="B506" s="83">
        <v>12</v>
      </c>
      <c r="C506" s="84">
        <v>1581.2684574299999</v>
      </c>
      <c r="D506" s="84">
        <v>1569.70874531</v>
      </c>
      <c r="E506" s="84">
        <v>167.19779027000001</v>
      </c>
      <c r="F506" s="84">
        <v>167.19779027000001</v>
      </c>
    </row>
    <row r="507" spans="1:6" ht="12.75" customHeight="1" x14ac:dyDescent="0.2">
      <c r="A507" s="83" t="s">
        <v>168</v>
      </c>
      <c r="B507" s="83">
        <v>13</v>
      </c>
      <c r="C507" s="84">
        <v>1602.14058176</v>
      </c>
      <c r="D507" s="84">
        <v>1587.75817437</v>
      </c>
      <c r="E507" s="84">
        <v>169.12032823999999</v>
      </c>
      <c r="F507" s="84">
        <v>169.12032823999999</v>
      </c>
    </row>
    <row r="508" spans="1:6" ht="12.75" customHeight="1" x14ac:dyDescent="0.2">
      <c r="A508" s="83" t="s">
        <v>168</v>
      </c>
      <c r="B508" s="83">
        <v>14</v>
      </c>
      <c r="C508" s="84">
        <v>1594.3214409499999</v>
      </c>
      <c r="D508" s="84">
        <v>1579.9974329500001</v>
      </c>
      <c r="E508" s="84">
        <v>168.29369156000001</v>
      </c>
      <c r="F508" s="84">
        <v>168.29369156000001</v>
      </c>
    </row>
    <row r="509" spans="1:6" ht="12.75" customHeight="1" x14ac:dyDescent="0.2">
      <c r="A509" s="83" t="s">
        <v>168</v>
      </c>
      <c r="B509" s="83">
        <v>15</v>
      </c>
      <c r="C509" s="84">
        <v>1641.8767592199999</v>
      </c>
      <c r="D509" s="84">
        <v>1627.48402108</v>
      </c>
      <c r="E509" s="84">
        <v>173.35173345999999</v>
      </c>
      <c r="F509" s="84">
        <v>173.35173345999999</v>
      </c>
    </row>
    <row r="510" spans="1:6" ht="12.75" customHeight="1" x14ac:dyDescent="0.2">
      <c r="A510" s="83" t="s">
        <v>168</v>
      </c>
      <c r="B510" s="83">
        <v>16</v>
      </c>
      <c r="C510" s="84">
        <v>1615.9537076199999</v>
      </c>
      <c r="D510" s="84">
        <v>1601.34111392</v>
      </c>
      <c r="E510" s="84">
        <v>170.56711731999999</v>
      </c>
      <c r="F510" s="84">
        <v>170.56711731999999</v>
      </c>
    </row>
    <row r="511" spans="1:6" ht="12.75" customHeight="1" x14ac:dyDescent="0.2">
      <c r="A511" s="83" t="s">
        <v>168</v>
      </c>
      <c r="B511" s="83">
        <v>17</v>
      </c>
      <c r="C511" s="84">
        <v>1646.3810199300001</v>
      </c>
      <c r="D511" s="84">
        <v>1633.1567323199999</v>
      </c>
      <c r="E511" s="84">
        <v>173.95596325</v>
      </c>
      <c r="F511" s="84">
        <v>173.95596325</v>
      </c>
    </row>
    <row r="512" spans="1:6" ht="12.75" customHeight="1" x14ac:dyDescent="0.2">
      <c r="A512" s="83" t="s">
        <v>168</v>
      </c>
      <c r="B512" s="83">
        <v>18</v>
      </c>
      <c r="C512" s="84">
        <v>1654.3732455100001</v>
      </c>
      <c r="D512" s="84">
        <v>1641.22316114</v>
      </c>
      <c r="E512" s="84">
        <v>174.81516027000001</v>
      </c>
      <c r="F512" s="84">
        <v>174.81516027000001</v>
      </c>
    </row>
    <row r="513" spans="1:6" ht="12.75" customHeight="1" x14ac:dyDescent="0.2">
      <c r="A513" s="83" t="s">
        <v>168</v>
      </c>
      <c r="B513" s="83">
        <v>19</v>
      </c>
      <c r="C513" s="84">
        <v>1583.7042488300001</v>
      </c>
      <c r="D513" s="84">
        <v>1569.59959817</v>
      </c>
      <c r="E513" s="84">
        <v>167.18616445000001</v>
      </c>
      <c r="F513" s="84">
        <v>167.18616445000001</v>
      </c>
    </row>
    <row r="514" spans="1:6" ht="12.75" customHeight="1" x14ac:dyDescent="0.2">
      <c r="A514" s="83" t="s">
        <v>168</v>
      </c>
      <c r="B514" s="83">
        <v>20</v>
      </c>
      <c r="C514" s="84">
        <v>1545.64114129</v>
      </c>
      <c r="D514" s="84">
        <v>1531.70762558</v>
      </c>
      <c r="E514" s="84">
        <v>163.15009463000001</v>
      </c>
      <c r="F514" s="84">
        <v>163.15009463000001</v>
      </c>
    </row>
    <row r="515" spans="1:6" ht="12.75" customHeight="1" x14ac:dyDescent="0.2">
      <c r="A515" s="83" t="s">
        <v>168</v>
      </c>
      <c r="B515" s="83">
        <v>21</v>
      </c>
      <c r="C515" s="84">
        <v>1568.05346732</v>
      </c>
      <c r="D515" s="84">
        <v>1553.3222628599999</v>
      </c>
      <c r="E515" s="84">
        <v>165.45238135</v>
      </c>
      <c r="F515" s="84">
        <v>165.45238135</v>
      </c>
    </row>
    <row r="516" spans="1:6" ht="12.75" customHeight="1" x14ac:dyDescent="0.2">
      <c r="A516" s="83" t="s">
        <v>168</v>
      </c>
      <c r="B516" s="83">
        <v>22</v>
      </c>
      <c r="C516" s="84">
        <v>1604.0709082400001</v>
      </c>
      <c r="D516" s="84">
        <v>1589.7276638599999</v>
      </c>
      <c r="E516" s="84">
        <v>169.33010873999999</v>
      </c>
      <c r="F516" s="84">
        <v>169.33010873999999</v>
      </c>
    </row>
    <row r="517" spans="1:6" ht="12.75" customHeight="1" x14ac:dyDescent="0.2">
      <c r="A517" s="83" t="s">
        <v>168</v>
      </c>
      <c r="B517" s="83">
        <v>23</v>
      </c>
      <c r="C517" s="84">
        <v>1661.12825451</v>
      </c>
      <c r="D517" s="84">
        <v>1647.4378426400001</v>
      </c>
      <c r="E517" s="84">
        <v>175.47711810999999</v>
      </c>
      <c r="F517" s="84">
        <v>175.47711810999999</v>
      </c>
    </row>
    <row r="518" spans="1:6" ht="12.75" customHeight="1" x14ac:dyDescent="0.2">
      <c r="A518" s="83" t="s">
        <v>168</v>
      </c>
      <c r="B518" s="83">
        <v>24</v>
      </c>
      <c r="C518" s="84">
        <v>1662.3866172200001</v>
      </c>
      <c r="D518" s="84">
        <v>1648.7942893100001</v>
      </c>
      <c r="E518" s="84">
        <v>175.62160025</v>
      </c>
      <c r="F518" s="84">
        <v>175.62160025</v>
      </c>
    </row>
    <row r="519" spans="1:6" ht="12.75" customHeight="1" x14ac:dyDescent="0.2">
      <c r="A519" s="83" t="s">
        <v>169</v>
      </c>
      <c r="B519" s="83">
        <v>1</v>
      </c>
      <c r="C519" s="84">
        <v>1712.87895265</v>
      </c>
      <c r="D519" s="84">
        <v>1700.1462588300001</v>
      </c>
      <c r="E519" s="84">
        <v>181.0913639</v>
      </c>
      <c r="F519" s="84">
        <v>181.0913639</v>
      </c>
    </row>
    <row r="520" spans="1:6" ht="12.75" customHeight="1" x14ac:dyDescent="0.2">
      <c r="A520" s="83" t="s">
        <v>169</v>
      </c>
      <c r="B520" s="83">
        <v>2</v>
      </c>
      <c r="C520" s="84">
        <v>1743.48971508</v>
      </c>
      <c r="D520" s="84">
        <v>1730.2649309200001</v>
      </c>
      <c r="E520" s="84">
        <v>184.29945931</v>
      </c>
      <c r="F520" s="84">
        <v>184.29945931</v>
      </c>
    </row>
    <row r="521" spans="1:6" ht="12.75" customHeight="1" x14ac:dyDescent="0.2">
      <c r="A521" s="83" t="s">
        <v>169</v>
      </c>
      <c r="B521" s="83">
        <v>3</v>
      </c>
      <c r="C521" s="84">
        <v>1795.08237012</v>
      </c>
      <c r="D521" s="84">
        <v>1781.3614404499999</v>
      </c>
      <c r="E521" s="84">
        <v>189.74201259</v>
      </c>
      <c r="F521" s="84">
        <v>189.74201259</v>
      </c>
    </row>
    <row r="522" spans="1:6" ht="12.75" customHeight="1" x14ac:dyDescent="0.2">
      <c r="A522" s="83" t="s">
        <v>169</v>
      </c>
      <c r="B522" s="83">
        <v>4</v>
      </c>
      <c r="C522" s="84">
        <v>1794.93827962</v>
      </c>
      <c r="D522" s="84">
        <v>1780.2255557399999</v>
      </c>
      <c r="E522" s="84">
        <v>189.62102364</v>
      </c>
      <c r="F522" s="84">
        <v>189.62102364</v>
      </c>
    </row>
    <row r="523" spans="1:6" ht="12.75" customHeight="1" x14ac:dyDescent="0.2">
      <c r="A523" s="83" t="s">
        <v>169</v>
      </c>
      <c r="B523" s="83">
        <v>5</v>
      </c>
      <c r="C523" s="84">
        <v>1797.7032897399999</v>
      </c>
      <c r="D523" s="84">
        <v>1783.9939899000001</v>
      </c>
      <c r="E523" s="84">
        <v>190.02241903999999</v>
      </c>
      <c r="F523" s="84">
        <v>190.02241903999999</v>
      </c>
    </row>
    <row r="524" spans="1:6" ht="12.75" customHeight="1" x14ac:dyDescent="0.2">
      <c r="A524" s="83" t="s">
        <v>169</v>
      </c>
      <c r="B524" s="83">
        <v>6</v>
      </c>
      <c r="C524" s="84">
        <v>1768.56235715</v>
      </c>
      <c r="D524" s="84">
        <v>1755.2539429799999</v>
      </c>
      <c r="E524" s="84">
        <v>186.96116812</v>
      </c>
      <c r="F524" s="84">
        <v>186.96116812</v>
      </c>
    </row>
    <row r="525" spans="1:6" ht="12.75" customHeight="1" x14ac:dyDescent="0.2">
      <c r="A525" s="83" t="s">
        <v>169</v>
      </c>
      <c r="B525" s="83">
        <v>7</v>
      </c>
      <c r="C525" s="84">
        <v>1738.4919466700001</v>
      </c>
      <c r="D525" s="84">
        <v>1724.8431314100001</v>
      </c>
      <c r="E525" s="84">
        <v>183.72195543000001</v>
      </c>
      <c r="F525" s="84">
        <v>183.72195543000001</v>
      </c>
    </row>
    <row r="526" spans="1:6" ht="12.75" customHeight="1" x14ac:dyDescent="0.2">
      <c r="A526" s="83" t="s">
        <v>169</v>
      </c>
      <c r="B526" s="83">
        <v>8</v>
      </c>
      <c r="C526" s="84">
        <v>1657.3819718300001</v>
      </c>
      <c r="D526" s="84">
        <v>1644.9067407</v>
      </c>
      <c r="E526" s="84">
        <v>175.20751736</v>
      </c>
      <c r="F526" s="84">
        <v>175.20751736</v>
      </c>
    </row>
    <row r="527" spans="1:6" ht="12.75" customHeight="1" x14ac:dyDescent="0.2">
      <c r="A527" s="83" t="s">
        <v>169</v>
      </c>
      <c r="B527" s="83">
        <v>9</v>
      </c>
      <c r="C527" s="84">
        <v>1608.60861527</v>
      </c>
      <c r="D527" s="84">
        <v>1597.88759908</v>
      </c>
      <c r="E527" s="84">
        <v>170.19926561</v>
      </c>
      <c r="F527" s="84">
        <v>170.19926561</v>
      </c>
    </row>
    <row r="528" spans="1:6" ht="12.75" customHeight="1" x14ac:dyDescent="0.2">
      <c r="A528" s="83" t="s">
        <v>169</v>
      </c>
      <c r="B528" s="83">
        <v>10</v>
      </c>
      <c r="C528" s="84">
        <v>1554.35534697</v>
      </c>
      <c r="D528" s="84">
        <v>1544.2768958500001</v>
      </c>
      <c r="E528" s="84">
        <v>164.48891255999999</v>
      </c>
      <c r="F528" s="84">
        <v>164.48891255999999</v>
      </c>
    </row>
    <row r="529" spans="1:6" ht="12.75" customHeight="1" x14ac:dyDescent="0.2">
      <c r="A529" s="83" t="s">
        <v>169</v>
      </c>
      <c r="B529" s="83">
        <v>11</v>
      </c>
      <c r="C529" s="84">
        <v>1524.57739646</v>
      </c>
      <c r="D529" s="84">
        <v>1517.59297603</v>
      </c>
      <c r="E529" s="84">
        <v>161.64667037000001</v>
      </c>
      <c r="F529" s="84">
        <v>161.64667037000001</v>
      </c>
    </row>
    <row r="530" spans="1:6" ht="12.75" customHeight="1" x14ac:dyDescent="0.2">
      <c r="A530" s="83" t="s">
        <v>169</v>
      </c>
      <c r="B530" s="83">
        <v>12</v>
      </c>
      <c r="C530" s="84">
        <v>1531.1496790000001</v>
      </c>
      <c r="D530" s="84">
        <v>1524.9608597599999</v>
      </c>
      <c r="E530" s="84">
        <v>162.43146174</v>
      </c>
      <c r="F530" s="84">
        <v>162.43146174</v>
      </c>
    </row>
    <row r="531" spans="1:6" ht="12.75" customHeight="1" x14ac:dyDescent="0.2">
      <c r="A531" s="83" t="s">
        <v>169</v>
      </c>
      <c r="B531" s="83">
        <v>13</v>
      </c>
      <c r="C531" s="84">
        <v>1523.7051875300001</v>
      </c>
      <c r="D531" s="84">
        <v>1517.3276993500001</v>
      </c>
      <c r="E531" s="84">
        <v>161.61841437999999</v>
      </c>
      <c r="F531" s="84">
        <v>161.61841437999999</v>
      </c>
    </row>
    <row r="532" spans="1:6" ht="12.75" customHeight="1" x14ac:dyDescent="0.2">
      <c r="A532" s="83" t="s">
        <v>169</v>
      </c>
      <c r="B532" s="83">
        <v>14</v>
      </c>
      <c r="C532" s="84">
        <v>1540.8592578099999</v>
      </c>
      <c r="D532" s="84">
        <v>1534.96077068</v>
      </c>
      <c r="E532" s="84">
        <v>163.49660392999999</v>
      </c>
      <c r="F532" s="84">
        <v>163.49660392999999</v>
      </c>
    </row>
    <row r="533" spans="1:6" ht="12.75" customHeight="1" x14ac:dyDescent="0.2">
      <c r="A533" s="83" t="s">
        <v>169</v>
      </c>
      <c r="B533" s="83">
        <v>15</v>
      </c>
      <c r="C533" s="84">
        <v>1574.3247660300001</v>
      </c>
      <c r="D533" s="84">
        <v>1568.1486809600001</v>
      </c>
      <c r="E533" s="84">
        <v>167.03161976000001</v>
      </c>
      <c r="F533" s="84">
        <v>167.03161976000001</v>
      </c>
    </row>
    <row r="534" spans="1:6" ht="12.75" customHeight="1" x14ac:dyDescent="0.2">
      <c r="A534" s="83" t="s">
        <v>169</v>
      </c>
      <c r="B534" s="83">
        <v>16</v>
      </c>
      <c r="C534" s="84">
        <v>1556.1980997000001</v>
      </c>
      <c r="D534" s="84">
        <v>1550.25005829</v>
      </c>
      <c r="E534" s="84">
        <v>165.12514496</v>
      </c>
      <c r="F534" s="84">
        <v>165.12514496</v>
      </c>
    </row>
    <row r="535" spans="1:6" ht="12.75" customHeight="1" x14ac:dyDescent="0.2">
      <c r="A535" s="83" t="s">
        <v>169</v>
      </c>
      <c r="B535" s="83">
        <v>17</v>
      </c>
      <c r="C535" s="84">
        <v>1560.73916586</v>
      </c>
      <c r="D535" s="84">
        <v>1554.88261975</v>
      </c>
      <c r="E535" s="84">
        <v>165.61858301999999</v>
      </c>
      <c r="F535" s="84">
        <v>165.61858301999999</v>
      </c>
    </row>
    <row r="536" spans="1:6" ht="12.75" customHeight="1" x14ac:dyDescent="0.2">
      <c r="A536" s="83" t="s">
        <v>169</v>
      </c>
      <c r="B536" s="83">
        <v>18</v>
      </c>
      <c r="C536" s="84">
        <v>1564.84162687</v>
      </c>
      <c r="D536" s="84">
        <v>1558.70138385</v>
      </c>
      <c r="E536" s="84">
        <v>166.02533932</v>
      </c>
      <c r="F536" s="84">
        <v>166.02533932</v>
      </c>
    </row>
    <row r="537" spans="1:6" ht="12.75" customHeight="1" x14ac:dyDescent="0.2">
      <c r="A537" s="83" t="s">
        <v>169</v>
      </c>
      <c r="B537" s="83">
        <v>19</v>
      </c>
      <c r="C537" s="84">
        <v>1515.91834844</v>
      </c>
      <c r="D537" s="84">
        <v>1509.8927878500001</v>
      </c>
      <c r="E537" s="84">
        <v>160.82648352999999</v>
      </c>
      <c r="F537" s="84">
        <v>160.82648352999999</v>
      </c>
    </row>
    <row r="538" spans="1:6" ht="12.75" customHeight="1" x14ac:dyDescent="0.2">
      <c r="A538" s="83" t="s">
        <v>169</v>
      </c>
      <c r="B538" s="83">
        <v>20</v>
      </c>
      <c r="C538" s="84">
        <v>1474.40634142</v>
      </c>
      <c r="D538" s="84">
        <v>1468.11357922</v>
      </c>
      <c r="E538" s="84">
        <v>156.37636412000001</v>
      </c>
      <c r="F538" s="84">
        <v>156.37636412000001</v>
      </c>
    </row>
    <row r="539" spans="1:6" ht="12.75" customHeight="1" x14ac:dyDescent="0.2">
      <c r="A539" s="83" t="s">
        <v>169</v>
      </c>
      <c r="B539" s="83">
        <v>21</v>
      </c>
      <c r="C539" s="84">
        <v>1484.4259745899999</v>
      </c>
      <c r="D539" s="84">
        <v>1478.0681967600001</v>
      </c>
      <c r="E539" s="84">
        <v>157.43668187</v>
      </c>
      <c r="F539" s="84">
        <v>157.43668187</v>
      </c>
    </row>
    <row r="540" spans="1:6" ht="12.75" customHeight="1" x14ac:dyDescent="0.2">
      <c r="A540" s="83" t="s">
        <v>169</v>
      </c>
      <c r="B540" s="83">
        <v>22</v>
      </c>
      <c r="C540" s="84">
        <v>1512.69111524</v>
      </c>
      <c r="D540" s="84">
        <v>1506.3325709999999</v>
      </c>
      <c r="E540" s="84">
        <v>160.44726643999999</v>
      </c>
      <c r="F540" s="84">
        <v>160.44726643999999</v>
      </c>
    </row>
    <row r="541" spans="1:6" ht="12.75" customHeight="1" x14ac:dyDescent="0.2">
      <c r="A541" s="83" t="s">
        <v>169</v>
      </c>
      <c r="B541" s="83">
        <v>23</v>
      </c>
      <c r="C541" s="84">
        <v>1557.45986217</v>
      </c>
      <c r="D541" s="84">
        <v>1550.71299615</v>
      </c>
      <c r="E541" s="84">
        <v>165.17445486</v>
      </c>
      <c r="F541" s="84">
        <v>165.17445486</v>
      </c>
    </row>
    <row r="542" spans="1:6" ht="12.75" customHeight="1" x14ac:dyDescent="0.2">
      <c r="A542" s="83" t="s">
        <v>169</v>
      </c>
      <c r="B542" s="83">
        <v>24</v>
      </c>
      <c r="C542" s="84">
        <v>1600.3871292700001</v>
      </c>
      <c r="D542" s="84">
        <v>1593.88223464</v>
      </c>
      <c r="E542" s="84">
        <v>169.77263353999999</v>
      </c>
      <c r="F542" s="84">
        <v>169.77263353999999</v>
      </c>
    </row>
    <row r="543" spans="1:6" ht="12.75" customHeight="1" x14ac:dyDescent="0.2">
      <c r="A543" s="83" t="s">
        <v>170</v>
      </c>
      <c r="B543" s="83">
        <v>1</v>
      </c>
      <c r="C543" s="84">
        <v>1682.77127823</v>
      </c>
      <c r="D543" s="84">
        <v>1674.68902129</v>
      </c>
      <c r="E543" s="84">
        <v>178.37978197000001</v>
      </c>
      <c r="F543" s="84">
        <v>178.37978197000001</v>
      </c>
    </row>
    <row r="544" spans="1:6" ht="12.75" customHeight="1" x14ac:dyDescent="0.2">
      <c r="A544" s="83" t="s">
        <v>170</v>
      </c>
      <c r="B544" s="83">
        <v>2</v>
      </c>
      <c r="C544" s="84">
        <v>1750.4254527099999</v>
      </c>
      <c r="D544" s="84">
        <v>1736.2533389800001</v>
      </c>
      <c r="E544" s="84">
        <v>184.93731560000001</v>
      </c>
      <c r="F544" s="84">
        <v>184.93731560000001</v>
      </c>
    </row>
    <row r="545" spans="1:6" ht="12.75" customHeight="1" x14ac:dyDescent="0.2">
      <c r="A545" s="83" t="s">
        <v>170</v>
      </c>
      <c r="B545" s="83">
        <v>3</v>
      </c>
      <c r="C545" s="84">
        <v>1779.3522679</v>
      </c>
      <c r="D545" s="84">
        <v>1767.4990620799999</v>
      </c>
      <c r="E545" s="84">
        <v>188.26545904</v>
      </c>
      <c r="F545" s="84">
        <v>188.26545904</v>
      </c>
    </row>
    <row r="546" spans="1:6" ht="12.75" customHeight="1" x14ac:dyDescent="0.2">
      <c r="A546" s="83" t="s">
        <v>170</v>
      </c>
      <c r="B546" s="83">
        <v>4</v>
      </c>
      <c r="C546" s="84">
        <v>1783.0955257799999</v>
      </c>
      <c r="D546" s="84">
        <v>1770.9530129699999</v>
      </c>
      <c r="E546" s="84">
        <v>188.63335719</v>
      </c>
      <c r="F546" s="84">
        <v>188.63335719</v>
      </c>
    </row>
    <row r="547" spans="1:6" ht="12.75" customHeight="1" x14ac:dyDescent="0.2">
      <c r="A547" s="83" t="s">
        <v>170</v>
      </c>
      <c r="B547" s="83">
        <v>5</v>
      </c>
      <c r="C547" s="84">
        <v>1774.9869688399999</v>
      </c>
      <c r="D547" s="84">
        <v>1763.01445253</v>
      </c>
      <c r="E547" s="84">
        <v>187.78778009999999</v>
      </c>
      <c r="F547" s="84">
        <v>187.78778009999999</v>
      </c>
    </row>
    <row r="548" spans="1:6" ht="12.75" customHeight="1" x14ac:dyDescent="0.2">
      <c r="A548" s="83" t="s">
        <v>170</v>
      </c>
      <c r="B548" s="83">
        <v>6</v>
      </c>
      <c r="C548" s="84">
        <v>1778.3618383600001</v>
      </c>
      <c r="D548" s="84">
        <v>1765.3976504100001</v>
      </c>
      <c r="E548" s="84">
        <v>188.04162682</v>
      </c>
      <c r="F548" s="84">
        <v>188.04162682</v>
      </c>
    </row>
    <row r="549" spans="1:6" ht="12.75" customHeight="1" x14ac:dyDescent="0.2">
      <c r="A549" s="83" t="s">
        <v>170</v>
      </c>
      <c r="B549" s="83">
        <v>7</v>
      </c>
      <c r="C549" s="84">
        <v>1748.4758539500001</v>
      </c>
      <c r="D549" s="84">
        <v>1734.3755103799999</v>
      </c>
      <c r="E549" s="84">
        <v>184.73729836999999</v>
      </c>
      <c r="F549" s="84">
        <v>184.73729836999999</v>
      </c>
    </row>
    <row r="550" spans="1:6" ht="12.75" customHeight="1" x14ac:dyDescent="0.2">
      <c r="A550" s="83" t="s">
        <v>170</v>
      </c>
      <c r="B550" s="83">
        <v>8</v>
      </c>
      <c r="C550" s="84">
        <v>1723.9524237099999</v>
      </c>
      <c r="D550" s="84">
        <v>1710.47588363</v>
      </c>
      <c r="E550" s="84">
        <v>182.19162562</v>
      </c>
      <c r="F550" s="84">
        <v>182.19162562</v>
      </c>
    </row>
    <row r="551" spans="1:6" ht="12.75" customHeight="1" x14ac:dyDescent="0.2">
      <c r="A551" s="83" t="s">
        <v>170</v>
      </c>
      <c r="B551" s="83">
        <v>9</v>
      </c>
      <c r="C551" s="84">
        <v>1626.2459882400001</v>
      </c>
      <c r="D551" s="84">
        <v>1611.1502323100001</v>
      </c>
      <c r="E551" s="84">
        <v>171.61193721000001</v>
      </c>
      <c r="F551" s="84">
        <v>171.61193721000001</v>
      </c>
    </row>
    <row r="552" spans="1:6" ht="12.75" customHeight="1" x14ac:dyDescent="0.2">
      <c r="A552" s="83" t="s">
        <v>170</v>
      </c>
      <c r="B552" s="83">
        <v>10</v>
      </c>
      <c r="C552" s="84">
        <v>1548.23490358</v>
      </c>
      <c r="D552" s="84">
        <v>1535.1783396400001</v>
      </c>
      <c r="E552" s="84">
        <v>163.51977832</v>
      </c>
      <c r="F552" s="84">
        <v>163.51977832</v>
      </c>
    </row>
    <row r="553" spans="1:6" ht="12.75" customHeight="1" x14ac:dyDescent="0.2">
      <c r="A553" s="83" t="s">
        <v>170</v>
      </c>
      <c r="B553" s="83">
        <v>11</v>
      </c>
      <c r="C553" s="84">
        <v>1529.18636014</v>
      </c>
      <c r="D553" s="84">
        <v>1517.14582716</v>
      </c>
      <c r="E553" s="84">
        <v>161.59904223000001</v>
      </c>
      <c r="F553" s="84">
        <v>161.59904223000001</v>
      </c>
    </row>
    <row r="554" spans="1:6" ht="12.75" customHeight="1" x14ac:dyDescent="0.2">
      <c r="A554" s="83" t="s">
        <v>170</v>
      </c>
      <c r="B554" s="83">
        <v>12</v>
      </c>
      <c r="C554" s="84">
        <v>1531.8058969599999</v>
      </c>
      <c r="D554" s="84">
        <v>1520.11802442</v>
      </c>
      <c r="E554" s="84">
        <v>161.91562632</v>
      </c>
      <c r="F554" s="84">
        <v>161.91562632</v>
      </c>
    </row>
    <row r="555" spans="1:6" ht="12.75" customHeight="1" x14ac:dyDescent="0.2">
      <c r="A555" s="83" t="s">
        <v>170</v>
      </c>
      <c r="B555" s="83">
        <v>13</v>
      </c>
      <c r="C555" s="84">
        <v>1528.02254014</v>
      </c>
      <c r="D555" s="84">
        <v>1515.87828057</v>
      </c>
      <c r="E555" s="84">
        <v>161.46402929000001</v>
      </c>
      <c r="F555" s="84">
        <v>161.46402929000001</v>
      </c>
    </row>
    <row r="556" spans="1:6" ht="12.75" customHeight="1" x14ac:dyDescent="0.2">
      <c r="A556" s="83" t="s">
        <v>170</v>
      </c>
      <c r="B556" s="83">
        <v>14</v>
      </c>
      <c r="C556" s="84">
        <v>1549.92701238</v>
      </c>
      <c r="D556" s="84">
        <v>1537.26950201</v>
      </c>
      <c r="E556" s="84">
        <v>163.74251882999999</v>
      </c>
      <c r="F556" s="84">
        <v>163.74251882999999</v>
      </c>
    </row>
    <row r="557" spans="1:6" ht="12.75" customHeight="1" x14ac:dyDescent="0.2">
      <c r="A557" s="83" t="s">
        <v>170</v>
      </c>
      <c r="B557" s="83">
        <v>15</v>
      </c>
      <c r="C557" s="84">
        <v>1577.44896245</v>
      </c>
      <c r="D557" s="84">
        <v>1565.08660983</v>
      </c>
      <c r="E557" s="84">
        <v>166.70546274</v>
      </c>
      <c r="F557" s="84">
        <v>166.70546274</v>
      </c>
    </row>
    <row r="558" spans="1:6" ht="12.75" customHeight="1" x14ac:dyDescent="0.2">
      <c r="A558" s="83" t="s">
        <v>170</v>
      </c>
      <c r="B558" s="83">
        <v>16</v>
      </c>
      <c r="C558" s="84">
        <v>1562.1573811000001</v>
      </c>
      <c r="D558" s="84">
        <v>1549.67514357</v>
      </c>
      <c r="E558" s="84">
        <v>165.06390782</v>
      </c>
      <c r="F558" s="84">
        <v>165.06390782</v>
      </c>
    </row>
    <row r="559" spans="1:6" ht="12.75" customHeight="1" x14ac:dyDescent="0.2">
      <c r="A559" s="83" t="s">
        <v>170</v>
      </c>
      <c r="B559" s="83">
        <v>17</v>
      </c>
      <c r="C559" s="84">
        <v>1562.8189040499999</v>
      </c>
      <c r="D559" s="84">
        <v>1551.5825600400001</v>
      </c>
      <c r="E559" s="84">
        <v>165.26707661</v>
      </c>
      <c r="F559" s="84">
        <v>165.26707661</v>
      </c>
    </row>
    <row r="560" spans="1:6" ht="12.75" customHeight="1" x14ac:dyDescent="0.2">
      <c r="A560" s="83" t="s">
        <v>170</v>
      </c>
      <c r="B560" s="83">
        <v>18</v>
      </c>
      <c r="C560" s="84">
        <v>1558.36050462</v>
      </c>
      <c r="D560" s="84">
        <v>1547.17220903</v>
      </c>
      <c r="E560" s="84">
        <v>164.79730733</v>
      </c>
      <c r="F560" s="84">
        <v>164.79730733</v>
      </c>
    </row>
    <row r="561" spans="1:6" ht="12.75" customHeight="1" x14ac:dyDescent="0.2">
      <c r="A561" s="83" t="s">
        <v>170</v>
      </c>
      <c r="B561" s="83">
        <v>19</v>
      </c>
      <c r="C561" s="84">
        <v>1508.9901285799999</v>
      </c>
      <c r="D561" s="84">
        <v>1497.8278583900001</v>
      </c>
      <c r="E561" s="84">
        <v>159.54138555</v>
      </c>
      <c r="F561" s="84">
        <v>159.54138555</v>
      </c>
    </row>
    <row r="562" spans="1:6" ht="12.75" customHeight="1" x14ac:dyDescent="0.2">
      <c r="A562" s="83" t="s">
        <v>170</v>
      </c>
      <c r="B562" s="83">
        <v>20</v>
      </c>
      <c r="C562" s="84">
        <v>1461.1764622400001</v>
      </c>
      <c r="D562" s="84">
        <v>1452.1352349700001</v>
      </c>
      <c r="E562" s="84">
        <v>154.6744281</v>
      </c>
      <c r="F562" s="84">
        <v>154.6744281</v>
      </c>
    </row>
    <row r="563" spans="1:6" ht="12.75" customHeight="1" x14ac:dyDescent="0.2">
      <c r="A563" s="83" t="s">
        <v>170</v>
      </c>
      <c r="B563" s="83">
        <v>21</v>
      </c>
      <c r="C563" s="84">
        <v>1476.5023652499999</v>
      </c>
      <c r="D563" s="84">
        <v>1469.0517748</v>
      </c>
      <c r="E563" s="84">
        <v>156.47629617999999</v>
      </c>
      <c r="F563" s="84">
        <v>156.47629617999999</v>
      </c>
    </row>
    <row r="564" spans="1:6" ht="12.75" customHeight="1" x14ac:dyDescent="0.2">
      <c r="A564" s="83" t="s">
        <v>170</v>
      </c>
      <c r="B564" s="83">
        <v>22</v>
      </c>
      <c r="C564" s="84">
        <v>1501.4682393600001</v>
      </c>
      <c r="D564" s="84">
        <v>1494.82013863</v>
      </c>
      <c r="E564" s="84">
        <v>159.22101777</v>
      </c>
      <c r="F564" s="84">
        <v>159.22101777</v>
      </c>
    </row>
    <row r="565" spans="1:6" ht="12.75" customHeight="1" x14ac:dyDescent="0.2">
      <c r="A565" s="83" t="s">
        <v>170</v>
      </c>
      <c r="B565" s="83">
        <v>23</v>
      </c>
      <c r="C565" s="84">
        <v>1556.88220759</v>
      </c>
      <c r="D565" s="84">
        <v>1550.7589389499999</v>
      </c>
      <c r="E565" s="84">
        <v>165.17934847000001</v>
      </c>
      <c r="F565" s="84">
        <v>165.17934847000001</v>
      </c>
    </row>
    <row r="566" spans="1:6" ht="12.75" customHeight="1" x14ac:dyDescent="0.2">
      <c r="A566" s="83" t="s">
        <v>170</v>
      </c>
      <c r="B566" s="83">
        <v>24</v>
      </c>
      <c r="C566" s="84">
        <v>1620.06152931</v>
      </c>
      <c r="D566" s="84">
        <v>1613.9727317100001</v>
      </c>
      <c r="E566" s="84">
        <v>171.91257621</v>
      </c>
      <c r="F566" s="84">
        <v>171.91257621</v>
      </c>
    </row>
    <row r="567" spans="1:6" ht="12.75" customHeight="1" x14ac:dyDescent="0.2">
      <c r="A567" s="83" t="s">
        <v>171</v>
      </c>
      <c r="B567" s="83">
        <v>1</v>
      </c>
      <c r="C567" s="84">
        <v>1734.0752848499999</v>
      </c>
      <c r="D567" s="84">
        <v>1727.34893913</v>
      </c>
      <c r="E567" s="84">
        <v>183.98886196000001</v>
      </c>
      <c r="F567" s="84">
        <v>183.98886196000001</v>
      </c>
    </row>
    <row r="568" spans="1:6" ht="12.75" customHeight="1" x14ac:dyDescent="0.2">
      <c r="A568" s="83" t="s">
        <v>171</v>
      </c>
      <c r="B568" s="83">
        <v>2</v>
      </c>
      <c r="C568" s="84">
        <v>1794.5027687899999</v>
      </c>
      <c r="D568" s="84">
        <v>1787.7169444399999</v>
      </c>
      <c r="E568" s="84">
        <v>190.41897016999999</v>
      </c>
      <c r="F568" s="84">
        <v>190.41897016999999</v>
      </c>
    </row>
    <row r="569" spans="1:6" ht="12.75" customHeight="1" x14ac:dyDescent="0.2">
      <c r="A569" s="83" t="s">
        <v>171</v>
      </c>
      <c r="B569" s="83">
        <v>3</v>
      </c>
      <c r="C569" s="84">
        <v>1853.60264261</v>
      </c>
      <c r="D569" s="84">
        <v>1846.5246413699999</v>
      </c>
      <c r="E569" s="84">
        <v>196.68288186999999</v>
      </c>
      <c r="F569" s="84">
        <v>196.68288186999999</v>
      </c>
    </row>
    <row r="570" spans="1:6" ht="12.75" customHeight="1" x14ac:dyDescent="0.2">
      <c r="A570" s="83" t="s">
        <v>171</v>
      </c>
      <c r="B570" s="83">
        <v>4</v>
      </c>
      <c r="C570" s="84">
        <v>1888.6843504399999</v>
      </c>
      <c r="D570" s="84">
        <v>1881.1592352499999</v>
      </c>
      <c r="E570" s="84">
        <v>200.37199143999999</v>
      </c>
      <c r="F570" s="84">
        <v>200.37199143999999</v>
      </c>
    </row>
    <row r="571" spans="1:6" ht="12.75" customHeight="1" x14ac:dyDescent="0.2">
      <c r="A571" s="83" t="s">
        <v>171</v>
      </c>
      <c r="B571" s="83">
        <v>5</v>
      </c>
      <c r="C571" s="84">
        <v>1872.88963771</v>
      </c>
      <c r="D571" s="84">
        <v>1865.6120264900001</v>
      </c>
      <c r="E571" s="84">
        <v>198.71597789</v>
      </c>
      <c r="F571" s="84">
        <v>198.71597789</v>
      </c>
    </row>
    <row r="572" spans="1:6" ht="12.75" customHeight="1" x14ac:dyDescent="0.2">
      <c r="A572" s="83" t="s">
        <v>171</v>
      </c>
      <c r="B572" s="83">
        <v>6</v>
      </c>
      <c r="C572" s="84">
        <v>1813.2991679500001</v>
      </c>
      <c r="D572" s="84">
        <v>1806.3578419299999</v>
      </c>
      <c r="E572" s="84">
        <v>192.40450849000001</v>
      </c>
      <c r="F572" s="84">
        <v>192.40450849000001</v>
      </c>
    </row>
    <row r="573" spans="1:6" ht="12.75" customHeight="1" x14ac:dyDescent="0.2">
      <c r="A573" s="83" t="s">
        <v>171</v>
      </c>
      <c r="B573" s="83">
        <v>7</v>
      </c>
      <c r="C573" s="84">
        <v>1713.63835657</v>
      </c>
      <c r="D573" s="84">
        <v>1707.1272152900001</v>
      </c>
      <c r="E573" s="84">
        <v>181.83494164999999</v>
      </c>
      <c r="F573" s="84">
        <v>181.83494164999999</v>
      </c>
    </row>
    <row r="574" spans="1:6" ht="12.75" customHeight="1" x14ac:dyDescent="0.2">
      <c r="A574" s="83" t="s">
        <v>171</v>
      </c>
      <c r="B574" s="83">
        <v>8</v>
      </c>
      <c r="C574" s="84">
        <v>1636.0786479599999</v>
      </c>
      <c r="D574" s="84">
        <v>1629.86373095</v>
      </c>
      <c r="E574" s="84">
        <v>173.60520865999999</v>
      </c>
      <c r="F574" s="84">
        <v>173.60520865999999</v>
      </c>
    </row>
    <row r="575" spans="1:6" ht="12.75" customHeight="1" x14ac:dyDescent="0.2">
      <c r="A575" s="83" t="s">
        <v>171</v>
      </c>
      <c r="B575" s="83">
        <v>9</v>
      </c>
      <c r="C575" s="84">
        <v>1586.75025598</v>
      </c>
      <c r="D575" s="84">
        <v>1580.3565224500001</v>
      </c>
      <c r="E575" s="84">
        <v>168.33194004000001</v>
      </c>
      <c r="F575" s="84">
        <v>168.33194004000001</v>
      </c>
    </row>
    <row r="576" spans="1:6" ht="12.75" customHeight="1" x14ac:dyDescent="0.2">
      <c r="A576" s="83" t="s">
        <v>171</v>
      </c>
      <c r="B576" s="83">
        <v>10</v>
      </c>
      <c r="C576" s="84">
        <v>1542.75811832</v>
      </c>
      <c r="D576" s="84">
        <v>1536.65055575</v>
      </c>
      <c r="E576" s="84">
        <v>163.67659166999999</v>
      </c>
      <c r="F576" s="84">
        <v>163.67659166999999</v>
      </c>
    </row>
    <row r="577" spans="1:6" ht="12.75" customHeight="1" x14ac:dyDescent="0.2">
      <c r="A577" s="83" t="s">
        <v>171</v>
      </c>
      <c r="B577" s="83">
        <v>11</v>
      </c>
      <c r="C577" s="84">
        <v>1486.6951113299999</v>
      </c>
      <c r="D577" s="84">
        <v>1480.5140162800001</v>
      </c>
      <c r="E577" s="84">
        <v>157.69719875000001</v>
      </c>
      <c r="F577" s="84">
        <v>157.69719875000001</v>
      </c>
    </row>
    <row r="578" spans="1:6" ht="12.75" customHeight="1" x14ac:dyDescent="0.2">
      <c r="A578" s="83" t="s">
        <v>171</v>
      </c>
      <c r="B578" s="83">
        <v>12</v>
      </c>
      <c r="C578" s="84">
        <v>1495.1416350899999</v>
      </c>
      <c r="D578" s="84">
        <v>1488.8308528299999</v>
      </c>
      <c r="E578" s="84">
        <v>158.58306798999999</v>
      </c>
      <c r="F578" s="84">
        <v>158.58306798999999</v>
      </c>
    </row>
    <row r="579" spans="1:6" ht="12.75" customHeight="1" x14ac:dyDescent="0.2">
      <c r="A579" s="83" t="s">
        <v>171</v>
      </c>
      <c r="B579" s="83">
        <v>13</v>
      </c>
      <c r="C579" s="84">
        <v>1492.69722157</v>
      </c>
      <c r="D579" s="84">
        <v>1486.41822086</v>
      </c>
      <c r="E579" s="84">
        <v>158.32608608999999</v>
      </c>
      <c r="F579" s="84">
        <v>158.32608608999999</v>
      </c>
    </row>
    <row r="580" spans="1:6" ht="12.75" customHeight="1" x14ac:dyDescent="0.2">
      <c r="A580" s="83" t="s">
        <v>171</v>
      </c>
      <c r="B580" s="83">
        <v>14</v>
      </c>
      <c r="C580" s="84">
        <v>1506.75111868</v>
      </c>
      <c r="D580" s="84">
        <v>1499.5368299500001</v>
      </c>
      <c r="E580" s="84">
        <v>159.72341693999999</v>
      </c>
      <c r="F580" s="84">
        <v>159.72341693999999</v>
      </c>
    </row>
    <row r="581" spans="1:6" ht="12.75" customHeight="1" x14ac:dyDescent="0.2">
      <c r="A581" s="83" t="s">
        <v>171</v>
      </c>
      <c r="B581" s="83">
        <v>15</v>
      </c>
      <c r="C581" s="84">
        <v>1547.7006543099999</v>
      </c>
      <c r="D581" s="84">
        <v>1538.9662275400001</v>
      </c>
      <c r="E581" s="84">
        <v>163.92324583999999</v>
      </c>
      <c r="F581" s="84">
        <v>163.92324583999999</v>
      </c>
    </row>
    <row r="582" spans="1:6" ht="12.75" customHeight="1" x14ac:dyDescent="0.2">
      <c r="A582" s="83" t="s">
        <v>171</v>
      </c>
      <c r="B582" s="83">
        <v>16</v>
      </c>
      <c r="C582" s="84">
        <v>1541.9738292100001</v>
      </c>
      <c r="D582" s="84">
        <v>1532.00287052</v>
      </c>
      <c r="E582" s="84">
        <v>163.18154268999999</v>
      </c>
      <c r="F582" s="84">
        <v>163.18154268999999</v>
      </c>
    </row>
    <row r="583" spans="1:6" ht="12.75" customHeight="1" x14ac:dyDescent="0.2">
      <c r="A583" s="83" t="s">
        <v>171</v>
      </c>
      <c r="B583" s="83">
        <v>17</v>
      </c>
      <c r="C583" s="84">
        <v>1574.5298443900001</v>
      </c>
      <c r="D583" s="84">
        <v>1565.09590893</v>
      </c>
      <c r="E583" s="84">
        <v>166.70645322999999</v>
      </c>
      <c r="F583" s="84">
        <v>166.70645322999999</v>
      </c>
    </row>
    <row r="584" spans="1:6" ht="12.75" customHeight="1" x14ac:dyDescent="0.2">
      <c r="A584" s="83" t="s">
        <v>171</v>
      </c>
      <c r="B584" s="83">
        <v>18</v>
      </c>
      <c r="C584" s="84">
        <v>1571.8224483500001</v>
      </c>
      <c r="D584" s="84">
        <v>1561.26722595</v>
      </c>
      <c r="E584" s="84">
        <v>166.29864042</v>
      </c>
      <c r="F584" s="84">
        <v>166.29864042</v>
      </c>
    </row>
    <row r="585" spans="1:6" ht="12.75" customHeight="1" x14ac:dyDescent="0.2">
      <c r="A585" s="83" t="s">
        <v>171</v>
      </c>
      <c r="B585" s="83">
        <v>19</v>
      </c>
      <c r="C585" s="84">
        <v>1502.83813442</v>
      </c>
      <c r="D585" s="84">
        <v>1491.78819316</v>
      </c>
      <c r="E585" s="84">
        <v>158.89806959000001</v>
      </c>
      <c r="F585" s="84">
        <v>158.89806959000001</v>
      </c>
    </row>
    <row r="586" spans="1:6" ht="12.75" customHeight="1" x14ac:dyDescent="0.2">
      <c r="A586" s="83" t="s">
        <v>171</v>
      </c>
      <c r="B586" s="83">
        <v>20</v>
      </c>
      <c r="C586" s="84">
        <v>1466.60759355</v>
      </c>
      <c r="D586" s="84">
        <v>1455.64482217</v>
      </c>
      <c r="E586" s="84">
        <v>155.04825237</v>
      </c>
      <c r="F586" s="84">
        <v>155.04825237</v>
      </c>
    </row>
    <row r="587" spans="1:6" ht="12.75" customHeight="1" x14ac:dyDescent="0.2">
      <c r="A587" s="83" t="s">
        <v>171</v>
      </c>
      <c r="B587" s="83">
        <v>21</v>
      </c>
      <c r="C587" s="84">
        <v>1489.55671089</v>
      </c>
      <c r="D587" s="84">
        <v>1476.5817162599999</v>
      </c>
      <c r="E587" s="84">
        <v>157.27834915</v>
      </c>
      <c r="F587" s="84">
        <v>157.27834915</v>
      </c>
    </row>
    <row r="588" spans="1:6" ht="12.75" customHeight="1" x14ac:dyDescent="0.2">
      <c r="A588" s="83" t="s">
        <v>171</v>
      </c>
      <c r="B588" s="83">
        <v>22</v>
      </c>
      <c r="C588" s="84">
        <v>1506.23766684</v>
      </c>
      <c r="D588" s="84">
        <v>1494.0387357699999</v>
      </c>
      <c r="E588" s="84">
        <v>159.13778651000001</v>
      </c>
      <c r="F588" s="84">
        <v>159.13778651000001</v>
      </c>
    </row>
    <row r="589" spans="1:6" ht="12.75" customHeight="1" x14ac:dyDescent="0.2">
      <c r="A589" s="83" t="s">
        <v>171</v>
      </c>
      <c r="B589" s="83">
        <v>23</v>
      </c>
      <c r="C589" s="84">
        <v>1568.5406288700001</v>
      </c>
      <c r="D589" s="84">
        <v>1556.75441226</v>
      </c>
      <c r="E589" s="84">
        <v>165.81795731</v>
      </c>
      <c r="F589" s="84">
        <v>165.81795731</v>
      </c>
    </row>
    <row r="590" spans="1:6" ht="12.75" customHeight="1" x14ac:dyDescent="0.2">
      <c r="A590" s="83" t="s">
        <v>171</v>
      </c>
      <c r="B590" s="83">
        <v>24</v>
      </c>
      <c r="C590" s="84">
        <v>1618.2806146</v>
      </c>
      <c r="D590" s="84">
        <v>1606.58567137</v>
      </c>
      <c r="E590" s="84">
        <v>171.12574223999999</v>
      </c>
      <c r="F590" s="84">
        <v>171.12574223999999</v>
      </c>
    </row>
    <row r="591" spans="1:6" ht="12.75" customHeight="1" x14ac:dyDescent="0.2">
      <c r="A591" s="83" t="s">
        <v>172</v>
      </c>
      <c r="B591" s="83">
        <v>1</v>
      </c>
      <c r="C591" s="84">
        <v>1722.59885783</v>
      </c>
      <c r="D591" s="84">
        <v>1710.0067454299999</v>
      </c>
      <c r="E591" s="84">
        <v>182.14165528000001</v>
      </c>
      <c r="F591" s="84">
        <v>182.14165528000001</v>
      </c>
    </row>
    <row r="592" spans="1:6" ht="12.75" customHeight="1" x14ac:dyDescent="0.2">
      <c r="A592" s="83" t="s">
        <v>172</v>
      </c>
      <c r="B592" s="83">
        <v>2</v>
      </c>
      <c r="C592" s="84">
        <v>1785.7218691600001</v>
      </c>
      <c r="D592" s="84">
        <v>1772.4472984900001</v>
      </c>
      <c r="E592" s="84">
        <v>188.79252127000001</v>
      </c>
      <c r="F592" s="84">
        <v>188.79252127000001</v>
      </c>
    </row>
    <row r="593" spans="1:6" ht="12.75" customHeight="1" x14ac:dyDescent="0.2">
      <c r="A593" s="83" t="s">
        <v>172</v>
      </c>
      <c r="B593" s="83">
        <v>3</v>
      </c>
      <c r="C593" s="84">
        <v>1856.90302604</v>
      </c>
      <c r="D593" s="84">
        <v>1843.2113564700001</v>
      </c>
      <c r="E593" s="84">
        <v>196.32996677</v>
      </c>
      <c r="F593" s="84">
        <v>196.32996677</v>
      </c>
    </row>
    <row r="594" spans="1:6" ht="12.75" customHeight="1" x14ac:dyDescent="0.2">
      <c r="A594" s="83" t="s">
        <v>172</v>
      </c>
      <c r="B594" s="83">
        <v>4</v>
      </c>
      <c r="C594" s="84">
        <v>1856.7600937</v>
      </c>
      <c r="D594" s="84">
        <v>1842.01033566</v>
      </c>
      <c r="E594" s="84">
        <v>196.20203984</v>
      </c>
      <c r="F594" s="84">
        <v>196.20203984</v>
      </c>
    </row>
    <row r="595" spans="1:6" ht="12.75" customHeight="1" x14ac:dyDescent="0.2">
      <c r="A595" s="83" t="s">
        <v>172</v>
      </c>
      <c r="B595" s="83">
        <v>5</v>
      </c>
      <c r="C595" s="84">
        <v>1815.0257661099999</v>
      </c>
      <c r="D595" s="84">
        <v>1802.3199678799999</v>
      </c>
      <c r="E595" s="84">
        <v>191.97441366000001</v>
      </c>
      <c r="F595" s="84">
        <v>191.97441366000001</v>
      </c>
    </row>
    <row r="596" spans="1:6" ht="12.75" customHeight="1" x14ac:dyDescent="0.2">
      <c r="A596" s="83" t="s">
        <v>172</v>
      </c>
      <c r="B596" s="83">
        <v>6</v>
      </c>
      <c r="C596" s="84">
        <v>1769.8960725899999</v>
      </c>
      <c r="D596" s="84">
        <v>1757.87379231</v>
      </c>
      <c r="E596" s="84">
        <v>187.24022181000001</v>
      </c>
      <c r="F596" s="84">
        <v>187.24022181000001</v>
      </c>
    </row>
    <row r="597" spans="1:6" ht="12.75" customHeight="1" x14ac:dyDescent="0.2">
      <c r="A597" s="83" t="s">
        <v>172</v>
      </c>
      <c r="B597" s="83">
        <v>7</v>
      </c>
      <c r="C597" s="84">
        <v>1736.7431114799999</v>
      </c>
      <c r="D597" s="84">
        <v>1724.22554225</v>
      </c>
      <c r="E597" s="84">
        <v>183.65617280999999</v>
      </c>
      <c r="F597" s="84">
        <v>183.65617280999999</v>
      </c>
    </row>
    <row r="598" spans="1:6" ht="12.75" customHeight="1" x14ac:dyDescent="0.2">
      <c r="A598" s="83" t="s">
        <v>172</v>
      </c>
      <c r="B598" s="83">
        <v>8</v>
      </c>
      <c r="C598" s="84">
        <v>1667.55767053</v>
      </c>
      <c r="D598" s="84">
        <v>1655.1217564599999</v>
      </c>
      <c r="E598" s="84">
        <v>176.29557148000001</v>
      </c>
      <c r="F598" s="84">
        <v>176.29557148000001</v>
      </c>
    </row>
    <row r="599" spans="1:6" ht="12.75" customHeight="1" x14ac:dyDescent="0.2">
      <c r="A599" s="83" t="s">
        <v>172</v>
      </c>
      <c r="B599" s="83">
        <v>9</v>
      </c>
      <c r="C599" s="84">
        <v>1632.82324737</v>
      </c>
      <c r="D599" s="84">
        <v>1620.3786900800001</v>
      </c>
      <c r="E599" s="84">
        <v>172.59490794000001</v>
      </c>
      <c r="F599" s="84">
        <v>172.59490794000001</v>
      </c>
    </row>
    <row r="600" spans="1:6" ht="12.75" customHeight="1" x14ac:dyDescent="0.2">
      <c r="A600" s="83" t="s">
        <v>172</v>
      </c>
      <c r="B600" s="83">
        <v>10</v>
      </c>
      <c r="C600" s="84">
        <v>1576.5944643800001</v>
      </c>
      <c r="D600" s="84">
        <v>1568.4106691100001</v>
      </c>
      <c r="E600" s="84">
        <v>167.05952547000001</v>
      </c>
      <c r="F600" s="84">
        <v>167.05952547000001</v>
      </c>
    </row>
    <row r="601" spans="1:6" ht="12.75" customHeight="1" x14ac:dyDescent="0.2">
      <c r="A601" s="83" t="s">
        <v>172</v>
      </c>
      <c r="B601" s="83">
        <v>11</v>
      </c>
      <c r="C601" s="84">
        <v>1565.8900222899999</v>
      </c>
      <c r="D601" s="84">
        <v>1558.5289810700001</v>
      </c>
      <c r="E601" s="84">
        <v>166.00697581</v>
      </c>
      <c r="F601" s="84">
        <v>166.00697581</v>
      </c>
    </row>
    <row r="602" spans="1:6" ht="12.75" customHeight="1" x14ac:dyDescent="0.2">
      <c r="A602" s="83" t="s">
        <v>172</v>
      </c>
      <c r="B602" s="83">
        <v>12</v>
      </c>
      <c r="C602" s="84">
        <v>1576.50578664</v>
      </c>
      <c r="D602" s="84">
        <v>1569.2195154399999</v>
      </c>
      <c r="E602" s="84">
        <v>167.14567987000001</v>
      </c>
      <c r="F602" s="84">
        <v>167.14567987000001</v>
      </c>
    </row>
    <row r="603" spans="1:6" ht="12.75" customHeight="1" x14ac:dyDescent="0.2">
      <c r="A603" s="83" t="s">
        <v>172</v>
      </c>
      <c r="B603" s="83">
        <v>13</v>
      </c>
      <c r="C603" s="84">
        <v>1566.7457938499999</v>
      </c>
      <c r="D603" s="84">
        <v>1559.5486573999999</v>
      </c>
      <c r="E603" s="84">
        <v>166.11558679999999</v>
      </c>
      <c r="F603" s="84">
        <v>166.11558679999999</v>
      </c>
    </row>
    <row r="604" spans="1:6" ht="12.75" customHeight="1" x14ac:dyDescent="0.2">
      <c r="A604" s="83" t="s">
        <v>172</v>
      </c>
      <c r="B604" s="83">
        <v>14</v>
      </c>
      <c r="C604" s="84">
        <v>1578.76955567</v>
      </c>
      <c r="D604" s="84">
        <v>1572.16524654</v>
      </c>
      <c r="E604" s="84">
        <v>167.45944491</v>
      </c>
      <c r="F604" s="84">
        <v>167.45944491</v>
      </c>
    </row>
    <row r="605" spans="1:6" ht="12.75" customHeight="1" x14ac:dyDescent="0.2">
      <c r="A605" s="83" t="s">
        <v>172</v>
      </c>
      <c r="B605" s="83">
        <v>15</v>
      </c>
      <c r="C605" s="84">
        <v>1615.2063606500001</v>
      </c>
      <c r="D605" s="84">
        <v>1608.8410793800001</v>
      </c>
      <c r="E605" s="84">
        <v>171.36597739999999</v>
      </c>
      <c r="F605" s="84">
        <v>171.36597739999999</v>
      </c>
    </row>
    <row r="606" spans="1:6" ht="12.75" customHeight="1" x14ac:dyDescent="0.2">
      <c r="A606" s="83" t="s">
        <v>172</v>
      </c>
      <c r="B606" s="83">
        <v>16</v>
      </c>
      <c r="C606" s="84">
        <v>1603.18450835</v>
      </c>
      <c r="D606" s="84">
        <v>1596.9926002300001</v>
      </c>
      <c r="E606" s="84">
        <v>170.10393465000001</v>
      </c>
      <c r="F606" s="84">
        <v>170.10393465000001</v>
      </c>
    </row>
    <row r="607" spans="1:6" ht="12.75" customHeight="1" x14ac:dyDescent="0.2">
      <c r="A607" s="83" t="s">
        <v>172</v>
      </c>
      <c r="B607" s="83">
        <v>17</v>
      </c>
      <c r="C607" s="84">
        <v>1616.53372233</v>
      </c>
      <c r="D607" s="84">
        <v>1610.5516279599999</v>
      </c>
      <c r="E607" s="84">
        <v>171.54817677</v>
      </c>
      <c r="F607" s="84">
        <v>171.54817677</v>
      </c>
    </row>
    <row r="608" spans="1:6" ht="12.75" customHeight="1" x14ac:dyDescent="0.2">
      <c r="A608" s="83" t="s">
        <v>172</v>
      </c>
      <c r="B608" s="83">
        <v>18</v>
      </c>
      <c r="C608" s="84">
        <v>1600.49730901</v>
      </c>
      <c r="D608" s="84">
        <v>1594.5481970799999</v>
      </c>
      <c r="E608" s="84">
        <v>169.84356864</v>
      </c>
      <c r="F608" s="84">
        <v>169.84356864</v>
      </c>
    </row>
    <row r="609" spans="1:6" ht="12.75" customHeight="1" x14ac:dyDescent="0.2">
      <c r="A609" s="83" t="s">
        <v>172</v>
      </c>
      <c r="B609" s="83">
        <v>19</v>
      </c>
      <c r="C609" s="84">
        <v>1531.71888352</v>
      </c>
      <c r="D609" s="84">
        <v>1525.2642671799999</v>
      </c>
      <c r="E609" s="84">
        <v>162.46377923</v>
      </c>
      <c r="F609" s="84">
        <v>162.46377923</v>
      </c>
    </row>
    <row r="610" spans="1:6" ht="12.75" customHeight="1" x14ac:dyDescent="0.2">
      <c r="A610" s="83" t="s">
        <v>172</v>
      </c>
      <c r="B610" s="83">
        <v>20</v>
      </c>
      <c r="C610" s="84">
        <v>1514.57168974</v>
      </c>
      <c r="D610" s="84">
        <v>1508.15113956</v>
      </c>
      <c r="E610" s="84">
        <v>160.64097157</v>
      </c>
      <c r="F610" s="84">
        <v>160.64097157</v>
      </c>
    </row>
    <row r="611" spans="1:6" ht="12.75" customHeight="1" x14ac:dyDescent="0.2">
      <c r="A611" s="83" t="s">
        <v>172</v>
      </c>
      <c r="B611" s="83">
        <v>21</v>
      </c>
      <c r="C611" s="84">
        <v>1525.12664176</v>
      </c>
      <c r="D611" s="84">
        <v>1518.6884455500001</v>
      </c>
      <c r="E611" s="84">
        <v>161.76335449000001</v>
      </c>
      <c r="F611" s="84">
        <v>161.76335449000001</v>
      </c>
    </row>
    <row r="612" spans="1:6" ht="12.75" customHeight="1" x14ac:dyDescent="0.2">
      <c r="A612" s="83" t="s">
        <v>172</v>
      </c>
      <c r="B612" s="83">
        <v>22</v>
      </c>
      <c r="C612" s="84">
        <v>1531.3824823099999</v>
      </c>
      <c r="D612" s="84">
        <v>1525.1488732099999</v>
      </c>
      <c r="E612" s="84">
        <v>162.45148802</v>
      </c>
      <c r="F612" s="84">
        <v>162.45148802</v>
      </c>
    </row>
    <row r="613" spans="1:6" ht="12.75" customHeight="1" x14ac:dyDescent="0.2">
      <c r="A613" s="83" t="s">
        <v>172</v>
      </c>
      <c r="B613" s="83">
        <v>23</v>
      </c>
      <c r="C613" s="84">
        <v>1585.7944639299999</v>
      </c>
      <c r="D613" s="84">
        <v>1579.3941875200001</v>
      </c>
      <c r="E613" s="84">
        <v>168.22943677000001</v>
      </c>
      <c r="F613" s="84">
        <v>168.22943677000001</v>
      </c>
    </row>
    <row r="614" spans="1:6" ht="12.75" customHeight="1" x14ac:dyDescent="0.2">
      <c r="A614" s="83" t="s">
        <v>172</v>
      </c>
      <c r="B614" s="83">
        <v>24</v>
      </c>
      <c r="C614" s="84">
        <v>1637.2027352600001</v>
      </c>
      <c r="D614" s="84">
        <v>1630.3480303199999</v>
      </c>
      <c r="E614" s="84">
        <v>173.65679388000001</v>
      </c>
      <c r="F614" s="84">
        <v>173.65679388000001</v>
      </c>
    </row>
    <row r="615" spans="1:6" ht="12.75" customHeight="1" x14ac:dyDescent="0.2">
      <c r="A615" s="83" t="s">
        <v>173</v>
      </c>
      <c r="B615" s="83">
        <v>1</v>
      </c>
      <c r="C615" s="84">
        <v>1602.50653369</v>
      </c>
      <c r="D615" s="84">
        <v>1595.7876333700001</v>
      </c>
      <c r="E615" s="84">
        <v>169.97558741</v>
      </c>
      <c r="F615" s="84">
        <v>169.97558741</v>
      </c>
    </row>
    <row r="616" spans="1:6" ht="12.75" customHeight="1" x14ac:dyDescent="0.2">
      <c r="A616" s="83" t="s">
        <v>173</v>
      </c>
      <c r="B616" s="83">
        <v>2</v>
      </c>
      <c r="C616" s="84">
        <v>1652.60301611</v>
      </c>
      <c r="D616" s="84">
        <v>1646.2401773399999</v>
      </c>
      <c r="E616" s="84">
        <v>175.34954859000001</v>
      </c>
      <c r="F616" s="84">
        <v>175.34954859000001</v>
      </c>
    </row>
    <row r="617" spans="1:6" ht="12.75" customHeight="1" x14ac:dyDescent="0.2">
      <c r="A617" s="83" t="s">
        <v>173</v>
      </c>
      <c r="B617" s="83">
        <v>3</v>
      </c>
      <c r="C617" s="84">
        <v>1718.9749477099999</v>
      </c>
      <c r="D617" s="84">
        <v>1712.31778467</v>
      </c>
      <c r="E617" s="84">
        <v>182.38781602</v>
      </c>
      <c r="F617" s="84">
        <v>182.38781602</v>
      </c>
    </row>
    <row r="618" spans="1:6" ht="12.75" customHeight="1" x14ac:dyDescent="0.2">
      <c r="A618" s="83" t="s">
        <v>173</v>
      </c>
      <c r="B618" s="83">
        <v>4</v>
      </c>
      <c r="C618" s="84">
        <v>1715.1555356700001</v>
      </c>
      <c r="D618" s="84">
        <v>1708.22805457</v>
      </c>
      <c r="E618" s="84">
        <v>181.95219772999999</v>
      </c>
      <c r="F618" s="84">
        <v>181.95219772999999</v>
      </c>
    </row>
    <row r="619" spans="1:6" ht="12.75" customHeight="1" x14ac:dyDescent="0.2">
      <c r="A619" s="83" t="s">
        <v>173</v>
      </c>
      <c r="B619" s="83">
        <v>5</v>
      </c>
      <c r="C619" s="84">
        <v>1714.7274335</v>
      </c>
      <c r="D619" s="84">
        <v>1708.0801624799999</v>
      </c>
      <c r="E619" s="84">
        <v>181.93644498</v>
      </c>
      <c r="F619" s="84">
        <v>181.93644498</v>
      </c>
    </row>
    <row r="620" spans="1:6" ht="12.75" customHeight="1" x14ac:dyDescent="0.2">
      <c r="A620" s="83" t="s">
        <v>173</v>
      </c>
      <c r="B620" s="83">
        <v>6</v>
      </c>
      <c r="C620" s="84">
        <v>1704.4123395300001</v>
      </c>
      <c r="D620" s="84">
        <v>1697.70336127</v>
      </c>
      <c r="E620" s="84">
        <v>180.83115826</v>
      </c>
      <c r="F620" s="84">
        <v>180.83115826</v>
      </c>
    </row>
    <row r="621" spans="1:6" ht="12.75" customHeight="1" x14ac:dyDescent="0.2">
      <c r="A621" s="83" t="s">
        <v>173</v>
      </c>
      <c r="B621" s="83">
        <v>7</v>
      </c>
      <c r="C621" s="84">
        <v>1623.7645158800001</v>
      </c>
      <c r="D621" s="84">
        <v>1617.3627580699999</v>
      </c>
      <c r="E621" s="84">
        <v>172.27366542999999</v>
      </c>
      <c r="F621" s="84">
        <v>172.27366542999999</v>
      </c>
    </row>
    <row r="622" spans="1:6" ht="12.75" customHeight="1" x14ac:dyDescent="0.2">
      <c r="A622" s="83" t="s">
        <v>173</v>
      </c>
      <c r="B622" s="83">
        <v>8</v>
      </c>
      <c r="C622" s="84">
        <v>1536.4814994799999</v>
      </c>
      <c r="D622" s="84">
        <v>1530.2648884</v>
      </c>
      <c r="E622" s="84">
        <v>162.99642123999999</v>
      </c>
      <c r="F622" s="84">
        <v>162.99642123999999</v>
      </c>
    </row>
    <row r="623" spans="1:6" ht="12.75" customHeight="1" x14ac:dyDescent="0.2">
      <c r="A623" s="83" t="s">
        <v>173</v>
      </c>
      <c r="B623" s="83">
        <v>9</v>
      </c>
      <c r="C623" s="84">
        <v>1483.7071837000001</v>
      </c>
      <c r="D623" s="84">
        <v>1477.8554123700001</v>
      </c>
      <c r="E623" s="84">
        <v>157.41401711</v>
      </c>
      <c r="F623" s="84">
        <v>157.41401711</v>
      </c>
    </row>
    <row r="624" spans="1:6" ht="12.75" customHeight="1" x14ac:dyDescent="0.2">
      <c r="A624" s="83" t="s">
        <v>173</v>
      </c>
      <c r="B624" s="83">
        <v>10</v>
      </c>
      <c r="C624" s="84">
        <v>1445.9573338499999</v>
      </c>
      <c r="D624" s="84">
        <v>1439.2189798500001</v>
      </c>
      <c r="E624" s="84">
        <v>153.29865101999999</v>
      </c>
      <c r="F624" s="84">
        <v>153.29865101999999</v>
      </c>
    </row>
    <row r="625" spans="1:6" ht="12.75" customHeight="1" x14ac:dyDescent="0.2">
      <c r="A625" s="83" t="s">
        <v>173</v>
      </c>
      <c r="B625" s="83">
        <v>11</v>
      </c>
      <c r="C625" s="84">
        <v>1447.6740629799999</v>
      </c>
      <c r="D625" s="84">
        <v>1441.0386900000001</v>
      </c>
      <c r="E625" s="84">
        <v>153.49247775000001</v>
      </c>
      <c r="F625" s="84">
        <v>153.49247775000001</v>
      </c>
    </row>
    <row r="626" spans="1:6" ht="12.75" customHeight="1" x14ac:dyDescent="0.2">
      <c r="A626" s="83" t="s">
        <v>173</v>
      </c>
      <c r="B626" s="83">
        <v>12</v>
      </c>
      <c r="C626" s="84">
        <v>1457.3214181799999</v>
      </c>
      <c r="D626" s="84">
        <v>1447.53834818</v>
      </c>
      <c r="E626" s="84">
        <v>154.18478992999999</v>
      </c>
      <c r="F626" s="84">
        <v>154.18478992999999</v>
      </c>
    </row>
    <row r="627" spans="1:6" ht="12.75" customHeight="1" x14ac:dyDescent="0.2">
      <c r="A627" s="83" t="s">
        <v>173</v>
      </c>
      <c r="B627" s="83">
        <v>13</v>
      </c>
      <c r="C627" s="84">
        <v>1481.26381352</v>
      </c>
      <c r="D627" s="84">
        <v>1467.12317392</v>
      </c>
      <c r="E627" s="84">
        <v>156.27087093</v>
      </c>
      <c r="F627" s="84">
        <v>156.27087093</v>
      </c>
    </row>
    <row r="628" spans="1:6" ht="12.75" customHeight="1" x14ac:dyDescent="0.2">
      <c r="A628" s="83" t="s">
        <v>173</v>
      </c>
      <c r="B628" s="83">
        <v>14</v>
      </c>
      <c r="C628" s="84">
        <v>1497.9585816900001</v>
      </c>
      <c r="D628" s="84">
        <v>1481.2442070899999</v>
      </c>
      <c r="E628" s="84">
        <v>157.77497514999999</v>
      </c>
      <c r="F628" s="84">
        <v>157.77497514999999</v>
      </c>
    </row>
    <row r="629" spans="1:6" ht="12.75" customHeight="1" x14ac:dyDescent="0.2">
      <c r="A629" s="83" t="s">
        <v>173</v>
      </c>
      <c r="B629" s="83">
        <v>15</v>
      </c>
      <c r="C629" s="84">
        <v>1509.6390977999999</v>
      </c>
      <c r="D629" s="84">
        <v>1492.45247318</v>
      </c>
      <c r="E629" s="84">
        <v>158.96882549</v>
      </c>
      <c r="F629" s="84">
        <v>158.96882549</v>
      </c>
    </row>
    <row r="630" spans="1:6" ht="12.75" customHeight="1" x14ac:dyDescent="0.2">
      <c r="A630" s="83" t="s">
        <v>173</v>
      </c>
      <c r="B630" s="83">
        <v>16</v>
      </c>
      <c r="C630" s="84">
        <v>1518.58753817</v>
      </c>
      <c r="D630" s="84">
        <v>1500.4337229800001</v>
      </c>
      <c r="E630" s="84">
        <v>159.81894965000001</v>
      </c>
      <c r="F630" s="84">
        <v>159.81894965000001</v>
      </c>
    </row>
    <row r="631" spans="1:6" ht="12.75" customHeight="1" x14ac:dyDescent="0.2">
      <c r="A631" s="83" t="s">
        <v>173</v>
      </c>
      <c r="B631" s="83">
        <v>17</v>
      </c>
      <c r="C631" s="84">
        <v>1532.88049662</v>
      </c>
      <c r="D631" s="84">
        <v>1516.8051490800001</v>
      </c>
      <c r="E631" s="84">
        <v>161.56275485</v>
      </c>
      <c r="F631" s="84">
        <v>161.56275485</v>
      </c>
    </row>
    <row r="632" spans="1:6" ht="12.75" customHeight="1" x14ac:dyDescent="0.2">
      <c r="A632" s="83" t="s">
        <v>173</v>
      </c>
      <c r="B632" s="83">
        <v>18</v>
      </c>
      <c r="C632" s="84">
        <v>1498.1539167599999</v>
      </c>
      <c r="D632" s="84">
        <v>1481.76499079</v>
      </c>
      <c r="E632" s="84">
        <v>157.83044651</v>
      </c>
      <c r="F632" s="84">
        <v>157.83044651</v>
      </c>
    </row>
    <row r="633" spans="1:6" ht="12.75" customHeight="1" x14ac:dyDescent="0.2">
      <c r="A633" s="83" t="s">
        <v>173</v>
      </c>
      <c r="B633" s="83">
        <v>19</v>
      </c>
      <c r="C633" s="84">
        <v>1431.7713340400001</v>
      </c>
      <c r="D633" s="84">
        <v>1417.64927104</v>
      </c>
      <c r="E633" s="84">
        <v>151.00114987000001</v>
      </c>
      <c r="F633" s="84">
        <v>151.00114987000001</v>
      </c>
    </row>
    <row r="634" spans="1:6" ht="12.75" customHeight="1" x14ac:dyDescent="0.2">
      <c r="A634" s="83" t="s">
        <v>173</v>
      </c>
      <c r="B634" s="83">
        <v>20</v>
      </c>
      <c r="C634" s="84">
        <v>1400.1753549499999</v>
      </c>
      <c r="D634" s="84">
        <v>1390.5308290600001</v>
      </c>
      <c r="E634" s="84">
        <v>148.11262446999999</v>
      </c>
      <c r="F634" s="84">
        <v>148.11262446999999</v>
      </c>
    </row>
    <row r="635" spans="1:6" ht="12.75" customHeight="1" x14ac:dyDescent="0.2">
      <c r="A635" s="83" t="s">
        <v>173</v>
      </c>
      <c r="B635" s="83">
        <v>21</v>
      </c>
      <c r="C635" s="84">
        <v>1414.1541427499999</v>
      </c>
      <c r="D635" s="84">
        <v>1409.72730819</v>
      </c>
      <c r="E635" s="84">
        <v>150.15734067</v>
      </c>
      <c r="F635" s="84">
        <v>150.15734067</v>
      </c>
    </row>
    <row r="636" spans="1:6" ht="12.75" customHeight="1" x14ac:dyDescent="0.2">
      <c r="A636" s="83" t="s">
        <v>173</v>
      </c>
      <c r="B636" s="83">
        <v>22</v>
      </c>
      <c r="C636" s="84">
        <v>1430.89078952</v>
      </c>
      <c r="D636" s="84">
        <v>1424.1389025399999</v>
      </c>
      <c r="E636" s="84">
        <v>151.69239404999999</v>
      </c>
      <c r="F636" s="84">
        <v>151.69239404999999</v>
      </c>
    </row>
    <row r="637" spans="1:6" ht="12.75" customHeight="1" x14ac:dyDescent="0.2">
      <c r="A637" s="83" t="s">
        <v>173</v>
      </c>
      <c r="B637" s="83">
        <v>23</v>
      </c>
      <c r="C637" s="84">
        <v>1484.2070632</v>
      </c>
      <c r="D637" s="84">
        <v>1481.1800820000001</v>
      </c>
      <c r="E637" s="84">
        <v>157.76814485</v>
      </c>
      <c r="F637" s="84">
        <v>157.76814485</v>
      </c>
    </row>
    <row r="638" spans="1:6" ht="12.75" customHeight="1" x14ac:dyDescent="0.2">
      <c r="A638" s="83" t="s">
        <v>173</v>
      </c>
      <c r="B638" s="83">
        <v>24</v>
      </c>
      <c r="C638" s="84">
        <v>1560.0304190100001</v>
      </c>
      <c r="D638" s="84">
        <v>1553.2886677399999</v>
      </c>
      <c r="E638" s="84">
        <v>165.44880295999999</v>
      </c>
      <c r="F638" s="84">
        <v>165.44880295999999</v>
      </c>
    </row>
    <row r="639" spans="1:6" ht="12.75" customHeight="1" x14ac:dyDescent="0.2">
      <c r="A639" s="83" t="s">
        <v>174</v>
      </c>
      <c r="B639" s="83">
        <v>1</v>
      </c>
      <c r="C639" s="84">
        <v>1626.01304949</v>
      </c>
      <c r="D639" s="84">
        <v>1619.34958295</v>
      </c>
      <c r="E639" s="84">
        <v>172.48529242000001</v>
      </c>
      <c r="F639" s="84">
        <v>172.48529242000001</v>
      </c>
    </row>
    <row r="640" spans="1:6" ht="12.75" customHeight="1" x14ac:dyDescent="0.2">
      <c r="A640" s="83" t="s">
        <v>174</v>
      </c>
      <c r="B640" s="83">
        <v>2</v>
      </c>
      <c r="C640" s="84">
        <v>1682.56191165</v>
      </c>
      <c r="D640" s="84">
        <v>1675.66911278</v>
      </c>
      <c r="E640" s="84">
        <v>178.48417658</v>
      </c>
      <c r="F640" s="84">
        <v>178.48417658</v>
      </c>
    </row>
    <row r="641" spans="1:6" ht="12.75" customHeight="1" x14ac:dyDescent="0.2">
      <c r="A641" s="83" t="s">
        <v>174</v>
      </c>
      <c r="B641" s="83">
        <v>3</v>
      </c>
      <c r="C641" s="84">
        <v>1729.32742153</v>
      </c>
      <c r="D641" s="84">
        <v>1722.37471942</v>
      </c>
      <c r="E641" s="84">
        <v>183.45903211000001</v>
      </c>
      <c r="F641" s="84">
        <v>183.45903211000001</v>
      </c>
    </row>
    <row r="642" spans="1:6" ht="12.75" customHeight="1" x14ac:dyDescent="0.2">
      <c r="A642" s="83" t="s">
        <v>174</v>
      </c>
      <c r="B642" s="83">
        <v>4</v>
      </c>
      <c r="C642" s="84">
        <v>1728.5135258800001</v>
      </c>
      <c r="D642" s="84">
        <v>1720.9223216400001</v>
      </c>
      <c r="E642" s="84">
        <v>183.30432972</v>
      </c>
      <c r="F642" s="84">
        <v>183.30432972</v>
      </c>
    </row>
    <row r="643" spans="1:6" ht="12.75" customHeight="1" x14ac:dyDescent="0.2">
      <c r="A643" s="83" t="s">
        <v>174</v>
      </c>
      <c r="B643" s="83">
        <v>5</v>
      </c>
      <c r="C643" s="84">
        <v>1719.4177379600001</v>
      </c>
      <c r="D643" s="84">
        <v>1712.46120339</v>
      </c>
      <c r="E643" s="84">
        <v>182.40309228999999</v>
      </c>
      <c r="F643" s="84">
        <v>182.40309228999999</v>
      </c>
    </row>
    <row r="644" spans="1:6" ht="12.75" customHeight="1" x14ac:dyDescent="0.2">
      <c r="A644" s="83" t="s">
        <v>174</v>
      </c>
      <c r="B644" s="83">
        <v>6</v>
      </c>
      <c r="C644" s="84">
        <v>1699.9538746799999</v>
      </c>
      <c r="D644" s="84">
        <v>1693.05179309</v>
      </c>
      <c r="E644" s="84">
        <v>180.33569568999999</v>
      </c>
      <c r="F644" s="84">
        <v>180.33569568999999</v>
      </c>
    </row>
    <row r="645" spans="1:6" ht="12.75" customHeight="1" x14ac:dyDescent="0.2">
      <c r="A645" s="83" t="s">
        <v>174</v>
      </c>
      <c r="B645" s="83">
        <v>7</v>
      </c>
      <c r="C645" s="84">
        <v>1626.4867142999999</v>
      </c>
      <c r="D645" s="84">
        <v>1620.1645293500001</v>
      </c>
      <c r="E645" s="84">
        <v>172.57209657000001</v>
      </c>
      <c r="F645" s="84">
        <v>172.57209657000001</v>
      </c>
    </row>
    <row r="646" spans="1:6" ht="12.75" customHeight="1" x14ac:dyDescent="0.2">
      <c r="A646" s="83" t="s">
        <v>174</v>
      </c>
      <c r="B646" s="83">
        <v>8</v>
      </c>
      <c r="C646" s="84">
        <v>1586.50443197</v>
      </c>
      <c r="D646" s="84">
        <v>1580.34328469</v>
      </c>
      <c r="E646" s="84">
        <v>168.33053002</v>
      </c>
      <c r="F646" s="84">
        <v>168.33053002</v>
      </c>
    </row>
    <row r="647" spans="1:6" ht="12.75" customHeight="1" x14ac:dyDescent="0.2">
      <c r="A647" s="83" t="s">
        <v>174</v>
      </c>
      <c r="B647" s="83">
        <v>9</v>
      </c>
      <c r="C647" s="84">
        <v>1531.2929293</v>
      </c>
      <c r="D647" s="84">
        <v>1524.55039461</v>
      </c>
      <c r="E647" s="84">
        <v>162.38774097000001</v>
      </c>
      <c r="F647" s="84">
        <v>162.38774097000001</v>
      </c>
    </row>
    <row r="648" spans="1:6" ht="12.75" customHeight="1" x14ac:dyDescent="0.2">
      <c r="A648" s="83" t="s">
        <v>174</v>
      </c>
      <c r="B648" s="83">
        <v>10</v>
      </c>
      <c r="C648" s="84">
        <v>1496.5285658299999</v>
      </c>
      <c r="D648" s="84">
        <v>1489.13183093</v>
      </c>
      <c r="E648" s="84">
        <v>158.61512672000001</v>
      </c>
      <c r="F648" s="84">
        <v>158.61512672000001</v>
      </c>
    </row>
    <row r="649" spans="1:6" ht="12.75" customHeight="1" x14ac:dyDescent="0.2">
      <c r="A649" s="83" t="s">
        <v>174</v>
      </c>
      <c r="B649" s="83">
        <v>11</v>
      </c>
      <c r="C649" s="84">
        <v>1509.9567943699999</v>
      </c>
      <c r="D649" s="84">
        <v>1498.5087892399999</v>
      </c>
      <c r="E649" s="84">
        <v>159.61391501</v>
      </c>
      <c r="F649" s="84">
        <v>159.61391501</v>
      </c>
    </row>
    <row r="650" spans="1:6" ht="12.75" customHeight="1" x14ac:dyDescent="0.2">
      <c r="A650" s="83" t="s">
        <v>174</v>
      </c>
      <c r="B650" s="83">
        <v>12</v>
      </c>
      <c r="C650" s="84">
        <v>1516.75174356</v>
      </c>
      <c r="D650" s="84">
        <v>1504.8724399800001</v>
      </c>
      <c r="E650" s="84">
        <v>160.29174033999999</v>
      </c>
      <c r="F650" s="84">
        <v>160.29174033999999</v>
      </c>
    </row>
    <row r="651" spans="1:6" ht="12.75" customHeight="1" x14ac:dyDescent="0.2">
      <c r="A651" s="83" t="s">
        <v>174</v>
      </c>
      <c r="B651" s="83">
        <v>13</v>
      </c>
      <c r="C651" s="84">
        <v>1531.1299966500001</v>
      </c>
      <c r="D651" s="84">
        <v>1518.8675599999999</v>
      </c>
      <c r="E651" s="84">
        <v>161.78243289</v>
      </c>
      <c r="F651" s="84">
        <v>161.78243289</v>
      </c>
    </row>
    <row r="652" spans="1:6" ht="12.75" customHeight="1" x14ac:dyDescent="0.2">
      <c r="A652" s="83" t="s">
        <v>174</v>
      </c>
      <c r="B652" s="83">
        <v>14</v>
      </c>
      <c r="C652" s="84">
        <v>1548.3410694300001</v>
      </c>
      <c r="D652" s="84">
        <v>1535.31000015</v>
      </c>
      <c r="E652" s="84">
        <v>163.53380215999999</v>
      </c>
      <c r="F652" s="84">
        <v>163.53380215999999</v>
      </c>
    </row>
    <row r="653" spans="1:6" ht="12.75" customHeight="1" x14ac:dyDescent="0.2">
      <c r="A653" s="83" t="s">
        <v>174</v>
      </c>
      <c r="B653" s="83">
        <v>15</v>
      </c>
      <c r="C653" s="84">
        <v>1557.1547331199999</v>
      </c>
      <c r="D653" s="84">
        <v>1544.2506950300001</v>
      </c>
      <c r="E653" s="84">
        <v>164.48612177999999</v>
      </c>
      <c r="F653" s="84">
        <v>164.48612177999999</v>
      </c>
    </row>
    <row r="654" spans="1:6" ht="12.75" customHeight="1" x14ac:dyDescent="0.2">
      <c r="A654" s="83" t="s">
        <v>174</v>
      </c>
      <c r="B654" s="83">
        <v>16</v>
      </c>
      <c r="C654" s="84">
        <v>1577.7369880199999</v>
      </c>
      <c r="D654" s="84">
        <v>1563.9577887600001</v>
      </c>
      <c r="E654" s="84">
        <v>166.58522617</v>
      </c>
      <c r="F654" s="84">
        <v>166.58522617</v>
      </c>
    </row>
    <row r="655" spans="1:6" ht="12.75" customHeight="1" x14ac:dyDescent="0.2">
      <c r="A655" s="83" t="s">
        <v>174</v>
      </c>
      <c r="B655" s="83">
        <v>17</v>
      </c>
      <c r="C655" s="84">
        <v>1597.65354454</v>
      </c>
      <c r="D655" s="84">
        <v>1585.44826244</v>
      </c>
      <c r="E655" s="84">
        <v>168.87428757999999</v>
      </c>
      <c r="F655" s="84">
        <v>168.87428757999999</v>
      </c>
    </row>
    <row r="656" spans="1:6" ht="12.75" customHeight="1" x14ac:dyDescent="0.2">
      <c r="A656" s="83" t="s">
        <v>174</v>
      </c>
      <c r="B656" s="83">
        <v>18</v>
      </c>
      <c r="C656" s="84">
        <v>1570.53233378</v>
      </c>
      <c r="D656" s="84">
        <v>1558.6103697799999</v>
      </c>
      <c r="E656" s="84">
        <v>166.01564493999999</v>
      </c>
      <c r="F656" s="84">
        <v>166.01564493999999</v>
      </c>
    </row>
    <row r="657" spans="1:6" ht="12.75" customHeight="1" x14ac:dyDescent="0.2">
      <c r="A657" s="83" t="s">
        <v>174</v>
      </c>
      <c r="B657" s="83">
        <v>19</v>
      </c>
      <c r="C657" s="84">
        <v>1505.3375804899999</v>
      </c>
      <c r="D657" s="84">
        <v>1494.04268759</v>
      </c>
      <c r="E657" s="84">
        <v>159.13820744</v>
      </c>
      <c r="F657" s="84">
        <v>159.13820744</v>
      </c>
    </row>
    <row r="658" spans="1:6" ht="12.75" customHeight="1" x14ac:dyDescent="0.2">
      <c r="A658" s="83" t="s">
        <v>174</v>
      </c>
      <c r="B658" s="83">
        <v>20</v>
      </c>
      <c r="C658" s="84">
        <v>1479.22819323</v>
      </c>
      <c r="D658" s="84">
        <v>1467.8432740600001</v>
      </c>
      <c r="E658" s="84">
        <v>156.34757252</v>
      </c>
      <c r="F658" s="84">
        <v>156.34757252</v>
      </c>
    </row>
    <row r="659" spans="1:6" ht="12.75" customHeight="1" x14ac:dyDescent="0.2">
      <c r="A659" s="83" t="s">
        <v>174</v>
      </c>
      <c r="B659" s="83">
        <v>21</v>
      </c>
      <c r="C659" s="84">
        <v>1492.5920782600001</v>
      </c>
      <c r="D659" s="84">
        <v>1479.69652621</v>
      </c>
      <c r="E659" s="84">
        <v>157.61012366</v>
      </c>
      <c r="F659" s="84">
        <v>157.61012366</v>
      </c>
    </row>
    <row r="660" spans="1:6" ht="12.75" customHeight="1" x14ac:dyDescent="0.2">
      <c r="A660" s="83" t="s">
        <v>174</v>
      </c>
      <c r="B660" s="83">
        <v>22</v>
      </c>
      <c r="C660" s="84">
        <v>1511.0822445599999</v>
      </c>
      <c r="D660" s="84">
        <v>1498.52526706</v>
      </c>
      <c r="E660" s="84">
        <v>159.61567015</v>
      </c>
      <c r="F660" s="84">
        <v>159.61567015</v>
      </c>
    </row>
    <row r="661" spans="1:6" ht="12.75" customHeight="1" x14ac:dyDescent="0.2">
      <c r="A661" s="83" t="s">
        <v>174</v>
      </c>
      <c r="B661" s="83">
        <v>23</v>
      </c>
      <c r="C661" s="84">
        <v>1576.0828354099999</v>
      </c>
      <c r="D661" s="84">
        <v>1563.5134148899999</v>
      </c>
      <c r="E661" s="84">
        <v>166.53789361</v>
      </c>
      <c r="F661" s="84">
        <v>166.53789361</v>
      </c>
    </row>
    <row r="662" spans="1:6" ht="12.75" customHeight="1" x14ac:dyDescent="0.2">
      <c r="A662" s="83" t="s">
        <v>174</v>
      </c>
      <c r="B662" s="83">
        <v>24</v>
      </c>
      <c r="C662" s="84">
        <v>1634.7677091400001</v>
      </c>
      <c r="D662" s="84">
        <v>1622.3324694999999</v>
      </c>
      <c r="E662" s="84">
        <v>172.80301507999999</v>
      </c>
      <c r="F662" s="84">
        <v>172.80301507999999</v>
      </c>
    </row>
    <row r="663" spans="1:6" ht="12.75" customHeight="1" x14ac:dyDescent="0.2">
      <c r="A663" s="83" t="s">
        <v>175</v>
      </c>
      <c r="B663" s="83">
        <v>1</v>
      </c>
      <c r="C663" s="84">
        <v>1679.2800744199999</v>
      </c>
      <c r="D663" s="84">
        <v>1666.49651526</v>
      </c>
      <c r="E663" s="84">
        <v>177.50715582000001</v>
      </c>
      <c r="F663" s="84">
        <v>177.50715582000001</v>
      </c>
    </row>
    <row r="664" spans="1:6" ht="12.75" customHeight="1" x14ac:dyDescent="0.2">
      <c r="A664" s="83" t="s">
        <v>175</v>
      </c>
      <c r="B664" s="83">
        <v>2</v>
      </c>
      <c r="C664" s="84">
        <v>1744.1568832</v>
      </c>
      <c r="D664" s="84">
        <v>1731.1372726899999</v>
      </c>
      <c r="E664" s="84">
        <v>184.39237693999999</v>
      </c>
      <c r="F664" s="84">
        <v>184.39237693999999</v>
      </c>
    </row>
    <row r="665" spans="1:6" ht="12.75" customHeight="1" x14ac:dyDescent="0.2">
      <c r="A665" s="83" t="s">
        <v>175</v>
      </c>
      <c r="B665" s="83">
        <v>3</v>
      </c>
      <c r="C665" s="84">
        <v>1786.9986665500001</v>
      </c>
      <c r="D665" s="84">
        <v>1774.5901213300001</v>
      </c>
      <c r="E665" s="84">
        <v>189.02076439999999</v>
      </c>
      <c r="F665" s="84">
        <v>189.02076439999999</v>
      </c>
    </row>
    <row r="666" spans="1:6" ht="12.75" customHeight="1" x14ac:dyDescent="0.2">
      <c r="A666" s="83" t="s">
        <v>175</v>
      </c>
      <c r="B666" s="83">
        <v>4</v>
      </c>
      <c r="C666" s="84">
        <v>1797.4660842000001</v>
      </c>
      <c r="D666" s="84">
        <v>1785.329782</v>
      </c>
      <c r="E666" s="84">
        <v>190.16470115999999</v>
      </c>
      <c r="F666" s="84">
        <v>190.16470115999999</v>
      </c>
    </row>
    <row r="667" spans="1:6" ht="12.75" customHeight="1" x14ac:dyDescent="0.2">
      <c r="A667" s="83" t="s">
        <v>175</v>
      </c>
      <c r="B667" s="83">
        <v>5</v>
      </c>
      <c r="C667" s="84">
        <v>1806.11502329</v>
      </c>
      <c r="D667" s="84">
        <v>1794.3112486099999</v>
      </c>
      <c r="E667" s="84">
        <v>191.12136358000001</v>
      </c>
      <c r="F667" s="84">
        <v>191.12136358000001</v>
      </c>
    </row>
    <row r="668" spans="1:6" ht="12.75" customHeight="1" x14ac:dyDescent="0.2">
      <c r="A668" s="83" t="s">
        <v>175</v>
      </c>
      <c r="B668" s="83">
        <v>6</v>
      </c>
      <c r="C668" s="84">
        <v>1782.3009053400001</v>
      </c>
      <c r="D668" s="84">
        <v>1769.7579193900001</v>
      </c>
      <c r="E668" s="84">
        <v>188.50606160000001</v>
      </c>
      <c r="F668" s="84">
        <v>188.50606160000001</v>
      </c>
    </row>
    <row r="669" spans="1:6" ht="12.75" customHeight="1" x14ac:dyDescent="0.2">
      <c r="A669" s="83" t="s">
        <v>175</v>
      </c>
      <c r="B669" s="83">
        <v>7</v>
      </c>
      <c r="C669" s="84">
        <v>1704.6164495999999</v>
      </c>
      <c r="D669" s="84">
        <v>1691.1497857700001</v>
      </c>
      <c r="E669" s="84">
        <v>180.13310306</v>
      </c>
      <c r="F669" s="84">
        <v>180.13310306</v>
      </c>
    </row>
    <row r="670" spans="1:6" ht="12.75" customHeight="1" x14ac:dyDescent="0.2">
      <c r="A670" s="83" t="s">
        <v>175</v>
      </c>
      <c r="B670" s="83">
        <v>8</v>
      </c>
      <c r="C670" s="84">
        <v>1595.4118295400001</v>
      </c>
      <c r="D670" s="84">
        <v>1582.77255982</v>
      </c>
      <c r="E670" s="84">
        <v>168.58928467000001</v>
      </c>
      <c r="F670" s="84">
        <v>168.58928467000001</v>
      </c>
    </row>
    <row r="671" spans="1:6" ht="12.75" customHeight="1" x14ac:dyDescent="0.2">
      <c r="A671" s="83" t="s">
        <v>175</v>
      </c>
      <c r="B671" s="83">
        <v>9</v>
      </c>
      <c r="C671" s="84">
        <v>1530.48574794</v>
      </c>
      <c r="D671" s="84">
        <v>1517.5712831200001</v>
      </c>
      <c r="E671" s="84">
        <v>161.64435974</v>
      </c>
      <c r="F671" s="84">
        <v>161.64435974</v>
      </c>
    </row>
    <row r="672" spans="1:6" ht="12.75" customHeight="1" x14ac:dyDescent="0.2">
      <c r="A672" s="83" t="s">
        <v>175</v>
      </c>
      <c r="B672" s="83">
        <v>10</v>
      </c>
      <c r="C672" s="84">
        <v>1496.7423771900001</v>
      </c>
      <c r="D672" s="84">
        <v>1485.0306946600001</v>
      </c>
      <c r="E672" s="84">
        <v>158.1782935</v>
      </c>
      <c r="F672" s="84">
        <v>158.1782935</v>
      </c>
    </row>
    <row r="673" spans="1:6" ht="12.75" customHeight="1" x14ac:dyDescent="0.2">
      <c r="A673" s="83" t="s">
        <v>175</v>
      </c>
      <c r="B673" s="83">
        <v>11</v>
      </c>
      <c r="C673" s="84">
        <v>1496.6439688099999</v>
      </c>
      <c r="D673" s="84">
        <v>1485.39479381</v>
      </c>
      <c r="E673" s="84">
        <v>158.21707559000001</v>
      </c>
      <c r="F673" s="84">
        <v>158.21707559000001</v>
      </c>
    </row>
    <row r="674" spans="1:6" ht="12.75" customHeight="1" x14ac:dyDescent="0.2">
      <c r="A674" s="83" t="s">
        <v>175</v>
      </c>
      <c r="B674" s="83">
        <v>12</v>
      </c>
      <c r="C674" s="84">
        <v>1512.93185103</v>
      </c>
      <c r="D674" s="84">
        <v>1500.87542788</v>
      </c>
      <c r="E674" s="84">
        <v>159.86599792000001</v>
      </c>
      <c r="F674" s="84">
        <v>159.86599792000001</v>
      </c>
    </row>
    <row r="675" spans="1:6" ht="12.75" customHeight="1" x14ac:dyDescent="0.2">
      <c r="A675" s="83" t="s">
        <v>175</v>
      </c>
      <c r="B675" s="83">
        <v>13</v>
      </c>
      <c r="C675" s="84">
        <v>1553.1687778999999</v>
      </c>
      <c r="D675" s="84">
        <v>1540.69709281</v>
      </c>
      <c r="E675" s="84">
        <v>164.10760923999999</v>
      </c>
      <c r="F675" s="84">
        <v>164.10760923999999</v>
      </c>
    </row>
    <row r="676" spans="1:6" ht="12.75" customHeight="1" x14ac:dyDescent="0.2">
      <c r="A676" s="83" t="s">
        <v>175</v>
      </c>
      <c r="B676" s="83">
        <v>14</v>
      </c>
      <c r="C676" s="84">
        <v>1572.4311375699999</v>
      </c>
      <c r="D676" s="84">
        <v>1560.40464107</v>
      </c>
      <c r="E676" s="84">
        <v>166.20676205000001</v>
      </c>
      <c r="F676" s="84">
        <v>166.20676205000001</v>
      </c>
    </row>
    <row r="677" spans="1:6" ht="12.75" customHeight="1" x14ac:dyDescent="0.2">
      <c r="A677" s="83" t="s">
        <v>175</v>
      </c>
      <c r="B677" s="83">
        <v>15</v>
      </c>
      <c r="C677" s="84">
        <v>1600.2368084</v>
      </c>
      <c r="D677" s="84">
        <v>1588.3751621500001</v>
      </c>
      <c r="E677" s="84">
        <v>169.18604679000001</v>
      </c>
      <c r="F677" s="84">
        <v>169.18604679000001</v>
      </c>
    </row>
    <row r="678" spans="1:6" ht="12.75" customHeight="1" x14ac:dyDescent="0.2">
      <c r="A678" s="83" t="s">
        <v>175</v>
      </c>
      <c r="B678" s="83">
        <v>16</v>
      </c>
      <c r="C678" s="84">
        <v>1609.8341791299999</v>
      </c>
      <c r="D678" s="84">
        <v>1597.40999618</v>
      </c>
      <c r="E678" s="84">
        <v>170.14839365</v>
      </c>
      <c r="F678" s="84">
        <v>170.14839365</v>
      </c>
    </row>
    <row r="679" spans="1:6" ht="12.75" customHeight="1" x14ac:dyDescent="0.2">
      <c r="A679" s="83" t="s">
        <v>175</v>
      </c>
      <c r="B679" s="83">
        <v>17</v>
      </c>
      <c r="C679" s="84">
        <v>1616.2789401699999</v>
      </c>
      <c r="D679" s="84">
        <v>1604.66372022</v>
      </c>
      <c r="E679" s="84">
        <v>170.92102528999999</v>
      </c>
      <c r="F679" s="84">
        <v>170.92102528999999</v>
      </c>
    </row>
    <row r="680" spans="1:6" ht="12.75" customHeight="1" x14ac:dyDescent="0.2">
      <c r="A680" s="83" t="s">
        <v>175</v>
      </c>
      <c r="B680" s="83">
        <v>18</v>
      </c>
      <c r="C680" s="84">
        <v>1591.27049205</v>
      </c>
      <c r="D680" s="84">
        <v>1580.2231257399999</v>
      </c>
      <c r="E680" s="84">
        <v>168.31773127</v>
      </c>
      <c r="F680" s="84">
        <v>168.31773127</v>
      </c>
    </row>
    <row r="681" spans="1:6" ht="12.75" customHeight="1" x14ac:dyDescent="0.2">
      <c r="A681" s="83" t="s">
        <v>175</v>
      </c>
      <c r="B681" s="83">
        <v>19</v>
      </c>
      <c r="C681" s="84">
        <v>1513.7211775400001</v>
      </c>
      <c r="D681" s="84">
        <v>1502.6458196799999</v>
      </c>
      <c r="E681" s="84">
        <v>160.05457150000001</v>
      </c>
      <c r="F681" s="84">
        <v>160.05457150000001</v>
      </c>
    </row>
    <row r="682" spans="1:6" ht="12.75" customHeight="1" x14ac:dyDescent="0.2">
      <c r="A682" s="83" t="s">
        <v>175</v>
      </c>
      <c r="B682" s="83">
        <v>20</v>
      </c>
      <c r="C682" s="84">
        <v>1481.3304269800001</v>
      </c>
      <c r="D682" s="84">
        <v>1470.49700749</v>
      </c>
      <c r="E682" s="84">
        <v>156.63023537999999</v>
      </c>
      <c r="F682" s="84">
        <v>156.63023537999999</v>
      </c>
    </row>
    <row r="683" spans="1:6" ht="12.75" customHeight="1" x14ac:dyDescent="0.2">
      <c r="A683" s="83" t="s">
        <v>175</v>
      </c>
      <c r="B683" s="83">
        <v>21</v>
      </c>
      <c r="C683" s="84">
        <v>1506.02026645</v>
      </c>
      <c r="D683" s="84">
        <v>1495.61758031</v>
      </c>
      <c r="E683" s="84">
        <v>159.30595740999999</v>
      </c>
      <c r="F683" s="84">
        <v>159.30595740999999</v>
      </c>
    </row>
    <row r="684" spans="1:6" ht="12.75" customHeight="1" x14ac:dyDescent="0.2">
      <c r="A684" s="83" t="s">
        <v>175</v>
      </c>
      <c r="B684" s="83">
        <v>22</v>
      </c>
      <c r="C684" s="84">
        <v>1522.6217624599999</v>
      </c>
      <c r="D684" s="84">
        <v>1515.56398031</v>
      </c>
      <c r="E684" s="84">
        <v>161.43055154999999</v>
      </c>
      <c r="F684" s="84">
        <v>161.43055154999999</v>
      </c>
    </row>
    <row r="685" spans="1:6" ht="12.75" customHeight="1" x14ac:dyDescent="0.2">
      <c r="A685" s="83" t="s">
        <v>175</v>
      </c>
      <c r="B685" s="83">
        <v>23</v>
      </c>
      <c r="C685" s="84">
        <v>1582.4432698200001</v>
      </c>
      <c r="D685" s="84">
        <v>1575.96945329</v>
      </c>
      <c r="E685" s="84">
        <v>167.86465063</v>
      </c>
      <c r="F685" s="84">
        <v>167.86465063</v>
      </c>
    </row>
    <row r="686" spans="1:6" ht="12.75" customHeight="1" x14ac:dyDescent="0.2">
      <c r="A686" s="83" t="s">
        <v>175</v>
      </c>
      <c r="B686" s="83">
        <v>24</v>
      </c>
      <c r="C686" s="84">
        <v>1690.7707143299999</v>
      </c>
      <c r="D686" s="84">
        <v>1683.9220576600001</v>
      </c>
      <c r="E686" s="84">
        <v>179.36324038999999</v>
      </c>
      <c r="F686" s="84">
        <v>179.36324038999999</v>
      </c>
    </row>
    <row r="687" spans="1:6" ht="12.75" customHeight="1" x14ac:dyDescent="0.2">
      <c r="A687" s="83" t="s">
        <v>176</v>
      </c>
      <c r="B687" s="83">
        <v>1</v>
      </c>
      <c r="C687" s="84">
        <v>1718.2663859199999</v>
      </c>
      <c r="D687" s="84">
        <v>1711.4068154900001</v>
      </c>
      <c r="E687" s="84">
        <v>182.29078397999999</v>
      </c>
      <c r="F687" s="84">
        <v>182.29078397999999</v>
      </c>
    </row>
    <row r="688" spans="1:6" ht="12.75" customHeight="1" x14ac:dyDescent="0.2">
      <c r="A688" s="83" t="s">
        <v>176</v>
      </c>
      <c r="B688" s="83">
        <v>2</v>
      </c>
      <c r="C688" s="84">
        <v>1683.5961620800001</v>
      </c>
      <c r="D688" s="84">
        <v>1677.0447457</v>
      </c>
      <c r="E688" s="84">
        <v>178.63070235999999</v>
      </c>
      <c r="F688" s="84">
        <v>178.63070235999999</v>
      </c>
    </row>
    <row r="689" spans="1:6" ht="12.75" customHeight="1" x14ac:dyDescent="0.2">
      <c r="A689" s="83" t="s">
        <v>176</v>
      </c>
      <c r="B689" s="83">
        <v>3</v>
      </c>
      <c r="C689" s="84">
        <v>1736.97563945</v>
      </c>
      <c r="D689" s="84">
        <v>1730.22093939</v>
      </c>
      <c r="E689" s="84">
        <v>184.29477353999999</v>
      </c>
      <c r="F689" s="84">
        <v>184.29477353999999</v>
      </c>
    </row>
    <row r="690" spans="1:6" ht="12.75" customHeight="1" x14ac:dyDescent="0.2">
      <c r="A690" s="83" t="s">
        <v>176</v>
      </c>
      <c r="B690" s="83">
        <v>4</v>
      </c>
      <c r="C690" s="84">
        <v>1741.5350438200001</v>
      </c>
      <c r="D690" s="84">
        <v>1734.07645217</v>
      </c>
      <c r="E690" s="84">
        <v>184.70544412999999</v>
      </c>
      <c r="F690" s="84">
        <v>184.70544412999999</v>
      </c>
    </row>
    <row r="691" spans="1:6" ht="12.75" customHeight="1" x14ac:dyDescent="0.2">
      <c r="A691" s="83" t="s">
        <v>176</v>
      </c>
      <c r="B691" s="83">
        <v>5</v>
      </c>
      <c r="C691" s="84">
        <v>1742.3337925599999</v>
      </c>
      <c r="D691" s="84">
        <v>1735.42437451</v>
      </c>
      <c r="E691" s="84">
        <v>184.84901830999999</v>
      </c>
      <c r="F691" s="84">
        <v>184.84901830999999</v>
      </c>
    </row>
    <row r="692" spans="1:6" ht="12.75" customHeight="1" x14ac:dyDescent="0.2">
      <c r="A692" s="83" t="s">
        <v>176</v>
      </c>
      <c r="B692" s="83">
        <v>6</v>
      </c>
      <c r="C692" s="84">
        <v>1736.34316633</v>
      </c>
      <c r="D692" s="84">
        <v>1729.3186917400001</v>
      </c>
      <c r="E692" s="84">
        <v>184.19867048</v>
      </c>
      <c r="F692" s="84">
        <v>184.19867048</v>
      </c>
    </row>
    <row r="693" spans="1:6" ht="12.75" customHeight="1" x14ac:dyDescent="0.2">
      <c r="A693" s="83" t="s">
        <v>176</v>
      </c>
      <c r="B693" s="83">
        <v>7</v>
      </c>
      <c r="C693" s="84">
        <v>1718.2715664100001</v>
      </c>
      <c r="D693" s="84">
        <v>1711.63003344</v>
      </c>
      <c r="E693" s="84">
        <v>182.31456008000001</v>
      </c>
      <c r="F693" s="84">
        <v>182.31456008000001</v>
      </c>
    </row>
    <row r="694" spans="1:6" ht="12.75" customHeight="1" x14ac:dyDescent="0.2">
      <c r="A694" s="83" t="s">
        <v>176</v>
      </c>
      <c r="B694" s="83">
        <v>8</v>
      </c>
      <c r="C694" s="84">
        <v>1672.2011780600001</v>
      </c>
      <c r="D694" s="84">
        <v>1665.7863579699999</v>
      </c>
      <c r="E694" s="84">
        <v>177.43151330000001</v>
      </c>
      <c r="F694" s="84">
        <v>177.43151330000001</v>
      </c>
    </row>
    <row r="695" spans="1:6" ht="12.75" customHeight="1" x14ac:dyDescent="0.2">
      <c r="A695" s="83" t="s">
        <v>176</v>
      </c>
      <c r="B695" s="83">
        <v>9</v>
      </c>
      <c r="C695" s="84">
        <v>1613.5402830200001</v>
      </c>
      <c r="D695" s="84">
        <v>1606.96419636</v>
      </c>
      <c r="E695" s="84">
        <v>171.16606089000001</v>
      </c>
      <c r="F695" s="84">
        <v>171.16606089000001</v>
      </c>
    </row>
    <row r="696" spans="1:6" ht="12.75" customHeight="1" x14ac:dyDescent="0.2">
      <c r="A696" s="83" t="s">
        <v>176</v>
      </c>
      <c r="B696" s="83">
        <v>10</v>
      </c>
      <c r="C696" s="84">
        <v>1537.05869246</v>
      </c>
      <c r="D696" s="84">
        <v>1530.86225881</v>
      </c>
      <c r="E696" s="84">
        <v>163.06005024999999</v>
      </c>
      <c r="F696" s="84">
        <v>163.06005024999999</v>
      </c>
    </row>
    <row r="697" spans="1:6" ht="12.75" customHeight="1" x14ac:dyDescent="0.2">
      <c r="A697" s="83" t="s">
        <v>176</v>
      </c>
      <c r="B697" s="83">
        <v>11</v>
      </c>
      <c r="C697" s="84">
        <v>1513.2434616999999</v>
      </c>
      <c r="D697" s="84">
        <v>1507.0850513600001</v>
      </c>
      <c r="E697" s="84">
        <v>160.52741700999999</v>
      </c>
      <c r="F697" s="84">
        <v>160.52741700999999</v>
      </c>
    </row>
    <row r="698" spans="1:6" ht="12.75" customHeight="1" x14ac:dyDescent="0.2">
      <c r="A698" s="83" t="s">
        <v>176</v>
      </c>
      <c r="B698" s="83">
        <v>12</v>
      </c>
      <c r="C698" s="84">
        <v>1515.00023306</v>
      </c>
      <c r="D698" s="84">
        <v>1509.05515621</v>
      </c>
      <c r="E698" s="84">
        <v>160.73726306</v>
      </c>
      <c r="F698" s="84">
        <v>160.73726306</v>
      </c>
    </row>
    <row r="699" spans="1:6" ht="12.75" customHeight="1" x14ac:dyDescent="0.2">
      <c r="A699" s="83" t="s">
        <v>176</v>
      </c>
      <c r="B699" s="83">
        <v>13</v>
      </c>
      <c r="C699" s="84">
        <v>1536.8666051099999</v>
      </c>
      <c r="D699" s="84">
        <v>1530.7333598600001</v>
      </c>
      <c r="E699" s="84">
        <v>163.04632054999999</v>
      </c>
      <c r="F699" s="84">
        <v>163.04632054999999</v>
      </c>
    </row>
    <row r="700" spans="1:6" ht="12.75" customHeight="1" x14ac:dyDescent="0.2">
      <c r="A700" s="83" t="s">
        <v>176</v>
      </c>
      <c r="B700" s="83">
        <v>14</v>
      </c>
      <c r="C700" s="84">
        <v>1548.63871782</v>
      </c>
      <c r="D700" s="84">
        <v>1542.72659454</v>
      </c>
      <c r="E700" s="84">
        <v>164.32378195999999</v>
      </c>
      <c r="F700" s="84">
        <v>164.32378195999999</v>
      </c>
    </row>
    <row r="701" spans="1:6" ht="12.75" customHeight="1" x14ac:dyDescent="0.2">
      <c r="A701" s="83" t="s">
        <v>176</v>
      </c>
      <c r="B701" s="83">
        <v>15</v>
      </c>
      <c r="C701" s="84">
        <v>1563.2490944199999</v>
      </c>
      <c r="D701" s="84">
        <v>1557.31324898</v>
      </c>
      <c r="E701" s="84">
        <v>165.87748189999999</v>
      </c>
      <c r="F701" s="84">
        <v>165.87748189999999</v>
      </c>
    </row>
    <row r="702" spans="1:6" ht="12.75" customHeight="1" x14ac:dyDescent="0.2">
      <c r="A702" s="83" t="s">
        <v>176</v>
      </c>
      <c r="B702" s="83">
        <v>16</v>
      </c>
      <c r="C702" s="84">
        <v>1576.5011553100001</v>
      </c>
      <c r="D702" s="84">
        <v>1570.1962518600001</v>
      </c>
      <c r="E702" s="84">
        <v>167.24971711000001</v>
      </c>
      <c r="F702" s="84">
        <v>167.24971711000001</v>
      </c>
    </row>
    <row r="703" spans="1:6" ht="12.75" customHeight="1" x14ac:dyDescent="0.2">
      <c r="A703" s="83" t="s">
        <v>176</v>
      </c>
      <c r="B703" s="83">
        <v>17</v>
      </c>
      <c r="C703" s="84">
        <v>1570.7861827500001</v>
      </c>
      <c r="D703" s="84">
        <v>1564.6038789700001</v>
      </c>
      <c r="E703" s="84">
        <v>166.65404458</v>
      </c>
      <c r="F703" s="84">
        <v>166.65404458</v>
      </c>
    </row>
    <row r="704" spans="1:6" ht="12.75" customHeight="1" x14ac:dyDescent="0.2">
      <c r="A704" s="83" t="s">
        <v>176</v>
      </c>
      <c r="B704" s="83">
        <v>18</v>
      </c>
      <c r="C704" s="84">
        <v>1568.9638701700001</v>
      </c>
      <c r="D704" s="84">
        <v>1563.06888835</v>
      </c>
      <c r="E704" s="84">
        <v>166.49054479</v>
      </c>
      <c r="F704" s="84">
        <v>166.49054479</v>
      </c>
    </row>
    <row r="705" spans="1:6" ht="12.75" customHeight="1" x14ac:dyDescent="0.2">
      <c r="A705" s="83" t="s">
        <v>176</v>
      </c>
      <c r="B705" s="83">
        <v>19</v>
      </c>
      <c r="C705" s="84">
        <v>1504.7689883400001</v>
      </c>
      <c r="D705" s="84">
        <v>1499.06014213</v>
      </c>
      <c r="E705" s="84">
        <v>159.67264245999999</v>
      </c>
      <c r="F705" s="84">
        <v>159.67264245999999</v>
      </c>
    </row>
    <row r="706" spans="1:6" ht="12.75" customHeight="1" x14ac:dyDescent="0.2">
      <c r="A706" s="83" t="s">
        <v>176</v>
      </c>
      <c r="B706" s="83">
        <v>20</v>
      </c>
      <c r="C706" s="84">
        <v>1480.95012247</v>
      </c>
      <c r="D706" s="84">
        <v>1475.07525055</v>
      </c>
      <c r="E706" s="84">
        <v>157.11788770999999</v>
      </c>
      <c r="F706" s="84">
        <v>157.11788770999999</v>
      </c>
    </row>
    <row r="707" spans="1:6" ht="12.75" customHeight="1" x14ac:dyDescent="0.2">
      <c r="A707" s="83" t="s">
        <v>176</v>
      </c>
      <c r="B707" s="83">
        <v>21</v>
      </c>
      <c r="C707" s="84">
        <v>1502.65751757</v>
      </c>
      <c r="D707" s="84">
        <v>1495.96817018</v>
      </c>
      <c r="E707" s="84">
        <v>159.34330054</v>
      </c>
      <c r="F707" s="84">
        <v>159.34330054</v>
      </c>
    </row>
    <row r="708" spans="1:6" ht="12.75" customHeight="1" x14ac:dyDescent="0.2">
      <c r="A708" s="83" t="s">
        <v>176</v>
      </c>
      <c r="B708" s="83">
        <v>22</v>
      </c>
      <c r="C708" s="84">
        <v>1524.9282816800001</v>
      </c>
      <c r="D708" s="84">
        <v>1518.5669616099999</v>
      </c>
      <c r="E708" s="84">
        <v>161.7504146</v>
      </c>
      <c r="F708" s="84">
        <v>161.7504146</v>
      </c>
    </row>
    <row r="709" spans="1:6" ht="12.75" customHeight="1" x14ac:dyDescent="0.2">
      <c r="A709" s="83" t="s">
        <v>176</v>
      </c>
      <c r="B709" s="83">
        <v>23</v>
      </c>
      <c r="C709" s="84">
        <v>1558.2942609700001</v>
      </c>
      <c r="D709" s="84">
        <v>1552.0456873400001</v>
      </c>
      <c r="E709" s="84">
        <v>165.31640669000001</v>
      </c>
      <c r="F709" s="84">
        <v>165.31640669000001</v>
      </c>
    </row>
    <row r="710" spans="1:6" ht="12.75" customHeight="1" x14ac:dyDescent="0.2">
      <c r="A710" s="83" t="s">
        <v>176</v>
      </c>
      <c r="B710" s="83">
        <v>24</v>
      </c>
      <c r="C710" s="84">
        <v>1613.5802035500001</v>
      </c>
      <c r="D710" s="84">
        <v>1607.2714726900001</v>
      </c>
      <c r="E710" s="84">
        <v>171.19879048000001</v>
      </c>
      <c r="F710" s="84">
        <v>171.19879048000001</v>
      </c>
    </row>
    <row r="711" spans="1:6" ht="12.75" customHeight="1" x14ac:dyDescent="0.2">
      <c r="A711" s="83" t="s">
        <v>177</v>
      </c>
      <c r="B711" s="83">
        <v>1</v>
      </c>
      <c r="C711" s="84">
        <v>1600.60596728</v>
      </c>
      <c r="D711" s="84">
        <v>1598.87162865</v>
      </c>
      <c r="E711" s="84">
        <v>170.30407968</v>
      </c>
      <c r="F711" s="84">
        <v>170.30407968</v>
      </c>
    </row>
    <row r="712" spans="1:6" ht="12.75" customHeight="1" x14ac:dyDescent="0.2">
      <c r="A712" s="83" t="s">
        <v>177</v>
      </c>
      <c r="B712" s="83">
        <v>2</v>
      </c>
      <c r="C712" s="84">
        <v>1658.6200516900001</v>
      </c>
      <c r="D712" s="84">
        <v>1646.8194097000001</v>
      </c>
      <c r="E712" s="84">
        <v>175.41124561999999</v>
      </c>
      <c r="F712" s="84">
        <v>175.41124561999999</v>
      </c>
    </row>
    <row r="713" spans="1:6" ht="12.75" customHeight="1" x14ac:dyDescent="0.2">
      <c r="A713" s="83" t="s">
        <v>177</v>
      </c>
      <c r="B713" s="83">
        <v>3</v>
      </c>
      <c r="C713" s="84">
        <v>1718.1550014699999</v>
      </c>
      <c r="D713" s="84">
        <v>1704.17278747</v>
      </c>
      <c r="E713" s="84">
        <v>181.52025026999999</v>
      </c>
      <c r="F713" s="84">
        <v>181.52025026999999</v>
      </c>
    </row>
    <row r="714" spans="1:6" ht="12.75" customHeight="1" x14ac:dyDescent="0.2">
      <c r="A714" s="83" t="s">
        <v>177</v>
      </c>
      <c r="B714" s="83">
        <v>4</v>
      </c>
      <c r="C714" s="84">
        <v>1720.2745748</v>
      </c>
      <c r="D714" s="84">
        <v>1705.6657161099999</v>
      </c>
      <c r="E714" s="84">
        <v>181.67926982</v>
      </c>
      <c r="F714" s="84">
        <v>181.67926982</v>
      </c>
    </row>
    <row r="715" spans="1:6" ht="12.75" customHeight="1" x14ac:dyDescent="0.2">
      <c r="A715" s="83" t="s">
        <v>177</v>
      </c>
      <c r="B715" s="83">
        <v>5</v>
      </c>
      <c r="C715" s="84">
        <v>1722.2625607699999</v>
      </c>
      <c r="D715" s="84">
        <v>1708.0576928999999</v>
      </c>
      <c r="E715" s="84">
        <v>181.93405163</v>
      </c>
      <c r="F715" s="84">
        <v>181.93405163</v>
      </c>
    </row>
    <row r="716" spans="1:6" ht="12.75" customHeight="1" x14ac:dyDescent="0.2">
      <c r="A716" s="83" t="s">
        <v>177</v>
      </c>
      <c r="B716" s="83">
        <v>6</v>
      </c>
      <c r="C716" s="84">
        <v>1719.41938473</v>
      </c>
      <c r="D716" s="84">
        <v>1705.95349377</v>
      </c>
      <c r="E716" s="84">
        <v>181.7099225</v>
      </c>
      <c r="F716" s="84">
        <v>181.7099225</v>
      </c>
    </row>
    <row r="717" spans="1:6" ht="12.75" customHeight="1" x14ac:dyDescent="0.2">
      <c r="A717" s="83" t="s">
        <v>177</v>
      </c>
      <c r="B717" s="83">
        <v>7</v>
      </c>
      <c r="C717" s="84">
        <v>1702.8141236700001</v>
      </c>
      <c r="D717" s="84">
        <v>1689.9750619500001</v>
      </c>
      <c r="E717" s="84">
        <v>180.00797716</v>
      </c>
      <c r="F717" s="84">
        <v>180.00797716</v>
      </c>
    </row>
    <row r="718" spans="1:6" ht="12.75" customHeight="1" x14ac:dyDescent="0.2">
      <c r="A718" s="83" t="s">
        <v>177</v>
      </c>
      <c r="B718" s="83">
        <v>8</v>
      </c>
      <c r="C718" s="84">
        <v>1676.98586406</v>
      </c>
      <c r="D718" s="84">
        <v>1664.0668507299999</v>
      </c>
      <c r="E718" s="84">
        <v>177.24835970000001</v>
      </c>
      <c r="F718" s="84">
        <v>177.24835970000001</v>
      </c>
    </row>
    <row r="719" spans="1:6" ht="12.75" customHeight="1" x14ac:dyDescent="0.2">
      <c r="A719" s="83" t="s">
        <v>177</v>
      </c>
      <c r="B719" s="83">
        <v>9</v>
      </c>
      <c r="C719" s="84">
        <v>1670.42601782</v>
      </c>
      <c r="D719" s="84">
        <v>1656.6733643299999</v>
      </c>
      <c r="E719" s="84">
        <v>176.46084124999999</v>
      </c>
      <c r="F719" s="84">
        <v>176.46084124999999</v>
      </c>
    </row>
    <row r="720" spans="1:6" ht="12.75" customHeight="1" x14ac:dyDescent="0.2">
      <c r="A720" s="83" t="s">
        <v>177</v>
      </c>
      <c r="B720" s="83">
        <v>10</v>
      </c>
      <c r="C720" s="84">
        <v>1597.72051569</v>
      </c>
      <c r="D720" s="84">
        <v>1584.7702106199999</v>
      </c>
      <c r="E720" s="84">
        <v>168.80206477999999</v>
      </c>
      <c r="F720" s="84">
        <v>168.80206477999999</v>
      </c>
    </row>
    <row r="721" spans="1:6" ht="12.75" customHeight="1" x14ac:dyDescent="0.2">
      <c r="A721" s="83" t="s">
        <v>177</v>
      </c>
      <c r="B721" s="83">
        <v>11</v>
      </c>
      <c r="C721" s="84">
        <v>1569.20119654</v>
      </c>
      <c r="D721" s="84">
        <v>1556.8324271199999</v>
      </c>
      <c r="E721" s="84">
        <v>165.82626708000001</v>
      </c>
      <c r="F721" s="84">
        <v>165.82626708000001</v>
      </c>
    </row>
    <row r="722" spans="1:6" ht="12.75" customHeight="1" x14ac:dyDescent="0.2">
      <c r="A722" s="83" t="s">
        <v>177</v>
      </c>
      <c r="B722" s="83">
        <v>12</v>
      </c>
      <c r="C722" s="84">
        <v>1571.3948245900001</v>
      </c>
      <c r="D722" s="84">
        <v>1558.9254991400001</v>
      </c>
      <c r="E722" s="84">
        <v>166.04921100000001</v>
      </c>
      <c r="F722" s="84">
        <v>166.04921100000001</v>
      </c>
    </row>
    <row r="723" spans="1:6" ht="12.75" customHeight="1" x14ac:dyDescent="0.2">
      <c r="A723" s="83" t="s">
        <v>177</v>
      </c>
      <c r="B723" s="83">
        <v>13</v>
      </c>
      <c r="C723" s="84">
        <v>1580.20620865</v>
      </c>
      <c r="D723" s="84">
        <v>1568.00116439</v>
      </c>
      <c r="E723" s="84">
        <v>167.015907</v>
      </c>
      <c r="F723" s="84">
        <v>167.015907</v>
      </c>
    </row>
    <row r="724" spans="1:6" ht="12.75" customHeight="1" x14ac:dyDescent="0.2">
      <c r="A724" s="83" t="s">
        <v>177</v>
      </c>
      <c r="B724" s="83">
        <v>14</v>
      </c>
      <c r="C724" s="84">
        <v>1595.91078588</v>
      </c>
      <c r="D724" s="84">
        <v>1583.85197604</v>
      </c>
      <c r="E724" s="84">
        <v>168.70425886000001</v>
      </c>
      <c r="F724" s="84">
        <v>168.70425886000001</v>
      </c>
    </row>
    <row r="725" spans="1:6" ht="12.75" customHeight="1" x14ac:dyDescent="0.2">
      <c r="A725" s="83" t="s">
        <v>177</v>
      </c>
      <c r="B725" s="83">
        <v>15</v>
      </c>
      <c r="C725" s="84">
        <v>1613.2965978499999</v>
      </c>
      <c r="D725" s="84">
        <v>1600.58416547</v>
      </c>
      <c r="E725" s="84">
        <v>170.48649083000001</v>
      </c>
      <c r="F725" s="84">
        <v>170.48649083000001</v>
      </c>
    </row>
    <row r="726" spans="1:6" ht="12.75" customHeight="1" x14ac:dyDescent="0.2">
      <c r="A726" s="83" t="s">
        <v>177</v>
      </c>
      <c r="B726" s="83">
        <v>16</v>
      </c>
      <c r="C726" s="84">
        <v>1628.53832485</v>
      </c>
      <c r="D726" s="84">
        <v>1615.36086677</v>
      </c>
      <c r="E726" s="84">
        <v>172.06043364999999</v>
      </c>
      <c r="F726" s="84">
        <v>172.06043364999999</v>
      </c>
    </row>
    <row r="727" spans="1:6" ht="12.75" customHeight="1" x14ac:dyDescent="0.2">
      <c r="A727" s="83" t="s">
        <v>177</v>
      </c>
      <c r="B727" s="83">
        <v>17</v>
      </c>
      <c r="C727" s="84">
        <v>1618.8513756299999</v>
      </c>
      <c r="D727" s="84">
        <v>1605.91539063</v>
      </c>
      <c r="E727" s="84">
        <v>171.05434717</v>
      </c>
      <c r="F727" s="84">
        <v>171.05434717</v>
      </c>
    </row>
    <row r="728" spans="1:6" ht="12.75" customHeight="1" x14ac:dyDescent="0.2">
      <c r="A728" s="83" t="s">
        <v>177</v>
      </c>
      <c r="B728" s="83">
        <v>18</v>
      </c>
      <c r="C728" s="84">
        <v>1600.7011327600001</v>
      </c>
      <c r="D728" s="84">
        <v>1587.11987647</v>
      </c>
      <c r="E728" s="84">
        <v>169.05233982999999</v>
      </c>
      <c r="F728" s="84">
        <v>169.05233982999999</v>
      </c>
    </row>
    <row r="729" spans="1:6" ht="12.75" customHeight="1" x14ac:dyDescent="0.2">
      <c r="A729" s="83" t="s">
        <v>177</v>
      </c>
      <c r="B729" s="83">
        <v>19</v>
      </c>
      <c r="C729" s="84">
        <v>1534.39619786</v>
      </c>
      <c r="D729" s="84">
        <v>1520.3074775299999</v>
      </c>
      <c r="E729" s="84">
        <v>161.93580595</v>
      </c>
      <c r="F729" s="84">
        <v>161.93580595</v>
      </c>
    </row>
    <row r="730" spans="1:6" ht="12.75" customHeight="1" x14ac:dyDescent="0.2">
      <c r="A730" s="83" t="s">
        <v>177</v>
      </c>
      <c r="B730" s="83">
        <v>20</v>
      </c>
      <c r="C730" s="84">
        <v>1506.7208021199999</v>
      </c>
      <c r="D730" s="84">
        <v>1493.46141891</v>
      </c>
      <c r="E730" s="84">
        <v>159.07629351</v>
      </c>
      <c r="F730" s="84">
        <v>159.07629351</v>
      </c>
    </row>
    <row r="731" spans="1:6" ht="12.75" customHeight="1" x14ac:dyDescent="0.2">
      <c r="A731" s="83" t="s">
        <v>177</v>
      </c>
      <c r="B731" s="83">
        <v>21</v>
      </c>
      <c r="C731" s="84">
        <v>1525.1129376900001</v>
      </c>
      <c r="D731" s="84">
        <v>1510.8631409</v>
      </c>
      <c r="E731" s="84">
        <v>160.92984085000001</v>
      </c>
      <c r="F731" s="84">
        <v>160.92984085000001</v>
      </c>
    </row>
    <row r="732" spans="1:6" ht="12.75" customHeight="1" x14ac:dyDescent="0.2">
      <c r="A732" s="83" t="s">
        <v>177</v>
      </c>
      <c r="B732" s="83">
        <v>22</v>
      </c>
      <c r="C732" s="84">
        <v>1546.9717098199999</v>
      </c>
      <c r="D732" s="84">
        <v>1532.91522743</v>
      </c>
      <c r="E732" s="84">
        <v>163.27872253999999</v>
      </c>
      <c r="F732" s="84">
        <v>163.27872253999999</v>
      </c>
    </row>
    <row r="733" spans="1:6" ht="12.75" customHeight="1" x14ac:dyDescent="0.2">
      <c r="A733" s="83" t="s">
        <v>177</v>
      </c>
      <c r="B733" s="83">
        <v>23</v>
      </c>
      <c r="C733" s="84">
        <v>1584.1843277299999</v>
      </c>
      <c r="D733" s="84">
        <v>1571.59524719</v>
      </c>
      <c r="E733" s="84">
        <v>167.39873134000001</v>
      </c>
      <c r="F733" s="84">
        <v>167.39873134000001</v>
      </c>
    </row>
    <row r="734" spans="1:6" ht="12.75" customHeight="1" x14ac:dyDescent="0.2">
      <c r="A734" s="83" t="s">
        <v>177</v>
      </c>
      <c r="B734" s="83">
        <v>24</v>
      </c>
      <c r="C734" s="84">
        <v>1648.6221330200001</v>
      </c>
      <c r="D734" s="84">
        <v>1637.76444421</v>
      </c>
      <c r="E734" s="84">
        <v>174.44675444999999</v>
      </c>
      <c r="F734" s="84">
        <v>174.44675444999999</v>
      </c>
    </row>
    <row r="735" spans="1:6" ht="12.75" customHeight="1" x14ac:dyDescent="0.2">
      <c r="A735" s="83" t="s">
        <v>178</v>
      </c>
      <c r="B735" s="83">
        <v>1</v>
      </c>
      <c r="C735" s="84">
        <v>1580.81552607</v>
      </c>
      <c r="D735" s="84">
        <v>1570.9146130300001</v>
      </c>
      <c r="E735" s="84">
        <v>167.32623347000001</v>
      </c>
      <c r="F735" s="84">
        <v>167.32623347000001</v>
      </c>
    </row>
    <row r="736" spans="1:6" ht="12.75" customHeight="1" x14ac:dyDescent="0.2">
      <c r="A736" s="83" t="s">
        <v>178</v>
      </c>
      <c r="B736" s="83">
        <v>2</v>
      </c>
      <c r="C736" s="84">
        <v>1640.3252841399999</v>
      </c>
      <c r="D736" s="84">
        <v>1632.4125837199999</v>
      </c>
      <c r="E736" s="84">
        <v>173.87670014</v>
      </c>
      <c r="F736" s="84">
        <v>173.87670014</v>
      </c>
    </row>
    <row r="737" spans="1:6" ht="12.75" customHeight="1" x14ac:dyDescent="0.2">
      <c r="A737" s="83" t="s">
        <v>178</v>
      </c>
      <c r="B737" s="83">
        <v>3</v>
      </c>
      <c r="C737" s="84">
        <v>1676.4255582400001</v>
      </c>
      <c r="D737" s="84">
        <v>1669.3058036100001</v>
      </c>
      <c r="E737" s="84">
        <v>177.80638764</v>
      </c>
      <c r="F737" s="84">
        <v>177.80638764</v>
      </c>
    </row>
    <row r="738" spans="1:6" ht="12.75" customHeight="1" x14ac:dyDescent="0.2">
      <c r="A738" s="83" t="s">
        <v>178</v>
      </c>
      <c r="B738" s="83">
        <v>4</v>
      </c>
      <c r="C738" s="84">
        <v>1673.68031991</v>
      </c>
      <c r="D738" s="84">
        <v>1666.8551066099999</v>
      </c>
      <c r="E738" s="84">
        <v>177.54535124</v>
      </c>
      <c r="F738" s="84">
        <v>177.54535124</v>
      </c>
    </row>
    <row r="739" spans="1:6" ht="12.75" customHeight="1" x14ac:dyDescent="0.2">
      <c r="A739" s="83" t="s">
        <v>178</v>
      </c>
      <c r="B739" s="83">
        <v>5</v>
      </c>
      <c r="C739" s="84">
        <v>1669.3901028499999</v>
      </c>
      <c r="D739" s="84">
        <v>1662.7062902499999</v>
      </c>
      <c r="E739" s="84">
        <v>177.10343936999999</v>
      </c>
      <c r="F739" s="84">
        <v>177.10343936999999</v>
      </c>
    </row>
    <row r="740" spans="1:6" ht="12.75" customHeight="1" x14ac:dyDescent="0.2">
      <c r="A740" s="83" t="s">
        <v>178</v>
      </c>
      <c r="B740" s="83">
        <v>6</v>
      </c>
      <c r="C740" s="84">
        <v>1692.9956955499999</v>
      </c>
      <c r="D740" s="84">
        <v>1686.44447087</v>
      </c>
      <c r="E740" s="84">
        <v>179.63191566</v>
      </c>
      <c r="F740" s="84">
        <v>179.63191566</v>
      </c>
    </row>
    <row r="741" spans="1:6" ht="12.75" customHeight="1" x14ac:dyDescent="0.2">
      <c r="A741" s="83" t="s">
        <v>178</v>
      </c>
      <c r="B741" s="83">
        <v>7</v>
      </c>
      <c r="C741" s="84">
        <v>1731.5947556399999</v>
      </c>
      <c r="D741" s="84">
        <v>1724.7491626999999</v>
      </c>
      <c r="E741" s="84">
        <v>183.71194632999999</v>
      </c>
      <c r="F741" s="84">
        <v>183.71194632999999</v>
      </c>
    </row>
    <row r="742" spans="1:6" ht="12.75" customHeight="1" x14ac:dyDescent="0.2">
      <c r="A742" s="83" t="s">
        <v>178</v>
      </c>
      <c r="B742" s="83">
        <v>8</v>
      </c>
      <c r="C742" s="84">
        <v>1672.2687040799999</v>
      </c>
      <c r="D742" s="84">
        <v>1665.6431406900001</v>
      </c>
      <c r="E742" s="84">
        <v>177.41625848999999</v>
      </c>
      <c r="F742" s="84">
        <v>177.41625848999999</v>
      </c>
    </row>
    <row r="743" spans="1:6" ht="12.75" customHeight="1" x14ac:dyDescent="0.2">
      <c r="A743" s="83" t="s">
        <v>178</v>
      </c>
      <c r="B743" s="83">
        <v>9</v>
      </c>
      <c r="C743" s="84">
        <v>1670.3149746500001</v>
      </c>
      <c r="D743" s="84">
        <v>1663.5231319100001</v>
      </c>
      <c r="E743" s="84">
        <v>177.19044539000001</v>
      </c>
      <c r="F743" s="84">
        <v>177.19044539000001</v>
      </c>
    </row>
    <row r="744" spans="1:6" ht="12.75" customHeight="1" x14ac:dyDescent="0.2">
      <c r="A744" s="83" t="s">
        <v>178</v>
      </c>
      <c r="B744" s="83">
        <v>10</v>
      </c>
      <c r="C744" s="84">
        <v>1642.6288842599999</v>
      </c>
      <c r="D744" s="84">
        <v>1635.7251608199999</v>
      </c>
      <c r="E744" s="84">
        <v>174.22953984</v>
      </c>
      <c r="F744" s="84">
        <v>174.22953984</v>
      </c>
    </row>
    <row r="745" spans="1:6" ht="12.75" customHeight="1" x14ac:dyDescent="0.2">
      <c r="A745" s="83" t="s">
        <v>178</v>
      </c>
      <c r="B745" s="83">
        <v>11</v>
      </c>
      <c r="C745" s="84">
        <v>1639.4970480500001</v>
      </c>
      <c r="D745" s="84">
        <v>1632.9838632399999</v>
      </c>
      <c r="E745" s="84">
        <v>173.93755006999999</v>
      </c>
      <c r="F745" s="84">
        <v>173.93755006999999</v>
      </c>
    </row>
    <row r="746" spans="1:6" ht="12.75" customHeight="1" x14ac:dyDescent="0.2">
      <c r="A746" s="83" t="s">
        <v>178</v>
      </c>
      <c r="B746" s="83">
        <v>12</v>
      </c>
      <c r="C746" s="84">
        <v>1654.28716562</v>
      </c>
      <c r="D746" s="84">
        <v>1647.77733008</v>
      </c>
      <c r="E746" s="84">
        <v>175.51327867000001</v>
      </c>
      <c r="F746" s="84">
        <v>175.51327867000001</v>
      </c>
    </row>
    <row r="747" spans="1:6" ht="12.75" customHeight="1" x14ac:dyDescent="0.2">
      <c r="A747" s="83" t="s">
        <v>178</v>
      </c>
      <c r="B747" s="83">
        <v>13</v>
      </c>
      <c r="C747" s="84">
        <v>1676.4178129899999</v>
      </c>
      <c r="D747" s="84">
        <v>1669.7310348999999</v>
      </c>
      <c r="E747" s="84">
        <v>177.85168121999999</v>
      </c>
      <c r="F747" s="84">
        <v>177.85168121999999</v>
      </c>
    </row>
    <row r="748" spans="1:6" ht="12.75" customHeight="1" x14ac:dyDescent="0.2">
      <c r="A748" s="83" t="s">
        <v>178</v>
      </c>
      <c r="B748" s="83">
        <v>14</v>
      </c>
      <c r="C748" s="84">
        <v>1696.43944283</v>
      </c>
      <c r="D748" s="84">
        <v>1689.6149006000001</v>
      </c>
      <c r="E748" s="84">
        <v>179.96961451000001</v>
      </c>
      <c r="F748" s="84">
        <v>179.96961451000001</v>
      </c>
    </row>
    <row r="749" spans="1:6" ht="12.75" customHeight="1" x14ac:dyDescent="0.2">
      <c r="A749" s="83" t="s">
        <v>178</v>
      </c>
      <c r="B749" s="83">
        <v>15</v>
      </c>
      <c r="C749" s="84">
        <v>1709.2966224899999</v>
      </c>
      <c r="D749" s="84">
        <v>1702.57558677</v>
      </c>
      <c r="E749" s="84">
        <v>181.35012416999999</v>
      </c>
      <c r="F749" s="84">
        <v>181.35012416999999</v>
      </c>
    </row>
    <row r="750" spans="1:6" ht="12.75" customHeight="1" x14ac:dyDescent="0.2">
      <c r="A750" s="83" t="s">
        <v>178</v>
      </c>
      <c r="B750" s="83">
        <v>16</v>
      </c>
      <c r="C750" s="84">
        <v>1724.39577274</v>
      </c>
      <c r="D750" s="84">
        <v>1717.6954993500001</v>
      </c>
      <c r="E750" s="84">
        <v>182.96062420000001</v>
      </c>
      <c r="F750" s="84">
        <v>182.96062420000001</v>
      </c>
    </row>
    <row r="751" spans="1:6" ht="12.75" customHeight="1" x14ac:dyDescent="0.2">
      <c r="A751" s="83" t="s">
        <v>178</v>
      </c>
      <c r="B751" s="83">
        <v>17</v>
      </c>
      <c r="C751" s="84">
        <v>1714.9652453599999</v>
      </c>
      <c r="D751" s="84">
        <v>1707.9524285299999</v>
      </c>
      <c r="E751" s="84">
        <v>181.92283938</v>
      </c>
      <c r="F751" s="84">
        <v>181.92283938</v>
      </c>
    </row>
    <row r="752" spans="1:6" ht="12.75" customHeight="1" x14ac:dyDescent="0.2">
      <c r="A752" s="83" t="s">
        <v>178</v>
      </c>
      <c r="B752" s="83">
        <v>18</v>
      </c>
      <c r="C752" s="84">
        <v>1673.96808975</v>
      </c>
      <c r="D752" s="84">
        <v>1666.3045160500001</v>
      </c>
      <c r="E752" s="84">
        <v>177.48670498999999</v>
      </c>
      <c r="F752" s="84">
        <v>177.48670498999999</v>
      </c>
    </row>
    <row r="753" spans="1:6" ht="12.75" customHeight="1" x14ac:dyDescent="0.2">
      <c r="A753" s="83" t="s">
        <v>178</v>
      </c>
      <c r="B753" s="83">
        <v>19</v>
      </c>
      <c r="C753" s="84">
        <v>1626.04671205</v>
      </c>
      <c r="D753" s="84">
        <v>1616.0026924700001</v>
      </c>
      <c r="E753" s="84">
        <v>172.12879781999999</v>
      </c>
      <c r="F753" s="84">
        <v>172.12879781999999</v>
      </c>
    </row>
    <row r="754" spans="1:6" ht="12.75" customHeight="1" x14ac:dyDescent="0.2">
      <c r="A754" s="83" t="s">
        <v>178</v>
      </c>
      <c r="B754" s="83">
        <v>20</v>
      </c>
      <c r="C754" s="84">
        <v>1595.1083664400001</v>
      </c>
      <c r="D754" s="84">
        <v>1582.3003966199999</v>
      </c>
      <c r="E754" s="84">
        <v>168.53899211999999</v>
      </c>
      <c r="F754" s="84">
        <v>168.53899211999999</v>
      </c>
    </row>
    <row r="755" spans="1:6" ht="12.75" customHeight="1" x14ac:dyDescent="0.2">
      <c r="A755" s="83" t="s">
        <v>178</v>
      </c>
      <c r="B755" s="83">
        <v>21</v>
      </c>
      <c r="C755" s="84">
        <v>1623.6999442199999</v>
      </c>
      <c r="D755" s="84">
        <v>1609.6645980999999</v>
      </c>
      <c r="E755" s="84">
        <v>171.45369463</v>
      </c>
      <c r="F755" s="84">
        <v>171.45369463</v>
      </c>
    </row>
    <row r="756" spans="1:6" ht="12.75" customHeight="1" x14ac:dyDescent="0.2">
      <c r="A756" s="83" t="s">
        <v>178</v>
      </c>
      <c r="B756" s="83">
        <v>22</v>
      </c>
      <c r="C756" s="84">
        <v>1639.57055773</v>
      </c>
      <c r="D756" s="84">
        <v>1625.6545887</v>
      </c>
      <c r="E756" s="84">
        <v>173.15687116000001</v>
      </c>
      <c r="F756" s="84">
        <v>173.15687116000001</v>
      </c>
    </row>
    <row r="757" spans="1:6" ht="12.75" customHeight="1" x14ac:dyDescent="0.2">
      <c r="A757" s="83" t="s">
        <v>178</v>
      </c>
      <c r="B757" s="83">
        <v>23</v>
      </c>
      <c r="C757" s="84">
        <v>1700.31506883</v>
      </c>
      <c r="D757" s="84">
        <v>1686.9495169100001</v>
      </c>
      <c r="E757" s="84">
        <v>179.68571072</v>
      </c>
      <c r="F757" s="84">
        <v>179.68571072</v>
      </c>
    </row>
    <row r="758" spans="1:6" ht="12.75" customHeight="1" x14ac:dyDescent="0.2">
      <c r="A758" s="83" t="s">
        <v>178</v>
      </c>
      <c r="B758" s="83">
        <v>24</v>
      </c>
      <c r="C758" s="84">
        <v>1755.27980493</v>
      </c>
      <c r="D758" s="84">
        <v>1742.20855519</v>
      </c>
      <c r="E758" s="84">
        <v>185.57163645</v>
      </c>
      <c r="F758" s="84">
        <v>185.57163645</v>
      </c>
    </row>
    <row r="759" spans="1:6" ht="12.75" customHeight="1" x14ac:dyDescent="0.2">
      <c r="A759" s="83" t="s">
        <v>179</v>
      </c>
      <c r="B759" s="83">
        <v>1</v>
      </c>
      <c r="C759" s="84">
        <v>1808.24796573</v>
      </c>
      <c r="D759" s="84">
        <v>1791.99904528</v>
      </c>
      <c r="E759" s="84">
        <v>190.87507884999999</v>
      </c>
      <c r="F759" s="84">
        <v>190.87507884999999</v>
      </c>
    </row>
    <row r="760" spans="1:6" ht="12.75" customHeight="1" x14ac:dyDescent="0.2">
      <c r="A760" s="83" t="s">
        <v>179</v>
      </c>
      <c r="B760" s="83">
        <v>2</v>
      </c>
      <c r="C760" s="84">
        <v>1866.3157272799999</v>
      </c>
      <c r="D760" s="84">
        <v>1853.1316190800001</v>
      </c>
      <c r="E760" s="84">
        <v>197.38662521000001</v>
      </c>
      <c r="F760" s="84">
        <v>197.38662521000001</v>
      </c>
    </row>
    <row r="761" spans="1:6" ht="12.75" customHeight="1" x14ac:dyDescent="0.2">
      <c r="A761" s="83" t="s">
        <v>179</v>
      </c>
      <c r="B761" s="83">
        <v>3</v>
      </c>
      <c r="C761" s="84">
        <v>1926.8502683500001</v>
      </c>
      <c r="D761" s="84">
        <v>1913.5070050899999</v>
      </c>
      <c r="E761" s="84">
        <v>203.81751957</v>
      </c>
      <c r="F761" s="84">
        <v>203.81751957</v>
      </c>
    </row>
    <row r="762" spans="1:6" ht="12.75" customHeight="1" x14ac:dyDescent="0.2">
      <c r="A762" s="83" t="s">
        <v>179</v>
      </c>
      <c r="B762" s="83">
        <v>4</v>
      </c>
      <c r="C762" s="84">
        <v>1938.3859448600001</v>
      </c>
      <c r="D762" s="84">
        <v>1923.9147747899999</v>
      </c>
      <c r="E762" s="84">
        <v>204.92610490999999</v>
      </c>
      <c r="F762" s="84">
        <v>204.92610490999999</v>
      </c>
    </row>
    <row r="763" spans="1:6" ht="12.75" customHeight="1" x14ac:dyDescent="0.2">
      <c r="A763" s="83" t="s">
        <v>179</v>
      </c>
      <c r="B763" s="83">
        <v>5</v>
      </c>
      <c r="C763" s="84">
        <v>1939.60894805</v>
      </c>
      <c r="D763" s="84">
        <v>1924.6284254100001</v>
      </c>
      <c r="E763" s="84">
        <v>205.00211952000001</v>
      </c>
      <c r="F763" s="84">
        <v>205.00211952000001</v>
      </c>
    </row>
    <row r="764" spans="1:6" ht="12.75" customHeight="1" x14ac:dyDescent="0.2">
      <c r="A764" s="83" t="s">
        <v>179</v>
      </c>
      <c r="B764" s="83">
        <v>6</v>
      </c>
      <c r="C764" s="84">
        <v>1923.08717258</v>
      </c>
      <c r="D764" s="84">
        <v>1908.51325058</v>
      </c>
      <c r="E764" s="84">
        <v>203.28560897</v>
      </c>
      <c r="F764" s="84">
        <v>203.28560897</v>
      </c>
    </row>
    <row r="765" spans="1:6" ht="12.75" customHeight="1" x14ac:dyDescent="0.2">
      <c r="A765" s="83" t="s">
        <v>179</v>
      </c>
      <c r="B765" s="83">
        <v>7</v>
      </c>
      <c r="C765" s="84">
        <v>1838.69791829</v>
      </c>
      <c r="D765" s="84">
        <v>1824.8398842700001</v>
      </c>
      <c r="E765" s="84">
        <v>194.37312632999999</v>
      </c>
      <c r="F765" s="84">
        <v>194.37312632999999</v>
      </c>
    </row>
    <row r="766" spans="1:6" ht="12.75" customHeight="1" x14ac:dyDescent="0.2">
      <c r="A766" s="83" t="s">
        <v>179</v>
      </c>
      <c r="B766" s="83">
        <v>8</v>
      </c>
      <c r="C766" s="84">
        <v>1755.14887684</v>
      </c>
      <c r="D766" s="84">
        <v>1742.14374503</v>
      </c>
      <c r="E766" s="84">
        <v>185.56473319</v>
      </c>
      <c r="F766" s="84">
        <v>185.56473319</v>
      </c>
    </row>
    <row r="767" spans="1:6" ht="12.75" customHeight="1" x14ac:dyDescent="0.2">
      <c r="A767" s="83" t="s">
        <v>179</v>
      </c>
      <c r="B767" s="83">
        <v>9</v>
      </c>
      <c r="C767" s="84">
        <v>1708.5646855099999</v>
      </c>
      <c r="D767" s="84">
        <v>1695.2784274099999</v>
      </c>
      <c r="E767" s="84">
        <v>180.57286601999999</v>
      </c>
      <c r="F767" s="84">
        <v>180.57286601999999</v>
      </c>
    </row>
    <row r="768" spans="1:6" ht="12.75" customHeight="1" x14ac:dyDescent="0.2">
      <c r="A768" s="83" t="s">
        <v>179</v>
      </c>
      <c r="B768" s="83">
        <v>10</v>
      </c>
      <c r="C768" s="84">
        <v>1691.3956236700001</v>
      </c>
      <c r="D768" s="84">
        <v>1678.7502545699999</v>
      </c>
      <c r="E768" s="84">
        <v>178.81236491999999</v>
      </c>
      <c r="F768" s="84">
        <v>178.81236491999999</v>
      </c>
    </row>
    <row r="769" spans="1:6" ht="12.75" customHeight="1" x14ac:dyDescent="0.2">
      <c r="A769" s="83" t="s">
        <v>179</v>
      </c>
      <c r="B769" s="83">
        <v>11</v>
      </c>
      <c r="C769" s="84">
        <v>1660.2355570100001</v>
      </c>
      <c r="D769" s="84">
        <v>1648.43816485</v>
      </c>
      <c r="E769" s="84">
        <v>175.58366760000001</v>
      </c>
      <c r="F769" s="84">
        <v>175.58366760000001</v>
      </c>
    </row>
    <row r="770" spans="1:6" ht="12.75" customHeight="1" x14ac:dyDescent="0.2">
      <c r="A770" s="83" t="s">
        <v>179</v>
      </c>
      <c r="B770" s="83">
        <v>12</v>
      </c>
      <c r="C770" s="84">
        <v>1681.9255990500001</v>
      </c>
      <c r="D770" s="84">
        <v>1669.9611183899999</v>
      </c>
      <c r="E770" s="84">
        <v>177.87618860000001</v>
      </c>
      <c r="F770" s="84">
        <v>177.87618860000001</v>
      </c>
    </row>
    <row r="771" spans="1:6" ht="12.75" customHeight="1" x14ac:dyDescent="0.2">
      <c r="A771" s="83" t="s">
        <v>179</v>
      </c>
      <c r="B771" s="83">
        <v>13</v>
      </c>
      <c r="C771" s="84">
        <v>1703.0074868199999</v>
      </c>
      <c r="D771" s="84">
        <v>1690.9680353399999</v>
      </c>
      <c r="E771" s="84">
        <v>180.11374388999999</v>
      </c>
      <c r="F771" s="84">
        <v>180.11374388999999</v>
      </c>
    </row>
    <row r="772" spans="1:6" ht="12.75" customHeight="1" x14ac:dyDescent="0.2">
      <c r="A772" s="83" t="s">
        <v>179</v>
      </c>
      <c r="B772" s="83">
        <v>14</v>
      </c>
      <c r="C772" s="84">
        <v>1718.603018</v>
      </c>
      <c r="D772" s="84">
        <v>1706.4778744600001</v>
      </c>
      <c r="E772" s="84">
        <v>181.76577700000001</v>
      </c>
      <c r="F772" s="84">
        <v>181.76577700000001</v>
      </c>
    </row>
    <row r="773" spans="1:6" ht="12.75" customHeight="1" x14ac:dyDescent="0.2">
      <c r="A773" s="83" t="s">
        <v>179</v>
      </c>
      <c r="B773" s="83">
        <v>15</v>
      </c>
      <c r="C773" s="84">
        <v>1728.89167965</v>
      </c>
      <c r="D773" s="84">
        <v>1716.5905288599999</v>
      </c>
      <c r="E773" s="84">
        <v>182.84292808000001</v>
      </c>
      <c r="F773" s="84">
        <v>182.84292808000001</v>
      </c>
    </row>
    <row r="774" spans="1:6" ht="12.75" customHeight="1" x14ac:dyDescent="0.2">
      <c r="A774" s="83" t="s">
        <v>179</v>
      </c>
      <c r="B774" s="83">
        <v>16</v>
      </c>
      <c r="C774" s="84">
        <v>1739.9060441199999</v>
      </c>
      <c r="D774" s="84">
        <v>1728.99672891</v>
      </c>
      <c r="E774" s="84">
        <v>184.16437655999999</v>
      </c>
      <c r="F774" s="84">
        <v>184.16437655999999</v>
      </c>
    </row>
    <row r="775" spans="1:6" ht="12.75" customHeight="1" x14ac:dyDescent="0.2">
      <c r="A775" s="83" t="s">
        <v>179</v>
      </c>
      <c r="B775" s="83">
        <v>17</v>
      </c>
      <c r="C775" s="84">
        <v>1726.5542614999999</v>
      </c>
      <c r="D775" s="84">
        <v>1726.02510906</v>
      </c>
      <c r="E775" s="84">
        <v>183.84785396999999</v>
      </c>
      <c r="F775" s="84">
        <v>183.84785396999999</v>
      </c>
    </row>
    <row r="776" spans="1:6" ht="12.75" customHeight="1" x14ac:dyDescent="0.2">
      <c r="A776" s="83" t="s">
        <v>179</v>
      </c>
      <c r="B776" s="83">
        <v>18</v>
      </c>
      <c r="C776" s="84">
        <v>1707.0948050500001</v>
      </c>
      <c r="D776" s="84">
        <v>1700.1638578500001</v>
      </c>
      <c r="E776" s="84">
        <v>181.09323846000001</v>
      </c>
      <c r="F776" s="84">
        <v>181.09323846000001</v>
      </c>
    </row>
    <row r="777" spans="1:6" ht="12.75" customHeight="1" x14ac:dyDescent="0.2">
      <c r="A777" s="83" t="s">
        <v>179</v>
      </c>
      <c r="B777" s="83">
        <v>19</v>
      </c>
      <c r="C777" s="84">
        <v>1643.4382421400001</v>
      </c>
      <c r="D777" s="84">
        <v>1637.0361038200001</v>
      </c>
      <c r="E777" s="84">
        <v>174.36917516</v>
      </c>
      <c r="F777" s="84">
        <v>174.36917516</v>
      </c>
    </row>
    <row r="778" spans="1:6" ht="12.75" customHeight="1" x14ac:dyDescent="0.2">
      <c r="A778" s="83" t="s">
        <v>179</v>
      </c>
      <c r="B778" s="83">
        <v>20</v>
      </c>
      <c r="C778" s="84">
        <v>1620.88569502</v>
      </c>
      <c r="D778" s="84">
        <v>1614.5636102999999</v>
      </c>
      <c r="E778" s="84">
        <v>171.97551374</v>
      </c>
      <c r="F778" s="84">
        <v>171.97551374</v>
      </c>
    </row>
    <row r="779" spans="1:6" ht="12.75" customHeight="1" x14ac:dyDescent="0.2">
      <c r="A779" s="83" t="s">
        <v>179</v>
      </c>
      <c r="B779" s="83">
        <v>21</v>
      </c>
      <c r="C779" s="84">
        <v>1643.3468360300001</v>
      </c>
      <c r="D779" s="84">
        <v>1636.8423590100001</v>
      </c>
      <c r="E779" s="84">
        <v>174.34853838999999</v>
      </c>
      <c r="F779" s="84">
        <v>174.34853838999999</v>
      </c>
    </row>
    <row r="780" spans="1:6" ht="12.75" customHeight="1" x14ac:dyDescent="0.2">
      <c r="A780" s="83" t="s">
        <v>179</v>
      </c>
      <c r="B780" s="83">
        <v>22</v>
      </c>
      <c r="C780" s="84">
        <v>1650.1820178</v>
      </c>
      <c r="D780" s="84">
        <v>1643.5788626900001</v>
      </c>
      <c r="E780" s="84">
        <v>175.06607821</v>
      </c>
      <c r="F780" s="84">
        <v>175.06607821</v>
      </c>
    </row>
    <row r="781" spans="1:6" ht="12.75" customHeight="1" x14ac:dyDescent="0.2">
      <c r="A781" s="83" t="s">
        <v>179</v>
      </c>
      <c r="B781" s="83">
        <v>23</v>
      </c>
      <c r="C781" s="84">
        <v>1711.3255978300001</v>
      </c>
      <c r="D781" s="84">
        <v>1704.718347</v>
      </c>
      <c r="E781" s="84">
        <v>181.57836064</v>
      </c>
      <c r="F781" s="84">
        <v>181.57836064</v>
      </c>
    </row>
    <row r="782" spans="1:6" ht="12.75" customHeight="1" x14ac:dyDescent="0.2">
      <c r="A782" s="83" t="s">
        <v>179</v>
      </c>
      <c r="B782" s="83">
        <v>24</v>
      </c>
      <c r="C782" s="84">
        <v>1727.2166187800001</v>
      </c>
      <c r="D782" s="84">
        <v>1720.85935447</v>
      </c>
      <c r="E782" s="84">
        <v>183.29762276</v>
      </c>
      <c r="F782" s="84">
        <v>183.29762276</v>
      </c>
    </row>
  </sheetData>
  <sheetProtection password="CF36" sheet="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2023-11-16T11:41:59Z</dcterms:modified>
</cp:coreProperties>
</file>