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9.Сентябрь 2023\"/>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<sst xmlns="http://schemas.openxmlformats.org/spreadsheetml/2006/main" count="1034" uniqueCount="179">
  <si>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</si>
  <si>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</si>
  <si>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</si>
  <si>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</si>
  <si>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</si>
  <si>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</si>
  <si>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</si>
  <si>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</si>
  <si>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</si>
  <si>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</si>
  <si>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</si>
  <si>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</si>
  <si>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</si>
  <si>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</si>
  <si>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</si>
  <si>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</si>
  <si>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</si>
  <si>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</si>
  <si>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</si>
  <si>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</si>
  <si>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</si>
  <si>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</si>
  <si>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</si>
  <si>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</si>
  <si>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</si>
  <si>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</si>
  <si>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</si>
  <si>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</si>
  <si>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</si>
  <si>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</si>
  <si>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</si>
  <si>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</si>
  <si>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</si>
  <si>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</si>
  <si>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</si>
  <si>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</si>
  <si>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</si>
  <si>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</si>
  <si>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</si>
  <si>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</si>
  <si>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</si>
  <si>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</si>
  <si>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</si>
  <si>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</si>
  <si>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</si>
  <si>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</si>
  <si>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</si>
  <si>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</si>
  <si>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</si>
  <si>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</si>
  <si>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</si>
  <si>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</si>
  <si>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</si>
  <si>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</si>
  <si>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</si>
  <si>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</si>
  <si>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</si>
  <si>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</si>
  <si>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</si>
  <si>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</si>
  <si>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</si>
  <si>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</si>
  <si>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</si>
  <si>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</si>
  <si>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</si>
  <si>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</si>
  <si>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</si>
  <si>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</si>
  <si>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</si>
  <si>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</si>
  <si>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</si>
  <si>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</si>
  <si>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</si>
  <si>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</si>
  <si>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</si>
  <si>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</si>
  <si>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</si>
  <si>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</si>
  <si>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</si>
  <si>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</si>
  <si>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</si>
  <si>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</si>
  <si>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</si>
  <si>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</si>
  <si>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</si>
  <si>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</si>
  <si>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</si>
  <si>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</si>
  <si>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</si>
  <si>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</si>
  <si>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</si>
  <si>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</si>
  <si>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</si>
  <si>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</si>
  <si>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</si>
  <si>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</si>
  <si>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</si>
  <si>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</si>
  <si>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</si>
  <si>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</si>
  <si>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</si>
  <si>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</si>
  <si>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</si>
  <si>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</si>
  <si>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</si>
  <si>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</si>
  <si>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</si>
  <si>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</si>
  <si>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</si>
  <si>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</si>
  <si>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</si>
  <si>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</si>
  <si>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</si>
  <si>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</si>
  <si>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</si>
  <si>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</si>
  <si>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</si>
  <si>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</si>
  <si>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</si>
  <si>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</si>
  <si>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</si>
  <si>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</si>
  <si>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</si>
  <si>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</si>
  <si>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</si>
  <si>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</si>
  <si>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</si>
  <si>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</si>
  <si>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</si>
  <si>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</si>
  <si>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</si>
  <si>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</si>
  <si>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</si>
  <si>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</si>
  <si>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</si>
  <si>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</si>
  <si>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</si>
  <si>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</si>
  <si>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</si>
  <si>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</si>
  <si>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</si>
  <si>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</si>
  <si>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</si>
  <si>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</si>
  <si>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</si>
  <si>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</si>
  <si>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</si>
  <si>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2023г.</t>
  </si>
  <si>
    <t>сентябрь 2023 года</t>
  </si>
  <si>
    <t>01.09.2023</t>
  </si>
  <si>
    <t>02.09.2023</t>
  </si>
  <si>
    <t>03.09.2023</t>
  </si>
  <si>
    <t>04.09.2023</t>
  </si>
  <si>
    <t>05.09.2023</t>
  </si>
  <si>
    <t>06.09.2023</t>
  </si>
  <si>
    <t>07.09.2023</t>
  </si>
  <si>
    <t>08.09.2023</t>
  </si>
  <si>
    <t>09.09.2023</t>
  </si>
  <si>
    <t>10.09.2023</t>
  </si>
  <si>
    <t>11.09.2023</t>
  </si>
  <si>
    <t>12.09.2023</t>
  </si>
  <si>
    <t>13.09.2023</t>
  </si>
  <si>
    <t>14.09.2023</t>
  </si>
  <si>
    <t>15.09.2023</t>
  </si>
  <si>
    <t>16.09.2023</t>
  </si>
  <si>
    <t>17.09.2023</t>
  </si>
  <si>
    <t>18.09.2023</t>
  </si>
  <si>
    <t>19.09.2023</t>
  </si>
  <si>
    <t>20.09.2023</t>
  </si>
  <si>
    <t>21.09.2023</t>
  </si>
  <si>
    <t>22.09.2023</t>
  </si>
  <si>
    <t>23.09.2023</t>
  </si>
  <si>
    <t>24.09.2023</t>
  </si>
  <si>
    <t>25.09.2023</t>
  </si>
  <si>
    <t>26.09.2023</t>
  </si>
  <si>
    <t>27.09.2023</t>
  </si>
  <si>
    <t>28.09.2023</t>
  </si>
  <si>
    <t>29.09.2023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</si>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</sst>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8" borderId="10" xfId="25"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3" zoomScale="70" zoomScaleNormal="70" zoomScaleSheetLayoutView="80" workbookViewId="0">
      <selection activeCell="O17" sqref="O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5" t="s">
        <v>147</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08" t="s">
        <v>48</v>
      </c>
      <c r="B4" s="108"/>
      <c r="C4" s="108"/>
      <c r="D4" s="108"/>
      <c r="E4" s="108"/>
      <c r="F4" s="108"/>
    </row>
    <row r="5" spans="1:8" x14ac:dyDescent="0.25">
      <c r="A5" s="112"/>
      <c r="B5" s="112"/>
      <c r="C5" s="113" t="s">
        <v>29</v>
      </c>
      <c r="D5" s="114"/>
      <c r="E5" s="114"/>
      <c r="F5" s="115"/>
    </row>
    <row r="6" spans="1:8" x14ac:dyDescent="0.25">
      <c r="A6" s="112"/>
      <c r="B6" s="112"/>
      <c r="C6" s="3" t="s">
        <v>0</v>
      </c>
      <c r="D6" s="3" t="s">
        <v>1</v>
      </c>
      <c r="E6" s="3" t="s">
        <v>2</v>
      </c>
      <c r="F6" s="3" t="s">
        <v>3</v>
      </c>
    </row>
    <row r="7" spans="1:8" s="6" customFormat="1" x14ac:dyDescent="0.25">
      <c r="A7" s="109" t="s">
        <v>47</v>
      </c>
      <c r="B7" s="110"/>
      <c r="C7" s="4">
        <f>$F$12+'СЕТ СН'!F5+СВЦЭМ!$D$10+'СЕТ СН'!F8-'СЕТ СН'!F$15</f>
        <v>5697.0035089000003</v>
      </c>
      <c r="D7" s="4">
        <f>$F$12+'СЕТ СН'!G5+СВЦЭМ!$D$10+'СЕТ СН'!G8-'СЕТ СН'!G$15</f>
        <v>6077.4435089000008</v>
      </c>
      <c r="E7" s="4">
        <f>$F$12+'СЕТ СН'!H5+СВЦЭМ!$D$10+'СЕТ СН'!H8-'СЕТ СН'!H$15</f>
        <v>6200.2135089000003</v>
      </c>
      <c r="F7" s="4">
        <f>$F$12+'СЕТ СН'!I5+СВЦЭМ!$D$10+'СЕТ СН'!I8-'СЕТ СН'!I$15</f>
        <v>6452.2335088999998</v>
      </c>
      <c r="G7" s="5"/>
    </row>
    <row r="8" spans="1:8" x14ac:dyDescent="0.25">
      <c r="F8" s="8"/>
    </row>
    <row r="9" spans="1:8" ht="45.75" customHeight="1" x14ac:dyDescent="0.25">
      <c r="A9" s="100" t="s">
        <v>49</v>
      </c>
      <c r="B9" s="100"/>
      <c r="C9" s="100"/>
      <c r="D9" s="100"/>
      <c r="E9" s="100"/>
      <c r="F9" s="100"/>
    </row>
    <row r="10" spans="1:8" x14ac:dyDescent="0.25">
      <c r="B10" s="2"/>
      <c r="H10" s="2" t="s">
        <v>41</v>
      </c>
    </row>
    <row r="11" spans="1:8" ht="31.5" x14ac:dyDescent="0.25">
      <c r="A11" s="9"/>
      <c r="B11" s="111" t="s">
        <v>5</v>
      </c>
      <c r="C11" s="111"/>
      <c r="D11" s="111"/>
      <c r="E11" s="10" t="s">
        <v>4</v>
      </c>
      <c r="F11" s="11" t="s">
        <v>12</v>
      </c>
      <c r="G11" s="2" t="s">
        <v>41</v>
      </c>
    </row>
    <row r="12" spans="1:8" ht="31.5" x14ac:dyDescent="0.25">
      <c r="A12" s="12">
        <v>1</v>
      </c>
      <c r="B12" s="99" t="s">
        <v>50</v>
      </c>
      <c r="C12" s="99"/>
      <c r="D12" s="99"/>
      <c r="E12" s="13" t="s">
        <v>22</v>
      </c>
      <c r="F12" s="11">
        <f>ROUND(F13+F14*F15,8)+F34</f>
        <v>2554.7762134099999</v>
      </c>
      <c r="H12" s="2" t="s">
        <v>41</v>
      </c>
    </row>
    <row r="13" spans="1:8" ht="31.5" x14ac:dyDescent="0.25">
      <c r="A13" s="12">
        <v>2</v>
      </c>
      <c r="B13" s="99" t="s">
        <v>51</v>
      </c>
      <c r="C13" s="99"/>
      <c r="D13" s="99"/>
      <c r="E13" s="13" t="s">
        <v>22</v>
      </c>
      <c r="F13" s="11">
        <f>СВЦЭМ!$D$11</f>
        <v>1584.46525774</v>
      </c>
    </row>
    <row r="14" spans="1:8" ht="36" customHeight="1" x14ac:dyDescent="0.25">
      <c r="A14" s="12">
        <v>3</v>
      </c>
      <c r="B14" s="99" t="s">
        <v>52</v>
      </c>
      <c r="C14" s="99"/>
      <c r="D14" s="99"/>
      <c r="E14" s="13" t="s">
        <v>23</v>
      </c>
      <c r="F14" s="11">
        <f>СВЦЭМ!$D$12</f>
        <v>667573.93846412504</v>
      </c>
    </row>
    <row r="15" spans="1:8" ht="30.75" customHeight="1" x14ac:dyDescent="0.25">
      <c r="A15" s="12">
        <v>4</v>
      </c>
      <c r="B15" s="99" t="s">
        <v>53</v>
      </c>
      <c r="C15" s="99" t="s">
        <v>24</v>
      </c>
      <c r="D15" s="99" t="s">
        <v>24</v>
      </c>
      <c r="E15" s="14" t="s">
        <v>54</v>
      </c>
      <c r="F15" s="15">
        <f>ROUND(IF(F25-(F26+F33)&lt;=0,0,MAX(0,(F16-(F17+F24))/(F25-(F26+F33)))),11)</f>
        <v>1.45348837E-3</v>
      </c>
    </row>
    <row r="16" spans="1:8" ht="36" customHeight="1" x14ac:dyDescent="0.25">
      <c r="A16" s="12">
        <v>5</v>
      </c>
      <c r="B16" s="99" t="s">
        <v>55</v>
      </c>
      <c r="C16" s="99" t="s">
        <v>25</v>
      </c>
      <c r="D16" s="99" t="s">
        <v>6</v>
      </c>
      <c r="E16" s="13" t="s">
        <v>6</v>
      </c>
      <c r="F16" s="16">
        <f>СВЦЭМ!$D$27</f>
        <v>23.791</v>
      </c>
    </row>
    <row r="17" spans="1:6" ht="33" customHeight="1" x14ac:dyDescent="0.25">
      <c r="A17" s="12">
        <v>6</v>
      </c>
      <c r="B17" s="99" t="s">
        <v>56</v>
      </c>
      <c r="C17" s="99" t="s">
        <v>25</v>
      </c>
      <c r="D17" s="99" t="s">
        <v>6</v>
      </c>
      <c r="E17" s="13" t="s">
        <v>6</v>
      </c>
      <c r="F17" s="16">
        <f>SUM(F19:F23)</f>
        <v>23.689</v>
      </c>
    </row>
    <row r="18" spans="1:6" ht="13.5" customHeight="1" x14ac:dyDescent="0.25">
      <c r="A18" s="12"/>
      <c r="B18" s="102" t="s">
        <v>57</v>
      </c>
      <c r="C18" s="103"/>
      <c r="D18" s="103"/>
      <c r="E18" s="103"/>
      <c r="F18" s="104"/>
    </row>
    <row r="19" spans="1:6" x14ac:dyDescent="0.25">
      <c r="A19" s="12">
        <v>6.1</v>
      </c>
      <c r="B19" s="99" t="s">
        <v>58</v>
      </c>
      <c r="C19" s="99"/>
      <c r="D19" s="99"/>
      <c r="E19" s="13" t="s">
        <v>6</v>
      </c>
      <c r="F19" s="16">
        <v>0</v>
      </c>
    </row>
    <row r="20" spans="1:6" x14ac:dyDescent="0.25">
      <c r="A20" s="12">
        <v>6.2</v>
      </c>
      <c r="B20" s="99" t="s">
        <v>59</v>
      </c>
      <c r="C20" s="99"/>
      <c r="D20" s="99"/>
      <c r="E20" s="13" t="s">
        <v>6</v>
      </c>
      <c r="F20" s="16">
        <v>0</v>
      </c>
    </row>
    <row r="21" spans="1:6" x14ac:dyDescent="0.25">
      <c r="A21" s="12">
        <v>6.3</v>
      </c>
      <c r="B21" s="99" t="s">
        <v>60</v>
      </c>
      <c r="C21" s="99"/>
      <c r="D21" s="99"/>
      <c r="E21" s="13" t="s">
        <v>6</v>
      </c>
      <c r="F21" s="16">
        <v>0</v>
      </c>
    </row>
    <row r="22" spans="1:6" x14ac:dyDescent="0.25">
      <c r="A22" s="12">
        <v>6.4</v>
      </c>
      <c r="B22" s="99" t="s">
        <v>61</v>
      </c>
      <c r="C22" s="99"/>
      <c r="D22" s="99"/>
      <c r="E22" s="13" t="s">
        <v>6</v>
      </c>
      <c r="F22" s="16">
        <v>0</v>
      </c>
    </row>
    <row r="23" spans="1:6" x14ac:dyDescent="0.25">
      <c r="A23" s="12">
        <v>6.5</v>
      </c>
      <c r="B23" s="99" t="s">
        <v>62</v>
      </c>
      <c r="C23" s="99"/>
      <c r="D23" s="99"/>
      <c r="E23" s="13" t="s">
        <v>6</v>
      </c>
      <c r="F23" s="16">
        <v>23.689</v>
      </c>
    </row>
    <row r="24" spans="1:6" ht="31.5" customHeight="1" x14ac:dyDescent="0.25">
      <c r="A24" s="12">
        <v>7</v>
      </c>
      <c r="B24" s="99" t="s">
        <v>26</v>
      </c>
      <c r="C24" s="99" t="s">
        <v>25</v>
      </c>
      <c r="D24" s="99" t="s">
        <v>6</v>
      </c>
      <c r="E24" s="13" t="s">
        <v>6</v>
      </c>
      <c r="F24" s="16">
        <v>0</v>
      </c>
    </row>
    <row r="25" spans="1:6" ht="30" customHeight="1" x14ac:dyDescent="0.25">
      <c r="A25" s="12">
        <v>8</v>
      </c>
      <c r="B25" s="99" t="s">
        <v>63</v>
      </c>
      <c r="C25" s="99" t="s">
        <v>27</v>
      </c>
      <c r="D25" s="99" t="s">
        <v>28</v>
      </c>
      <c r="E25" s="13" t="s">
        <v>64</v>
      </c>
      <c r="F25" s="16">
        <f>СВЦЭМ!$D$26</f>
        <v>17573.776999999998</v>
      </c>
    </row>
    <row r="26" spans="1:6" ht="30.75" customHeight="1" x14ac:dyDescent="0.25">
      <c r="A26" s="12">
        <v>9</v>
      </c>
      <c r="B26" s="99" t="s">
        <v>65</v>
      </c>
      <c r="C26" s="99" t="s">
        <v>27</v>
      </c>
      <c r="D26" s="99" t="s">
        <v>28</v>
      </c>
      <c r="E26" s="13" t="s">
        <v>64</v>
      </c>
      <c r="F26" s="16">
        <f>SUM(F28:F32)</f>
        <v>17503.600999999995</v>
      </c>
    </row>
    <row r="27" spans="1:6" x14ac:dyDescent="0.25">
      <c r="A27" s="12"/>
      <c r="B27" s="102" t="s">
        <v>57</v>
      </c>
      <c r="C27" s="103"/>
      <c r="D27" s="103"/>
      <c r="E27" s="103"/>
      <c r="F27" s="104"/>
    </row>
    <row r="28" spans="1:6" x14ac:dyDescent="0.25">
      <c r="A28" s="12">
        <v>9.1</v>
      </c>
      <c r="B28" s="99" t="s">
        <v>58</v>
      </c>
      <c r="C28" s="99"/>
      <c r="D28" s="99"/>
      <c r="E28" s="13" t="s">
        <v>64</v>
      </c>
      <c r="F28" s="16">
        <v>0</v>
      </c>
    </row>
    <row r="29" spans="1:6" x14ac:dyDescent="0.25">
      <c r="A29" s="12">
        <v>9.1999999999999993</v>
      </c>
      <c r="B29" s="99" t="s">
        <v>59</v>
      </c>
      <c r="C29" s="99"/>
      <c r="D29" s="99"/>
      <c r="E29" s="13" t="s">
        <v>64</v>
      </c>
      <c r="F29" s="86">
        <v>0</v>
      </c>
    </row>
    <row r="30" spans="1:6" x14ac:dyDescent="0.25">
      <c r="A30" s="12">
        <v>9.3000000000000007</v>
      </c>
      <c r="B30" s="99" t="s">
        <v>60</v>
      </c>
      <c r="C30" s="99"/>
      <c r="D30" s="99"/>
      <c r="E30" s="13" t="s">
        <v>64</v>
      </c>
      <c r="F30" s="16">
        <v>0</v>
      </c>
    </row>
    <row r="31" spans="1:6" x14ac:dyDescent="0.25">
      <c r="A31" s="12">
        <v>9.4</v>
      </c>
      <c r="B31" s="99" t="s">
        <v>61</v>
      </c>
      <c r="C31" s="99"/>
      <c r="D31" s="99"/>
      <c r="E31" s="13" t="s">
        <v>64</v>
      </c>
      <c r="F31" s="16">
        <v>0</v>
      </c>
    </row>
    <row r="32" spans="1:6" x14ac:dyDescent="0.25">
      <c r="A32" s="12">
        <v>9.5</v>
      </c>
      <c r="B32" s="99" t="s">
        <v>62</v>
      </c>
      <c r="C32" s="99"/>
      <c r="D32" s="99"/>
      <c r="E32" s="13" t="s">
        <v>64</v>
      </c>
      <c r="F32" s="86">
        <v>17503.600999999995</v>
      </c>
    </row>
    <row r="33" spans="1:6" ht="34.5" customHeight="1" x14ac:dyDescent="0.25">
      <c r="A33" s="12">
        <v>10</v>
      </c>
      <c r="B33" s="99" t="s">
        <v>66</v>
      </c>
      <c r="C33" s="99" t="s">
        <v>27</v>
      </c>
      <c r="D33" s="99" t="s">
        <v>28</v>
      </c>
      <c r="E33" s="13" t="s">
        <v>64</v>
      </c>
      <c r="F33" s="16">
        <v>0</v>
      </c>
    </row>
    <row r="34" spans="1:6" ht="42" customHeight="1" x14ac:dyDescent="0.25">
      <c r="A34" s="12">
        <v>11</v>
      </c>
      <c r="B34" s="99" t="s">
        <v>67</v>
      </c>
      <c r="C34" s="99"/>
      <c r="D34" s="99" t="s">
        <v>22</v>
      </c>
      <c r="E34" s="17" t="s">
        <v>22</v>
      </c>
      <c r="F34" s="11">
        <v>0</v>
      </c>
    </row>
    <row r="36" spans="1:6" ht="15.75" customHeight="1" x14ac:dyDescent="0.25">
      <c r="A36" s="101" t="s">
        <v>68</v>
      </c>
      <c r="B36" s="101"/>
      <c r="C36" s="101"/>
      <c r="D36" s="101"/>
      <c r="E36" s="101"/>
      <c r="F36" s="101"/>
    </row>
    <row r="37" spans="1:6" x14ac:dyDescent="0.25">
      <c r="A37" s="101"/>
      <c r="B37" s="101"/>
      <c r="C37" s="101"/>
      <c r="D37" s="101"/>
      <c r="E37" s="101"/>
      <c r="F37" s="101"/>
    </row>
    <row r="38" spans="1:6" x14ac:dyDescent="0.25">
      <c r="A38" s="101"/>
      <c r="B38" s="101"/>
      <c r="C38" s="101"/>
      <c r="D38" s="101"/>
      <c r="E38" s="101"/>
      <c r="F38" s="101"/>
    </row>
    <row r="39" spans="1:6" x14ac:dyDescent="0.25">
      <c r="A39" s="101"/>
      <c r="B39" s="101"/>
      <c r="C39" s="101"/>
      <c r="D39" s="101"/>
      <c r="E39" s="101"/>
      <c r="F39" s="101"/>
    </row>
    <row r="40" spans="1:6" x14ac:dyDescent="0.25">
      <c r="A40" s="101"/>
      <c r="B40" s="101"/>
      <c r="C40" s="101"/>
      <c r="D40" s="101"/>
      <c r="E40" s="101"/>
      <c r="F40" s="101"/>
    </row>
    <row r="41" spans="1:6" x14ac:dyDescent="0.25">
      <c r="A41" s="101"/>
      <c r="B41" s="101"/>
      <c r="C41" s="101"/>
      <c r="D41" s="101"/>
      <c r="E41" s="101"/>
      <c r="F41" s="101"/>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2023г.</v>
      </c>
      <c r="B1" s="116"/>
      <c r="C1" s="116"/>
      <c r="D1" s="116"/>
      <c r="E1" s="116"/>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69</v>
      </c>
      <c r="B6" s="23"/>
    </row>
    <row r="7" spans="1:6" x14ac:dyDescent="0.25">
      <c r="A7" s="119" t="s">
        <v>70</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4884.1459337100005</v>
      </c>
      <c r="C9" s="4">
        <f>СВЦЭМ!$D$14+'СЕТ СН'!G5+СВЦЭМ!$D$10+'СЕТ СН'!G8-'СЕТ СН'!G$16</f>
        <v>5264.5859337100001</v>
      </c>
      <c r="D9" s="4">
        <f>СВЦЭМ!$D$14+'СЕТ СН'!H5+СВЦЭМ!$D$10+'СЕТ СН'!H8-'СЕТ СН'!H$16</f>
        <v>5387.3559337100005</v>
      </c>
      <c r="E9" s="4">
        <f>СВЦЭМ!$D$14+'СЕТ СН'!I5+СВЦЭМ!$D$10+'СЕТ СН'!I8-'СЕТ СН'!I$16</f>
        <v>5639.3759337100009</v>
      </c>
    </row>
    <row r="10" spans="1:6" x14ac:dyDescent="0.25">
      <c r="A10" s="26" t="s">
        <v>35</v>
      </c>
      <c r="B10" s="4">
        <f>СВЦЭМ!$D$15+'СЕТ СН'!F5+СВЦЭМ!$D$10+'СЕТ СН'!F8-'СЕТ СН'!F$16</f>
        <v>5584.2095160600011</v>
      </c>
      <c r="C10" s="4">
        <f>СВЦЭМ!$D$15+'СЕТ СН'!G5+СВЦЭМ!$D$10+'СЕТ СН'!G8-'СЕТ СН'!G$16</f>
        <v>5964.6495160600007</v>
      </c>
      <c r="D10" s="4">
        <f>СВЦЭМ!$D$15+'СЕТ СН'!H5+СВЦЭМ!$D$10+'СЕТ СН'!H8-'СЕТ СН'!H$16</f>
        <v>6087.4195160600002</v>
      </c>
      <c r="E10" s="4">
        <f>СВЦЭМ!$D$15+'СЕТ СН'!I5+СВЦЭМ!$D$10+'СЕТ СН'!I8-'СЕТ СН'!I$16</f>
        <v>6339.4395160600006</v>
      </c>
    </row>
    <row r="11" spans="1:6" x14ac:dyDescent="0.25">
      <c r="A11" s="26" t="s">
        <v>36</v>
      </c>
      <c r="B11" s="4">
        <f>СВЦЭМ!$D$16+'СЕТ СН'!F5+СВЦЭМ!$D$10+'СЕТ СН'!F8-'СЕТ СН'!F$16</f>
        <v>7396.9792858200008</v>
      </c>
      <c r="C11" s="4">
        <f>СВЦЭМ!$D$16+'СЕТ СН'!G5+СВЦЭМ!$D$10+'СЕТ СН'!G8-'СЕТ СН'!G$16</f>
        <v>7777.4192858200004</v>
      </c>
      <c r="D11" s="4">
        <f>СВЦЭМ!$D$16+'СЕТ СН'!H5+СВЦЭМ!$D$10+'СЕТ СН'!H8-'СЕТ СН'!H$16</f>
        <v>7900.1892858199999</v>
      </c>
      <c r="E11" s="4">
        <f>СВЦЭМ!$D$16+'СЕТ СН'!I5+СВЦЭМ!$D$10+'СЕТ СН'!I8-'СЕТ СН'!I$16</f>
        <v>8152.2092858200003</v>
      </c>
    </row>
    <row r="12" spans="1:6" x14ac:dyDescent="0.25">
      <c r="A12" s="118"/>
      <c r="B12" s="118"/>
      <c r="C12" s="118"/>
      <c r="D12" s="118"/>
      <c r="E12" s="118"/>
    </row>
    <row r="13" spans="1:6" x14ac:dyDescent="0.25">
      <c r="A13" s="27" t="s">
        <v>71</v>
      </c>
      <c r="B13" s="23"/>
    </row>
    <row r="14" spans="1:6" x14ac:dyDescent="0.25">
      <c r="A14" s="119" t="s">
        <v>70</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4884.1459337100005</v>
      </c>
      <c r="C16" s="28">
        <f>СВЦЭМ!$D$14+'СЕТ СН'!G5+СВЦЭМ!$D$10+'СЕТ СН'!G8-'СЕТ СН'!G$16</f>
        <v>5264.5859337100001</v>
      </c>
      <c r="D16" s="28">
        <f>СВЦЭМ!$D$14+'СЕТ СН'!H5+СВЦЭМ!$D$10+'СЕТ СН'!H8-'СЕТ СН'!H$16</f>
        <v>5387.3559337100005</v>
      </c>
      <c r="E16" s="28">
        <f>СВЦЭМ!$D$14+'СЕТ СН'!I5+СВЦЭМ!$D$10+'СЕТ СН'!I8-'СЕТ СН'!I$16</f>
        <v>5639.3759337100009</v>
      </c>
    </row>
    <row r="17" spans="1:5" x14ac:dyDescent="0.25">
      <c r="A17" s="26" t="s">
        <v>37</v>
      </c>
      <c r="B17" s="28">
        <f>СВЦЭМ!$D$17+'СЕТ СН'!F5+СВЦЭМ!$D$10+'СЕТ СН'!F8-'СЕТ СН'!F$16</f>
        <v>6031.6359830299998</v>
      </c>
      <c r="C17" s="28">
        <f>СВЦЭМ!$D$17+'СЕТ СН'!G5+СВЦЭМ!$D$10+'СЕТ СН'!G8-'СЕТ СН'!G$16</f>
        <v>6412.0759830300003</v>
      </c>
      <c r="D17" s="28">
        <f>СВЦЭМ!$D$17+'СЕТ СН'!H5+СВЦЭМ!$D$10+'СЕТ СН'!H8-'СЕТ СН'!H$16</f>
        <v>6534.8459830300008</v>
      </c>
      <c r="E17" s="28">
        <f>СВЦЭМ!$D$17+'СЕТ СН'!I5+СВЦЭМ!$D$10+'СЕТ СН'!I8-'СЕТ СН'!I$16</f>
        <v>6786.8659830300003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38</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15.75" x14ac:dyDescent="0.2">
      <c r="A4" s="138" t="s">
        <v>8</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01.09.2023</v>
      </c>
      <c r="B12" s="36">
        <f>SUMIFS(СВЦЭМ!$C$39:$C$782,СВЦЭМ!$A$39:$A$782,$A12,СВЦЭМ!$B$39:$B$782,B$11)+'СЕТ СН'!$F$9+СВЦЭМ!$D$10+'СЕТ СН'!$F$5-'СЕТ СН'!$F$17</f>
        <v>4842.3979186800007</v>
      </c>
      <c r="C12" s="36">
        <f>SUMIFS(СВЦЭМ!$C$39:$C$782,СВЦЭМ!$A$39:$A$782,$A12,СВЦЭМ!$B$39:$B$782,C$11)+'СЕТ СН'!$F$9+СВЦЭМ!$D$10+'СЕТ СН'!$F$5-'СЕТ СН'!$F$17</f>
        <v>4899.7722174700002</v>
      </c>
      <c r="D12" s="36">
        <f>SUMIFS(СВЦЭМ!$C$39:$C$782,СВЦЭМ!$A$39:$A$782,$A12,СВЦЭМ!$B$39:$B$782,D$11)+'СЕТ СН'!$F$9+СВЦЭМ!$D$10+'СЕТ СН'!$F$5-'СЕТ СН'!$F$17</f>
        <v>4907.9897885800001</v>
      </c>
      <c r="E12" s="36">
        <f>SUMIFS(СВЦЭМ!$C$39:$C$782,СВЦЭМ!$A$39:$A$782,$A12,СВЦЭМ!$B$39:$B$782,E$11)+'СЕТ СН'!$F$9+СВЦЭМ!$D$10+'СЕТ СН'!$F$5-'СЕТ СН'!$F$17</f>
        <v>4928.8917136300006</v>
      </c>
      <c r="F12" s="36">
        <f>SUMIFS(СВЦЭМ!$C$39:$C$782,СВЦЭМ!$A$39:$A$782,$A12,СВЦЭМ!$B$39:$B$782,F$11)+'СЕТ СН'!$F$9+СВЦЭМ!$D$10+'СЕТ СН'!$F$5-'СЕТ СН'!$F$17</f>
        <v>4983.2769447400005</v>
      </c>
      <c r="G12" s="36">
        <f>SUMIFS(СВЦЭМ!$C$39:$C$782,СВЦЭМ!$A$39:$A$782,$A12,СВЦЭМ!$B$39:$B$782,G$11)+'СЕТ СН'!$F$9+СВЦЭМ!$D$10+'СЕТ СН'!$F$5-'СЕТ СН'!$F$17</f>
        <v>4987.7299093199999</v>
      </c>
      <c r="H12" s="36">
        <f>SUMIFS(СВЦЭМ!$C$39:$C$782,СВЦЭМ!$A$39:$A$782,$A12,СВЦЭМ!$B$39:$B$782,H$11)+'СЕТ СН'!$F$9+СВЦЭМ!$D$10+'СЕТ СН'!$F$5-'СЕТ СН'!$F$17</f>
        <v>4889.8511752600007</v>
      </c>
      <c r="I12" s="36">
        <f>SUMIFS(СВЦЭМ!$C$39:$C$782,СВЦЭМ!$A$39:$A$782,$A12,СВЦЭМ!$B$39:$B$782,I$11)+'СЕТ СН'!$F$9+СВЦЭМ!$D$10+'СЕТ СН'!$F$5-'СЕТ СН'!$F$17</f>
        <v>4823.8416135099997</v>
      </c>
      <c r="J12" s="36">
        <f>SUMIFS(СВЦЭМ!$C$39:$C$782,СВЦЭМ!$A$39:$A$782,$A12,СВЦЭМ!$B$39:$B$782,J$11)+'СЕТ СН'!$F$9+СВЦЭМ!$D$10+'СЕТ СН'!$F$5-'СЕТ СН'!$F$17</f>
        <v>4740.3527130100001</v>
      </c>
      <c r="K12" s="36">
        <f>SUMIFS(СВЦЭМ!$C$39:$C$782,СВЦЭМ!$A$39:$A$782,$A12,СВЦЭМ!$B$39:$B$782,K$11)+'СЕТ СН'!$F$9+СВЦЭМ!$D$10+'СЕТ СН'!$F$5-'СЕТ СН'!$F$17</f>
        <v>4685.9773074100003</v>
      </c>
      <c r="L12" s="36">
        <f>SUMIFS(СВЦЭМ!$C$39:$C$782,СВЦЭМ!$A$39:$A$782,$A12,СВЦЭМ!$B$39:$B$782,L$11)+'СЕТ СН'!$F$9+СВЦЭМ!$D$10+'СЕТ СН'!$F$5-'СЕТ СН'!$F$17</f>
        <v>4665.58683827</v>
      </c>
      <c r="M12" s="36">
        <f>SUMIFS(СВЦЭМ!$C$39:$C$782,СВЦЭМ!$A$39:$A$782,$A12,СВЦЭМ!$B$39:$B$782,M$11)+'СЕТ СН'!$F$9+СВЦЭМ!$D$10+'СЕТ СН'!$F$5-'СЕТ СН'!$F$17</f>
        <v>4661.7336488300007</v>
      </c>
      <c r="N12" s="36">
        <f>SUMIFS(СВЦЭМ!$C$39:$C$782,СВЦЭМ!$A$39:$A$782,$A12,СВЦЭМ!$B$39:$B$782,N$11)+'СЕТ СН'!$F$9+СВЦЭМ!$D$10+'СЕТ СН'!$F$5-'СЕТ СН'!$F$17</f>
        <v>4659.2704046899999</v>
      </c>
      <c r="O12" s="36">
        <f>SUMIFS(СВЦЭМ!$C$39:$C$782,СВЦЭМ!$A$39:$A$782,$A12,СВЦЭМ!$B$39:$B$782,O$11)+'СЕТ СН'!$F$9+СВЦЭМ!$D$10+'СЕТ СН'!$F$5-'СЕТ СН'!$F$17</f>
        <v>4670.1046399100005</v>
      </c>
      <c r="P12" s="36">
        <f>SUMIFS(СВЦЭМ!$C$39:$C$782,СВЦЭМ!$A$39:$A$782,$A12,СВЦЭМ!$B$39:$B$782,P$11)+'СЕТ СН'!$F$9+СВЦЭМ!$D$10+'СЕТ СН'!$F$5-'СЕТ СН'!$F$17</f>
        <v>4656.0660236200001</v>
      </c>
      <c r="Q12" s="36">
        <f>SUMIFS(СВЦЭМ!$C$39:$C$782,СВЦЭМ!$A$39:$A$782,$A12,СВЦЭМ!$B$39:$B$782,Q$11)+'СЕТ СН'!$F$9+СВЦЭМ!$D$10+'СЕТ СН'!$F$5-'СЕТ СН'!$F$17</f>
        <v>4651.7073609700001</v>
      </c>
      <c r="R12" s="36">
        <f>SUMIFS(СВЦЭМ!$C$39:$C$782,СВЦЭМ!$A$39:$A$782,$A12,СВЦЭМ!$B$39:$B$782,R$11)+'СЕТ СН'!$F$9+СВЦЭМ!$D$10+'СЕТ СН'!$F$5-'СЕТ СН'!$F$17</f>
        <v>4689.2120079599999</v>
      </c>
      <c r="S12" s="36">
        <f>SUMIFS(СВЦЭМ!$C$39:$C$782,СВЦЭМ!$A$39:$A$782,$A12,СВЦЭМ!$B$39:$B$782,S$11)+'СЕТ СН'!$F$9+СВЦЭМ!$D$10+'СЕТ СН'!$F$5-'СЕТ СН'!$F$17</f>
        <v>4673.1129151499999</v>
      </c>
      <c r="T12" s="36">
        <f>SUMIFS(СВЦЭМ!$C$39:$C$782,СВЦЭМ!$A$39:$A$782,$A12,СВЦЭМ!$B$39:$B$782,T$11)+'СЕТ СН'!$F$9+СВЦЭМ!$D$10+'СЕТ СН'!$F$5-'СЕТ СН'!$F$17</f>
        <v>4673.2979133999997</v>
      </c>
      <c r="U12" s="36">
        <f>SUMIFS(СВЦЭМ!$C$39:$C$782,СВЦЭМ!$A$39:$A$782,$A12,СВЦЭМ!$B$39:$B$782,U$11)+'СЕТ СН'!$F$9+СВЦЭМ!$D$10+'СЕТ СН'!$F$5-'СЕТ СН'!$F$17</f>
        <v>4657.4970168</v>
      </c>
      <c r="V12" s="36">
        <f>SUMIFS(СВЦЭМ!$C$39:$C$782,СВЦЭМ!$A$39:$A$782,$A12,СВЦЭМ!$B$39:$B$782,V$11)+'СЕТ СН'!$F$9+СВЦЭМ!$D$10+'СЕТ СН'!$F$5-'СЕТ СН'!$F$17</f>
        <v>4632.4444581400003</v>
      </c>
      <c r="W12" s="36">
        <f>SUMIFS(СВЦЭМ!$C$39:$C$782,СВЦЭМ!$A$39:$A$782,$A12,СВЦЭМ!$B$39:$B$782,W$11)+'СЕТ СН'!$F$9+СВЦЭМ!$D$10+'СЕТ СН'!$F$5-'СЕТ СН'!$F$17</f>
        <v>4635.6551100800007</v>
      </c>
      <c r="X12" s="36">
        <f>SUMIFS(СВЦЭМ!$C$39:$C$782,СВЦЭМ!$A$39:$A$782,$A12,СВЦЭМ!$B$39:$B$782,X$11)+'СЕТ СН'!$F$9+СВЦЭМ!$D$10+'СЕТ СН'!$F$5-'СЕТ СН'!$F$17</f>
        <v>4706.41072592</v>
      </c>
      <c r="Y12" s="36">
        <f>SUMIFS(СВЦЭМ!$C$39:$C$782,СВЦЭМ!$A$39:$A$782,$A12,СВЦЭМ!$B$39:$B$782,Y$11)+'СЕТ СН'!$F$9+СВЦЭМ!$D$10+'СЕТ СН'!$F$5-'СЕТ СН'!$F$17</f>
        <v>4772.19063439</v>
      </c>
      <c r="AA12" s="37"/>
    </row>
    <row r="13" spans="1:27" ht="15.75" x14ac:dyDescent="0.2">
      <c r="A13" s="35">
        <f>A12+1</f>
        <v>45171</v>
      </c>
      <c r="B13" s="36">
        <f>SUMIFS(СВЦЭМ!$C$39:$C$782,СВЦЭМ!$A$39:$A$782,$A13,СВЦЭМ!$B$39:$B$782,B$11)+'СЕТ СН'!$F$9+СВЦЭМ!$D$10+'СЕТ СН'!$F$5-'СЕТ СН'!$F$17</f>
        <v>4847.4506425500003</v>
      </c>
      <c r="C13" s="36">
        <f>SUMIFS(СВЦЭМ!$C$39:$C$782,СВЦЭМ!$A$39:$A$782,$A13,СВЦЭМ!$B$39:$B$782,C$11)+'СЕТ СН'!$F$9+СВЦЭМ!$D$10+'СЕТ СН'!$F$5-'СЕТ СН'!$F$17</f>
        <v>4908.1581865000007</v>
      </c>
      <c r="D13" s="36">
        <f>SUMIFS(СВЦЭМ!$C$39:$C$782,СВЦЭМ!$A$39:$A$782,$A13,СВЦЭМ!$B$39:$B$782,D$11)+'СЕТ СН'!$F$9+СВЦЭМ!$D$10+'СЕТ СН'!$F$5-'СЕТ СН'!$F$17</f>
        <v>4907.1333804300002</v>
      </c>
      <c r="E13" s="36">
        <f>SUMIFS(СВЦЭМ!$C$39:$C$782,СВЦЭМ!$A$39:$A$782,$A13,СВЦЭМ!$B$39:$B$782,E$11)+'СЕТ СН'!$F$9+СВЦЭМ!$D$10+'СЕТ СН'!$F$5-'СЕТ СН'!$F$17</f>
        <v>4936.6148335799999</v>
      </c>
      <c r="F13" s="36">
        <f>SUMIFS(СВЦЭМ!$C$39:$C$782,СВЦЭМ!$A$39:$A$782,$A13,СВЦЭМ!$B$39:$B$782,F$11)+'СЕТ СН'!$F$9+СВЦЭМ!$D$10+'СЕТ СН'!$F$5-'СЕТ СН'!$F$17</f>
        <v>4964.2201275300004</v>
      </c>
      <c r="G13" s="36">
        <f>SUMIFS(СВЦЭМ!$C$39:$C$782,СВЦЭМ!$A$39:$A$782,$A13,СВЦЭМ!$B$39:$B$782,G$11)+'СЕТ СН'!$F$9+СВЦЭМ!$D$10+'СЕТ СН'!$F$5-'СЕТ СН'!$F$17</f>
        <v>4958.81608882</v>
      </c>
      <c r="H13" s="36">
        <f>SUMIFS(СВЦЭМ!$C$39:$C$782,СВЦЭМ!$A$39:$A$782,$A13,СВЦЭМ!$B$39:$B$782,H$11)+'СЕТ СН'!$F$9+СВЦЭМ!$D$10+'СЕТ СН'!$F$5-'СЕТ СН'!$F$17</f>
        <v>4951.59162414</v>
      </c>
      <c r="I13" s="36">
        <f>SUMIFS(СВЦЭМ!$C$39:$C$782,СВЦЭМ!$A$39:$A$782,$A13,СВЦЭМ!$B$39:$B$782,I$11)+'СЕТ СН'!$F$9+СВЦЭМ!$D$10+'СЕТ СН'!$F$5-'СЕТ СН'!$F$17</f>
        <v>4890.57245702</v>
      </c>
      <c r="J13" s="36">
        <f>SUMIFS(СВЦЭМ!$C$39:$C$782,СВЦЭМ!$A$39:$A$782,$A13,СВЦЭМ!$B$39:$B$782,J$11)+'СЕТ СН'!$F$9+СВЦЭМ!$D$10+'СЕТ СН'!$F$5-'СЕТ СН'!$F$17</f>
        <v>4777.1810636999999</v>
      </c>
      <c r="K13" s="36">
        <f>SUMIFS(СВЦЭМ!$C$39:$C$782,СВЦЭМ!$A$39:$A$782,$A13,СВЦЭМ!$B$39:$B$782,K$11)+'СЕТ СН'!$F$9+СВЦЭМ!$D$10+'СЕТ СН'!$F$5-'СЕТ СН'!$F$17</f>
        <v>4663.2886227300005</v>
      </c>
      <c r="L13" s="36">
        <f>SUMIFS(СВЦЭМ!$C$39:$C$782,СВЦЭМ!$A$39:$A$782,$A13,СВЦЭМ!$B$39:$B$782,L$11)+'СЕТ СН'!$F$9+СВЦЭМ!$D$10+'СЕТ СН'!$F$5-'СЕТ СН'!$F$17</f>
        <v>4616.7527045900006</v>
      </c>
      <c r="M13" s="36">
        <f>SUMIFS(СВЦЭМ!$C$39:$C$782,СВЦЭМ!$A$39:$A$782,$A13,СВЦЭМ!$B$39:$B$782,M$11)+'СЕТ СН'!$F$9+СВЦЭМ!$D$10+'СЕТ СН'!$F$5-'СЕТ СН'!$F$17</f>
        <v>4600.4118398000001</v>
      </c>
      <c r="N13" s="36">
        <f>SUMIFS(СВЦЭМ!$C$39:$C$782,СВЦЭМ!$A$39:$A$782,$A13,СВЦЭМ!$B$39:$B$782,N$11)+'СЕТ СН'!$F$9+СВЦЭМ!$D$10+'СЕТ СН'!$F$5-'СЕТ СН'!$F$17</f>
        <v>4602.8741259400003</v>
      </c>
      <c r="O13" s="36">
        <f>SUMIFS(СВЦЭМ!$C$39:$C$782,СВЦЭМ!$A$39:$A$782,$A13,СВЦЭМ!$B$39:$B$782,O$11)+'СЕТ СН'!$F$9+СВЦЭМ!$D$10+'СЕТ СН'!$F$5-'СЕТ СН'!$F$17</f>
        <v>4623.3175004200002</v>
      </c>
      <c r="P13" s="36">
        <f>SUMIFS(СВЦЭМ!$C$39:$C$782,СВЦЭМ!$A$39:$A$782,$A13,СВЦЭМ!$B$39:$B$782,P$11)+'СЕТ СН'!$F$9+СВЦЭМ!$D$10+'СЕТ СН'!$F$5-'СЕТ СН'!$F$17</f>
        <v>4596.5019145400001</v>
      </c>
      <c r="Q13" s="36">
        <f>SUMIFS(СВЦЭМ!$C$39:$C$782,СВЦЭМ!$A$39:$A$782,$A13,СВЦЭМ!$B$39:$B$782,Q$11)+'СЕТ СН'!$F$9+СВЦЭМ!$D$10+'СЕТ СН'!$F$5-'СЕТ СН'!$F$17</f>
        <v>4597.9547959500005</v>
      </c>
      <c r="R13" s="36">
        <f>SUMIFS(СВЦЭМ!$C$39:$C$782,СВЦЭМ!$A$39:$A$782,$A13,СВЦЭМ!$B$39:$B$782,R$11)+'СЕТ СН'!$F$9+СВЦЭМ!$D$10+'СЕТ СН'!$F$5-'СЕТ СН'!$F$17</f>
        <v>4635.5612166999999</v>
      </c>
      <c r="S13" s="36">
        <f>SUMIFS(СВЦЭМ!$C$39:$C$782,СВЦЭМ!$A$39:$A$782,$A13,СВЦЭМ!$B$39:$B$782,S$11)+'СЕТ СН'!$F$9+СВЦЭМ!$D$10+'СЕТ СН'!$F$5-'СЕТ СН'!$F$17</f>
        <v>4625.1814066000006</v>
      </c>
      <c r="T13" s="36">
        <f>SUMIFS(СВЦЭМ!$C$39:$C$782,СВЦЭМ!$A$39:$A$782,$A13,СВЦЭМ!$B$39:$B$782,T$11)+'СЕТ СН'!$F$9+СВЦЭМ!$D$10+'СЕТ СН'!$F$5-'СЕТ СН'!$F$17</f>
        <v>4631.1576524800003</v>
      </c>
      <c r="U13" s="36">
        <f>SUMIFS(СВЦЭМ!$C$39:$C$782,СВЦЭМ!$A$39:$A$782,$A13,СВЦЭМ!$B$39:$B$782,U$11)+'СЕТ СН'!$F$9+СВЦЭМ!$D$10+'СЕТ СН'!$F$5-'СЕТ СН'!$F$17</f>
        <v>4642.0860508599999</v>
      </c>
      <c r="V13" s="36">
        <f>SUMIFS(СВЦЭМ!$C$39:$C$782,СВЦЭМ!$A$39:$A$782,$A13,СВЦЭМ!$B$39:$B$782,V$11)+'СЕТ СН'!$F$9+СВЦЭМ!$D$10+'СЕТ СН'!$F$5-'СЕТ СН'!$F$17</f>
        <v>4624.1264296600002</v>
      </c>
      <c r="W13" s="36">
        <f>SUMIFS(СВЦЭМ!$C$39:$C$782,СВЦЭМ!$A$39:$A$782,$A13,СВЦЭМ!$B$39:$B$782,W$11)+'СЕТ СН'!$F$9+СВЦЭМ!$D$10+'СЕТ СН'!$F$5-'СЕТ СН'!$F$17</f>
        <v>4609.7789560300007</v>
      </c>
      <c r="X13" s="36">
        <f>SUMIFS(СВЦЭМ!$C$39:$C$782,СВЦЭМ!$A$39:$A$782,$A13,СВЦЭМ!$B$39:$B$782,X$11)+'СЕТ СН'!$F$9+СВЦЭМ!$D$10+'СЕТ СН'!$F$5-'СЕТ СН'!$F$17</f>
        <v>4677.5237171600002</v>
      </c>
      <c r="Y13" s="36">
        <f>SUMIFS(СВЦЭМ!$C$39:$C$782,СВЦЭМ!$A$39:$A$782,$A13,СВЦЭМ!$B$39:$B$782,Y$11)+'СЕТ СН'!$F$9+СВЦЭМ!$D$10+'СЕТ СН'!$F$5-'СЕТ СН'!$F$17</f>
        <v>4764.1047452900002</v>
      </c>
    </row>
    <row r="14" spans="1:27" ht="15.75" x14ac:dyDescent="0.2">
      <c r="A14" s="35">
        <f t="shared" ref="A14:A41" si="0">A13+1</f>
        <v>45172</v>
      </c>
      <c r="B14" s="36">
        <f>SUMIFS(СВЦЭМ!$C$39:$C$782,СВЦЭМ!$A$39:$A$782,$A14,СВЦЭМ!$B$39:$B$782,B$11)+'СЕТ СН'!$F$9+СВЦЭМ!$D$10+'СЕТ СН'!$F$5-'СЕТ СН'!$F$17</f>
        <v>4790.2253670600003</v>
      </c>
      <c r="C14" s="36">
        <f>SUMIFS(СВЦЭМ!$C$39:$C$782,СВЦЭМ!$A$39:$A$782,$A14,СВЦЭМ!$B$39:$B$782,C$11)+'СЕТ СН'!$F$9+СВЦЭМ!$D$10+'СЕТ СН'!$F$5-'СЕТ СН'!$F$17</f>
        <v>4861.2988358600005</v>
      </c>
      <c r="D14" s="36">
        <f>SUMIFS(СВЦЭМ!$C$39:$C$782,СВЦЭМ!$A$39:$A$782,$A14,СВЦЭМ!$B$39:$B$782,D$11)+'СЕТ СН'!$F$9+СВЦЭМ!$D$10+'СЕТ СН'!$F$5-'СЕТ СН'!$F$17</f>
        <v>4926.0445631600005</v>
      </c>
      <c r="E14" s="36">
        <f>SUMIFS(СВЦЭМ!$C$39:$C$782,СВЦЭМ!$A$39:$A$782,$A14,СВЦЭМ!$B$39:$B$782,E$11)+'СЕТ СН'!$F$9+СВЦЭМ!$D$10+'СЕТ СН'!$F$5-'СЕТ СН'!$F$17</f>
        <v>5050.85824693</v>
      </c>
      <c r="F14" s="36">
        <f>SUMIFS(СВЦЭМ!$C$39:$C$782,СВЦЭМ!$A$39:$A$782,$A14,СВЦЭМ!$B$39:$B$782,F$11)+'СЕТ СН'!$F$9+СВЦЭМ!$D$10+'СЕТ СН'!$F$5-'СЕТ СН'!$F$17</f>
        <v>5019.6311714700005</v>
      </c>
      <c r="G14" s="36">
        <f>SUMIFS(СВЦЭМ!$C$39:$C$782,СВЦЭМ!$A$39:$A$782,$A14,СВЦЭМ!$B$39:$B$782,G$11)+'СЕТ СН'!$F$9+СВЦЭМ!$D$10+'СЕТ СН'!$F$5-'СЕТ СН'!$F$17</f>
        <v>4998.2231807799999</v>
      </c>
      <c r="H14" s="36">
        <f>SUMIFS(СВЦЭМ!$C$39:$C$782,СВЦЭМ!$A$39:$A$782,$A14,СВЦЭМ!$B$39:$B$782,H$11)+'СЕТ СН'!$F$9+СВЦЭМ!$D$10+'СЕТ СН'!$F$5-'СЕТ СН'!$F$17</f>
        <v>5005.1539601700006</v>
      </c>
      <c r="I14" s="36">
        <f>SUMIFS(СВЦЭМ!$C$39:$C$782,СВЦЭМ!$A$39:$A$782,$A14,СВЦЭМ!$B$39:$B$782,I$11)+'СЕТ СН'!$F$9+СВЦЭМ!$D$10+'СЕТ СН'!$F$5-'СЕТ СН'!$F$17</f>
        <v>4954.5172675399999</v>
      </c>
      <c r="J14" s="36">
        <f>SUMIFS(СВЦЭМ!$C$39:$C$782,СВЦЭМ!$A$39:$A$782,$A14,СВЦЭМ!$B$39:$B$782,J$11)+'СЕТ СН'!$F$9+СВЦЭМ!$D$10+'СЕТ СН'!$F$5-'СЕТ СН'!$F$17</f>
        <v>4862.34554536</v>
      </c>
      <c r="K14" s="36">
        <f>SUMIFS(СВЦЭМ!$C$39:$C$782,СВЦЭМ!$A$39:$A$782,$A14,СВЦЭМ!$B$39:$B$782,K$11)+'СЕТ СН'!$F$9+СВЦЭМ!$D$10+'СЕТ СН'!$F$5-'СЕТ СН'!$F$17</f>
        <v>4759.51606154</v>
      </c>
      <c r="L14" s="36">
        <f>SUMIFS(СВЦЭМ!$C$39:$C$782,СВЦЭМ!$A$39:$A$782,$A14,СВЦЭМ!$B$39:$B$782,L$11)+'СЕТ СН'!$F$9+СВЦЭМ!$D$10+'СЕТ СН'!$F$5-'СЕТ СН'!$F$17</f>
        <v>4691.96682134</v>
      </c>
      <c r="M14" s="36">
        <f>SUMIFS(СВЦЭМ!$C$39:$C$782,СВЦЭМ!$A$39:$A$782,$A14,СВЦЭМ!$B$39:$B$782,M$11)+'СЕТ СН'!$F$9+СВЦЭМ!$D$10+'СЕТ СН'!$F$5-'СЕТ СН'!$F$17</f>
        <v>4669.7879837</v>
      </c>
      <c r="N14" s="36">
        <f>SUMIFS(СВЦЭМ!$C$39:$C$782,СВЦЭМ!$A$39:$A$782,$A14,СВЦЭМ!$B$39:$B$782,N$11)+'СЕТ СН'!$F$9+СВЦЭМ!$D$10+'СЕТ СН'!$F$5-'СЕТ СН'!$F$17</f>
        <v>4667.9461093200007</v>
      </c>
      <c r="O14" s="36">
        <f>SUMIFS(СВЦЭМ!$C$39:$C$782,СВЦЭМ!$A$39:$A$782,$A14,СВЦЭМ!$B$39:$B$782,O$11)+'СЕТ СН'!$F$9+СВЦЭМ!$D$10+'СЕТ СН'!$F$5-'СЕТ СН'!$F$17</f>
        <v>4681.1979555799999</v>
      </c>
      <c r="P14" s="36">
        <f>SUMIFS(СВЦЭМ!$C$39:$C$782,СВЦЭМ!$A$39:$A$782,$A14,СВЦЭМ!$B$39:$B$782,P$11)+'СЕТ СН'!$F$9+СВЦЭМ!$D$10+'СЕТ СН'!$F$5-'СЕТ СН'!$F$17</f>
        <v>4651.8539510700002</v>
      </c>
      <c r="Q14" s="36">
        <f>SUMIFS(СВЦЭМ!$C$39:$C$782,СВЦЭМ!$A$39:$A$782,$A14,СВЦЭМ!$B$39:$B$782,Q$11)+'СЕТ СН'!$F$9+СВЦЭМ!$D$10+'СЕТ СН'!$F$5-'СЕТ СН'!$F$17</f>
        <v>4662.3955823400001</v>
      </c>
      <c r="R14" s="36">
        <f>SUMIFS(СВЦЭМ!$C$39:$C$782,СВЦЭМ!$A$39:$A$782,$A14,СВЦЭМ!$B$39:$B$782,R$11)+'СЕТ СН'!$F$9+СВЦЭМ!$D$10+'СЕТ СН'!$F$5-'СЕТ СН'!$F$17</f>
        <v>4689.1726439800004</v>
      </c>
      <c r="S14" s="36">
        <f>SUMIFS(СВЦЭМ!$C$39:$C$782,СВЦЭМ!$A$39:$A$782,$A14,СВЦЭМ!$B$39:$B$782,S$11)+'СЕТ СН'!$F$9+СВЦЭМ!$D$10+'СЕТ СН'!$F$5-'СЕТ СН'!$F$17</f>
        <v>4684.4608806800006</v>
      </c>
      <c r="T14" s="36">
        <f>SUMIFS(СВЦЭМ!$C$39:$C$782,СВЦЭМ!$A$39:$A$782,$A14,СВЦЭМ!$B$39:$B$782,T$11)+'СЕТ СН'!$F$9+СВЦЭМ!$D$10+'СЕТ СН'!$F$5-'СЕТ СН'!$F$17</f>
        <v>4691.8951098100006</v>
      </c>
      <c r="U14" s="36">
        <f>SUMIFS(СВЦЭМ!$C$39:$C$782,СВЦЭМ!$A$39:$A$782,$A14,СВЦЭМ!$B$39:$B$782,U$11)+'СЕТ СН'!$F$9+СВЦЭМ!$D$10+'СЕТ СН'!$F$5-'СЕТ СН'!$F$17</f>
        <v>4688.6102366699997</v>
      </c>
      <c r="V14" s="36">
        <f>SUMIFS(СВЦЭМ!$C$39:$C$782,СВЦЭМ!$A$39:$A$782,$A14,СВЦЭМ!$B$39:$B$782,V$11)+'СЕТ СН'!$F$9+СВЦЭМ!$D$10+'СЕТ СН'!$F$5-'СЕТ СН'!$F$17</f>
        <v>4673.3728966300005</v>
      </c>
      <c r="W14" s="36">
        <f>SUMIFS(СВЦЭМ!$C$39:$C$782,СВЦЭМ!$A$39:$A$782,$A14,СВЦЭМ!$B$39:$B$782,W$11)+'СЕТ СН'!$F$9+СВЦЭМ!$D$10+'СЕТ СН'!$F$5-'СЕТ СН'!$F$17</f>
        <v>4682.1975163699999</v>
      </c>
      <c r="X14" s="36">
        <f>SUMIFS(СВЦЭМ!$C$39:$C$782,СВЦЭМ!$A$39:$A$782,$A14,СВЦЭМ!$B$39:$B$782,X$11)+'СЕТ СН'!$F$9+СВЦЭМ!$D$10+'СЕТ СН'!$F$5-'СЕТ СН'!$F$17</f>
        <v>4751.4183333000001</v>
      </c>
      <c r="Y14" s="36">
        <f>SUMIFS(СВЦЭМ!$C$39:$C$782,СВЦЭМ!$A$39:$A$782,$A14,СВЦЭМ!$B$39:$B$782,Y$11)+'СЕТ СН'!$F$9+СВЦЭМ!$D$10+'СЕТ СН'!$F$5-'СЕТ СН'!$F$17</f>
        <v>4826.8280249700001</v>
      </c>
    </row>
    <row r="15" spans="1:27" ht="15.75" x14ac:dyDescent="0.2">
      <c r="A15" s="35">
        <f t="shared" si="0"/>
        <v>45173</v>
      </c>
      <c r="B15" s="36">
        <f>SUMIFS(СВЦЭМ!$C$39:$C$782,СВЦЭМ!$A$39:$A$782,$A15,СВЦЭМ!$B$39:$B$782,B$11)+'СЕТ СН'!$F$9+СВЦЭМ!$D$10+'СЕТ СН'!$F$5-'СЕТ СН'!$F$17</f>
        <v>4925.6196786800001</v>
      </c>
      <c r="C15" s="36">
        <f>SUMIFS(СВЦЭМ!$C$39:$C$782,СВЦЭМ!$A$39:$A$782,$A15,СВЦЭМ!$B$40:$B$783,C$11)+'СЕТ СН'!$F$9+СВЦЭМ!$D$10+'СЕТ СН'!$F$5-'СЕТ СН'!$F$17</f>
        <v>4925.6196786800001</v>
      </c>
      <c r="D15" s="36">
        <f>SUMIFS(СВЦЭМ!$C$39:$C$782,СВЦЭМ!$A$39:$A$782,$A15,СВЦЭМ!$B$39:$B$782,D$11)+'СЕТ СН'!$F$9+СВЦЭМ!$D$10+'СЕТ СН'!$F$5-'СЕТ СН'!$F$17</f>
        <v>5006.5291127800001</v>
      </c>
      <c r="E15" s="36">
        <f>SUMIFS(СВЦЭМ!$C$39:$C$782,СВЦЭМ!$A$39:$A$782,$A15,СВЦЭМ!$B$39:$B$782,E$11)+'СЕТ СН'!$F$9+СВЦЭМ!$D$10+'СЕТ СН'!$F$5-'СЕТ СН'!$F$17</f>
        <v>5038.1334129699999</v>
      </c>
      <c r="F15" s="36">
        <f>SUMIFS(СВЦЭМ!$C$39:$C$782,СВЦЭМ!$A$39:$A$782,$A15,СВЦЭМ!$B$39:$B$782,F$11)+'СЕТ СН'!$F$9+СВЦЭМ!$D$10+'СЕТ СН'!$F$5-'СЕТ СН'!$F$17</f>
        <v>5088.7897199300005</v>
      </c>
      <c r="G15" s="36">
        <f>SUMIFS(СВЦЭМ!$C$39:$C$782,СВЦЭМ!$A$39:$A$782,$A15,СВЦЭМ!$B$39:$B$782,G$11)+'СЕТ СН'!$F$9+СВЦЭМ!$D$10+'СЕТ СН'!$F$5-'СЕТ СН'!$F$17</f>
        <v>5086.4232862600002</v>
      </c>
      <c r="H15" s="36">
        <f>SUMIFS(СВЦЭМ!$C$39:$C$782,СВЦЭМ!$A$39:$A$782,$A15,СВЦЭМ!$B$39:$B$782,H$11)+'СЕТ СН'!$F$9+СВЦЭМ!$D$10+'СЕТ СН'!$F$5-'СЕТ СН'!$F$17</f>
        <v>5105.68195242</v>
      </c>
      <c r="I15" s="36">
        <f>SUMIFS(СВЦЭМ!$C$39:$C$782,СВЦЭМ!$A$39:$A$782,$A15,СВЦЭМ!$B$39:$B$782,I$11)+'СЕТ СН'!$F$9+СВЦЭМ!$D$10+'СЕТ СН'!$F$5-'СЕТ СН'!$F$17</f>
        <v>4953.0596731100004</v>
      </c>
      <c r="J15" s="36">
        <f>SUMIFS(СВЦЭМ!$C$39:$C$782,СВЦЭМ!$A$39:$A$782,$A15,СВЦЭМ!$B$39:$B$782,J$11)+'СЕТ СН'!$F$9+СВЦЭМ!$D$10+'СЕТ СН'!$F$5-'СЕТ СН'!$F$17</f>
        <v>4839.6451198200002</v>
      </c>
      <c r="K15" s="36">
        <f>SUMIFS(СВЦЭМ!$C$39:$C$782,СВЦЭМ!$A$39:$A$782,$A15,СВЦЭМ!$B$39:$B$782,K$11)+'СЕТ СН'!$F$9+СВЦЭМ!$D$10+'СЕТ СН'!$F$5-'СЕТ СН'!$F$17</f>
        <v>4780.0188926600003</v>
      </c>
      <c r="L15" s="36">
        <f>SUMIFS(СВЦЭМ!$C$39:$C$782,СВЦЭМ!$A$39:$A$782,$A15,СВЦЭМ!$B$39:$B$782,L$11)+'СЕТ СН'!$F$9+СВЦЭМ!$D$10+'СЕТ СН'!$F$5-'СЕТ СН'!$F$17</f>
        <v>4772.2372725300002</v>
      </c>
      <c r="M15" s="36">
        <f>SUMIFS(СВЦЭМ!$C$39:$C$782,СВЦЭМ!$A$39:$A$782,$A15,СВЦЭМ!$B$39:$B$782,M$11)+'СЕТ СН'!$F$9+СВЦЭМ!$D$10+'СЕТ СН'!$F$5-'СЕТ СН'!$F$17</f>
        <v>4761.6728519600001</v>
      </c>
      <c r="N15" s="36">
        <f>SUMIFS(СВЦЭМ!$C$39:$C$782,СВЦЭМ!$A$39:$A$782,$A15,СВЦЭМ!$B$39:$B$782,N$11)+'СЕТ СН'!$F$9+СВЦЭМ!$D$10+'СЕТ СН'!$F$5-'СЕТ СН'!$F$17</f>
        <v>4784.5197587399998</v>
      </c>
      <c r="O15" s="36">
        <f>SUMIFS(СВЦЭМ!$C$39:$C$782,СВЦЭМ!$A$39:$A$782,$A15,СВЦЭМ!$B$39:$B$782,O$11)+'СЕТ СН'!$F$9+СВЦЭМ!$D$10+'СЕТ СН'!$F$5-'СЕТ СН'!$F$17</f>
        <v>4765.8639657100002</v>
      </c>
      <c r="P15" s="36">
        <f>SUMIFS(СВЦЭМ!$C$39:$C$782,СВЦЭМ!$A$39:$A$782,$A15,СВЦЭМ!$B$39:$B$782,P$11)+'СЕТ СН'!$F$9+СВЦЭМ!$D$10+'СЕТ СН'!$F$5-'СЕТ СН'!$F$17</f>
        <v>4746.3047989900006</v>
      </c>
      <c r="Q15" s="36">
        <f>SUMIFS(СВЦЭМ!$C$39:$C$782,СВЦЭМ!$A$39:$A$782,$A15,СВЦЭМ!$B$39:$B$782,Q$11)+'СЕТ СН'!$F$9+СВЦЭМ!$D$10+'СЕТ СН'!$F$5-'СЕТ СН'!$F$17</f>
        <v>4753.77343217</v>
      </c>
      <c r="R15" s="36">
        <f>SUMIFS(СВЦЭМ!$C$39:$C$782,СВЦЭМ!$A$39:$A$782,$A15,СВЦЭМ!$B$39:$B$782,R$11)+'СЕТ СН'!$F$9+СВЦЭМ!$D$10+'СЕТ СН'!$F$5-'СЕТ СН'!$F$17</f>
        <v>4791.4365443500001</v>
      </c>
      <c r="S15" s="36">
        <f>SUMIFS(СВЦЭМ!$C$39:$C$782,СВЦЭМ!$A$39:$A$782,$A15,СВЦЭМ!$B$39:$B$782,S$11)+'СЕТ СН'!$F$9+СВЦЭМ!$D$10+'СЕТ СН'!$F$5-'СЕТ СН'!$F$17</f>
        <v>4773.0856827300004</v>
      </c>
      <c r="T15" s="36">
        <f>SUMIFS(СВЦЭМ!$C$39:$C$782,СВЦЭМ!$A$39:$A$782,$A15,СВЦЭМ!$B$39:$B$782,T$11)+'СЕТ СН'!$F$9+СВЦЭМ!$D$10+'СЕТ СН'!$F$5-'СЕТ СН'!$F$17</f>
        <v>4759.6028859799999</v>
      </c>
      <c r="U15" s="36">
        <f>SUMIFS(СВЦЭМ!$C$39:$C$782,СВЦЭМ!$A$39:$A$782,$A15,СВЦЭМ!$B$39:$B$782,U$11)+'СЕТ СН'!$F$9+СВЦЭМ!$D$10+'СЕТ СН'!$F$5-'СЕТ СН'!$F$17</f>
        <v>4756.6252656699999</v>
      </c>
      <c r="V15" s="36">
        <f>SUMIFS(СВЦЭМ!$C$39:$C$782,СВЦЭМ!$A$39:$A$782,$A15,СВЦЭМ!$B$39:$B$782,V$11)+'СЕТ СН'!$F$9+СВЦЭМ!$D$10+'СЕТ СН'!$F$5-'СЕТ СН'!$F$17</f>
        <v>4735.5242964200006</v>
      </c>
      <c r="W15" s="36">
        <f>SUMIFS(СВЦЭМ!$C$39:$C$782,СВЦЭМ!$A$39:$A$782,$A15,СВЦЭМ!$B$39:$B$782,W$11)+'СЕТ СН'!$F$9+СВЦЭМ!$D$10+'СЕТ СН'!$F$5-'СЕТ СН'!$F$17</f>
        <v>4737.9471523900002</v>
      </c>
      <c r="X15" s="36">
        <f>SUMIFS(СВЦЭМ!$C$39:$C$782,СВЦЭМ!$A$39:$A$782,$A15,СВЦЭМ!$B$39:$B$782,X$11)+'СЕТ СН'!$F$9+СВЦЭМ!$D$10+'СЕТ СН'!$F$5-'СЕТ СН'!$F$17</f>
        <v>4810.2431939600001</v>
      </c>
      <c r="Y15" s="36">
        <f>SUMIFS(СВЦЭМ!$C$39:$C$782,СВЦЭМ!$A$39:$A$782,$A15,СВЦЭМ!$B$39:$B$782,Y$11)+'СЕТ СН'!$F$9+СВЦЭМ!$D$10+'СЕТ СН'!$F$5-'СЕТ СН'!$F$17</f>
        <v>4910.0379864200004</v>
      </c>
    </row>
    <row r="16" spans="1:27" ht="15.75" x14ac:dyDescent="0.2">
      <c r="A16" s="35">
        <f t="shared" si="0"/>
        <v>45174</v>
      </c>
      <c r="B16" s="36">
        <f>SUMIFS(СВЦЭМ!$C$39:$C$782,СВЦЭМ!$A$39:$A$782,$A16,СВЦЭМ!$B$39:$B$782,B$11)+'СЕТ СН'!$F$9+СВЦЭМ!$D$10+'СЕТ СН'!$F$5-'СЕТ СН'!$F$17</f>
        <v>5034.5246276799999</v>
      </c>
      <c r="C16" s="36">
        <f>SUMIFS(СВЦЭМ!$C$39:$C$782,СВЦЭМ!$A$39:$A$782,$A16,СВЦЭМ!$B$39:$B$782,C$11)+'СЕТ СН'!$F$9+СВЦЭМ!$D$10+'СЕТ СН'!$F$5-'СЕТ СН'!$F$17</f>
        <v>5127.2054618600005</v>
      </c>
      <c r="D16" s="36">
        <f>SUMIFS(СВЦЭМ!$C$39:$C$782,СВЦЭМ!$A$39:$A$782,$A16,СВЦЭМ!$B$39:$B$782,D$11)+'СЕТ СН'!$F$9+СВЦЭМ!$D$10+'СЕТ СН'!$F$5-'СЕТ СН'!$F$17</f>
        <v>5140.9234724300004</v>
      </c>
      <c r="E16" s="36">
        <f>SUMIFS(СВЦЭМ!$C$39:$C$782,СВЦЭМ!$A$39:$A$782,$A16,СВЦЭМ!$B$39:$B$782,E$11)+'СЕТ СН'!$F$9+СВЦЭМ!$D$10+'СЕТ СН'!$F$5-'СЕТ СН'!$F$17</f>
        <v>5144.5199559000002</v>
      </c>
      <c r="F16" s="36">
        <f>SUMIFS(СВЦЭМ!$C$39:$C$782,СВЦЭМ!$A$39:$A$782,$A16,СВЦЭМ!$B$39:$B$782,F$11)+'СЕТ СН'!$F$9+СВЦЭМ!$D$10+'СЕТ СН'!$F$5-'СЕТ СН'!$F$17</f>
        <v>5147.49241824</v>
      </c>
      <c r="G16" s="36">
        <f>SUMIFS(СВЦЭМ!$C$39:$C$782,СВЦЭМ!$A$39:$A$782,$A16,СВЦЭМ!$B$39:$B$782,G$11)+'СЕТ СН'!$F$9+СВЦЭМ!$D$10+'СЕТ СН'!$F$5-'СЕТ СН'!$F$17</f>
        <v>5119.9829733300003</v>
      </c>
      <c r="H16" s="36">
        <f>SUMIFS(СВЦЭМ!$C$39:$C$782,СВЦЭМ!$A$39:$A$782,$A16,СВЦЭМ!$B$39:$B$782,H$11)+'СЕТ СН'!$F$9+СВЦЭМ!$D$10+'СЕТ СН'!$F$5-'СЕТ СН'!$F$17</f>
        <v>5068.7228116400001</v>
      </c>
      <c r="I16" s="36">
        <f>SUMIFS(СВЦЭМ!$C$39:$C$782,СВЦЭМ!$A$39:$A$782,$A16,СВЦЭМ!$B$39:$B$782,I$11)+'СЕТ СН'!$F$9+СВЦЭМ!$D$10+'СЕТ СН'!$F$5-'СЕТ СН'!$F$17</f>
        <v>4900.8857483700003</v>
      </c>
      <c r="J16" s="36">
        <f>SUMIFS(СВЦЭМ!$C$39:$C$782,СВЦЭМ!$A$39:$A$782,$A16,СВЦЭМ!$B$39:$B$782,J$11)+'СЕТ СН'!$F$9+СВЦЭМ!$D$10+'СЕТ СН'!$F$5-'СЕТ СН'!$F$17</f>
        <v>4798.5443752700003</v>
      </c>
      <c r="K16" s="36">
        <f>SUMIFS(СВЦЭМ!$C$39:$C$782,СВЦЭМ!$A$39:$A$782,$A16,СВЦЭМ!$B$39:$B$782,K$11)+'СЕТ СН'!$F$9+СВЦЭМ!$D$10+'СЕТ СН'!$F$5-'СЕТ СН'!$F$17</f>
        <v>4726.9692535600007</v>
      </c>
      <c r="L16" s="36">
        <f>SUMIFS(СВЦЭМ!$C$39:$C$782,СВЦЭМ!$A$39:$A$782,$A16,СВЦЭМ!$B$39:$B$782,L$11)+'СЕТ СН'!$F$9+СВЦЭМ!$D$10+'СЕТ СН'!$F$5-'СЕТ СН'!$F$17</f>
        <v>4694.7170620100005</v>
      </c>
      <c r="M16" s="36">
        <f>SUMIFS(СВЦЭМ!$C$39:$C$782,СВЦЭМ!$A$39:$A$782,$A16,СВЦЭМ!$B$39:$B$782,M$11)+'СЕТ СН'!$F$9+СВЦЭМ!$D$10+'СЕТ СН'!$F$5-'СЕТ СН'!$F$17</f>
        <v>4683.1127100399999</v>
      </c>
      <c r="N16" s="36">
        <f>SUMIFS(СВЦЭМ!$C$39:$C$782,СВЦЭМ!$A$39:$A$782,$A16,СВЦЭМ!$B$39:$B$782,N$11)+'СЕТ СН'!$F$9+СВЦЭМ!$D$10+'СЕТ СН'!$F$5-'СЕТ СН'!$F$17</f>
        <v>4686.1143566500004</v>
      </c>
      <c r="O16" s="36">
        <f>SUMIFS(СВЦЭМ!$C$39:$C$782,СВЦЭМ!$A$39:$A$782,$A16,СВЦЭМ!$B$39:$B$782,O$11)+'СЕТ СН'!$F$9+СВЦЭМ!$D$10+'СЕТ СН'!$F$5-'СЕТ СН'!$F$17</f>
        <v>4680.5807239200003</v>
      </c>
      <c r="P16" s="36">
        <f>SUMIFS(СВЦЭМ!$C$39:$C$782,СВЦЭМ!$A$39:$A$782,$A16,СВЦЭМ!$B$39:$B$782,P$11)+'СЕТ СН'!$F$9+СВЦЭМ!$D$10+'СЕТ СН'!$F$5-'СЕТ СН'!$F$17</f>
        <v>4656.92795277</v>
      </c>
      <c r="Q16" s="36">
        <f>SUMIFS(СВЦЭМ!$C$39:$C$782,СВЦЭМ!$A$39:$A$782,$A16,СВЦЭМ!$B$39:$B$782,Q$11)+'СЕТ СН'!$F$9+СВЦЭМ!$D$10+'СЕТ СН'!$F$5-'СЕТ СН'!$F$17</f>
        <v>4662.1616112499996</v>
      </c>
      <c r="R16" s="36">
        <f>SUMIFS(СВЦЭМ!$C$39:$C$782,СВЦЭМ!$A$39:$A$782,$A16,СВЦЭМ!$B$39:$B$782,R$11)+'СЕТ СН'!$F$9+СВЦЭМ!$D$10+'СЕТ СН'!$F$5-'СЕТ СН'!$F$17</f>
        <v>4692.4706364800004</v>
      </c>
      <c r="S16" s="36">
        <f>SUMIFS(СВЦЭМ!$C$39:$C$782,СВЦЭМ!$A$39:$A$782,$A16,СВЦЭМ!$B$39:$B$782,S$11)+'СЕТ СН'!$F$9+СВЦЭМ!$D$10+'СЕТ СН'!$F$5-'СЕТ СН'!$F$17</f>
        <v>4700.9911537000007</v>
      </c>
      <c r="T16" s="36">
        <f>SUMIFS(СВЦЭМ!$C$39:$C$782,СВЦЭМ!$A$39:$A$782,$A16,СВЦЭМ!$B$39:$B$782,T$11)+'СЕТ СН'!$F$9+СВЦЭМ!$D$10+'СЕТ СН'!$F$5-'СЕТ СН'!$F$17</f>
        <v>4686.8137686999999</v>
      </c>
      <c r="U16" s="36">
        <f>SUMIFS(СВЦЭМ!$C$39:$C$782,СВЦЭМ!$A$39:$A$782,$A16,СВЦЭМ!$B$39:$B$782,U$11)+'СЕТ СН'!$F$9+СВЦЭМ!$D$10+'СЕТ СН'!$F$5-'СЕТ СН'!$F$17</f>
        <v>4673.63222081</v>
      </c>
      <c r="V16" s="36">
        <f>SUMIFS(СВЦЭМ!$C$39:$C$782,СВЦЭМ!$A$39:$A$782,$A16,СВЦЭМ!$B$39:$B$782,V$11)+'СЕТ СН'!$F$9+СВЦЭМ!$D$10+'СЕТ СН'!$F$5-'СЕТ СН'!$F$17</f>
        <v>4653.0601730100007</v>
      </c>
      <c r="W16" s="36">
        <f>SUMIFS(СВЦЭМ!$C$39:$C$782,СВЦЭМ!$A$39:$A$782,$A16,СВЦЭМ!$B$39:$B$782,W$11)+'СЕТ СН'!$F$9+СВЦЭМ!$D$10+'СЕТ СН'!$F$5-'СЕТ СН'!$F$17</f>
        <v>4668.2910608399998</v>
      </c>
      <c r="X16" s="36">
        <f>SUMIFS(СВЦЭМ!$C$39:$C$782,СВЦЭМ!$A$39:$A$782,$A16,СВЦЭМ!$B$39:$B$782,X$11)+'СЕТ СН'!$F$9+СВЦЭМ!$D$10+'СЕТ СН'!$F$5-'СЕТ СН'!$F$17</f>
        <v>4738.17944627</v>
      </c>
      <c r="Y16" s="36">
        <f>SUMIFS(СВЦЭМ!$C$39:$C$782,СВЦЭМ!$A$39:$A$782,$A16,СВЦЭМ!$B$39:$B$782,Y$11)+'СЕТ СН'!$F$9+СВЦЭМ!$D$10+'СЕТ СН'!$F$5-'СЕТ СН'!$F$17</f>
        <v>4882.8864798000004</v>
      </c>
    </row>
    <row r="17" spans="1:25" ht="15.75" x14ac:dyDescent="0.2">
      <c r="A17" s="35">
        <f t="shared" si="0"/>
        <v>45175</v>
      </c>
      <c r="B17" s="36">
        <f>SUMIFS(СВЦЭМ!$C$39:$C$782,СВЦЭМ!$A$39:$A$782,$A17,СВЦЭМ!$B$39:$B$782,B$11)+'СЕТ СН'!$F$9+СВЦЭМ!$D$10+'СЕТ СН'!$F$5-'СЕТ СН'!$F$17</f>
        <v>4808.4476225100007</v>
      </c>
      <c r="C17" s="36">
        <f>SUMIFS(СВЦЭМ!$C$39:$C$782,СВЦЭМ!$A$39:$A$782,$A17,СВЦЭМ!$B$39:$B$782,C$11)+'СЕТ СН'!$F$9+СВЦЭМ!$D$10+'СЕТ СН'!$F$5-'СЕТ СН'!$F$17</f>
        <v>4895.1301436399999</v>
      </c>
      <c r="D17" s="36">
        <f>SUMIFS(СВЦЭМ!$C$39:$C$782,СВЦЭМ!$A$39:$A$782,$A17,СВЦЭМ!$B$39:$B$782,D$11)+'СЕТ СН'!$F$9+СВЦЭМ!$D$10+'СЕТ СН'!$F$5-'СЕТ СН'!$F$17</f>
        <v>4940.2695519300005</v>
      </c>
      <c r="E17" s="36">
        <f>SUMIFS(СВЦЭМ!$C$39:$C$782,СВЦЭМ!$A$39:$A$782,$A17,СВЦЭМ!$B$39:$B$782,E$11)+'СЕТ СН'!$F$9+СВЦЭМ!$D$10+'СЕТ СН'!$F$5-'СЕТ СН'!$F$17</f>
        <v>4940.9285284699999</v>
      </c>
      <c r="F17" s="36">
        <f>SUMIFS(СВЦЭМ!$C$39:$C$782,СВЦЭМ!$A$39:$A$782,$A17,СВЦЭМ!$B$39:$B$782,F$11)+'СЕТ СН'!$F$9+СВЦЭМ!$D$10+'СЕТ СН'!$F$5-'СЕТ СН'!$F$17</f>
        <v>4896.1539725000002</v>
      </c>
      <c r="G17" s="36">
        <f>SUMIFS(СВЦЭМ!$C$39:$C$782,СВЦЭМ!$A$39:$A$782,$A17,СВЦЭМ!$B$39:$B$782,G$11)+'СЕТ СН'!$F$9+СВЦЭМ!$D$10+'СЕТ СН'!$F$5-'СЕТ СН'!$F$17</f>
        <v>4890.3448018100007</v>
      </c>
      <c r="H17" s="36">
        <f>SUMIFS(СВЦЭМ!$C$39:$C$782,СВЦЭМ!$A$39:$A$782,$A17,СВЦЭМ!$B$39:$B$782,H$11)+'СЕТ СН'!$F$9+СВЦЭМ!$D$10+'СЕТ СН'!$F$5-'СЕТ СН'!$F$17</f>
        <v>4850.0002720600005</v>
      </c>
      <c r="I17" s="36">
        <f>SUMIFS(СВЦЭМ!$C$39:$C$782,СВЦЭМ!$A$39:$A$782,$A17,СВЦЭМ!$B$39:$B$782,I$11)+'СЕТ СН'!$F$9+СВЦЭМ!$D$10+'СЕТ СН'!$F$5-'СЕТ СН'!$F$17</f>
        <v>4776.6931285200008</v>
      </c>
      <c r="J17" s="36">
        <f>SUMIFS(СВЦЭМ!$C$39:$C$782,СВЦЭМ!$A$39:$A$782,$A17,СВЦЭМ!$B$39:$B$782,J$11)+'СЕТ СН'!$F$9+СВЦЭМ!$D$10+'СЕТ СН'!$F$5-'СЕТ СН'!$F$17</f>
        <v>4700.8840668700004</v>
      </c>
      <c r="K17" s="36">
        <f>SUMIFS(СВЦЭМ!$C$39:$C$782,СВЦЭМ!$A$39:$A$782,$A17,СВЦЭМ!$B$39:$B$782,K$11)+'СЕТ СН'!$F$9+СВЦЭМ!$D$10+'СЕТ СН'!$F$5-'СЕТ СН'!$F$17</f>
        <v>4635.2155990500005</v>
      </c>
      <c r="L17" s="36">
        <f>SUMIFS(СВЦЭМ!$C$39:$C$782,СВЦЭМ!$A$39:$A$782,$A17,СВЦЭМ!$B$39:$B$782,L$11)+'СЕТ СН'!$F$9+СВЦЭМ!$D$10+'СЕТ СН'!$F$5-'СЕТ СН'!$F$17</f>
        <v>4608.5068607600006</v>
      </c>
      <c r="M17" s="36">
        <f>SUMIFS(СВЦЭМ!$C$39:$C$782,СВЦЭМ!$A$39:$A$782,$A17,СВЦЭМ!$B$39:$B$782,M$11)+'СЕТ СН'!$F$9+СВЦЭМ!$D$10+'СЕТ СН'!$F$5-'СЕТ СН'!$F$17</f>
        <v>4602.9935306300004</v>
      </c>
      <c r="N17" s="36">
        <f>SUMIFS(СВЦЭМ!$C$39:$C$782,СВЦЭМ!$A$39:$A$782,$A17,СВЦЭМ!$B$39:$B$782,N$11)+'СЕТ СН'!$F$9+СВЦЭМ!$D$10+'СЕТ СН'!$F$5-'СЕТ СН'!$F$17</f>
        <v>4612.4551295900001</v>
      </c>
      <c r="O17" s="36">
        <f>SUMIFS(СВЦЭМ!$C$39:$C$782,СВЦЭМ!$A$39:$A$782,$A17,СВЦЭМ!$B$39:$B$782,O$11)+'СЕТ СН'!$F$9+СВЦЭМ!$D$10+'СЕТ СН'!$F$5-'СЕТ СН'!$F$17</f>
        <v>4613.7150955800007</v>
      </c>
      <c r="P17" s="36">
        <f>SUMIFS(СВЦЭМ!$C$39:$C$782,СВЦЭМ!$A$39:$A$782,$A17,СВЦЭМ!$B$39:$B$782,P$11)+'СЕТ СН'!$F$9+СВЦЭМ!$D$10+'СЕТ СН'!$F$5-'СЕТ СН'!$F$17</f>
        <v>4579.4141180200004</v>
      </c>
      <c r="Q17" s="36">
        <f>SUMIFS(СВЦЭМ!$C$39:$C$782,СВЦЭМ!$A$39:$A$782,$A17,СВЦЭМ!$B$39:$B$782,Q$11)+'СЕТ СН'!$F$9+СВЦЭМ!$D$10+'СЕТ СН'!$F$5-'СЕТ СН'!$F$17</f>
        <v>4590.1769438800002</v>
      </c>
      <c r="R17" s="36">
        <f>SUMIFS(СВЦЭМ!$C$39:$C$782,СВЦЭМ!$A$39:$A$782,$A17,СВЦЭМ!$B$39:$B$782,R$11)+'СЕТ СН'!$F$9+СВЦЭМ!$D$10+'СЕТ СН'!$F$5-'СЕТ СН'!$F$17</f>
        <v>4619.1259730600004</v>
      </c>
      <c r="S17" s="36">
        <f>SUMIFS(СВЦЭМ!$C$39:$C$782,СВЦЭМ!$A$39:$A$782,$A17,СВЦЭМ!$B$39:$B$782,S$11)+'СЕТ СН'!$F$9+СВЦЭМ!$D$10+'СЕТ СН'!$F$5-'СЕТ СН'!$F$17</f>
        <v>4613.6720339200001</v>
      </c>
      <c r="T17" s="36">
        <f>SUMIFS(СВЦЭМ!$C$39:$C$782,СВЦЭМ!$A$39:$A$782,$A17,СВЦЭМ!$B$39:$B$782,T$11)+'СЕТ СН'!$F$9+СВЦЭМ!$D$10+'СЕТ СН'!$F$5-'СЕТ СН'!$F$17</f>
        <v>4611.3944004000004</v>
      </c>
      <c r="U17" s="36">
        <f>SUMIFS(СВЦЭМ!$C$39:$C$782,СВЦЭМ!$A$39:$A$782,$A17,СВЦЭМ!$B$39:$B$782,U$11)+'СЕТ СН'!$F$9+СВЦЭМ!$D$10+'СЕТ СН'!$F$5-'СЕТ СН'!$F$17</f>
        <v>4601.5408213500004</v>
      </c>
      <c r="V17" s="36">
        <f>SUMIFS(СВЦЭМ!$C$39:$C$782,СВЦЭМ!$A$39:$A$782,$A17,СВЦЭМ!$B$39:$B$782,V$11)+'СЕТ СН'!$F$9+СВЦЭМ!$D$10+'СЕТ СН'!$F$5-'СЕТ СН'!$F$17</f>
        <v>4573.3676354400004</v>
      </c>
      <c r="W17" s="36">
        <f>SUMIFS(СВЦЭМ!$C$39:$C$782,СВЦЭМ!$A$39:$A$782,$A17,СВЦЭМ!$B$39:$B$782,W$11)+'СЕТ СН'!$F$9+СВЦЭМ!$D$10+'СЕТ СН'!$F$5-'СЕТ СН'!$F$17</f>
        <v>4578.3396054800005</v>
      </c>
      <c r="X17" s="36">
        <f>SUMIFS(СВЦЭМ!$C$39:$C$782,СВЦЭМ!$A$39:$A$782,$A17,СВЦЭМ!$B$39:$B$782,X$11)+'СЕТ СН'!$F$9+СВЦЭМ!$D$10+'СЕТ СН'!$F$5-'СЕТ СН'!$F$17</f>
        <v>4651.0892528000004</v>
      </c>
      <c r="Y17" s="36">
        <f>SUMIFS(СВЦЭМ!$C$39:$C$782,СВЦЭМ!$A$39:$A$782,$A17,СВЦЭМ!$B$39:$B$782,Y$11)+'СЕТ СН'!$F$9+СВЦЭМ!$D$10+'СЕТ СН'!$F$5-'СЕТ СН'!$F$17</f>
        <v>4742.3417053000003</v>
      </c>
    </row>
    <row r="18" spans="1:25" ht="15.75" x14ac:dyDescent="0.2">
      <c r="A18" s="35">
        <f t="shared" si="0"/>
        <v>45176</v>
      </c>
      <c r="B18" s="36">
        <f>SUMIFS(СВЦЭМ!$C$39:$C$782,СВЦЭМ!$A$39:$A$782,$A18,СВЦЭМ!$B$39:$B$782,B$11)+'СЕТ СН'!$F$9+СВЦЭМ!$D$10+'СЕТ СН'!$F$5-'СЕТ СН'!$F$17</f>
        <v>4863.2641300900004</v>
      </c>
      <c r="C18" s="36">
        <f>SUMIFS(СВЦЭМ!$C$39:$C$782,СВЦЭМ!$A$39:$A$782,$A18,СВЦЭМ!$B$39:$B$782,C$11)+'СЕТ СН'!$F$9+СВЦЭМ!$D$10+'СЕТ СН'!$F$5-'СЕТ СН'!$F$17</f>
        <v>4906.2585281499996</v>
      </c>
      <c r="D18" s="36">
        <f>SUMIFS(СВЦЭМ!$C$39:$C$782,СВЦЭМ!$A$39:$A$782,$A18,СВЦЭМ!$B$39:$B$782,D$11)+'СЕТ СН'!$F$9+СВЦЭМ!$D$10+'СЕТ СН'!$F$5-'СЕТ СН'!$F$17</f>
        <v>4911.9023553200004</v>
      </c>
      <c r="E18" s="36">
        <f>SUMIFS(СВЦЭМ!$C$39:$C$782,СВЦЭМ!$A$39:$A$782,$A18,СВЦЭМ!$B$39:$B$782,E$11)+'СЕТ СН'!$F$9+СВЦЭМ!$D$10+'СЕТ СН'!$F$5-'СЕТ СН'!$F$17</f>
        <v>4921.8154926000007</v>
      </c>
      <c r="F18" s="36">
        <f>SUMIFS(СВЦЭМ!$C$39:$C$782,СВЦЭМ!$A$39:$A$782,$A18,СВЦЭМ!$B$39:$B$782,F$11)+'СЕТ СН'!$F$9+СВЦЭМ!$D$10+'СЕТ СН'!$F$5-'СЕТ СН'!$F$17</f>
        <v>4974.1583126100004</v>
      </c>
      <c r="G18" s="36">
        <f>SUMIFS(СВЦЭМ!$C$39:$C$782,СВЦЭМ!$A$39:$A$782,$A18,СВЦЭМ!$B$39:$B$782,G$11)+'СЕТ СН'!$F$9+СВЦЭМ!$D$10+'СЕТ СН'!$F$5-'СЕТ СН'!$F$17</f>
        <v>4951.3485541299997</v>
      </c>
      <c r="H18" s="36">
        <f>SUMIFS(СВЦЭМ!$C$39:$C$782,СВЦЭМ!$A$39:$A$782,$A18,СВЦЭМ!$B$39:$B$782,H$11)+'СЕТ СН'!$F$9+СВЦЭМ!$D$10+'СЕТ СН'!$F$5-'СЕТ СН'!$F$17</f>
        <v>4866.4110730900002</v>
      </c>
      <c r="I18" s="36">
        <f>SUMIFS(СВЦЭМ!$C$39:$C$782,СВЦЭМ!$A$39:$A$782,$A18,СВЦЭМ!$B$39:$B$782,I$11)+'СЕТ СН'!$F$9+СВЦЭМ!$D$10+'СЕТ СН'!$F$5-'СЕТ СН'!$F$17</f>
        <v>4795.6063024600007</v>
      </c>
      <c r="J18" s="36">
        <f>SUMIFS(СВЦЭМ!$C$39:$C$782,СВЦЭМ!$A$39:$A$782,$A18,СВЦЭМ!$B$39:$B$782,J$11)+'СЕТ СН'!$F$9+СВЦЭМ!$D$10+'СЕТ СН'!$F$5-'СЕТ СН'!$F$17</f>
        <v>4730.0447157300005</v>
      </c>
      <c r="K18" s="36">
        <f>SUMIFS(СВЦЭМ!$C$39:$C$782,СВЦЭМ!$A$39:$A$782,$A18,СВЦЭМ!$B$39:$B$782,K$11)+'СЕТ СН'!$F$9+СВЦЭМ!$D$10+'СЕТ СН'!$F$5-'СЕТ СН'!$F$17</f>
        <v>4701.77229713</v>
      </c>
      <c r="L18" s="36">
        <f>SUMIFS(СВЦЭМ!$C$39:$C$782,СВЦЭМ!$A$39:$A$782,$A18,СВЦЭМ!$B$39:$B$782,L$11)+'СЕТ СН'!$F$9+СВЦЭМ!$D$10+'СЕТ СН'!$F$5-'СЕТ СН'!$F$17</f>
        <v>4711.7964684600001</v>
      </c>
      <c r="M18" s="36">
        <f>SUMIFS(СВЦЭМ!$C$39:$C$782,СВЦЭМ!$A$39:$A$782,$A18,СВЦЭМ!$B$39:$B$782,M$11)+'СЕТ СН'!$F$9+СВЦЭМ!$D$10+'СЕТ СН'!$F$5-'СЕТ СН'!$F$17</f>
        <v>4703.6198595300002</v>
      </c>
      <c r="N18" s="36">
        <f>SUMIFS(СВЦЭМ!$C$39:$C$782,СВЦЭМ!$A$39:$A$782,$A18,СВЦЭМ!$B$39:$B$782,N$11)+'СЕТ СН'!$F$9+СВЦЭМ!$D$10+'СЕТ СН'!$F$5-'СЕТ СН'!$F$17</f>
        <v>4707.0848632300003</v>
      </c>
      <c r="O18" s="36">
        <f>SUMIFS(СВЦЭМ!$C$39:$C$782,СВЦЭМ!$A$39:$A$782,$A18,СВЦЭМ!$B$39:$B$782,O$11)+'СЕТ СН'!$F$9+СВЦЭМ!$D$10+'СЕТ СН'!$F$5-'СЕТ СН'!$F$17</f>
        <v>4710.2804526300006</v>
      </c>
      <c r="P18" s="36">
        <f>SUMIFS(СВЦЭМ!$C$39:$C$782,СВЦЭМ!$A$39:$A$782,$A18,СВЦЭМ!$B$39:$B$782,P$11)+'СЕТ СН'!$F$9+СВЦЭМ!$D$10+'СЕТ СН'!$F$5-'СЕТ СН'!$F$17</f>
        <v>4680.5628392400004</v>
      </c>
      <c r="Q18" s="36">
        <f>SUMIFS(СВЦЭМ!$C$39:$C$782,СВЦЭМ!$A$39:$A$782,$A18,СВЦЭМ!$B$39:$B$782,Q$11)+'СЕТ СН'!$F$9+СВЦЭМ!$D$10+'СЕТ СН'!$F$5-'СЕТ СН'!$F$17</f>
        <v>4689.5367306000007</v>
      </c>
      <c r="R18" s="36">
        <f>SUMIFS(СВЦЭМ!$C$39:$C$782,СВЦЭМ!$A$39:$A$782,$A18,СВЦЭМ!$B$39:$B$782,R$11)+'СЕТ СН'!$F$9+СВЦЭМ!$D$10+'СЕТ СН'!$F$5-'СЕТ СН'!$F$17</f>
        <v>4709.2853863400005</v>
      </c>
      <c r="S18" s="36">
        <f>SUMIFS(СВЦЭМ!$C$39:$C$782,СВЦЭМ!$A$39:$A$782,$A18,СВЦЭМ!$B$39:$B$782,S$11)+'СЕТ СН'!$F$9+СВЦЭМ!$D$10+'СЕТ СН'!$F$5-'СЕТ СН'!$F$17</f>
        <v>4666.6311480000004</v>
      </c>
      <c r="T18" s="36">
        <f>SUMIFS(СВЦЭМ!$C$39:$C$782,СВЦЭМ!$A$39:$A$782,$A18,СВЦЭМ!$B$39:$B$782,T$11)+'СЕТ СН'!$F$9+СВЦЭМ!$D$10+'СЕТ СН'!$F$5-'СЕТ СН'!$F$17</f>
        <v>4668.47268747</v>
      </c>
      <c r="U18" s="36">
        <f>SUMIFS(СВЦЭМ!$C$39:$C$782,СВЦЭМ!$A$39:$A$782,$A18,СВЦЭМ!$B$39:$B$782,U$11)+'СЕТ СН'!$F$9+СВЦЭМ!$D$10+'СЕТ СН'!$F$5-'СЕТ СН'!$F$17</f>
        <v>4654.0545230799999</v>
      </c>
      <c r="V18" s="36">
        <f>SUMIFS(СВЦЭМ!$C$39:$C$782,СВЦЭМ!$A$39:$A$782,$A18,СВЦЭМ!$B$39:$B$782,V$11)+'СЕТ СН'!$F$9+СВЦЭМ!$D$10+'СЕТ СН'!$F$5-'СЕТ СН'!$F$17</f>
        <v>4624.6449354800006</v>
      </c>
      <c r="W18" s="36">
        <f>SUMIFS(СВЦЭМ!$C$39:$C$782,СВЦЭМ!$A$39:$A$782,$A18,СВЦЭМ!$B$39:$B$782,W$11)+'СЕТ СН'!$F$9+СВЦЭМ!$D$10+'СЕТ СН'!$F$5-'СЕТ СН'!$F$17</f>
        <v>4640.0338983800002</v>
      </c>
      <c r="X18" s="36">
        <f>SUMIFS(СВЦЭМ!$C$39:$C$782,СВЦЭМ!$A$39:$A$782,$A18,СВЦЭМ!$B$39:$B$782,X$11)+'СЕТ СН'!$F$9+СВЦЭМ!$D$10+'СЕТ СН'!$F$5-'СЕТ СН'!$F$17</f>
        <v>4710.56715411</v>
      </c>
      <c r="Y18" s="36">
        <f>SUMIFS(СВЦЭМ!$C$39:$C$782,СВЦЭМ!$A$39:$A$782,$A18,СВЦЭМ!$B$39:$B$782,Y$11)+'СЕТ СН'!$F$9+СВЦЭМ!$D$10+'СЕТ СН'!$F$5-'СЕТ СН'!$F$17</f>
        <v>4791.8930316799997</v>
      </c>
    </row>
    <row r="19" spans="1:25" ht="15.75" x14ac:dyDescent="0.2">
      <c r="A19" s="35">
        <f t="shared" si="0"/>
        <v>45177</v>
      </c>
      <c r="B19" s="36">
        <f>SUMIFS(СВЦЭМ!$C$39:$C$782,СВЦЭМ!$A$39:$A$782,$A19,СВЦЭМ!$B$39:$B$782,B$11)+'СЕТ СН'!$F$9+СВЦЭМ!$D$10+'СЕТ СН'!$F$5-'СЕТ СН'!$F$17</f>
        <v>4833.0646161499999</v>
      </c>
      <c r="C19" s="36">
        <f>SUMIFS(СВЦЭМ!$C$39:$C$782,СВЦЭМ!$A$39:$A$782,$A19,СВЦЭМ!$B$39:$B$782,C$11)+'СЕТ СН'!$F$9+СВЦЭМ!$D$10+'СЕТ СН'!$F$5-'СЕТ СН'!$F$17</f>
        <v>4889.0666386800003</v>
      </c>
      <c r="D19" s="36">
        <f>SUMIFS(СВЦЭМ!$C$39:$C$782,СВЦЭМ!$A$39:$A$782,$A19,СВЦЭМ!$B$39:$B$782,D$11)+'СЕТ СН'!$F$9+СВЦЭМ!$D$10+'СЕТ СН'!$F$5-'СЕТ СН'!$F$17</f>
        <v>4886.1244428099999</v>
      </c>
      <c r="E19" s="36">
        <f>SUMIFS(СВЦЭМ!$C$39:$C$782,СВЦЭМ!$A$39:$A$782,$A19,СВЦЭМ!$B$39:$B$782,E$11)+'СЕТ СН'!$F$9+СВЦЭМ!$D$10+'СЕТ СН'!$F$5-'СЕТ СН'!$F$17</f>
        <v>4899.1244523799996</v>
      </c>
      <c r="F19" s="36">
        <f>SUMIFS(СВЦЭМ!$C$39:$C$782,СВЦЭМ!$A$39:$A$782,$A19,СВЦЭМ!$B$39:$B$782,F$11)+'СЕТ СН'!$F$9+СВЦЭМ!$D$10+'СЕТ СН'!$F$5-'СЕТ СН'!$F$17</f>
        <v>4916.5368115500005</v>
      </c>
      <c r="G19" s="36">
        <f>SUMIFS(СВЦЭМ!$C$39:$C$782,СВЦЭМ!$A$39:$A$782,$A19,СВЦЭМ!$B$39:$B$782,G$11)+'СЕТ СН'!$F$9+СВЦЭМ!$D$10+'СЕТ СН'!$F$5-'СЕТ СН'!$F$17</f>
        <v>4939.7181492400005</v>
      </c>
      <c r="H19" s="36">
        <f>SUMIFS(СВЦЭМ!$C$39:$C$782,СВЦЭМ!$A$39:$A$782,$A19,СВЦЭМ!$B$39:$B$782,H$11)+'СЕТ СН'!$F$9+СВЦЭМ!$D$10+'СЕТ СН'!$F$5-'СЕТ СН'!$F$17</f>
        <v>4894.5145964100002</v>
      </c>
      <c r="I19" s="36">
        <f>SUMIFS(СВЦЭМ!$C$39:$C$782,СВЦЭМ!$A$39:$A$782,$A19,СВЦЭМ!$B$39:$B$782,I$11)+'СЕТ СН'!$F$9+СВЦЭМ!$D$10+'СЕТ СН'!$F$5-'СЕТ СН'!$F$17</f>
        <v>4797.4717573600001</v>
      </c>
      <c r="J19" s="36">
        <f>SUMIFS(СВЦЭМ!$C$39:$C$782,СВЦЭМ!$A$39:$A$782,$A19,СВЦЭМ!$B$39:$B$782,J$11)+'СЕТ СН'!$F$9+СВЦЭМ!$D$10+'СЕТ СН'!$F$5-'СЕТ СН'!$F$17</f>
        <v>4718.2131471299999</v>
      </c>
      <c r="K19" s="36">
        <f>SUMIFS(СВЦЭМ!$C$39:$C$782,СВЦЭМ!$A$39:$A$782,$A19,СВЦЭМ!$B$39:$B$782,K$11)+'СЕТ СН'!$F$9+СВЦЭМ!$D$10+'СЕТ СН'!$F$5-'СЕТ СН'!$F$17</f>
        <v>4647.7911807</v>
      </c>
      <c r="L19" s="36">
        <f>SUMIFS(СВЦЭМ!$C$39:$C$782,СВЦЭМ!$A$39:$A$782,$A19,СВЦЭМ!$B$39:$B$782,L$11)+'СЕТ СН'!$F$9+СВЦЭМ!$D$10+'СЕТ СН'!$F$5-'СЕТ СН'!$F$17</f>
        <v>4674.3047313699999</v>
      </c>
      <c r="M19" s="36">
        <f>SUMIFS(СВЦЭМ!$C$39:$C$782,СВЦЭМ!$A$39:$A$782,$A19,СВЦЭМ!$B$39:$B$782,M$11)+'СЕТ СН'!$F$9+СВЦЭМ!$D$10+'СЕТ СН'!$F$5-'СЕТ СН'!$F$17</f>
        <v>4677.7199522800001</v>
      </c>
      <c r="N19" s="36">
        <f>SUMIFS(СВЦЭМ!$C$39:$C$782,СВЦЭМ!$A$39:$A$782,$A19,СВЦЭМ!$B$39:$B$782,N$11)+'СЕТ СН'!$F$9+СВЦЭМ!$D$10+'СЕТ СН'!$F$5-'СЕТ СН'!$F$17</f>
        <v>4699.8210770100004</v>
      </c>
      <c r="O19" s="36">
        <f>SUMIFS(СВЦЭМ!$C$39:$C$782,СВЦЭМ!$A$39:$A$782,$A19,СВЦЭМ!$B$39:$B$782,O$11)+'СЕТ СН'!$F$9+СВЦЭМ!$D$10+'СЕТ СН'!$F$5-'СЕТ СН'!$F$17</f>
        <v>4681.2775979500002</v>
      </c>
      <c r="P19" s="36">
        <f>SUMIFS(СВЦЭМ!$C$39:$C$782,СВЦЭМ!$A$39:$A$782,$A19,СВЦЭМ!$B$39:$B$782,P$11)+'СЕТ СН'!$F$9+СВЦЭМ!$D$10+'СЕТ СН'!$F$5-'СЕТ СН'!$F$17</f>
        <v>4663.30428871</v>
      </c>
      <c r="Q19" s="36">
        <f>SUMIFS(СВЦЭМ!$C$39:$C$782,СВЦЭМ!$A$39:$A$782,$A19,СВЦЭМ!$B$39:$B$782,Q$11)+'СЕТ СН'!$F$9+СВЦЭМ!$D$10+'СЕТ СН'!$F$5-'СЕТ СН'!$F$17</f>
        <v>4662.8698509400001</v>
      </c>
      <c r="R19" s="36">
        <f>SUMIFS(СВЦЭМ!$C$39:$C$782,СВЦЭМ!$A$39:$A$782,$A19,СВЦЭМ!$B$39:$B$782,R$11)+'СЕТ СН'!$F$9+СВЦЭМ!$D$10+'СЕТ СН'!$F$5-'СЕТ СН'!$F$17</f>
        <v>4709.54612533</v>
      </c>
      <c r="S19" s="36">
        <f>SUMIFS(СВЦЭМ!$C$39:$C$782,СВЦЭМ!$A$39:$A$782,$A19,СВЦЭМ!$B$39:$B$782,S$11)+'СЕТ СН'!$F$9+СВЦЭМ!$D$10+'СЕТ СН'!$F$5-'СЕТ СН'!$F$17</f>
        <v>4709.4158340200001</v>
      </c>
      <c r="T19" s="36">
        <f>SUMIFS(СВЦЭМ!$C$39:$C$782,СВЦЭМ!$A$39:$A$782,$A19,СВЦЭМ!$B$39:$B$782,T$11)+'СЕТ СН'!$F$9+СВЦЭМ!$D$10+'СЕТ СН'!$F$5-'СЕТ СН'!$F$17</f>
        <v>4693.4965600300002</v>
      </c>
      <c r="U19" s="36">
        <f>SUMIFS(СВЦЭМ!$C$39:$C$782,СВЦЭМ!$A$39:$A$782,$A19,СВЦЭМ!$B$39:$B$782,U$11)+'СЕТ СН'!$F$9+СВЦЭМ!$D$10+'СЕТ СН'!$F$5-'СЕТ СН'!$F$17</f>
        <v>4685.4215325100004</v>
      </c>
      <c r="V19" s="36">
        <f>SUMIFS(СВЦЭМ!$C$39:$C$782,СВЦЭМ!$A$39:$A$782,$A19,СВЦЭМ!$B$39:$B$782,V$11)+'СЕТ СН'!$F$9+СВЦЭМ!$D$10+'СЕТ СН'!$F$5-'СЕТ СН'!$F$17</f>
        <v>4673.1506814599998</v>
      </c>
      <c r="W19" s="36">
        <f>SUMIFS(СВЦЭМ!$C$39:$C$782,СВЦЭМ!$A$39:$A$782,$A19,СВЦЭМ!$B$39:$B$782,W$11)+'СЕТ СН'!$F$9+СВЦЭМ!$D$10+'СЕТ СН'!$F$5-'СЕТ СН'!$F$17</f>
        <v>4666.7119758700001</v>
      </c>
      <c r="X19" s="36">
        <f>SUMIFS(СВЦЭМ!$C$39:$C$782,СВЦЭМ!$A$39:$A$782,$A19,СВЦЭМ!$B$39:$B$782,X$11)+'СЕТ СН'!$F$9+СВЦЭМ!$D$10+'СЕТ СН'!$F$5-'СЕТ СН'!$F$17</f>
        <v>4683.08323165</v>
      </c>
      <c r="Y19" s="36">
        <f>SUMIFS(СВЦЭМ!$C$39:$C$782,СВЦЭМ!$A$39:$A$782,$A19,СВЦЭМ!$B$39:$B$782,Y$11)+'СЕТ СН'!$F$9+СВЦЭМ!$D$10+'СЕТ СН'!$F$5-'СЕТ СН'!$F$17</f>
        <v>4776.15304956</v>
      </c>
    </row>
    <row r="20" spans="1:25" ht="15.75" x14ac:dyDescent="0.2">
      <c r="A20" s="35">
        <f t="shared" si="0"/>
        <v>45178</v>
      </c>
      <c r="B20" s="36">
        <f>SUMIFS(СВЦЭМ!$C$39:$C$782,СВЦЭМ!$A$39:$A$782,$A20,СВЦЭМ!$B$39:$B$782,B$11)+'СЕТ СН'!$F$9+СВЦЭМ!$D$10+'СЕТ СН'!$F$5-'СЕТ СН'!$F$17</f>
        <v>4838.7700561199999</v>
      </c>
      <c r="C20" s="36">
        <f>SUMIFS(СВЦЭМ!$C$39:$C$782,СВЦЭМ!$A$39:$A$782,$A20,СВЦЭМ!$B$39:$B$782,C$11)+'СЕТ СН'!$F$9+СВЦЭМ!$D$10+'СЕТ СН'!$F$5-'СЕТ СН'!$F$17</f>
        <v>4889.8702514200004</v>
      </c>
      <c r="D20" s="36">
        <f>SUMIFS(СВЦЭМ!$C$39:$C$782,СВЦЭМ!$A$39:$A$782,$A20,СВЦЭМ!$B$39:$B$782,D$11)+'СЕТ СН'!$F$9+СВЦЭМ!$D$10+'СЕТ СН'!$F$5-'СЕТ СН'!$F$17</f>
        <v>4943.4707735000002</v>
      </c>
      <c r="E20" s="36">
        <f>SUMIFS(СВЦЭМ!$C$39:$C$782,СВЦЭМ!$A$39:$A$782,$A20,СВЦЭМ!$B$39:$B$782,E$11)+'СЕТ СН'!$F$9+СВЦЭМ!$D$10+'СЕТ СН'!$F$5-'СЕТ СН'!$F$17</f>
        <v>4974.6528157600005</v>
      </c>
      <c r="F20" s="36">
        <f>SUMIFS(СВЦЭМ!$C$39:$C$782,СВЦЭМ!$A$39:$A$782,$A20,СВЦЭМ!$B$39:$B$782,F$11)+'СЕТ СН'!$F$9+СВЦЭМ!$D$10+'СЕТ СН'!$F$5-'СЕТ СН'!$F$17</f>
        <v>4995.0348961899999</v>
      </c>
      <c r="G20" s="36">
        <f>SUMIFS(СВЦЭМ!$C$39:$C$782,СВЦЭМ!$A$39:$A$782,$A20,СВЦЭМ!$B$39:$B$782,G$11)+'СЕТ СН'!$F$9+СВЦЭМ!$D$10+'СЕТ СН'!$F$5-'СЕТ СН'!$F$17</f>
        <v>4985.3709397100001</v>
      </c>
      <c r="H20" s="36">
        <f>SUMIFS(СВЦЭМ!$C$39:$C$782,СВЦЭМ!$A$39:$A$782,$A20,СВЦЭМ!$B$39:$B$782,H$11)+'СЕТ СН'!$F$9+СВЦЭМ!$D$10+'СЕТ СН'!$F$5-'СЕТ СН'!$F$17</f>
        <v>4957.3906518599997</v>
      </c>
      <c r="I20" s="36">
        <f>SUMIFS(СВЦЭМ!$C$39:$C$782,СВЦЭМ!$A$39:$A$782,$A20,СВЦЭМ!$B$39:$B$782,I$11)+'СЕТ СН'!$F$9+СВЦЭМ!$D$10+'СЕТ СН'!$F$5-'СЕТ СН'!$F$17</f>
        <v>4890.5358680200006</v>
      </c>
      <c r="J20" s="36">
        <f>SUMIFS(СВЦЭМ!$C$39:$C$782,СВЦЭМ!$A$39:$A$782,$A20,СВЦЭМ!$B$39:$B$782,J$11)+'СЕТ СН'!$F$9+СВЦЭМ!$D$10+'СЕТ СН'!$F$5-'СЕТ СН'!$F$17</f>
        <v>4780.9278743800005</v>
      </c>
      <c r="K20" s="36">
        <f>SUMIFS(СВЦЭМ!$C$39:$C$782,СВЦЭМ!$A$39:$A$782,$A20,СВЦЭМ!$B$39:$B$782,K$11)+'СЕТ СН'!$F$9+СВЦЭМ!$D$10+'СЕТ СН'!$F$5-'СЕТ СН'!$F$17</f>
        <v>4679.3763600100001</v>
      </c>
      <c r="L20" s="36">
        <f>SUMIFS(СВЦЭМ!$C$39:$C$782,СВЦЭМ!$A$39:$A$782,$A20,СВЦЭМ!$B$39:$B$782,L$11)+'СЕТ СН'!$F$9+СВЦЭМ!$D$10+'СЕТ СН'!$F$5-'СЕТ СН'!$F$17</f>
        <v>4641.5813988400005</v>
      </c>
      <c r="M20" s="36">
        <f>SUMIFS(СВЦЭМ!$C$39:$C$782,СВЦЭМ!$A$39:$A$782,$A20,СВЦЭМ!$B$39:$B$782,M$11)+'СЕТ СН'!$F$9+СВЦЭМ!$D$10+'СЕТ СН'!$F$5-'СЕТ СН'!$F$17</f>
        <v>4625.22600048</v>
      </c>
      <c r="N20" s="36">
        <f>SUMIFS(СВЦЭМ!$C$39:$C$782,СВЦЭМ!$A$39:$A$782,$A20,СВЦЭМ!$B$39:$B$782,N$11)+'СЕТ СН'!$F$9+СВЦЭМ!$D$10+'СЕТ СН'!$F$5-'СЕТ СН'!$F$17</f>
        <v>4625.9490396500005</v>
      </c>
      <c r="O20" s="36">
        <f>SUMIFS(СВЦЭМ!$C$39:$C$782,СВЦЭМ!$A$39:$A$782,$A20,СВЦЭМ!$B$39:$B$782,O$11)+'СЕТ СН'!$F$9+СВЦЭМ!$D$10+'СЕТ СН'!$F$5-'СЕТ СН'!$F$17</f>
        <v>4641.5822059399998</v>
      </c>
      <c r="P20" s="36">
        <f>SUMIFS(СВЦЭМ!$C$39:$C$782,СВЦЭМ!$A$39:$A$782,$A20,СВЦЭМ!$B$39:$B$782,P$11)+'СЕТ СН'!$F$9+СВЦЭМ!$D$10+'СЕТ СН'!$F$5-'СЕТ СН'!$F$17</f>
        <v>4639.7215118700005</v>
      </c>
      <c r="Q20" s="36">
        <f>SUMIFS(СВЦЭМ!$C$39:$C$782,СВЦЭМ!$A$39:$A$782,$A20,СВЦЭМ!$B$39:$B$782,Q$11)+'СЕТ СН'!$F$9+СВЦЭМ!$D$10+'СЕТ СН'!$F$5-'СЕТ СН'!$F$17</f>
        <v>4649.8511048800001</v>
      </c>
      <c r="R20" s="36">
        <f>SUMIFS(СВЦЭМ!$C$39:$C$782,СВЦЭМ!$A$39:$A$782,$A20,СВЦЭМ!$B$39:$B$782,R$11)+'СЕТ СН'!$F$9+СВЦЭМ!$D$10+'СЕТ СН'!$F$5-'СЕТ СН'!$F$17</f>
        <v>4656.7594714699999</v>
      </c>
      <c r="S20" s="36">
        <f>SUMIFS(СВЦЭМ!$C$39:$C$782,СВЦЭМ!$A$39:$A$782,$A20,СВЦЭМ!$B$39:$B$782,S$11)+'СЕТ СН'!$F$9+СВЦЭМ!$D$10+'СЕТ СН'!$F$5-'СЕТ СН'!$F$17</f>
        <v>4628.6047874200003</v>
      </c>
      <c r="T20" s="36">
        <f>SUMIFS(СВЦЭМ!$C$39:$C$782,СВЦЭМ!$A$39:$A$782,$A20,СВЦЭМ!$B$39:$B$782,T$11)+'СЕТ СН'!$F$9+СВЦЭМ!$D$10+'СЕТ СН'!$F$5-'СЕТ СН'!$F$17</f>
        <v>4632.7807860900002</v>
      </c>
      <c r="U20" s="36">
        <f>SUMIFS(СВЦЭМ!$C$39:$C$782,СВЦЭМ!$A$39:$A$782,$A20,СВЦЭМ!$B$39:$B$782,U$11)+'СЕТ СН'!$F$9+СВЦЭМ!$D$10+'СЕТ СН'!$F$5-'СЕТ СН'!$F$17</f>
        <v>4634.6401311500003</v>
      </c>
      <c r="V20" s="36">
        <f>SUMIFS(СВЦЭМ!$C$39:$C$782,СВЦЭМ!$A$39:$A$782,$A20,СВЦЭМ!$B$39:$B$782,V$11)+'СЕТ СН'!$F$9+СВЦЭМ!$D$10+'СЕТ СН'!$F$5-'СЕТ СН'!$F$17</f>
        <v>4605.5581777900006</v>
      </c>
      <c r="W20" s="36">
        <f>SUMIFS(СВЦЭМ!$C$39:$C$782,СВЦЭМ!$A$39:$A$782,$A20,СВЦЭМ!$B$39:$B$782,W$11)+'СЕТ СН'!$F$9+СВЦЭМ!$D$10+'СЕТ СН'!$F$5-'СЕТ СН'!$F$17</f>
        <v>4610.0408500600006</v>
      </c>
      <c r="X20" s="36">
        <f>SUMIFS(СВЦЭМ!$C$39:$C$782,СВЦЭМ!$A$39:$A$782,$A20,СВЦЭМ!$B$39:$B$782,X$11)+'СЕТ СН'!$F$9+СВЦЭМ!$D$10+'СЕТ СН'!$F$5-'СЕТ СН'!$F$17</f>
        <v>4682.04629028</v>
      </c>
      <c r="Y20" s="36">
        <f>SUMIFS(СВЦЭМ!$C$39:$C$782,СВЦЭМ!$A$39:$A$782,$A20,СВЦЭМ!$B$39:$B$782,Y$11)+'СЕТ СН'!$F$9+СВЦЭМ!$D$10+'СЕТ СН'!$F$5-'СЕТ СН'!$F$17</f>
        <v>4776.9027687600001</v>
      </c>
    </row>
    <row r="21" spans="1:25" ht="15.75" x14ac:dyDescent="0.2">
      <c r="A21" s="35">
        <f t="shared" si="0"/>
        <v>45179</v>
      </c>
      <c r="B21" s="36">
        <f>SUMIFS(СВЦЭМ!$C$39:$C$782,СВЦЭМ!$A$39:$A$782,$A21,СВЦЭМ!$B$39:$B$782,B$11)+'СЕТ СН'!$F$9+СВЦЭМ!$D$10+'СЕТ СН'!$F$5-'СЕТ СН'!$F$17</f>
        <v>4792.7969142500006</v>
      </c>
      <c r="C21" s="36">
        <f>SUMIFS(СВЦЭМ!$C$39:$C$782,СВЦЭМ!$A$39:$A$782,$A21,СВЦЭМ!$B$39:$B$782,C$11)+'СЕТ СН'!$F$9+СВЦЭМ!$D$10+'СЕТ СН'!$F$5-'СЕТ СН'!$F$17</f>
        <v>4866.6240460099998</v>
      </c>
      <c r="D21" s="36">
        <f>SUMIFS(СВЦЭМ!$C$39:$C$782,СВЦЭМ!$A$39:$A$782,$A21,СВЦЭМ!$B$39:$B$782,D$11)+'СЕТ СН'!$F$9+СВЦЭМ!$D$10+'СЕТ СН'!$F$5-'СЕТ СН'!$F$17</f>
        <v>4899.0881966800007</v>
      </c>
      <c r="E21" s="36">
        <f>SUMIFS(СВЦЭМ!$C$39:$C$782,СВЦЭМ!$A$39:$A$782,$A21,СВЦЭМ!$B$39:$B$782,E$11)+'СЕТ СН'!$F$9+СВЦЭМ!$D$10+'СЕТ СН'!$F$5-'СЕТ СН'!$F$17</f>
        <v>4914.0260727000004</v>
      </c>
      <c r="F21" s="36">
        <f>SUMIFS(СВЦЭМ!$C$39:$C$782,СВЦЭМ!$A$39:$A$782,$A21,СВЦЭМ!$B$39:$B$782,F$11)+'СЕТ СН'!$F$9+СВЦЭМ!$D$10+'СЕТ СН'!$F$5-'СЕТ СН'!$F$17</f>
        <v>4917.0072885600002</v>
      </c>
      <c r="G21" s="36">
        <f>SUMIFS(СВЦЭМ!$C$39:$C$782,СВЦЭМ!$A$39:$A$782,$A21,СВЦЭМ!$B$39:$B$782,G$11)+'СЕТ СН'!$F$9+СВЦЭМ!$D$10+'СЕТ СН'!$F$5-'СЕТ СН'!$F$17</f>
        <v>4890.1720710500003</v>
      </c>
      <c r="H21" s="36">
        <f>SUMIFS(СВЦЭМ!$C$39:$C$782,СВЦЭМ!$A$39:$A$782,$A21,СВЦЭМ!$B$39:$B$782,H$11)+'СЕТ СН'!$F$9+СВЦЭМ!$D$10+'СЕТ СН'!$F$5-'СЕТ СН'!$F$17</f>
        <v>4872.5972103399999</v>
      </c>
      <c r="I21" s="36">
        <f>SUMIFS(СВЦЭМ!$C$39:$C$782,СВЦЭМ!$A$39:$A$782,$A21,СВЦЭМ!$B$39:$B$782,I$11)+'СЕТ СН'!$F$9+СВЦЭМ!$D$10+'СЕТ СН'!$F$5-'СЕТ СН'!$F$17</f>
        <v>4843.1110651400004</v>
      </c>
      <c r="J21" s="36">
        <f>SUMIFS(СВЦЭМ!$C$39:$C$782,СВЦЭМ!$A$39:$A$782,$A21,СВЦЭМ!$B$39:$B$782,J$11)+'СЕТ СН'!$F$9+СВЦЭМ!$D$10+'СЕТ СН'!$F$5-'СЕТ СН'!$F$17</f>
        <v>4755.4692267700002</v>
      </c>
      <c r="K21" s="36">
        <f>SUMIFS(СВЦЭМ!$C$39:$C$782,СВЦЭМ!$A$39:$A$782,$A21,СВЦЭМ!$B$39:$B$782,K$11)+'СЕТ СН'!$F$9+СВЦЭМ!$D$10+'СЕТ СН'!$F$5-'СЕТ СН'!$F$17</f>
        <v>4654.2330345099999</v>
      </c>
      <c r="L21" s="36">
        <f>SUMIFS(СВЦЭМ!$C$39:$C$782,СВЦЭМ!$A$39:$A$782,$A21,СВЦЭМ!$B$39:$B$782,L$11)+'СЕТ СН'!$F$9+СВЦЭМ!$D$10+'СЕТ СН'!$F$5-'СЕТ СН'!$F$17</f>
        <v>4615.1976979500005</v>
      </c>
      <c r="M21" s="36">
        <f>SUMIFS(СВЦЭМ!$C$39:$C$782,СВЦЭМ!$A$39:$A$782,$A21,СВЦЭМ!$B$39:$B$782,M$11)+'СЕТ СН'!$F$9+СВЦЭМ!$D$10+'СЕТ СН'!$F$5-'СЕТ СН'!$F$17</f>
        <v>4619.08756593</v>
      </c>
      <c r="N21" s="36">
        <f>SUMIFS(СВЦЭМ!$C$39:$C$782,СВЦЭМ!$A$39:$A$782,$A21,СВЦЭМ!$B$39:$B$782,N$11)+'СЕТ СН'!$F$9+СВЦЭМ!$D$10+'СЕТ СН'!$F$5-'СЕТ СН'!$F$17</f>
        <v>4624.5768261600006</v>
      </c>
      <c r="O21" s="36">
        <f>SUMIFS(СВЦЭМ!$C$39:$C$782,СВЦЭМ!$A$39:$A$782,$A21,СВЦЭМ!$B$39:$B$782,O$11)+'СЕТ СН'!$F$9+СВЦЭМ!$D$10+'СЕТ СН'!$F$5-'СЕТ СН'!$F$17</f>
        <v>4641.4460884099999</v>
      </c>
      <c r="P21" s="36">
        <f>SUMIFS(СВЦЭМ!$C$39:$C$782,СВЦЭМ!$A$39:$A$782,$A21,СВЦЭМ!$B$39:$B$782,P$11)+'СЕТ СН'!$F$9+СВЦЭМ!$D$10+'СЕТ СН'!$F$5-'СЕТ СН'!$F$17</f>
        <v>4647.9419601999998</v>
      </c>
      <c r="Q21" s="36">
        <f>SUMIFS(СВЦЭМ!$C$39:$C$782,СВЦЭМ!$A$39:$A$782,$A21,СВЦЭМ!$B$39:$B$782,Q$11)+'СЕТ СН'!$F$9+СВЦЭМ!$D$10+'СЕТ СН'!$F$5-'СЕТ СН'!$F$17</f>
        <v>4649.7815587200002</v>
      </c>
      <c r="R21" s="36">
        <f>SUMIFS(СВЦЭМ!$C$39:$C$782,СВЦЭМ!$A$39:$A$782,$A21,СВЦЭМ!$B$39:$B$782,R$11)+'СЕТ СН'!$F$9+СВЦЭМ!$D$10+'СЕТ СН'!$F$5-'СЕТ СН'!$F$17</f>
        <v>4653.8685790500003</v>
      </c>
      <c r="S21" s="36">
        <f>SUMIFS(СВЦЭМ!$C$39:$C$782,СВЦЭМ!$A$39:$A$782,$A21,СВЦЭМ!$B$39:$B$782,S$11)+'СЕТ СН'!$F$9+СВЦЭМ!$D$10+'СЕТ СН'!$F$5-'СЕТ СН'!$F$17</f>
        <v>4635.4838784700005</v>
      </c>
      <c r="T21" s="36">
        <f>SUMIFS(СВЦЭМ!$C$39:$C$782,СВЦЭМ!$A$39:$A$782,$A21,СВЦЭМ!$B$39:$B$782,T$11)+'СЕТ СН'!$F$9+СВЦЭМ!$D$10+'СЕТ СН'!$F$5-'СЕТ СН'!$F$17</f>
        <v>4633.5773024299997</v>
      </c>
      <c r="U21" s="36">
        <f>SUMIFS(СВЦЭМ!$C$39:$C$782,СВЦЭМ!$A$39:$A$782,$A21,СВЦЭМ!$B$39:$B$782,U$11)+'СЕТ СН'!$F$9+СВЦЭМ!$D$10+'СЕТ СН'!$F$5-'СЕТ СН'!$F$17</f>
        <v>4617.8020155300001</v>
      </c>
      <c r="V21" s="36">
        <f>SUMIFS(СВЦЭМ!$C$39:$C$782,СВЦЭМ!$A$39:$A$782,$A21,СВЦЭМ!$B$39:$B$782,V$11)+'СЕТ СН'!$F$9+СВЦЭМ!$D$10+'СЕТ СН'!$F$5-'СЕТ СН'!$F$17</f>
        <v>4593.2351140199999</v>
      </c>
      <c r="W21" s="36">
        <f>SUMIFS(СВЦЭМ!$C$39:$C$782,СВЦЭМ!$A$39:$A$782,$A21,СВЦЭМ!$B$39:$B$782,W$11)+'СЕТ СН'!$F$9+СВЦЭМ!$D$10+'СЕТ СН'!$F$5-'СЕТ СН'!$F$17</f>
        <v>4603.3539382600002</v>
      </c>
      <c r="X21" s="36">
        <f>SUMIFS(СВЦЭМ!$C$39:$C$782,СВЦЭМ!$A$39:$A$782,$A21,СВЦЭМ!$B$39:$B$782,X$11)+'СЕТ СН'!$F$9+СВЦЭМ!$D$10+'СЕТ СН'!$F$5-'СЕТ СН'!$F$17</f>
        <v>4683.9496488300001</v>
      </c>
      <c r="Y21" s="36">
        <f>SUMIFS(СВЦЭМ!$C$39:$C$782,СВЦЭМ!$A$39:$A$782,$A21,СВЦЭМ!$B$39:$B$782,Y$11)+'СЕТ СН'!$F$9+СВЦЭМ!$D$10+'СЕТ СН'!$F$5-'СЕТ СН'!$F$17</f>
        <v>4740.8202980799997</v>
      </c>
    </row>
    <row r="22" spans="1:25" ht="15.75" x14ac:dyDescent="0.2">
      <c r="A22" s="35">
        <f t="shared" si="0"/>
        <v>45180</v>
      </c>
      <c r="B22" s="36">
        <f>SUMIFS(СВЦЭМ!$C$39:$C$782,СВЦЭМ!$A$39:$A$782,$A22,СВЦЭМ!$B$39:$B$782,B$11)+'СЕТ СН'!$F$9+СВЦЭМ!$D$10+'СЕТ СН'!$F$5-'СЕТ СН'!$F$17</f>
        <v>4798.1081327600004</v>
      </c>
      <c r="C22" s="36">
        <f>SUMIFS(СВЦЭМ!$C$39:$C$782,СВЦЭМ!$A$39:$A$782,$A22,СВЦЭМ!$B$39:$B$782,C$11)+'СЕТ СН'!$F$9+СВЦЭМ!$D$10+'СЕТ СН'!$F$5-'СЕТ СН'!$F$17</f>
        <v>4870.4006879400004</v>
      </c>
      <c r="D22" s="36">
        <f>SUMIFS(СВЦЭМ!$C$39:$C$782,СВЦЭМ!$A$39:$A$782,$A22,СВЦЭМ!$B$39:$B$782,D$11)+'СЕТ СН'!$F$9+СВЦЭМ!$D$10+'СЕТ СН'!$F$5-'СЕТ СН'!$F$17</f>
        <v>4873.0882431500004</v>
      </c>
      <c r="E22" s="36">
        <f>SUMIFS(СВЦЭМ!$C$39:$C$782,СВЦЭМ!$A$39:$A$782,$A22,СВЦЭМ!$B$39:$B$782,E$11)+'СЕТ СН'!$F$9+СВЦЭМ!$D$10+'СЕТ СН'!$F$5-'СЕТ СН'!$F$17</f>
        <v>4892.4194063200002</v>
      </c>
      <c r="F22" s="36">
        <f>SUMIFS(СВЦЭМ!$C$39:$C$782,СВЦЭМ!$A$39:$A$782,$A22,СВЦЭМ!$B$39:$B$782,F$11)+'СЕТ СН'!$F$9+СВЦЭМ!$D$10+'СЕТ СН'!$F$5-'СЕТ СН'!$F$17</f>
        <v>4928.0810451200005</v>
      </c>
      <c r="G22" s="36">
        <f>SUMIFS(СВЦЭМ!$C$39:$C$782,СВЦЭМ!$A$39:$A$782,$A22,СВЦЭМ!$B$39:$B$782,G$11)+'СЕТ СН'!$F$9+СВЦЭМ!$D$10+'СЕТ СН'!$F$5-'СЕТ СН'!$F$17</f>
        <v>4904.7012536600005</v>
      </c>
      <c r="H22" s="36">
        <f>SUMIFS(СВЦЭМ!$C$39:$C$782,СВЦЭМ!$A$39:$A$782,$A22,СВЦЭМ!$B$39:$B$782,H$11)+'СЕТ СН'!$F$9+СВЦЭМ!$D$10+'СЕТ СН'!$F$5-'СЕТ СН'!$F$17</f>
        <v>4844.0731998800002</v>
      </c>
      <c r="I22" s="36">
        <f>SUMIFS(СВЦЭМ!$C$39:$C$782,СВЦЭМ!$A$39:$A$782,$A22,СВЦЭМ!$B$39:$B$782,I$11)+'СЕТ СН'!$F$9+СВЦЭМ!$D$10+'СЕТ СН'!$F$5-'СЕТ СН'!$F$17</f>
        <v>4724.44256709</v>
      </c>
      <c r="J22" s="36">
        <f>SUMIFS(СВЦЭМ!$C$39:$C$782,СВЦЭМ!$A$39:$A$782,$A22,СВЦЭМ!$B$39:$B$782,J$11)+'СЕТ СН'!$F$9+СВЦЭМ!$D$10+'СЕТ СН'!$F$5-'СЕТ СН'!$F$17</f>
        <v>4646.0116806900005</v>
      </c>
      <c r="K22" s="36">
        <f>SUMIFS(СВЦЭМ!$C$39:$C$782,СВЦЭМ!$A$39:$A$782,$A22,СВЦЭМ!$B$39:$B$782,K$11)+'СЕТ СН'!$F$9+СВЦЭМ!$D$10+'СЕТ СН'!$F$5-'СЕТ СН'!$F$17</f>
        <v>4603.31557032</v>
      </c>
      <c r="L22" s="36">
        <f>SUMIFS(СВЦЭМ!$C$39:$C$782,СВЦЭМ!$A$39:$A$782,$A22,СВЦЭМ!$B$39:$B$782,L$11)+'СЕТ СН'!$F$9+СВЦЭМ!$D$10+'СЕТ СН'!$F$5-'СЕТ СН'!$F$17</f>
        <v>4579.8777208900001</v>
      </c>
      <c r="M22" s="36">
        <f>SUMIFS(СВЦЭМ!$C$39:$C$782,СВЦЭМ!$A$39:$A$782,$A22,СВЦЭМ!$B$39:$B$782,M$11)+'СЕТ СН'!$F$9+СВЦЭМ!$D$10+'СЕТ СН'!$F$5-'СЕТ СН'!$F$17</f>
        <v>4564.88388863</v>
      </c>
      <c r="N22" s="36">
        <f>SUMIFS(СВЦЭМ!$C$39:$C$782,СВЦЭМ!$A$39:$A$782,$A22,СВЦЭМ!$B$39:$B$782,N$11)+'СЕТ СН'!$F$9+СВЦЭМ!$D$10+'СЕТ СН'!$F$5-'СЕТ СН'!$F$17</f>
        <v>4577.04706403</v>
      </c>
      <c r="O22" s="36">
        <f>SUMIFS(СВЦЭМ!$C$39:$C$782,СВЦЭМ!$A$39:$A$782,$A22,СВЦЭМ!$B$39:$B$782,O$11)+'СЕТ СН'!$F$9+СВЦЭМ!$D$10+'СЕТ СН'!$F$5-'СЕТ СН'!$F$17</f>
        <v>4566.5543663799999</v>
      </c>
      <c r="P22" s="36">
        <f>SUMIFS(СВЦЭМ!$C$39:$C$782,СВЦЭМ!$A$39:$A$782,$A22,СВЦЭМ!$B$39:$B$782,P$11)+'СЕТ СН'!$F$9+СВЦЭМ!$D$10+'СЕТ СН'!$F$5-'СЕТ СН'!$F$17</f>
        <v>4551.9348436999999</v>
      </c>
      <c r="Q22" s="36">
        <f>SUMIFS(СВЦЭМ!$C$39:$C$782,СВЦЭМ!$A$39:$A$782,$A22,СВЦЭМ!$B$39:$B$782,Q$11)+'СЕТ СН'!$F$9+СВЦЭМ!$D$10+'СЕТ СН'!$F$5-'СЕТ СН'!$F$17</f>
        <v>4556.0699969400002</v>
      </c>
      <c r="R22" s="36">
        <f>SUMIFS(СВЦЭМ!$C$39:$C$782,СВЦЭМ!$A$39:$A$782,$A22,СВЦЭМ!$B$39:$B$782,R$11)+'СЕТ СН'!$F$9+СВЦЭМ!$D$10+'СЕТ СН'!$F$5-'СЕТ СН'!$F$17</f>
        <v>4601.1663160000007</v>
      </c>
      <c r="S22" s="36">
        <f>SUMIFS(СВЦЭМ!$C$39:$C$782,СВЦЭМ!$A$39:$A$782,$A22,СВЦЭМ!$B$39:$B$782,S$11)+'СЕТ СН'!$F$9+СВЦЭМ!$D$10+'СЕТ СН'!$F$5-'СЕТ СН'!$F$17</f>
        <v>4601.4843443</v>
      </c>
      <c r="T22" s="36">
        <f>SUMIFS(СВЦЭМ!$C$39:$C$782,СВЦЭМ!$A$39:$A$782,$A22,СВЦЭМ!$B$39:$B$782,T$11)+'СЕТ СН'!$F$9+СВЦЭМ!$D$10+'СЕТ СН'!$F$5-'СЕТ СН'!$F$17</f>
        <v>4607.5475716199999</v>
      </c>
      <c r="U22" s="36">
        <f>SUMIFS(СВЦЭМ!$C$39:$C$782,СВЦЭМ!$A$39:$A$782,$A22,СВЦЭМ!$B$39:$B$782,U$11)+'СЕТ СН'!$F$9+СВЦЭМ!$D$10+'СЕТ СН'!$F$5-'СЕТ СН'!$F$17</f>
        <v>4591.2727942900001</v>
      </c>
      <c r="V22" s="36">
        <f>SUMIFS(СВЦЭМ!$C$39:$C$782,СВЦЭМ!$A$39:$A$782,$A22,СВЦЭМ!$B$39:$B$782,V$11)+'СЕТ СН'!$F$9+СВЦЭМ!$D$10+'СЕТ СН'!$F$5-'СЕТ СН'!$F$17</f>
        <v>4560.6339850200002</v>
      </c>
      <c r="W22" s="36">
        <f>SUMIFS(СВЦЭМ!$C$39:$C$782,СВЦЭМ!$A$39:$A$782,$A22,СВЦЭМ!$B$39:$B$782,W$11)+'СЕТ СН'!$F$9+СВЦЭМ!$D$10+'СЕТ СН'!$F$5-'СЕТ СН'!$F$17</f>
        <v>4566.2941672100005</v>
      </c>
      <c r="X22" s="36">
        <f>SUMIFS(СВЦЭМ!$C$39:$C$782,СВЦЭМ!$A$39:$A$782,$A22,СВЦЭМ!$B$39:$B$782,X$11)+'СЕТ СН'!$F$9+СВЦЭМ!$D$10+'СЕТ СН'!$F$5-'СЕТ СН'!$F$17</f>
        <v>4635.9592883400001</v>
      </c>
      <c r="Y22" s="36">
        <f>SUMIFS(СВЦЭМ!$C$39:$C$782,СВЦЭМ!$A$39:$A$782,$A22,СВЦЭМ!$B$39:$B$782,Y$11)+'СЕТ СН'!$F$9+СВЦЭМ!$D$10+'СЕТ СН'!$F$5-'СЕТ СН'!$F$17</f>
        <v>4737.0971700200007</v>
      </c>
    </row>
    <row r="23" spans="1:25" ht="15.75" x14ac:dyDescent="0.2">
      <c r="A23" s="35">
        <f t="shared" si="0"/>
        <v>45181</v>
      </c>
      <c r="B23" s="36">
        <f>SUMIFS(СВЦЭМ!$C$39:$C$782,СВЦЭМ!$A$39:$A$782,$A23,СВЦЭМ!$B$39:$B$782,B$11)+'СЕТ СН'!$F$9+СВЦЭМ!$D$10+'СЕТ СН'!$F$5-'СЕТ СН'!$F$17</f>
        <v>4708.9355920600001</v>
      </c>
      <c r="C23" s="36">
        <f>SUMIFS(СВЦЭМ!$C$39:$C$782,СВЦЭМ!$A$39:$A$782,$A23,СВЦЭМ!$B$39:$B$782,C$11)+'СЕТ СН'!$F$9+СВЦЭМ!$D$10+'СЕТ СН'!$F$5-'СЕТ СН'!$F$17</f>
        <v>4752.7391839100001</v>
      </c>
      <c r="D23" s="36">
        <f>SUMIFS(СВЦЭМ!$C$39:$C$782,СВЦЭМ!$A$39:$A$782,$A23,СВЦЭМ!$B$39:$B$782,D$11)+'СЕТ СН'!$F$9+СВЦЭМ!$D$10+'СЕТ СН'!$F$5-'СЕТ СН'!$F$17</f>
        <v>4785.0256272000006</v>
      </c>
      <c r="E23" s="36">
        <f>SUMIFS(СВЦЭМ!$C$39:$C$782,СВЦЭМ!$A$39:$A$782,$A23,СВЦЭМ!$B$39:$B$782,E$11)+'СЕТ СН'!$F$9+СВЦЭМ!$D$10+'СЕТ СН'!$F$5-'СЕТ СН'!$F$17</f>
        <v>4802.7988664000004</v>
      </c>
      <c r="F23" s="36">
        <f>SUMIFS(СВЦЭМ!$C$39:$C$782,СВЦЭМ!$A$39:$A$782,$A23,СВЦЭМ!$B$39:$B$782,F$11)+'СЕТ СН'!$F$9+СВЦЭМ!$D$10+'СЕТ СН'!$F$5-'СЕТ СН'!$F$17</f>
        <v>4827.9322195100003</v>
      </c>
      <c r="G23" s="36">
        <f>SUMIFS(СВЦЭМ!$C$39:$C$782,СВЦЭМ!$A$39:$A$782,$A23,СВЦЭМ!$B$39:$B$782,G$11)+'СЕТ СН'!$F$9+СВЦЭМ!$D$10+'СЕТ СН'!$F$5-'СЕТ СН'!$F$17</f>
        <v>4790.4461628099998</v>
      </c>
      <c r="H23" s="36">
        <f>SUMIFS(СВЦЭМ!$C$39:$C$782,СВЦЭМ!$A$39:$A$782,$A23,СВЦЭМ!$B$39:$B$782,H$11)+'СЕТ СН'!$F$9+СВЦЭМ!$D$10+'СЕТ СН'!$F$5-'СЕТ СН'!$F$17</f>
        <v>4721.0399720900004</v>
      </c>
      <c r="I23" s="36">
        <f>SUMIFS(СВЦЭМ!$C$39:$C$782,СВЦЭМ!$A$39:$A$782,$A23,СВЦЭМ!$B$39:$B$782,I$11)+'СЕТ СН'!$F$9+СВЦЭМ!$D$10+'СЕТ СН'!$F$5-'СЕТ СН'!$F$17</f>
        <v>4636.6488601399997</v>
      </c>
      <c r="J23" s="36">
        <f>SUMIFS(СВЦЭМ!$C$39:$C$782,СВЦЭМ!$A$39:$A$782,$A23,СВЦЭМ!$B$39:$B$782,J$11)+'СЕТ СН'!$F$9+СВЦЭМ!$D$10+'СЕТ СН'!$F$5-'СЕТ СН'!$F$17</f>
        <v>4558.6209863900003</v>
      </c>
      <c r="K23" s="36">
        <f>SUMIFS(СВЦЭМ!$C$39:$C$782,СВЦЭМ!$A$39:$A$782,$A23,СВЦЭМ!$B$39:$B$782,K$11)+'СЕТ СН'!$F$9+СВЦЭМ!$D$10+'СЕТ СН'!$F$5-'СЕТ СН'!$F$17</f>
        <v>4514.1987388400003</v>
      </c>
      <c r="L23" s="36">
        <f>SUMIFS(СВЦЭМ!$C$39:$C$782,СВЦЭМ!$A$39:$A$782,$A23,СВЦЭМ!$B$39:$B$782,L$11)+'СЕТ СН'!$F$9+СВЦЭМ!$D$10+'СЕТ СН'!$F$5-'СЕТ СН'!$F$17</f>
        <v>4533.1354557900004</v>
      </c>
      <c r="M23" s="36">
        <f>SUMIFS(СВЦЭМ!$C$39:$C$782,СВЦЭМ!$A$39:$A$782,$A23,СВЦЭМ!$B$39:$B$782,M$11)+'СЕТ СН'!$F$9+СВЦЭМ!$D$10+'СЕТ СН'!$F$5-'СЕТ СН'!$F$17</f>
        <v>4544.3467514900003</v>
      </c>
      <c r="N23" s="36">
        <f>SUMIFS(СВЦЭМ!$C$39:$C$782,СВЦЭМ!$A$39:$A$782,$A23,СВЦЭМ!$B$39:$B$782,N$11)+'СЕТ СН'!$F$9+СВЦЭМ!$D$10+'СЕТ СН'!$F$5-'СЕТ СН'!$F$17</f>
        <v>4587.9033433100003</v>
      </c>
      <c r="O23" s="36">
        <f>SUMIFS(СВЦЭМ!$C$39:$C$782,СВЦЭМ!$A$39:$A$782,$A23,СВЦЭМ!$B$39:$B$782,O$11)+'СЕТ СН'!$F$9+СВЦЭМ!$D$10+'СЕТ СН'!$F$5-'СЕТ СН'!$F$17</f>
        <v>4614.9323722099998</v>
      </c>
      <c r="P23" s="36">
        <f>SUMIFS(СВЦЭМ!$C$39:$C$782,СВЦЭМ!$A$39:$A$782,$A23,СВЦЭМ!$B$39:$B$782,P$11)+'СЕТ СН'!$F$9+СВЦЭМ!$D$10+'СЕТ СН'!$F$5-'СЕТ СН'!$F$17</f>
        <v>4599.66559719</v>
      </c>
      <c r="Q23" s="36">
        <f>SUMIFS(СВЦЭМ!$C$39:$C$782,СВЦЭМ!$A$39:$A$782,$A23,СВЦЭМ!$B$39:$B$782,Q$11)+'СЕТ СН'!$F$9+СВЦЭМ!$D$10+'СЕТ СН'!$F$5-'СЕТ СН'!$F$17</f>
        <v>4608.0034136300001</v>
      </c>
      <c r="R23" s="36">
        <f>SUMIFS(СВЦЭМ!$C$39:$C$782,СВЦЭМ!$A$39:$A$782,$A23,СВЦЭМ!$B$39:$B$782,R$11)+'СЕТ СН'!$F$9+СВЦЭМ!$D$10+'СЕТ СН'!$F$5-'СЕТ СН'!$F$17</f>
        <v>4650.44802497</v>
      </c>
      <c r="S23" s="36">
        <f>SUMIFS(СВЦЭМ!$C$39:$C$782,СВЦЭМ!$A$39:$A$782,$A23,СВЦЭМ!$B$39:$B$782,S$11)+'СЕТ СН'!$F$9+СВЦЭМ!$D$10+'СЕТ СН'!$F$5-'СЕТ СН'!$F$17</f>
        <v>4648.0694733800001</v>
      </c>
      <c r="T23" s="36">
        <f>SUMIFS(СВЦЭМ!$C$39:$C$782,СВЦЭМ!$A$39:$A$782,$A23,СВЦЭМ!$B$39:$B$782,T$11)+'СЕТ СН'!$F$9+СВЦЭМ!$D$10+'СЕТ СН'!$F$5-'СЕТ СН'!$F$17</f>
        <v>4639.3531074000002</v>
      </c>
      <c r="U23" s="36">
        <f>SUMIFS(СВЦЭМ!$C$39:$C$782,СВЦЭМ!$A$39:$A$782,$A23,СВЦЭМ!$B$39:$B$782,U$11)+'СЕТ СН'!$F$9+СВЦЭМ!$D$10+'СЕТ СН'!$F$5-'СЕТ СН'!$F$17</f>
        <v>4623.58470192</v>
      </c>
      <c r="V23" s="36">
        <f>SUMIFS(СВЦЭМ!$C$39:$C$782,СВЦЭМ!$A$39:$A$782,$A23,СВЦЭМ!$B$39:$B$782,V$11)+'СЕТ СН'!$F$9+СВЦЭМ!$D$10+'СЕТ СН'!$F$5-'СЕТ СН'!$F$17</f>
        <v>4584.5607513000004</v>
      </c>
      <c r="W23" s="36">
        <f>SUMIFS(СВЦЭМ!$C$39:$C$782,СВЦЭМ!$A$39:$A$782,$A23,СВЦЭМ!$B$39:$B$782,W$11)+'СЕТ СН'!$F$9+СВЦЭМ!$D$10+'СЕТ СН'!$F$5-'СЕТ СН'!$F$17</f>
        <v>4616.4054565900005</v>
      </c>
      <c r="X23" s="36">
        <f>SUMIFS(СВЦЭМ!$C$39:$C$782,СВЦЭМ!$A$39:$A$782,$A23,СВЦЭМ!$B$39:$B$782,X$11)+'СЕТ СН'!$F$9+СВЦЭМ!$D$10+'СЕТ СН'!$F$5-'СЕТ СН'!$F$17</f>
        <v>4689.0438284600004</v>
      </c>
      <c r="Y23" s="36">
        <f>SUMIFS(СВЦЭМ!$C$39:$C$782,СВЦЭМ!$A$39:$A$782,$A23,СВЦЭМ!$B$39:$B$782,Y$11)+'СЕТ СН'!$F$9+СВЦЭМ!$D$10+'СЕТ СН'!$F$5-'СЕТ СН'!$F$17</f>
        <v>4784.63710567</v>
      </c>
    </row>
    <row r="24" spans="1:25" ht="15.75" x14ac:dyDescent="0.2">
      <c r="A24" s="35">
        <f t="shared" si="0"/>
        <v>45182</v>
      </c>
      <c r="B24" s="36">
        <f>SUMIFS(СВЦЭМ!$C$39:$C$782,СВЦЭМ!$A$39:$A$782,$A24,СВЦЭМ!$B$39:$B$782,B$11)+'СЕТ СН'!$F$9+СВЦЭМ!$D$10+'СЕТ СН'!$F$5-'СЕТ СН'!$F$17</f>
        <v>4964.6383539199996</v>
      </c>
      <c r="C24" s="36">
        <f>SUMIFS(СВЦЭМ!$C$39:$C$782,СВЦЭМ!$A$39:$A$782,$A24,СВЦЭМ!$B$39:$B$782,C$11)+'СЕТ СН'!$F$9+СВЦЭМ!$D$10+'СЕТ СН'!$F$5-'СЕТ СН'!$F$17</f>
        <v>5070.6611772900005</v>
      </c>
      <c r="D24" s="36">
        <f>SUMIFS(СВЦЭМ!$C$39:$C$782,СВЦЭМ!$A$39:$A$782,$A24,СВЦЭМ!$B$39:$B$782,D$11)+'СЕТ СН'!$F$9+СВЦЭМ!$D$10+'СЕТ СН'!$F$5-'СЕТ СН'!$F$17</f>
        <v>5145.2277602100003</v>
      </c>
      <c r="E24" s="36">
        <f>SUMIFS(СВЦЭМ!$C$39:$C$782,СВЦЭМ!$A$39:$A$782,$A24,СВЦЭМ!$B$39:$B$782,E$11)+'СЕТ СН'!$F$9+СВЦЭМ!$D$10+'СЕТ СН'!$F$5-'СЕТ СН'!$F$17</f>
        <v>5173.8114335800001</v>
      </c>
      <c r="F24" s="36">
        <f>SUMIFS(СВЦЭМ!$C$39:$C$782,СВЦЭМ!$A$39:$A$782,$A24,СВЦЭМ!$B$39:$B$782,F$11)+'СЕТ СН'!$F$9+СВЦЭМ!$D$10+'СЕТ СН'!$F$5-'СЕТ СН'!$F$17</f>
        <v>5211.8576178799995</v>
      </c>
      <c r="G24" s="36">
        <f>SUMIFS(СВЦЭМ!$C$39:$C$782,СВЦЭМ!$A$39:$A$782,$A24,СВЦЭМ!$B$39:$B$782,G$11)+'СЕТ СН'!$F$9+СВЦЭМ!$D$10+'СЕТ СН'!$F$5-'СЕТ СН'!$F$17</f>
        <v>5163.38972216</v>
      </c>
      <c r="H24" s="36">
        <f>SUMIFS(СВЦЭМ!$C$39:$C$782,СВЦЭМ!$A$39:$A$782,$A24,СВЦЭМ!$B$39:$B$782,H$11)+'СЕТ СН'!$F$9+СВЦЭМ!$D$10+'СЕТ СН'!$F$5-'СЕТ СН'!$F$17</f>
        <v>5034.5585034300002</v>
      </c>
      <c r="I24" s="36">
        <f>SUMIFS(СВЦЭМ!$C$39:$C$782,СВЦЭМ!$A$39:$A$782,$A24,СВЦЭМ!$B$39:$B$782,I$11)+'СЕТ СН'!$F$9+СВЦЭМ!$D$10+'СЕТ СН'!$F$5-'СЕТ СН'!$F$17</f>
        <v>4899.2420176100004</v>
      </c>
      <c r="J24" s="36">
        <f>SUMIFS(СВЦЭМ!$C$39:$C$782,СВЦЭМ!$A$39:$A$782,$A24,СВЦЭМ!$B$39:$B$782,J$11)+'СЕТ СН'!$F$9+СВЦЭМ!$D$10+'СЕТ СН'!$F$5-'СЕТ СН'!$F$17</f>
        <v>4808.8457720599999</v>
      </c>
      <c r="K24" s="36">
        <f>SUMIFS(СВЦЭМ!$C$39:$C$782,СВЦЭМ!$A$39:$A$782,$A24,СВЦЭМ!$B$39:$B$782,K$11)+'СЕТ СН'!$F$9+СВЦЭМ!$D$10+'СЕТ СН'!$F$5-'СЕТ СН'!$F$17</f>
        <v>4738.9389023700005</v>
      </c>
      <c r="L24" s="36">
        <f>SUMIFS(СВЦЭМ!$C$39:$C$782,СВЦЭМ!$A$39:$A$782,$A24,СВЦЭМ!$B$39:$B$782,L$11)+'СЕТ СН'!$F$9+СВЦЭМ!$D$10+'СЕТ СН'!$F$5-'СЕТ СН'!$F$17</f>
        <v>4717.0630404800004</v>
      </c>
      <c r="M24" s="36">
        <f>SUMIFS(СВЦЭМ!$C$39:$C$782,СВЦЭМ!$A$39:$A$782,$A24,СВЦЭМ!$B$39:$B$782,M$11)+'СЕТ СН'!$F$9+СВЦЭМ!$D$10+'СЕТ СН'!$F$5-'СЕТ СН'!$F$17</f>
        <v>4722.4005168700005</v>
      </c>
      <c r="N24" s="36">
        <f>SUMIFS(СВЦЭМ!$C$39:$C$782,СВЦЭМ!$A$39:$A$782,$A24,СВЦЭМ!$B$39:$B$782,N$11)+'СЕТ СН'!$F$9+СВЦЭМ!$D$10+'СЕТ СН'!$F$5-'СЕТ СН'!$F$17</f>
        <v>4730.9671177500004</v>
      </c>
      <c r="O24" s="36">
        <f>SUMIFS(СВЦЭМ!$C$39:$C$782,СВЦЭМ!$A$39:$A$782,$A24,СВЦЭМ!$B$39:$B$782,O$11)+'СЕТ СН'!$F$9+СВЦЭМ!$D$10+'СЕТ СН'!$F$5-'СЕТ СН'!$F$17</f>
        <v>4738.5590143400004</v>
      </c>
      <c r="P24" s="36">
        <f>SUMIFS(СВЦЭМ!$C$39:$C$782,СВЦЭМ!$A$39:$A$782,$A24,СВЦЭМ!$B$39:$B$782,P$11)+'СЕТ СН'!$F$9+СВЦЭМ!$D$10+'СЕТ СН'!$F$5-'СЕТ СН'!$F$17</f>
        <v>4703.3112669800003</v>
      </c>
      <c r="Q24" s="36">
        <f>SUMIFS(СВЦЭМ!$C$39:$C$782,СВЦЭМ!$A$39:$A$782,$A24,СВЦЭМ!$B$39:$B$782,Q$11)+'СЕТ СН'!$F$9+СВЦЭМ!$D$10+'СЕТ СН'!$F$5-'СЕТ СН'!$F$17</f>
        <v>4718.4594685400007</v>
      </c>
      <c r="R24" s="36">
        <f>SUMIFS(СВЦЭМ!$C$39:$C$782,СВЦЭМ!$A$39:$A$782,$A24,СВЦЭМ!$B$39:$B$782,R$11)+'СЕТ СН'!$F$9+СВЦЭМ!$D$10+'СЕТ СН'!$F$5-'СЕТ СН'!$F$17</f>
        <v>4753.3795069300004</v>
      </c>
      <c r="S24" s="36">
        <f>SUMIFS(СВЦЭМ!$C$39:$C$782,СВЦЭМ!$A$39:$A$782,$A24,СВЦЭМ!$B$39:$B$782,S$11)+'СЕТ СН'!$F$9+СВЦЭМ!$D$10+'СЕТ СН'!$F$5-'СЕТ СН'!$F$17</f>
        <v>4744.4627620299998</v>
      </c>
      <c r="T24" s="36">
        <f>SUMIFS(СВЦЭМ!$C$39:$C$782,СВЦЭМ!$A$39:$A$782,$A24,СВЦЭМ!$B$39:$B$782,T$11)+'СЕТ СН'!$F$9+СВЦЭМ!$D$10+'СЕТ СН'!$F$5-'СЕТ СН'!$F$17</f>
        <v>4721.0779321200007</v>
      </c>
      <c r="U24" s="36">
        <f>SUMIFS(СВЦЭМ!$C$39:$C$782,СВЦЭМ!$A$39:$A$782,$A24,СВЦЭМ!$B$39:$B$782,U$11)+'СЕТ СН'!$F$9+СВЦЭМ!$D$10+'СЕТ СН'!$F$5-'СЕТ СН'!$F$17</f>
        <v>4702.7923821900004</v>
      </c>
      <c r="V24" s="36">
        <f>SUMIFS(СВЦЭМ!$C$39:$C$782,СВЦЭМ!$A$39:$A$782,$A24,СВЦЭМ!$B$39:$B$782,V$11)+'СЕТ СН'!$F$9+СВЦЭМ!$D$10+'СЕТ СН'!$F$5-'СЕТ СН'!$F$17</f>
        <v>4705.7635809700005</v>
      </c>
      <c r="W24" s="36">
        <f>SUMIFS(СВЦЭМ!$C$39:$C$782,СВЦЭМ!$A$39:$A$782,$A24,СВЦЭМ!$B$39:$B$782,W$11)+'СЕТ СН'!$F$9+СВЦЭМ!$D$10+'СЕТ СН'!$F$5-'СЕТ СН'!$F$17</f>
        <v>4730.1210595499997</v>
      </c>
      <c r="X24" s="36">
        <f>SUMIFS(СВЦЭМ!$C$39:$C$782,СВЦЭМ!$A$39:$A$782,$A24,СВЦЭМ!$B$39:$B$782,X$11)+'СЕТ СН'!$F$9+СВЦЭМ!$D$10+'СЕТ СН'!$F$5-'СЕТ СН'!$F$17</f>
        <v>4806.9135798200005</v>
      </c>
      <c r="Y24" s="36">
        <f>SUMIFS(СВЦЭМ!$C$39:$C$782,СВЦЭМ!$A$39:$A$782,$A24,СВЦЭМ!$B$39:$B$782,Y$11)+'СЕТ СН'!$F$9+СВЦЭМ!$D$10+'СЕТ СН'!$F$5-'СЕТ СН'!$F$17</f>
        <v>4906.1534983199999</v>
      </c>
    </row>
    <row r="25" spans="1:25" ht="15.75" x14ac:dyDescent="0.2">
      <c r="A25" s="35">
        <f t="shared" si="0"/>
        <v>45183</v>
      </c>
      <c r="B25" s="36">
        <f>SUMIFS(СВЦЭМ!$C$39:$C$782,СВЦЭМ!$A$39:$A$782,$A25,СВЦЭМ!$B$39:$B$782,B$11)+'СЕТ СН'!$F$9+СВЦЭМ!$D$10+'СЕТ СН'!$F$5-'СЕТ СН'!$F$17</f>
        <v>4948.1608269400003</v>
      </c>
      <c r="C25" s="36">
        <f>SUMIFS(СВЦЭМ!$C$39:$C$782,СВЦЭМ!$A$39:$A$782,$A25,СВЦЭМ!$B$39:$B$782,C$11)+'СЕТ СН'!$F$9+СВЦЭМ!$D$10+'СЕТ СН'!$F$5-'СЕТ СН'!$F$17</f>
        <v>5084.0758722400005</v>
      </c>
      <c r="D25" s="36">
        <f>SUMIFS(СВЦЭМ!$C$39:$C$782,СВЦЭМ!$A$39:$A$782,$A25,СВЦЭМ!$B$39:$B$782,D$11)+'СЕТ СН'!$F$9+СВЦЭМ!$D$10+'СЕТ СН'!$F$5-'СЕТ СН'!$F$17</f>
        <v>5128.5515429200004</v>
      </c>
      <c r="E25" s="36">
        <f>SUMIFS(СВЦЭМ!$C$39:$C$782,СВЦЭМ!$A$39:$A$782,$A25,СВЦЭМ!$B$39:$B$782,E$11)+'СЕТ СН'!$F$9+СВЦЭМ!$D$10+'СЕТ СН'!$F$5-'СЕТ СН'!$F$17</f>
        <v>5168.5977542399996</v>
      </c>
      <c r="F25" s="36">
        <f>SUMIFS(СВЦЭМ!$C$39:$C$782,СВЦЭМ!$A$39:$A$782,$A25,СВЦЭМ!$B$39:$B$782,F$11)+'СЕТ СН'!$F$9+СВЦЭМ!$D$10+'СЕТ СН'!$F$5-'СЕТ СН'!$F$17</f>
        <v>5207.7740727</v>
      </c>
      <c r="G25" s="36">
        <f>SUMIFS(СВЦЭМ!$C$39:$C$782,СВЦЭМ!$A$39:$A$782,$A25,СВЦЭМ!$B$39:$B$782,G$11)+'СЕТ СН'!$F$9+СВЦЭМ!$D$10+'СЕТ СН'!$F$5-'СЕТ СН'!$F$17</f>
        <v>5166.4599861799998</v>
      </c>
      <c r="H25" s="36">
        <f>SUMIFS(СВЦЭМ!$C$39:$C$782,СВЦЭМ!$A$39:$A$782,$A25,СВЦЭМ!$B$39:$B$782,H$11)+'СЕТ СН'!$F$9+СВЦЭМ!$D$10+'СЕТ СН'!$F$5-'СЕТ СН'!$F$17</f>
        <v>5076.6720265800004</v>
      </c>
      <c r="I25" s="36">
        <f>SUMIFS(СВЦЭМ!$C$39:$C$782,СВЦЭМ!$A$39:$A$782,$A25,СВЦЭМ!$B$39:$B$782,I$11)+'СЕТ СН'!$F$9+СВЦЭМ!$D$10+'СЕТ СН'!$F$5-'СЕТ СН'!$F$17</f>
        <v>4957.6534805700003</v>
      </c>
      <c r="J25" s="36">
        <f>SUMIFS(СВЦЭМ!$C$39:$C$782,СВЦЭМ!$A$39:$A$782,$A25,СВЦЭМ!$B$39:$B$782,J$11)+'СЕТ СН'!$F$9+СВЦЭМ!$D$10+'СЕТ СН'!$F$5-'СЕТ СН'!$F$17</f>
        <v>4863.4518117500002</v>
      </c>
      <c r="K25" s="36">
        <f>SUMIFS(СВЦЭМ!$C$39:$C$782,СВЦЭМ!$A$39:$A$782,$A25,СВЦЭМ!$B$39:$B$782,K$11)+'СЕТ СН'!$F$9+СВЦЭМ!$D$10+'СЕТ СН'!$F$5-'СЕТ СН'!$F$17</f>
        <v>4795.4729897100005</v>
      </c>
      <c r="L25" s="36">
        <f>SUMIFS(СВЦЭМ!$C$39:$C$782,СВЦЭМ!$A$39:$A$782,$A25,СВЦЭМ!$B$39:$B$782,L$11)+'СЕТ СН'!$F$9+СВЦЭМ!$D$10+'СЕТ СН'!$F$5-'СЕТ СН'!$F$17</f>
        <v>4782.4981737500002</v>
      </c>
      <c r="M25" s="36">
        <f>SUMIFS(СВЦЭМ!$C$39:$C$782,СВЦЭМ!$A$39:$A$782,$A25,СВЦЭМ!$B$39:$B$782,M$11)+'СЕТ СН'!$F$9+СВЦЭМ!$D$10+'СЕТ СН'!$F$5-'СЕТ СН'!$F$17</f>
        <v>4771.4450469500007</v>
      </c>
      <c r="N25" s="36">
        <f>SUMIFS(СВЦЭМ!$C$39:$C$782,СВЦЭМ!$A$39:$A$782,$A25,СВЦЭМ!$B$39:$B$782,N$11)+'СЕТ СН'!$F$9+СВЦЭМ!$D$10+'СЕТ СН'!$F$5-'СЕТ СН'!$F$17</f>
        <v>4784.5391012999999</v>
      </c>
      <c r="O25" s="36">
        <f>SUMIFS(СВЦЭМ!$C$39:$C$782,СВЦЭМ!$A$39:$A$782,$A25,СВЦЭМ!$B$39:$B$782,O$11)+'СЕТ СН'!$F$9+СВЦЭМ!$D$10+'СЕТ СН'!$F$5-'СЕТ СН'!$F$17</f>
        <v>4785.1058874700002</v>
      </c>
      <c r="P25" s="36">
        <f>SUMIFS(СВЦЭМ!$C$39:$C$782,СВЦЭМ!$A$39:$A$782,$A25,СВЦЭМ!$B$39:$B$782,P$11)+'СЕТ СН'!$F$9+СВЦЭМ!$D$10+'СЕТ СН'!$F$5-'СЕТ СН'!$F$17</f>
        <v>4783.0427171199999</v>
      </c>
      <c r="Q25" s="36">
        <f>SUMIFS(СВЦЭМ!$C$39:$C$782,СВЦЭМ!$A$39:$A$782,$A25,СВЦЭМ!$B$39:$B$782,Q$11)+'СЕТ СН'!$F$9+СВЦЭМ!$D$10+'СЕТ СН'!$F$5-'СЕТ СН'!$F$17</f>
        <v>4790.1780070100003</v>
      </c>
      <c r="R25" s="36">
        <f>SUMIFS(СВЦЭМ!$C$39:$C$782,СВЦЭМ!$A$39:$A$782,$A25,СВЦЭМ!$B$39:$B$782,R$11)+'СЕТ СН'!$F$9+СВЦЭМ!$D$10+'СЕТ СН'!$F$5-'СЕТ СН'!$F$17</f>
        <v>4812.9518989999997</v>
      </c>
      <c r="S25" s="36">
        <f>SUMIFS(СВЦЭМ!$C$39:$C$782,СВЦЭМ!$A$39:$A$782,$A25,СВЦЭМ!$B$39:$B$782,S$11)+'СЕТ СН'!$F$9+СВЦЭМ!$D$10+'СЕТ СН'!$F$5-'СЕТ СН'!$F$17</f>
        <v>4800.3897372299998</v>
      </c>
      <c r="T25" s="36">
        <f>SUMIFS(СВЦЭМ!$C$39:$C$782,СВЦЭМ!$A$39:$A$782,$A25,СВЦЭМ!$B$39:$B$782,T$11)+'СЕТ СН'!$F$9+СВЦЭМ!$D$10+'СЕТ СН'!$F$5-'СЕТ СН'!$F$17</f>
        <v>4791.7619300799997</v>
      </c>
      <c r="U25" s="36">
        <f>SUMIFS(СВЦЭМ!$C$39:$C$782,СВЦЭМ!$A$39:$A$782,$A25,СВЦЭМ!$B$39:$B$782,U$11)+'СЕТ СН'!$F$9+СВЦЭМ!$D$10+'СЕТ СН'!$F$5-'СЕТ СН'!$F$17</f>
        <v>4774.8170593699997</v>
      </c>
      <c r="V25" s="36">
        <f>SUMIFS(СВЦЭМ!$C$39:$C$782,СВЦЭМ!$A$39:$A$782,$A25,СВЦЭМ!$B$39:$B$782,V$11)+'СЕТ СН'!$F$9+СВЦЭМ!$D$10+'СЕТ СН'!$F$5-'СЕТ СН'!$F$17</f>
        <v>4747.6091165799999</v>
      </c>
      <c r="W25" s="36">
        <f>SUMIFS(СВЦЭМ!$C$39:$C$782,СВЦЭМ!$A$39:$A$782,$A25,СВЦЭМ!$B$39:$B$782,W$11)+'СЕТ СН'!$F$9+СВЦЭМ!$D$10+'СЕТ СН'!$F$5-'СЕТ СН'!$F$17</f>
        <v>4764.8273378700005</v>
      </c>
      <c r="X25" s="36">
        <f>SUMIFS(СВЦЭМ!$C$39:$C$782,СВЦЭМ!$A$39:$A$782,$A25,СВЦЭМ!$B$39:$B$782,X$11)+'СЕТ СН'!$F$9+СВЦЭМ!$D$10+'СЕТ СН'!$F$5-'СЕТ СН'!$F$17</f>
        <v>4855.4930458500003</v>
      </c>
      <c r="Y25" s="36">
        <f>SUMIFS(СВЦЭМ!$C$39:$C$782,СВЦЭМ!$A$39:$A$782,$A25,СВЦЭМ!$B$39:$B$782,Y$11)+'СЕТ СН'!$F$9+СВЦЭМ!$D$10+'СЕТ СН'!$F$5-'СЕТ СН'!$F$17</f>
        <v>4965.2581944600006</v>
      </c>
    </row>
    <row r="26" spans="1:25" ht="15.75" x14ac:dyDescent="0.2">
      <c r="A26" s="35">
        <f t="shared" si="0"/>
        <v>45184</v>
      </c>
      <c r="B26" s="36">
        <f>SUMIFS(СВЦЭМ!$C$39:$C$782,СВЦЭМ!$A$39:$A$782,$A26,СВЦЭМ!$B$39:$B$782,B$11)+'СЕТ СН'!$F$9+СВЦЭМ!$D$10+'СЕТ СН'!$F$5-'СЕТ СН'!$F$17</f>
        <v>4926.9823311500004</v>
      </c>
      <c r="C26" s="36">
        <f>SUMIFS(СВЦЭМ!$C$39:$C$782,СВЦЭМ!$A$39:$A$782,$A26,СВЦЭМ!$B$39:$B$782,C$11)+'СЕТ СН'!$F$9+СВЦЭМ!$D$10+'СЕТ СН'!$F$5-'СЕТ СН'!$F$17</f>
        <v>5009.9787292000001</v>
      </c>
      <c r="D26" s="36">
        <f>SUMIFS(СВЦЭМ!$C$39:$C$782,СВЦЭМ!$A$39:$A$782,$A26,СВЦЭМ!$B$39:$B$782,D$11)+'СЕТ СН'!$F$9+СВЦЭМ!$D$10+'СЕТ СН'!$F$5-'СЕТ СН'!$F$17</f>
        <v>5011.7524289800003</v>
      </c>
      <c r="E26" s="36">
        <f>SUMIFS(СВЦЭМ!$C$39:$C$782,СВЦЭМ!$A$39:$A$782,$A26,СВЦЭМ!$B$39:$B$782,E$11)+'СЕТ СН'!$F$9+СВЦЭМ!$D$10+'СЕТ СН'!$F$5-'СЕТ СН'!$F$17</f>
        <v>5047.1747931800001</v>
      </c>
      <c r="F26" s="36">
        <f>SUMIFS(СВЦЭМ!$C$39:$C$782,СВЦЭМ!$A$39:$A$782,$A26,СВЦЭМ!$B$39:$B$782,F$11)+'СЕТ СН'!$F$9+СВЦЭМ!$D$10+'СЕТ СН'!$F$5-'СЕТ СН'!$F$17</f>
        <v>5087.3625074400006</v>
      </c>
      <c r="G26" s="36">
        <f>SUMIFS(СВЦЭМ!$C$39:$C$782,СВЦЭМ!$A$39:$A$782,$A26,СВЦЭМ!$B$39:$B$782,G$11)+'СЕТ СН'!$F$9+СВЦЭМ!$D$10+'СЕТ СН'!$F$5-'СЕТ СН'!$F$17</f>
        <v>5065.2243604200003</v>
      </c>
      <c r="H26" s="36">
        <f>SUMIFS(СВЦЭМ!$C$39:$C$782,СВЦЭМ!$A$39:$A$782,$A26,СВЦЭМ!$B$39:$B$782,H$11)+'СЕТ СН'!$F$9+СВЦЭМ!$D$10+'СЕТ СН'!$F$5-'СЕТ СН'!$F$17</f>
        <v>4938.8549515800005</v>
      </c>
      <c r="I26" s="36">
        <f>SUMIFS(СВЦЭМ!$C$39:$C$782,СВЦЭМ!$A$39:$A$782,$A26,СВЦЭМ!$B$39:$B$782,I$11)+'СЕТ СН'!$F$9+СВЦЭМ!$D$10+'СЕТ СН'!$F$5-'СЕТ СН'!$F$17</f>
        <v>4802.0521239899999</v>
      </c>
      <c r="J26" s="36">
        <f>SUMIFS(СВЦЭМ!$C$39:$C$782,СВЦЭМ!$A$39:$A$782,$A26,СВЦЭМ!$B$39:$B$782,J$11)+'СЕТ СН'!$F$9+СВЦЭМ!$D$10+'СЕТ СН'!$F$5-'СЕТ СН'!$F$17</f>
        <v>4738.5264846299997</v>
      </c>
      <c r="K26" s="36">
        <f>SUMIFS(СВЦЭМ!$C$39:$C$782,СВЦЭМ!$A$39:$A$782,$A26,СВЦЭМ!$B$39:$B$782,K$11)+'СЕТ СН'!$F$9+СВЦЭМ!$D$10+'СЕТ СН'!$F$5-'СЕТ СН'!$F$17</f>
        <v>4687.87283389</v>
      </c>
      <c r="L26" s="36">
        <f>SUMIFS(СВЦЭМ!$C$39:$C$782,СВЦЭМ!$A$39:$A$782,$A26,СВЦЭМ!$B$39:$B$782,L$11)+'СЕТ СН'!$F$9+СВЦЭМ!$D$10+'СЕТ СН'!$F$5-'СЕТ СН'!$F$17</f>
        <v>4678.1439082800007</v>
      </c>
      <c r="M26" s="36">
        <f>SUMIFS(СВЦЭМ!$C$39:$C$782,СВЦЭМ!$A$39:$A$782,$A26,СВЦЭМ!$B$39:$B$782,M$11)+'СЕТ СН'!$F$9+СВЦЭМ!$D$10+'СЕТ СН'!$F$5-'СЕТ СН'!$F$17</f>
        <v>4656.5933687800007</v>
      </c>
      <c r="N26" s="36">
        <f>SUMIFS(СВЦЭМ!$C$39:$C$782,СВЦЭМ!$A$39:$A$782,$A26,СВЦЭМ!$B$39:$B$782,N$11)+'СЕТ СН'!$F$9+СВЦЭМ!$D$10+'СЕТ СН'!$F$5-'СЕТ СН'!$F$17</f>
        <v>4658.8121444300004</v>
      </c>
      <c r="O26" s="36">
        <f>SUMIFS(СВЦЭМ!$C$39:$C$782,СВЦЭМ!$A$39:$A$782,$A26,СВЦЭМ!$B$39:$B$782,O$11)+'СЕТ СН'!$F$9+СВЦЭМ!$D$10+'СЕТ СН'!$F$5-'СЕТ СН'!$F$17</f>
        <v>4630.2845773600002</v>
      </c>
      <c r="P26" s="36">
        <f>SUMIFS(СВЦЭМ!$C$39:$C$782,СВЦЭМ!$A$39:$A$782,$A26,СВЦЭМ!$B$39:$B$782,P$11)+'СЕТ СН'!$F$9+СВЦЭМ!$D$10+'СЕТ СН'!$F$5-'СЕТ СН'!$F$17</f>
        <v>4592.2387847200007</v>
      </c>
      <c r="Q26" s="36">
        <f>SUMIFS(СВЦЭМ!$C$39:$C$782,СВЦЭМ!$A$39:$A$782,$A26,СВЦЭМ!$B$39:$B$782,Q$11)+'СЕТ СН'!$F$9+СВЦЭМ!$D$10+'СЕТ СН'!$F$5-'СЕТ СН'!$F$17</f>
        <v>4603.7366479600005</v>
      </c>
      <c r="R26" s="36">
        <f>SUMIFS(СВЦЭМ!$C$39:$C$782,СВЦЭМ!$A$39:$A$782,$A26,СВЦЭМ!$B$39:$B$782,R$11)+'СЕТ СН'!$F$9+СВЦЭМ!$D$10+'СЕТ СН'!$F$5-'СЕТ СН'!$F$17</f>
        <v>4670.3852062799997</v>
      </c>
      <c r="S26" s="36">
        <f>SUMIFS(СВЦЭМ!$C$39:$C$782,СВЦЭМ!$A$39:$A$782,$A26,СВЦЭМ!$B$39:$B$782,S$11)+'СЕТ СН'!$F$9+СВЦЭМ!$D$10+'СЕТ СН'!$F$5-'СЕТ СН'!$F$17</f>
        <v>4651.68144579</v>
      </c>
      <c r="T26" s="36">
        <f>SUMIFS(СВЦЭМ!$C$39:$C$782,СВЦЭМ!$A$39:$A$782,$A26,СВЦЭМ!$B$39:$B$782,T$11)+'СЕТ СН'!$F$9+СВЦЭМ!$D$10+'СЕТ СН'!$F$5-'СЕТ СН'!$F$17</f>
        <v>4621.7331412900003</v>
      </c>
      <c r="U26" s="36">
        <f>SUMIFS(СВЦЭМ!$C$39:$C$782,СВЦЭМ!$A$39:$A$782,$A26,СВЦЭМ!$B$39:$B$782,U$11)+'СЕТ СН'!$F$9+СВЦЭМ!$D$10+'СЕТ СН'!$F$5-'СЕТ СН'!$F$17</f>
        <v>4597.83953475</v>
      </c>
      <c r="V26" s="36">
        <f>SUMIFS(СВЦЭМ!$C$39:$C$782,СВЦЭМ!$A$39:$A$782,$A26,СВЦЭМ!$B$39:$B$782,V$11)+'СЕТ СН'!$F$9+СВЦЭМ!$D$10+'СЕТ СН'!$F$5-'СЕТ СН'!$F$17</f>
        <v>4566.7187518700002</v>
      </c>
      <c r="W26" s="36">
        <f>SUMIFS(СВЦЭМ!$C$39:$C$782,СВЦЭМ!$A$39:$A$782,$A26,СВЦЭМ!$B$39:$B$782,W$11)+'СЕТ СН'!$F$9+СВЦЭМ!$D$10+'СЕТ СН'!$F$5-'СЕТ СН'!$F$17</f>
        <v>4564.6780292500007</v>
      </c>
      <c r="X26" s="36">
        <f>SUMIFS(СВЦЭМ!$C$39:$C$782,СВЦЭМ!$A$39:$A$782,$A26,СВЦЭМ!$B$39:$B$782,X$11)+'СЕТ СН'!$F$9+СВЦЭМ!$D$10+'СЕТ СН'!$F$5-'СЕТ СН'!$F$17</f>
        <v>4595.4709198300006</v>
      </c>
      <c r="Y26" s="36">
        <f>SUMIFS(СВЦЭМ!$C$39:$C$782,СВЦЭМ!$A$39:$A$782,$A26,СВЦЭМ!$B$39:$B$782,Y$11)+'СЕТ СН'!$F$9+СВЦЭМ!$D$10+'СЕТ СН'!$F$5-'СЕТ СН'!$F$17</f>
        <v>4717.2025122900004</v>
      </c>
    </row>
    <row r="27" spans="1:25" ht="15.75" x14ac:dyDescent="0.2">
      <c r="A27" s="35">
        <f t="shared" si="0"/>
        <v>45185</v>
      </c>
      <c r="B27" s="36">
        <f>SUMIFS(СВЦЭМ!$C$39:$C$782,СВЦЭМ!$A$39:$A$782,$A27,СВЦЭМ!$B$39:$B$782,B$11)+'СЕТ СН'!$F$9+СВЦЭМ!$D$10+'СЕТ СН'!$F$5-'СЕТ СН'!$F$17</f>
        <v>4801.6923850900002</v>
      </c>
      <c r="C27" s="36">
        <f>SUMIFS(СВЦЭМ!$C$39:$C$782,СВЦЭМ!$A$39:$A$782,$A27,СВЦЭМ!$B$39:$B$782,C$11)+'СЕТ СН'!$F$9+СВЦЭМ!$D$10+'СЕТ СН'!$F$5-'СЕТ СН'!$F$17</f>
        <v>4827.0982671900001</v>
      </c>
      <c r="D27" s="36">
        <f>SUMIFS(СВЦЭМ!$C$39:$C$782,СВЦЭМ!$A$39:$A$782,$A27,СВЦЭМ!$B$39:$B$782,D$11)+'СЕТ СН'!$F$9+СВЦЭМ!$D$10+'СЕТ СН'!$F$5-'СЕТ СН'!$F$17</f>
        <v>4834.2837230200003</v>
      </c>
      <c r="E27" s="36">
        <f>SUMIFS(СВЦЭМ!$C$39:$C$782,СВЦЭМ!$A$39:$A$782,$A27,СВЦЭМ!$B$39:$B$782,E$11)+'СЕТ СН'!$F$9+СВЦЭМ!$D$10+'СЕТ СН'!$F$5-'СЕТ СН'!$F$17</f>
        <v>4871.7044454000006</v>
      </c>
      <c r="F27" s="36">
        <f>SUMIFS(СВЦЭМ!$C$39:$C$782,СВЦЭМ!$A$39:$A$782,$A27,СВЦЭМ!$B$39:$B$782,F$11)+'СЕТ СН'!$F$9+СВЦЭМ!$D$10+'СЕТ СН'!$F$5-'СЕТ СН'!$F$17</f>
        <v>4895.6101512700006</v>
      </c>
      <c r="G27" s="36">
        <f>SUMIFS(СВЦЭМ!$C$39:$C$782,СВЦЭМ!$A$39:$A$782,$A27,СВЦЭМ!$B$39:$B$782,G$11)+'СЕТ СН'!$F$9+СВЦЭМ!$D$10+'СЕТ СН'!$F$5-'СЕТ СН'!$F$17</f>
        <v>4872.6492330800002</v>
      </c>
      <c r="H27" s="36">
        <f>SUMIFS(СВЦЭМ!$C$39:$C$782,СВЦЭМ!$A$39:$A$782,$A27,СВЦЭМ!$B$39:$B$782,H$11)+'СЕТ СН'!$F$9+СВЦЭМ!$D$10+'СЕТ СН'!$F$5-'СЕТ СН'!$F$17</f>
        <v>4837.14256037</v>
      </c>
      <c r="I27" s="36">
        <f>SUMIFS(СВЦЭМ!$C$39:$C$782,СВЦЭМ!$A$39:$A$782,$A27,СВЦЭМ!$B$39:$B$782,I$11)+'СЕТ СН'!$F$9+СВЦЭМ!$D$10+'СЕТ СН'!$F$5-'СЕТ СН'!$F$17</f>
        <v>4807.04286761</v>
      </c>
      <c r="J27" s="36">
        <f>SUMIFS(СВЦЭМ!$C$39:$C$782,СВЦЭМ!$A$39:$A$782,$A27,СВЦЭМ!$B$39:$B$782,J$11)+'СЕТ СН'!$F$9+СВЦЭМ!$D$10+'СЕТ СН'!$F$5-'СЕТ СН'!$F$17</f>
        <v>4710.3481731000002</v>
      </c>
      <c r="K27" s="36">
        <f>SUMIFS(СВЦЭМ!$C$39:$C$782,СВЦЭМ!$A$39:$A$782,$A27,СВЦЭМ!$B$39:$B$782,K$11)+'СЕТ СН'!$F$9+СВЦЭМ!$D$10+'СЕТ СН'!$F$5-'СЕТ СН'!$F$17</f>
        <v>4644.7377420299999</v>
      </c>
      <c r="L27" s="36">
        <f>SUMIFS(СВЦЭМ!$C$39:$C$782,СВЦЭМ!$A$39:$A$782,$A27,СВЦЭМ!$B$39:$B$782,L$11)+'СЕТ СН'!$F$9+СВЦЭМ!$D$10+'СЕТ СН'!$F$5-'СЕТ СН'!$F$17</f>
        <v>4606.5084632400003</v>
      </c>
      <c r="M27" s="36">
        <f>SUMIFS(СВЦЭМ!$C$39:$C$782,СВЦЭМ!$A$39:$A$782,$A27,СВЦЭМ!$B$39:$B$782,M$11)+'СЕТ СН'!$F$9+СВЦЭМ!$D$10+'СЕТ СН'!$F$5-'СЕТ СН'!$F$17</f>
        <v>4603.5557339900006</v>
      </c>
      <c r="N27" s="36">
        <f>SUMIFS(СВЦЭМ!$C$39:$C$782,СВЦЭМ!$A$39:$A$782,$A27,СВЦЭМ!$B$39:$B$782,N$11)+'СЕТ СН'!$F$9+СВЦЭМ!$D$10+'СЕТ СН'!$F$5-'СЕТ СН'!$F$17</f>
        <v>4609.78129721</v>
      </c>
      <c r="O27" s="36">
        <f>SUMIFS(СВЦЭМ!$C$39:$C$782,СВЦЭМ!$A$39:$A$782,$A27,СВЦЭМ!$B$39:$B$782,O$11)+'СЕТ СН'!$F$9+СВЦЭМ!$D$10+'СЕТ СН'!$F$5-'СЕТ СН'!$F$17</f>
        <v>4625.4899369300001</v>
      </c>
      <c r="P27" s="36">
        <f>SUMIFS(СВЦЭМ!$C$39:$C$782,СВЦЭМ!$A$39:$A$782,$A27,СВЦЭМ!$B$39:$B$782,P$11)+'СЕТ СН'!$F$9+СВЦЭМ!$D$10+'СЕТ СН'!$F$5-'СЕТ СН'!$F$17</f>
        <v>4606.5935481500001</v>
      </c>
      <c r="Q27" s="36">
        <f>SUMIFS(СВЦЭМ!$C$39:$C$782,СВЦЭМ!$A$39:$A$782,$A27,СВЦЭМ!$B$39:$B$782,Q$11)+'СЕТ СН'!$F$9+СВЦЭМ!$D$10+'СЕТ СН'!$F$5-'СЕТ СН'!$F$17</f>
        <v>4605.9788021499999</v>
      </c>
      <c r="R27" s="36">
        <f>SUMIFS(СВЦЭМ!$C$39:$C$782,СВЦЭМ!$A$39:$A$782,$A27,СВЦЭМ!$B$39:$B$782,R$11)+'СЕТ СН'!$F$9+СВЦЭМ!$D$10+'СЕТ СН'!$F$5-'СЕТ СН'!$F$17</f>
        <v>4632.7727995400001</v>
      </c>
      <c r="S27" s="36">
        <f>SUMIFS(СВЦЭМ!$C$39:$C$782,СВЦЭМ!$A$39:$A$782,$A27,СВЦЭМ!$B$39:$B$782,S$11)+'СЕТ СН'!$F$9+СВЦЭМ!$D$10+'СЕТ СН'!$F$5-'СЕТ СН'!$F$17</f>
        <v>4621.5849316500007</v>
      </c>
      <c r="T27" s="36">
        <f>SUMIFS(СВЦЭМ!$C$39:$C$782,СВЦЭМ!$A$39:$A$782,$A27,СВЦЭМ!$B$39:$B$782,T$11)+'СЕТ СН'!$F$9+СВЦЭМ!$D$10+'СЕТ СН'!$F$5-'СЕТ СН'!$F$17</f>
        <v>4602.5000232100001</v>
      </c>
      <c r="U27" s="36">
        <f>SUMIFS(СВЦЭМ!$C$39:$C$782,СВЦЭМ!$A$39:$A$782,$A27,СВЦЭМ!$B$39:$B$782,U$11)+'СЕТ СН'!$F$9+СВЦЭМ!$D$10+'СЕТ СН'!$F$5-'СЕТ СН'!$F$17</f>
        <v>4584.3792289200001</v>
      </c>
      <c r="V27" s="36">
        <f>SUMIFS(СВЦЭМ!$C$39:$C$782,СВЦЭМ!$A$39:$A$782,$A27,СВЦЭМ!$B$39:$B$782,V$11)+'СЕТ СН'!$F$9+СВЦЭМ!$D$10+'СЕТ СН'!$F$5-'СЕТ СН'!$F$17</f>
        <v>4552.2950778800005</v>
      </c>
      <c r="W27" s="36">
        <f>SUMIFS(СВЦЭМ!$C$39:$C$782,СВЦЭМ!$A$39:$A$782,$A27,СВЦЭМ!$B$39:$B$782,W$11)+'СЕТ СН'!$F$9+СВЦЭМ!$D$10+'СЕТ СН'!$F$5-'СЕТ СН'!$F$17</f>
        <v>4562.7464762899999</v>
      </c>
      <c r="X27" s="36">
        <f>SUMIFS(СВЦЭМ!$C$39:$C$782,СВЦЭМ!$A$39:$A$782,$A27,СВЦЭМ!$B$39:$B$782,X$11)+'СЕТ СН'!$F$9+СВЦЭМ!$D$10+'СЕТ СН'!$F$5-'СЕТ СН'!$F$17</f>
        <v>4629.1876190100002</v>
      </c>
      <c r="Y27" s="36">
        <f>SUMIFS(СВЦЭМ!$C$39:$C$782,СВЦЭМ!$A$39:$A$782,$A27,СВЦЭМ!$B$39:$B$782,Y$11)+'СЕТ СН'!$F$9+СВЦЭМ!$D$10+'СЕТ СН'!$F$5-'СЕТ СН'!$F$17</f>
        <v>4704.4968849300003</v>
      </c>
    </row>
    <row r="28" spans="1:25" ht="15.75" x14ac:dyDescent="0.2">
      <c r="A28" s="35">
        <f t="shared" si="0"/>
        <v>45186</v>
      </c>
      <c r="B28" s="36">
        <f>SUMIFS(СВЦЭМ!$C$39:$C$782,СВЦЭМ!$A$39:$A$782,$A28,СВЦЭМ!$B$39:$B$782,B$11)+'СЕТ СН'!$F$9+СВЦЭМ!$D$10+'СЕТ СН'!$F$5-'СЕТ СН'!$F$17</f>
        <v>4677.6605831899997</v>
      </c>
      <c r="C28" s="36">
        <f>SUMIFS(СВЦЭМ!$C$39:$C$782,СВЦЭМ!$A$39:$A$782,$A28,СВЦЭМ!$B$39:$B$782,C$11)+'СЕТ СН'!$F$9+СВЦЭМ!$D$10+'СЕТ СН'!$F$5-'СЕТ СН'!$F$17</f>
        <v>4752.9516516100002</v>
      </c>
      <c r="D28" s="36">
        <f>SUMIFS(СВЦЭМ!$C$39:$C$782,СВЦЭМ!$A$39:$A$782,$A28,СВЦЭМ!$B$39:$B$782,D$11)+'СЕТ СН'!$F$9+СВЦЭМ!$D$10+'СЕТ СН'!$F$5-'СЕТ СН'!$F$17</f>
        <v>4768.6400620900004</v>
      </c>
      <c r="E28" s="36">
        <f>SUMIFS(СВЦЭМ!$C$39:$C$782,СВЦЭМ!$A$39:$A$782,$A28,СВЦЭМ!$B$39:$B$782,E$11)+'СЕТ СН'!$F$9+СВЦЭМ!$D$10+'СЕТ СН'!$F$5-'СЕТ СН'!$F$17</f>
        <v>4786.2382911300001</v>
      </c>
      <c r="F28" s="36">
        <f>SUMIFS(СВЦЭМ!$C$39:$C$782,СВЦЭМ!$A$39:$A$782,$A28,СВЦЭМ!$B$39:$B$782,F$11)+'СЕТ СН'!$F$9+СВЦЭМ!$D$10+'СЕТ СН'!$F$5-'СЕТ СН'!$F$17</f>
        <v>4827.2594258200006</v>
      </c>
      <c r="G28" s="36">
        <f>SUMIFS(СВЦЭМ!$C$39:$C$782,СВЦЭМ!$A$39:$A$782,$A28,СВЦЭМ!$B$39:$B$782,G$11)+'СЕТ СН'!$F$9+СВЦЭМ!$D$10+'СЕТ СН'!$F$5-'СЕТ СН'!$F$17</f>
        <v>4805.28481319</v>
      </c>
      <c r="H28" s="36">
        <f>SUMIFS(СВЦЭМ!$C$39:$C$782,СВЦЭМ!$A$39:$A$782,$A28,СВЦЭМ!$B$39:$B$782,H$11)+'СЕТ СН'!$F$9+СВЦЭМ!$D$10+'СЕТ СН'!$F$5-'СЕТ СН'!$F$17</f>
        <v>4764.3588709699998</v>
      </c>
      <c r="I28" s="36">
        <f>SUMIFS(СВЦЭМ!$C$39:$C$782,СВЦЭМ!$A$39:$A$782,$A28,СВЦЭМ!$B$39:$B$782,I$11)+'СЕТ СН'!$F$9+СВЦЭМ!$D$10+'СЕТ СН'!$F$5-'СЕТ СН'!$F$17</f>
        <v>4712.4360752800003</v>
      </c>
      <c r="J28" s="36">
        <f>SUMIFS(СВЦЭМ!$C$39:$C$782,СВЦЭМ!$A$39:$A$782,$A28,СВЦЭМ!$B$39:$B$782,J$11)+'СЕТ СН'!$F$9+СВЦЭМ!$D$10+'СЕТ СН'!$F$5-'СЕТ СН'!$F$17</f>
        <v>4588.3285766500003</v>
      </c>
      <c r="K28" s="36">
        <f>SUMIFS(СВЦЭМ!$C$39:$C$782,СВЦЭМ!$A$39:$A$782,$A28,СВЦЭМ!$B$39:$B$782,K$11)+'СЕТ СН'!$F$9+СВЦЭМ!$D$10+'СЕТ СН'!$F$5-'СЕТ СН'!$F$17</f>
        <v>4508.24033538</v>
      </c>
      <c r="L28" s="36">
        <f>SUMIFS(СВЦЭМ!$C$39:$C$782,СВЦЭМ!$A$39:$A$782,$A28,СВЦЭМ!$B$39:$B$782,L$11)+'СЕТ СН'!$F$9+СВЦЭМ!$D$10+'СЕТ СН'!$F$5-'СЕТ СН'!$F$17</f>
        <v>4481.6659086500003</v>
      </c>
      <c r="M28" s="36">
        <f>SUMIFS(СВЦЭМ!$C$39:$C$782,СВЦЭМ!$A$39:$A$782,$A28,СВЦЭМ!$B$39:$B$782,M$11)+'СЕТ СН'!$F$9+СВЦЭМ!$D$10+'СЕТ СН'!$F$5-'СЕТ СН'!$F$17</f>
        <v>4481.9873153099998</v>
      </c>
      <c r="N28" s="36">
        <f>SUMIFS(СВЦЭМ!$C$39:$C$782,СВЦЭМ!$A$39:$A$782,$A28,СВЦЭМ!$B$39:$B$782,N$11)+'СЕТ СН'!$F$9+СВЦЭМ!$D$10+'СЕТ СН'!$F$5-'СЕТ СН'!$F$17</f>
        <v>4511.8433544400004</v>
      </c>
      <c r="O28" s="36">
        <f>SUMIFS(СВЦЭМ!$C$39:$C$782,СВЦЭМ!$A$39:$A$782,$A28,СВЦЭМ!$B$39:$B$782,O$11)+'СЕТ СН'!$F$9+СВЦЭМ!$D$10+'СЕТ СН'!$F$5-'СЕТ СН'!$F$17</f>
        <v>4556.42379489</v>
      </c>
      <c r="P28" s="36">
        <f>SUMIFS(СВЦЭМ!$C$39:$C$782,СВЦЭМ!$A$39:$A$782,$A28,СВЦЭМ!$B$39:$B$782,P$11)+'СЕТ СН'!$F$9+СВЦЭМ!$D$10+'СЕТ СН'!$F$5-'СЕТ СН'!$F$17</f>
        <v>4547.4014095399998</v>
      </c>
      <c r="Q28" s="36">
        <f>SUMIFS(СВЦЭМ!$C$39:$C$782,СВЦЭМ!$A$39:$A$782,$A28,СВЦЭМ!$B$39:$B$782,Q$11)+'СЕТ СН'!$F$9+СВЦЭМ!$D$10+'СЕТ СН'!$F$5-'СЕТ СН'!$F$17</f>
        <v>4551.2532710000005</v>
      </c>
      <c r="R28" s="36">
        <f>SUMIFS(СВЦЭМ!$C$39:$C$782,СВЦЭМ!$A$39:$A$782,$A28,СВЦЭМ!$B$39:$B$782,R$11)+'СЕТ СН'!$F$9+СВЦЭМ!$D$10+'СЕТ СН'!$F$5-'СЕТ СН'!$F$17</f>
        <v>4588.6238042499999</v>
      </c>
      <c r="S28" s="36">
        <f>SUMIFS(СВЦЭМ!$C$39:$C$782,СВЦЭМ!$A$39:$A$782,$A28,СВЦЭМ!$B$39:$B$782,S$11)+'СЕТ СН'!$F$9+СВЦЭМ!$D$10+'СЕТ СН'!$F$5-'СЕТ СН'!$F$17</f>
        <v>4590.5451915100002</v>
      </c>
      <c r="T28" s="36">
        <f>SUMIFS(СВЦЭМ!$C$39:$C$782,СВЦЭМ!$A$39:$A$782,$A28,СВЦЭМ!$B$39:$B$782,T$11)+'СЕТ СН'!$F$9+СВЦЭМ!$D$10+'СЕТ СН'!$F$5-'СЕТ СН'!$F$17</f>
        <v>4593.6586024000007</v>
      </c>
      <c r="U28" s="36">
        <f>SUMIFS(СВЦЭМ!$C$39:$C$782,СВЦЭМ!$A$39:$A$782,$A28,СВЦЭМ!$B$39:$B$782,U$11)+'СЕТ СН'!$F$9+СВЦЭМ!$D$10+'СЕТ СН'!$F$5-'СЕТ СН'!$F$17</f>
        <v>4581.1139721899999</v>
      </c>
      <c r="V28" s="36">
        <f>SUMIFS(СВЦЭМ!$C$39:$C$782,СВЦЭМ!$A$39:$A$782,$A28,СВЦЭМ!$B$39:$B$782,V$11)+'СЕТ СН'!$F$9+СВЦЭМ!$D$10+'СЕТ СН'!$F$5-'СЕТ СН'!$F$17</f>
        <v>4559.9767874999998</v>
      </c>
      <c r="W28" s="36">
        <f>SUMIFS(СВЦЭМ!$C$39:$C$782,СВЦЭМ!$A$39:$A$782,$A28,СВЦЭМ!$B$39:$B$782,W$11)+'СЕТ СН'!$F$9+СВЦЭМ!$D$10+'СЕТ СН'!$F$5-'СЕТ СН'!$F$17</f>
        <v>4575.9330305000003</v>
      </c>
      <c r="X28" s="36">
        <f>SUMIFS(СВЦЭМ!$C$39:$C$782,СВЦЭМ!$A$39:$A$782,$A28,СВЦЭМ!$B$39:$B$782,X$11)+'СЕТ СН'!$F$9+СВЦЭМ!$D$10+'СЕТ СН'!$F$5-'СЕТ СН'!$F$17</f>
        <v>4640.8552335300001</v>
      </c>
      <c r="Y28" s="36">
        <f>SUMIFS(СВЦЭМ!$C$39:$C$782,СВЦЭМ!$A$39:$A$782,$A28,СВЦЭМ!$B$39:$B$782,Y$11)+'СЕТ СН'!$F$9+СВЦЭМ!$D$10+'СЕТ СН'!$F$5-'СЕТ СН'!$F$17</f>
        <v>4705.9523057799997</v>
      </c>
    </row>
    <row r="29" spans="1:25" ht="15.75" x14ac:dyDescent="0.2">
      <c r="A29" s="35">
        <f t="shared" si="0"/>
        <v>45187</v>
      </c>
      <c r="B29" s="36">
        <f>SUMIFS(СВЦЭМ!$C$39:$C$782,СВЦЭМ!$A$39:$A$782,$A29,СВЦЭМ!$B$39:$B$782,B$11)+'СЕТ СН'!$F$9+СВЦЭМ!$D$10+'СЕТ СН'!$F$5-'СЕТ СН'!$F$17</f>
        <v>4794.4248393400003</v>
      </c>
      <c r="C29" s="36">
        <f>SUMIFS(СВЦЭМ!$C$39:$C$782,СВЦЭМ!$A$39:$A$782,$A29,СВЦЭМ!$B$39:$B$782,C$11)+'СЕТ СН'!$F$9+СВЦЭМ!$D$10+'СЕТ СН'!$F$5-'СЕТ СН'!$F$17</f>
        <v>4883.8700764900004</v>
      </c>
      <c r="D29" s="36">
        <f>SUMIFS(СВЦЭМ!$C$39:$C$782,СВЦЭМ!$A$39:$A$782,$A29,СВЦЭМ!$B$39:$B$782,D$11)+'СЕТ СН'!$F$9+СВЦЭМ!$D$10+'СЕТ СН'!$F$5-'СЕТ СН'!$F$17</f>
        <v>4924.0891255200004</v>
      </c>
      <c r="E29" s="36">
        <f>SUMIFS(СВЦЭМ!$C$39:$C$782,СВЦЭМ!$A$39:$A$782,$A29,СВЦЭМ!$B$39:$B$782,E$11)+'СЕТ СН'!$F$9+СВЦЭМ!$D$10+'СЕТ СН'!$F$5-'СЕТ СН'!$F$17</f>
        <v>4943.9210261999997</v>
      </c>
      <c r="F29" s="36">
        <f>SUMIFS(СВЦЭМ!$C$39:$C$782,СВЦЭМ!$A$39:$A$782,$A29,СВЦЭМ!$B$39:$B$782,F$11)+'СЕТ СН'!$F$9+СВЦЭМ!$D$10+'СЕТ СН'!$F$5-'СЕТ СН'!$F$17</f>
        <v>4949.48230435</v>
      </c>
      <c r="G29" s="36">
        <f>SUMIFS(СВЦЭМ!$C$39:$C$782,СВЦЭМ!$A$39:$A$782,$A29,СВЦЭМ!$B$39:$B$782,G$11)+'СЕТ СН'!$F$9+СВЦЭМ!$D$10+'СЕТ СН'!$F$5-'СЕТ СН'!$F$17</f>
        <v>4922.9050936200001</v>
      </c>
      <c r="H29" s="36">
        <f>SUMIFS(СВЦЭМ!$C$39:$C$782,СВЦЭМ!$A$39:$A$782,$A29,СВЦЭМ!$B$39:$B$782,H$11)+'СЕТ СН'!$F$9+СВЦЭМ!$D$10+'СЕТ СН'!$F$5-'СЕТ СН'!$F$17</f>
        <v>4818.29832231</v>
      </c>
      <c r="I29" s="36">
        <f>SUMIFS(СВЦЭМ!$C$39:$C$782,СВЦЭМ!$A$39:$A$782,$A29,СВЦЭМ!$B$39:$B$782,I$11)+'СЕТ СН'!$F$9+СВЦЭМ!$D$10+'СЕТ СН'!$F$5-'СЕТ СН'!$F$17</f>
        <v>4700.6908302400007</v>
      </c>
      <c r="J29" s="36">
        <f>SUMIFS(СВЦЭМ!$C$39:$C$782,СВЦЭМ!$A$39:$A$782,$A29,СВЦЭМ!$B$39:$B$782,J$11)+'СЕТ СН'!$F$9+СВЦЭМ!$D$10+'СЕТ СН'!$F$5-'СЕТ СН'!$F$17</f>
        <v>4649.4967618600003</v>
      </c>
      <c r="K29" s="36">
        <f>SUMIFS(СВЦЭМ!$C$39:$C$782,СВЦЭМ!$A$39:$A$782,$A29,СВЦЭМ!$B$39:$B$782,K$11)+'СЕТ СН'!$F$9+СВЦЭМ!$D$10+'СЕТ СН'!$F$5-'СЕТ СН'!$F$17</f>
        <v>4569.7676975300001</v>
      </c>
      <c r="L29" s="36">
        <f>SUMIFS(СВЦЭМ!$C$39:$C$782,СВЦЭМ!$A$39:$A$782,$A29,СВЦЭМ!$B$39:$B$782,L$11)+'СЕТ СН'!$F$9+СВЦЭМ!$D$10+'СЕТ СН'!$F$5-'СЕТ СН'!$F$17</f>
        <v>4510.1005578599998</v>
      </c>
      <c r="M29" s="36">
        <f>SUMIFS(СВЦЭМ!$C$39:$C$782,СВЦЭМ!$A$39:$A$782,$A29,СВЦЭМ!$B$39:$B$782,M$11)+'СЕТ СН'!$F$9+СВЦЭМ!$D$10+'СЕТ СН'!$F$5-'СЕТ СН'!$F$17</f>
        <v>4517.5090001099998</v>
      </c>
      <c r="N29" s="36">
        <f>SUMIFS(СВЦЭМ!$C$39:$C$782,СВЦЭМ!$A$39:$A$782,$A29,СВЦЭМ!$B$39:$B$782,N$11)+'СЕТ СН'!$F$9+СВЦЭМ!$D$10+'СЕТ СН'!$F$5-'СЕТ СН'!$F$17</f>
        <v>4534.5461213500002</v>
      </c>
      <c r="O29" s="36">
        <f>SUMIFS(СВЦЭМ!$C$39:$C$782,СВЦЭМ!$A$39:$A$782,$A29,СВЦЭМ!$B$39:$B$782,O$11)+'СЕТ СН'!$F$9+СВЦЭМ!$D$10+'СЕТ СН'!$F$5-'СЕТ СН'!$F$17</f>
        <v>4529.7654836700003</v>
      </c>
      <c r="P29" s="36">
        <f>SUMIFS(СВЦЭМ!$C$39:$C$782,СВЦЭМ!$A$39:$A$782,$A29,СВЦЭМ!$B$39:$B$782,P$11)+'СЕТ СН'!$F$9+СВЦЭМ!$D$10+'СЕТ СН'!$F$5-'СЕТ СН'!$F$17</f>
        <v>4533.6304148300005</v>
      </c>
      <c r="Q29" s="36">
        <f>SUMIFS(СВЦЭМ!$C$39:$C$782,СВЦЭМ!$A$39:$A$782,$A29,СВЦЭМ!$B$39:$B$782,Q$11)+'СЕТ СН'!$F$9+СВЦЭМ!$D$10+'СЕТ СН'!$F$5-'СЕТ СН'!$F$17</f>
        <v>4549.9379424199997</v>
      </c>
      <c r="R29" s="36">
        <f>SUMIFS(СВЦЭМ!$C$39:$C$782,СВЦЭМ!$A$39:$A$782,$A29,СВЦЭМ!$B$39:$B$782,R$11)+'СЕТ СН'!$F$9+СВЦЭМ!$D$10+'СЕТ СН'!$F$5-'СЕТ СН'!$F$17</f>
        <v>4587.9261164099998</v>
      </c>
      <c r="S29" s="36">
        <f>SUMIFS(СВЦЭМ!$C$39:$C$782,СВЦЭМ!$A$39:$A$782,$A29,СВЦЭМ!$B$39:$B$782,S$11)+'СЕТ СН'!$F$9+СВЦЭМ!$D$10+'СЕТ СН'!$F$5-'СЕТ СН'!$F$17</f>
        <v>4562.5899807400001</v>
      </c>
      <c r="T29" s="36">
        <f>SUMIFS(СВЦЭМ!$C$39:$C$782,СВЦЭМ!$A$39:$A$782,$A29,СВЦЭМ!$B$39:$B$782,T$11)+'СЕТ СН'!$F$9+СВЦЭМ!$D$10+'СЕТ СН'!$F$5-'СЕТ СН'!$F$17</f>
        <v>4536.8032443600005</v>
      </c>
      <c r="U29" s="36">
        <f>SUMIFS(СВЦЭМ!$C$39:$C$782,СВЦЭМ!$A$39:$A$782,$A29,СВЦЭМ!$B$39:$B$782,U$11)+'СЕТ СН'!$F$9+СВЦЭМ!$D$10+'СЕТ СН'!$F$5-'СЕТ СН'!$F$17</f>
        <v>4504.93007321</v>
      </c>
      <c r="V29" s="36">
        <f>SUMIFS(СВЦЭМ!$C$39:$C$782,СВЦЭМ!$A$39:$A$782,$A29,СВЦЭМ!$B$39:$B$782,V$11)+'СЕТ СН'!$F$9+СВЦЭМ!$D$10+'СЕТ СН'!$F$5-'СЕТ СН'!$F$17</f>
        <v>4489.1086401299999</v>
      </c>
      <c r="W29" s="36">
        <f>SUMIFS(СВЦЭМ!$C$39:$C$782,СВЦЭМ!$A$39:$A$782,$A29,СВЦЭМ!$B$39:$B$782,W$11)+'СЕТ СН'!$F$9+СВЦЭМ!$D$10+'СЕТ СН'!$F$5-'СЕТ СН'!$F$17</f>
        <v>4503.26531875</v>
      </c>
      <c r="X29" s="36">
        <f>SUMIFS(СВЦЭМ!$C$39:$C$782,СВЦЭМ!$A$39:$A$782,$A29,СВЦЭМ!$B$39:$B$782,X$11)+'СЕТ СН'!$F$9+СВЦЭМ!$D$10+'СЕТ СН'!$F$5-'СЕТ СН'!$F$17</f>
        <v>4559.26414467</v>
      </c>
      <c r="Y29" s="36">
        <f>SUMIFS(СВЦЭМ!$C$39:$C$782,СВЦЭМ!$A$39:$A$782,$A29,СВЦЭМ!$B$39:$B$782,Y$11)+'СЕТ СН'!$F$9+СВЦЭМ!$D$10+'СЕТ СН'!$F$5-'СЕТ СН'!$F$17</f>
        <v>4634.7300293000008</v>
      </c>
    </row>
    <row r="30" spans="1:25" ht="15.75" x14ac:dyDescent="0.2">
      <c r="A30" s="35">
        <f t="shared" si="0"/>
        <v>45188</v>
      </c>
      <c r="B30" s="36">
        <f>SUMIFS(СВЦЭМ!$C$39:$C$782,СВЦЭМ!$A$39:$A$782,$A30,СВЦЭМ!$B$39:$B$782,B$11)+'СЕТ СН'!$F$9+СВЦЭМ!$D$10+'СЕТ СН'!$F$5-'СЕТ СН'!$F$17</f>
        <v>4698.7009692199999</v>
      </c>
      <c r="C30" s="36">
        <f>SUMIFS(СВЦЭМ!$C$39:$C$782,СВЦЭМ!$A$39:$A$782,$A30,СВЦЭМ!$B$39:$B$782,C$11)+'СЕТ СН'!$F$9+СВЦЭМ!$D$10+'СЕТ СН'!$F$5-'СЕТ СН'!$F$17</f>
        <v>4766.2484209499999</v>
      </c>
      <c r="D30" s="36">
        <f>SUMIFS(СВЦЭМ!$C$39:$C$782,СВЦЭМ!$A$39:$A$782,$A30,СВЦЭМ!$B$39:$B$782,D$11)+'СЕТ СН'!$F$9+СВЦЭМ!$D$10+'СЕТ СН'!$F$5-'СЕТ СН'!$F$17</f>
        <v>4771.59642429</v>
      </c>
      <c r="E30" s="36">
        <f>SUMIFS(СВЦЭМ!$C$39:$C$782,СВЦЭМ!$A$39:$A$782,$A30,СВЦЭМ!$B$39:$B$782,E$11)+'СЕТ СН'!$F$9+СВЦЭМ!$D$10+'СЕТ СН'!$F$5-'СЕТ СН'!$F$17</f>
        <v>4782.8104738100001</v>
      </c>
      <c r="F30" s="36">
        <f>SUMIFS(СВЦЭМ!$C$39:$C$782,СВЦЭМ!$A$39:$A$782,$A30,СВЦЭМ!$B$39:$B$782,F$11)+'СЕТ СН'!$F$9+СВЦЭМ!$D$10+'СЕТ СН'!$F$5-'СЕТ СН'!$F$17</f>
        <v>4793.6687450400004</v>
      </c>
      <c r="G30" s="36">
        <f>SUMIFS(СВЦЭМ!$C$39:$C$782,СВЦЭМ!$A$39:$A$782,$A30,СВЦЭМ!$B$39:$B$782,G$11)+'СЕТ СН'!$F$9+СВЦЭМ!$D$10+'СЕТ СН'!$F$5-'СЕТ СН'!$F$17</f>
        <v>4754.5437560700002</v>
      </c>
      <c r="H30" s="36">
        <f>SUMIFS(СВЦЭМ!$C$39:$C$782,СВЦЭМ!$A$39:$A$782,$A30,СВЦЭМ!$B$39:$B$782,H$11)+'СЕТ СН'!$F$9+СВЦЭМ!$D$10+'СЕТ СН'!$F$5-'СЕТ СН'!$F$17</f>
        <v>4701.5400613000002</v>
      </c>
      <c r="I30" s="36">
        <f>SUMIFS(СВЦЭМ!$C$39:$C$782,СВЦЭМ!$A$39:$A$782,$A30,СВЦЭМ!$B$39:$B$782,I$11)+'СЕТ СН'!$F$9+СВЦЭМ!$D$10+'СЕТ СН'!$F$5-'СЕТ СН'!$F$17</f>
        <v>4631.9983774700004</v>
      </c>
      <c r="J30" s="36">
        <f>SUMIFS(СВЦЭМ!$C$39:$C$782,СВЦЭМ!$A$39:$A$782,$A30,СВЦЭМ!$B$39:$B$782,J$11)+'СЕТ СН'!$F$9+СВЦЭМ!$D$10+'СЕТ СН'!$F$5-'СЕТ СН'!$F$17</f>
        <v>4583.8024937</v>
      </c>
      <c r="K30" s="36">
        <f>SUMIFS(СВЦЭМ!$C$39:$C$782,СВЦЭМ!$A$39:$A$782,$A30,СВЦЭМ!$B$39:$B$782,K$11)+'СЕТ СН'!$F$9+СВЦЭМ!$D$10+'СЕТ СН'!$F$5-'СЕТ СН'!$F$17</f>
        <v>4553.9433669800001</v>
      </c>
      <c r="L30" s="36">
        <f>SUMIFS(СВЦЭМ!$C$39:$C$782,СВЦЭМ!$A$39:$A$782,$A30,СВЦЭМ!$B$39:$B$782,L$11)+'СЕТ СН'!$F$9+СВЦЭМ!$D$10+'СЕТ СН'!$F$5-'СЕТ СН'!$F$17</f>
        <v>4545.9296375600006</v>
      </c>
      <c r="M30" s="36">
        <f>SUMIFS(СВЦЭМ!$C$39:$C$782,СВЦЭМ!$A$39:$A$782,$A30,СВЦЭМ!$B$39:$B$782,M$11)+'СЕТ СН'!$F$9+СВЦЭМ!$D$10+'СЕТ СН'!$F$5-'СЕТ СН'!$F$17</f>
        <v>4576.6280645100005</v>
      </c>
      <c r="N30" s="36">
        <f>SUMIFS(СВЦЭМ!$C$39:$C$782,СВЦЭМ!$A$39:$A$782,$A30,СВЦЭМ!$B$39:$B$782,N$11)+'СЕТ СН'!$F$9+СВЦЭМ!$D$10+'СЕТ СН'!$F$5-'СЕТ СН'!$F$17</f>
        <v>4590.5040569600005</v>
      </c>
      <c r="O30" s="36">
        <f>SUMIFS(СВЦЭМ!$C$39:$C$782,СВЦЭМ!$A$39:$A$782,$A30,СВЦЭМ!$B$39:$B$782,O$11)+'СЕТ СН'!$F$9+СВЦЭМ!$D$10+'СЕТ СН'!$F$5-'СЕТ СН'!$F$17</f>
        <v>4598.0828123600004</v>
      </c>
      <c r="P30" s="36">
        <f>SUMIFS(СВЦЭМ!$C$39:$C$782,СВЦЭМ!$A$39:$A$782,$A30,СВЦЭМ!$B$39:$B$782,P$11)+'СЕТ СН'!$F$9+СВЦЭМ!$D$10+'СЕТ СН'!$F$5-'СЕТ СН'!$F$17</f>
        <v>4586.58561826</v>
      </c>
      <c r="Q30" s="36">
        <f>SUMIFS(СВЦЭМ!$C$39:$C$782,СВЦЭМ!$A$39:$A$782,$A30,СВЦЭМ!$B$39:$B$782,Q$11)+'СЕТ СН'!$F$9+СВЦЭМ!$D$10+'СЕТ СН'!$F$5-'СЕТ СН'!$F$17</f>
        <v>4595.9805736300004</v>
      </c>
      <c r="R30" s="36">
        <f>SUMIFS(СВЦЭМ!$C$39:$C$782,СВЦЭМ!$A$39:$A$782,$A30,СВЦЭМ!$B$39:$B$782,R$11)+'СЕТ СН'!$F$9+СВЦЭМ!$D$10+'СЕТ СН'!$F$5-'СЕТ СН'!$F$17</f>
        <v>4626.8998244600007</v>
      </c>
      <c r="S30" s="36">
        <f>SUMIFS(СВЦЭМ!$C$39:$C$782,СВЦЭМ!$A$39:$A$782,$A30,СВЦЭМ!$B$39:$B$782,S$11)+'СЕТ СН'!$F$9+СВЦЭМ!$D$10+'СЕТ СН'!$F$5-'СЕТ СН'!$F$17</f>
        <v>4582.2694367000004</v>
      </c>
      <c r="T30" s="36">
        <f>SUMIFS(СВЦЭМ!$C$39:$C$782,СВЦЭМ!$A$39:$A$782,$A30,СВЦЭМ!$B$39:$B$782,T$11)+'СЕТ СН'!$F$9+СВЦЭМ!$D$10+'СЕТ СН'!$F$5-'СЕТ СН'!$F$17</f>
        <v>4532.3945810200003</v>
      </c>
      <c r="U30" s="36">
        <f>SUMIFS(СВЦЭМ!$C$39:$C$782,СВЦЭМ!$A$39:$A$782,$A30,СВЦЭМ!$B$39:$B$782,U$11)+'СЕТ СН'!$F$9+СВЦЭМ!$D$10+'СЕТ СН'!$F$5-'СЕТ СН'!$F$17</f>
        <v>4495.31501802</v>
      </c>
      <c r="V30" s="36">
        <f>SUMIFS(СВЦЭМ!$C$39:$C$782,СВЦЭМ!$A$39:$A$782,$A30,СВЦЭМ!$B$39:$B$782,V$11)+'СЕТ СН'!$F$9+СВЦЭМ!$D$10+'СЕТ СН'!$F$5-'СЕТ СН'!$F$17</f>
        <v>4467.9640164900002</v>
      </c>
      <c r="W30" s="36">
        <f>SUMIFS(СВЦЭМ!$C$39:$C$782,СВЦЭМ!$A$39:$A$782,$A30,СВЦЭМ!$B$39:$B$782,W$11)+'СЕТ СН'!$F$9+СВЦЭМ!$D$10+'СЕТ СН'!$F$5-'СЕТ СН'!$F$17</f>
        <v>4457.1108862199999</v>
      </c>
      <c r="X30" s="36">
        <f>SUMIFS(СВЦЭМ!$C$39:$C$782,СВЦЭМ!$A$39:$A$782,$A30,СВЦЭМ!$B$39:$B$782,X$11)+'СЕТ СН'!$F$9+СВЦЭМ!$D$10+'СЕТ СН'!$F$5-'СЕТ СН'!$F$17</f>
        <v>4521.2578183100004</v>
      </c>
      <c r="Y30" s="36">
        <f>SUMIFS(СВЦЭМ!$C$39:$C$782,СВЦЭМ!$A$39:$A$782,$A30,СВЦЭМ!$B$39:$B$782,Y$11)+'СЕТ СН'!$F$9+СВЦЭМ!$D$10+'СЕТ СН'!$F$5-'СЕТ СН'!$F$17</f>
        <v>4608.6806857900001</v>
      </c>
    </row>
    <row r="31" spans="1:25" ht="15.75" x14ac:dyDescent="0.2">
      <c r="A31" s="35">
        <f t="shared" si="0"/>
        <v>45189</v>
      </c>
      <c r="B31" s="36">
        <f>SUMIFS(СВЦЭМ!$C$39:$C$782,СВЦЭМ!$A$39:$A$782,$A31,СВЦЭМ!$B$39:$B$782,B$11)+'СЕТ СН'!$F$9+СВЦЭМ!$D$10+'СЕТ СН'!$F$5-'СЕТ СН'!$F$17</f>
        <v>4697.7153434299998</v>
      </c>
      <c r="C31" s="36">
        <f>SUMIFS(СВЦЭМ!$C$39:$C$782,СВЦЭМ!$A$39:$A$782,$A31,СВЦЭМ!$B$39:$B$782,C$11)+'СЕТ СН'!$F$9+СВЦЭМ!$D$10+'СЕТ СН'!$F$5-'СЕТ СН'!$F$17</f>
        <v>4769.74023992</v>
      </c>
      <c r="D31" s="36">
        <f>SUMIFS(СВЦЭМ!$C$39:$C$782,СВЦЭМ!$A$39:$A$782,$A31,СВЦЭМ!$B$39:$B$782,D$11)+'СЕТ СН'!$F$9+СВЦЭМ!$D$10+'СЕТ СН'!$F$5-'СЕТ СН'!$F$17</f>
        <v>4794.7475342200005</v>
      </c>
      <c r="E31" s="36">
        <f>SUMIFS(СВЦЭМ!$C$39:$C$782,СВЦЭМ!$A$39:$A$782,$A31,СВЦЭМ!$B$39:$B$782,E$11)+'СЕТ СН'!$F$9+СВЦЭМ!$D$10+'СЕТ СН'!$F$5-'СЕТ СН'!$F$17</f>
        <v>4819.9772789799999</v>
      </c>
      <c r="F31" s="36">
        <f>SUMIFS(СВЦЭМ!$C$39:$C$782,СВЦЭМ!$A$39:$A$782,$A31,СВЦЭМ!$B$39:$B$782,F$11)+'СЕТ СН'!$F$9+СВЦЭМ!$D$10+'СЕТ СН'!$F$5-'СЕТ СН'!$F$17</f>
        <v>4832.2621397299999</v>
      </c>
      <c r="G31" s="36">
        <f>SUMIFS(СВЦЭМ!$C$39:$C$782,СВЦЭМ!$A$39:$A$782,$A31,СВЦЭМ!$B$39:$B$782,G$11)+'СЕТ СН'!$F$9+СВЦЭМ!$D$10+'СЕТ СН'!$F$5-'СЕТ СН'!$F$17</f>
        <v>4801.51895934</v>
      </c>
      <c r="H31" s="36">
        <f>SUMIFS(СВЦЭМ!$C$39:$C$782,СВЦЭМ!$A$39:$A$782,$A31,СВЦЭМ!$B$39:$B$782,H$11)+'СЕТ СН'!$F$9+СВЦЭМ!$D$10+'СЕТ СН'!$F$5-'СЕТ СН'!$F$17</f>
        <v>4722.2621664899998</v>
      </c>
      <c r="I31" s="36">
        <f>SUMIFS(СВЦЭМ!$C$39:$C$782,СВЦЭМ!$A$39:$A$782,$A31,СВЦЭМ!$B$39:$B$782,I$11)+'СЕТ СН'!$F$9+СВЦЭМ!$D$10+'СЕТ СН'!$F$5-'СЕТ СН'!$F$17</f>
        <v>4643.0276001800003</v>
      </c>
      <c r="J31" s="36">
        <f>SUMIFS(СВЦЭМ!$C$39:$C$782,СВЦЭМ!$A$39:$A$782,$A31,СВЦЭМ!$B$39:$B$782,J$11)+'СЕТ СН'!$F$9+СВЦЭМ!$D$10+'СЕТ СН'!$F$5-'СЕТ СН'!$F$17</f>
        <v>4593.7653271100007</v>
      </c>
      <c r="K31" s="36">
        <f>SUMIFS(СВЦЭМ!$C$39:$C$782,СВЦЭМ!$A$39:$A$782,$A31,СВЦЭМ!$B$39:$B$782,K$11)+'СЕТ СН'!$F$9+СВЦЭМ!$D$10+'СЕТ СН'!$F$5-'СЕТ СН'!$F$17</f>
        <v>4572.8081669900002</v>
      </c>
      <c r="L31" s="36">
        <f>SUMIFS(СВЦЭМ!$C$39:$C$782,СВЦЭМ!$A$39:$A$782,$A31,СВЦЭМ!$B$39:$B$782,L$11)+'СЕТ СН'!$F$9+СВЦЭМ!$D$10+'СЕТ СН'!$F$5-'СЕТ СН'!$F$17</f>
        <v>4569.32620933</v>
      </c>
      <c r="M31" s="36">
        <f>SUMIFS(СВЦЭМ!$C$39:$C$782,СВЦЭМ!$A$39:$A$782,$A31,СВЦЭМ!$B$39:$B$782,M$11)+'СЕТ СН'!$F$9+СВЦЭМ!$D$10+'СЕТ СН'!$F$5-'СЕТ СН'!$F$17</f>
        <v>4561.0854137300003</v>
      </c>
      <c r="N31" s="36">
        <f>SUMIFS(СВЦЭМ!$C$39:$C$782,СВЦЭМ!$A$39:$A$782,$A31,СВЦЭМ!$B$39:$B$782,N$11)+'СЕТ СН'!$F$9+СВЦЭМ!$D$10+'СЕТ СН'!$F$5-'СЕТ СН'!$F$17</f>
        <v>4561.0205501500004</v>
      </c>
      <c r="O31" s="36">
        <f>SUMIFS(СВЦЭМ!$C$39:$C$782,СВЦЭМ!$A$39:$A$782,$A31,СВЦЭМ!$B$39:$B$782,O$11)+'СЕТ СН'!$F$9+СВЦЭМ!$D$10+'СЕТ СН'!$F$5-'СЕТ СН'!$F$17</f>
        <v>4569.1711855900003</v>
      </c>
      <c r="P31" s="36">
        <f>SUMIFS(СВЦЭМ!$C$39:$C$782,СВЦЭМ!$A$39:$A$782,$A31,СВЦЭМ!$B$39:$B$782,P$11)+'СЕТ СН'!$F$9+СВЦЭМ!$D$10+'СЕТ СН'!$F$5-'СЕТ СН'!$F$17</f>
        <v>4585.30964193</v>
      </c>
      <c r="Q31" s="36">
        <f>SUMIFS(СВЦЭМ!$C$39:$C$782,СВЦЭМ!$A$39:$A$782,$A31,СВЦЭМ!$B$39:$B$782,Q$11)+'СЕТ СН'!$F$9+СВЦЭМ!$D$10+'СЕТ СН'!$F$5-'СЕТ СН'!$F$17</f>
        <v>4592.9455868100003</v>
      </c>
      <c r="R31" s="36">
        <f>SUMIFS(СВЦЭМ!$C$39:$C$782,СВЦЭМ!$A$39:$A$782,$A31,СВЦЭМ!$B$39:$B$782,R$11)+'СЕТ СН'!$F$9+СВЦЭМ!$D$10+'СЕТ СН'!$F$5-'СЕТ СН'!$F$17</f>
        <v>4622.7111408999999</v>
      </c>
      <c r="S31" s="36">
        <f>SUMIFS(СВЦЭМ!$C$39:$C$782,СВЦЭМ!$A$39:$A$782,$A31,СВЦЭМ!$B$39:$B$782,S$11)+'СЕТ СН'!$F$9+СВЦЭМ!$D$10+'СЕТ СН'!$F$5-'СЕТ СН'!$F$17</f>
        <v>4607.0783678799999</v>
      </c>
      <c r="T31" s="36">
        <f>SUMIFS(СВЦЭМ!$C$39:$C$782,СВЦЭМ!$A$39:$A$782,$A31,СВЦЭМ!$B$39:$B$782,T$11)+'СЕТ СН'!$F$9+СВЦЭМ!$D$10+'СЕТ СН'!$F$5-'СЕТ СН'!$F$17</f>
        <v>4580.1724038900002</v>
      </c>
      <c r="U31" s="36">
        <f>SUMIFS(СВЦЭМ!$C$39:$C$782,СВЦЭМ!$A$39:$A$782,$A31,СВЦЭМ!$B$39:$B$782,U$11)+'СЕТ СН'!$F$9+СВЦЭМ!$D$10+'СЕТ СН'!$F$5-'СЕТ СН'!$F$17</f>
        <v>4506.8802022300006</v>
      </c>
      <c r="V31" s="36">
        <f>SUMIFS(СВЦЭМ!$C$39:$C$782,СВЦЭМ!$A$39:$A$782,$A31,СВЦЭМ!$B$39:$B$782,V$11)+'СЕТ СН'!$F$9+СВЦЭМ!$D$10+'СЕТ СН'!$F$5-'СЕТ СН'!$F$17</f>
        <v>4479.8964280999999</v>
      </c>
      <c r="W31" s="36">
        <f>SUMIFS(СВЦЭМ!$C$39:$C$782,СВЦЭМ!$A$39:$A$782,$A31,СВЦЭМ!$B$39:$B$782,W$11)+'СЕТ СН'!$F$9+СВЦЭМ!$D$10+'СЕТ СН'!$F$5-'СЕТ СН'!$F$17</f>
        <v>4491.2800281300006</v>
      </c>
      <c r="X31" s="36">
        <f>SUMIFS(СВЦЭМ!$C$39:$C$782,СВЦЭМ!$A$39:$A$782,$A31,СВЦЭМ!$B$39:$B$782,X$11)+'СЕТ СН'!$F$9+СВЦЭМ!$D$10+'СЕТ СН'!$F$5-'СЕТ СН'!$F$17</f>
        <v>4535.5139811700001</v>
      </c>
      <c r="Y31" s="36">
        <f>SUMIFS(СВЦЭМ!$C$39:$C$782,СВЦЭМ!$A$39:$A$782,$A31,СВЦЭМ!$B$39:$B$782,Y$11)+'СЕТ СН'!$F$9+СВЦЭМ!$D$10+'СЕТ СН'!$F$5-'СЕТ СН'!$F$17</f>
        <v>4616.9184447900006</v>
      </c>
    </row>
    <row r="32" spans="1:25" ht="15.75" x14ac:dyDescent="0.2">
      <c r="A32" s="35">
        <f t="shared" si="0"/>
        <v>45190</v>
      </c>
      <c r="B32" s="36">
        <f>SUMIFS(СВЦЭМ!$C$39:$C$782,СВЦЭМ!$A$39:$A$782,$A32,СВЦЭМ!$B$39:$B$782,B$11)+'СЕТ СН'!$F$9+СВЦЭМ!$D$10+'СЕТ СН'!$F$5-'СЕТ СН'!$F$17</f>
        <v>4760.4316524799997</v>
      </c>
      <c r="C32" s="36">
        <f>SUMIFS(СВЦЭМ!$C$39:$C$782,СВЦЭМ!$A$39:$A$782,$A32,СВЦЭМ!$B$39:$B$782,C$11)+'СЕТ СН'!$F$9+СВЦЭМ!$D$10+'СЕТ СН'!$F$5-'СЕТ СН'!$F$17</f>
        <v>4852.61851561</v>
      </c>
      <c r="D32" s="36">
        <f>SUMIFS(СВЦЭМ!$C$39:$C$782,СВЦЭМ!$A$39:$A$782,$A32,СВЦЭМ!$B$39:$B$782,D$11)+'СЕТ СН'!$F$9+СВЦЭМ!$D$10+'СЕТ СН'!$F$5-'СЕТ СН'!$F$17</f>
        <v>4962.79400945</v>
      </c>
      <c r="E32" s="36">
        <f>SUMIFS(СВЦЭМ!$C$39:$C$782,СВЦЭМ!$A$39:$A$782,$A32,СВЦЭМ!$B$39:$B$782,E$11)+'СЕТ СН'!$F$9+СВЦЭМ!$D$10+'СЕТ СН'!$F$5-'СЕТ СН'!$F$17</f>
        <v>5027.3778173600003</v>
      </c>
      <c r="F32" s="36">
        <f>SUMIFS(СВЦЭМ!$C$39:$C$782,СВЦЭМ!$A$39:$A$782,$A32,СВЦЭМ!$B$39:$B$782,F$11)+'СЕТ СН'!$F$9+СВЦЭМ!$D$10+'СЕТ СН'!$F$5-'СЕТ СН'!$F$17</f>
        <v>5038.9510424700002</v>
      </c>
      <c r="G32" s="36">
        <f>SUMIFS(СВЦЭМ!$C$39:$C$782,СВЦЭМ!$A$39:$A$782,$A32,СВЦЭМ!$B$39:$B$782,G$11)+'СЕТ СН'!$F$9+СВЦЭМ!$D$10+'СЕТ СН'!$F$5-'СЕТ СН'!$F$17</f>
        <v>5014.1892651200005</v>
      </c>
      <c r="H32" s="36">
        <f>SUMIFS(СВЦЭМ!$C$39:$C$782,СВЦЭМ!$A$39:$A$782,$A32,СВЦЭМ!$B$39:$B$782,H$11)+'СЕТ СН'!$F$9+СВЦЭМ!$D$10+'СЕТ СН'!$F$5-'СЕТ СН'!$F$17</f>
        <v>4932.3613830100003</v>
      </c>
      <c r="I32" s="36">
        <f>SUMIFS(СВЦЭМ!$C$39:$C$782,СВЦЭМ!$A$39:$A$782,$A32,СВЦЭМ!$B$39:$B$782,I$11)+'СЕТ СН'!$F$9+СВЦЭМ!$D$10+'СЕТ СН'!$F$5-'СЕТ СН'!$F$17</f>
        <v>4834.17531168</v>
      </c>
      <c r="J32" s="36">
        <f>SUMIFS(СВЦЭМ!$C$39:$C$782,СВЦЭМ!$A$39:$A$782,$A32,СВЦЭМ!$B$39:$B$782,J$11)+'СЕТ СН'!$F$9+СВЦЭМ!$D$10+'СЕТ СН'!$F$5-'СЕТ СН'!$F$17</f>
        <v>4761.0205151299997</v>
      </c>
      <c r="K32" s="36">
        <f>SUMIFS(СВЦЭМ!$C$39:$C$782,СВЦЭМ!$A$39:$A$782,$A32,СВЦЭМ!$B$39:$B$782,K$11)+'СЕТ СН'!$F$9+СВЦЭМ!$D$10+'СЕТ СН'!$F$5-'СЕТ СН'!$F$17</f>
        <v>4724.9493440200004</v>
      </c>
      <c r="L32" s="36">
        <f>SUMIFS(СВЦЭМ!$C$39:$C$782,СВЦЭМ!$A$39:$A$782,$A32,СВЦЭМ!$B$39:$B$782,L$11)+'СЕТ СН'!$F$9+СВЦЭМ!$D$10+'СЕТ СН'!$F$5-'СЕТ СН'!$F$17</f>
        <v>4717.0919178100003</v>
      </c>
      <c r="M32" s="36">
        <f>SUMIFS(СВЦЭМ!$C$39:$C$782,СВЦЭМ!$A$39:$A$782,$A32,СВЦЭМ!$B$39:$B$782,M$11)+'СЕТ СН'!$F$9+СВЦЭМ!$D$10+'СЕТ СН'!$F$5-'СЕТ СН'!$F$17</f>
        <v>4714.9767929999998</v>
      </c>
      <c r="N32" s="36">
        <f>SUMIFS(СВЦЭМ!$C$39:$C$782,СВЦЭМ!$A$39:$A$782,$A32,СВЦЭМ!$B$39:$B$782,N$11)+'СЕТ СН'!$F$9+СВЦЭМ!$D$10+'СЕТ СН'!$F$5-'СЕТ СН'!$F$17</f>
        <v>4717.2514280200003</v>
      </c>
      <c r="O32" s="36">
        <f>SUMIFS(СВЦЭМ!$C$39:$C$782,СВЦЭМ!$A$39:$A$782,$A32,СВЦЭМ!$B$39:$B$782,O$11)+'СЕТ СН'!$F$9+СВЦЭМ!$D$10+'СЕТ СН'!$F$5-'СЕТ СН'!$F$17</f>
        <v>4747.8418931100005</v>
      </c>
      <c r="P32" s="36">
        <f>SUMIFS(СВЦЭМ!$C$39:$C$782,СВЦЭМ!$A$39:$A$782,$A32,СВЦЭМ!$B$39:$B$782,P$11)+'СЕТ СН'!$F$9+СВЦЭМ!$D$10+'СЕТ СН'!$F$5-'СЕТ СН'!$F$17</f>
        <v>4807.6147931699998</v>
      </c>
      <c r="Q32" s="36">
        <f>SUMIFS(СВЦЭМ!$C$39:$C$782,СВЦЭМ!$A$39:$A$782,$A32,СВЦЭМ!$B$39:$B$782,Q$11)+'СЕТ СН'!$F$9+СВЦЭМ!$D$10+'СЕТ СН'!$F$5-'СЕТ СН'!$F$17</f>
        <v>4802.4333190699999</v>
      </c>
      <c r="R32" s="36">
        <f>SUMIFS(СВЦЭМ!$C$39:$C$782,СВЦЭМ!$A$39:$A$782,$A32,СВЦЭМ!$B$39:$B$782,R$11)+'СЕТ СН'!$F$9+СВЦЭМ!$D$10+'СЕТ СН'!$F$5-'СЕТ СН'!$F$17</f>
        <v>4801.9693977200004</v>
      </c>
      <c r="S32" s="36">
        <f>SUMIFS(СВЦЭМ!$C$39:$C$782,СВЦЭМ!$A$39:$A$782,$A32,СВЦЭМ!$B$39:$B$782,S$11)+'СЕТ СН'!$F$9+СВЦЭМ!$D$10+'СЕТ СН'!$F$5-'СЕТ СН'!$F$17</f>
        <v>4816.1590111599999</v>
      </c>
      <c r="T32" s="36">
        <f>SUMIFS(СВЦЭМ!$C$39:$C$782,СВЦЭМ!$A$39:$A$782,$A32,СВЦЭМ!$B$39:$B$782,T$11)+'СЕТ СН'!$F$9+СВЦЭМ!$D$10+'СЕТ СН'!$F$5-'СЕТ СН'!$F$17</f>
        <v>4747.24829916</v>
      </c>
      <c r="U32" s="36">
        <f>SUMIFS(СВЦЭМ!$C$39:$C$782,СВЦЭМ!$A$39:$A$782,$A32,СВЦЭМ!$B$39:$B$782,U$11)+'СЕТ СН'!$F$9+СВЦЭМ!$D$10+'СЕТ СН'!$F$5-'СЕТ СН'!$F$17</f>
        <v>4700.0037498500005</v>
      </c>
      <c r="V32" s="36">
        <f>SUMIFS(СВЦЭМ!$C$39:$C$782,СВЦЭМ!$A$39:$A$782,$A32,СВЦЭМ!$B$39:$B$782,V$11)+'СЕТ СН'!$F$9+СВЦЭМ!$D$10+'СЕТ СН'!$F$5-'СЕТ СН'!$F$17</f>
        <v>4679.8281946200004</v>
      </c>
      <c r="W32" s="36">
        <f>SUMIFS(СВЦЭМ!$C$39:$C$782,СВЦЭМ!$A$39:$A$782,$A32,СВЦЭМ!$B$39:$B$782,W$11)+'СЕТ СН'!$F$9+СВЦЭМ!$D$10+'СЕТ СН'!$F$5-'СЕТ СН'!$F$17</f>
        <v>4692.1459728</v>
      </c>
      <c r="X32" s="36">
        <f>SUMIFS(СВЦЭМ!$C$39:$C$782,СВЦЭМ!$A$39:$A$782,$A32,СВЦЭМ!$B$39:$B$782,X$11)+'СЕТ СН'!$F$9+СВЦЭМ!$D$10+'СЕТ СН'!$F$5-'СЕТ СН'!$F$17</f>
        <v>4749.1342475399997</v>
      </c>
      <c r="Y32" s="36">
        <f>SUMIFS(СВЦЭМ!$C$39:$C$782,СВЦЭМ!$A$39:$A$782,$A32,СВЦЭМ!$B$39:$B$782,Y$11)+'СЕТ СН'!$F$9+СВЦЭМ!$D$10+'СЕТ СН'!$F$5-'СЕТ СН'!$F$17</f>
        <v>4832.8748513200007</v>
      </c>
    </row>
    <row r="33" spans="1:25" ht="15.75" x14ac:dyDescent="0.2">
      <c r="A33" s="35">
        <f t="shared" si="0"/>
        <v>45191</v>
      </c>
      <c r="B33" s="36">
        <f>SUMIFS(СВЦЭМ!$C$39:$C$782,СВЦЭМ!$A$39:$A$782,$A33,СВЦЭМ!$B$39:$B$782,B$11)+'СЕТ СН'!$F$9+СВЦЭМ!$D$10+'СЕТ СН'!$F$5-'СЕТ СН'!$F$17</f>
        <v>4868.2014519000004</v>
      </c>
      <c r="C33" s="36">
        <f>SUMIFS(СВЦЭМ!$C$39:$C$782,СВЦЭМ!$A$39:$A$782,$A33,СВЦЭМ!$B$39:$B$782,C$11)+'СЕТ СН'!$F$9+СВЦЭМ!$D$10+'СЕТ СН'!$F$5-'СЕТ СН'!$F$17</f>
        <v>4950.6015958400003</v>
      </c>
      <c r="D33" s="36">
        <f>SUMIFS(СВЦЭМ!$C$39:$C$782,СВЦЭМ!$A$39:$A$782,$A33,СВЦЭМ!$B$39:$B$782,D$11)+'СЕТ СН'!$F$9+СВЦЭМ!$D$10+'СЕТ СН'!$F$5-'СЕТ СН'!$F$17</f>
        <v>5042.9068685299999</v>
      </c>
      <c r="E33" s="36">
        <f>SUMIFS(СВЦЭМ!$C$39:$C$782,СВЦЭМ!$A$39:$A$782,$A33,СВЦЭМ!$B$39:$B$782,E$11)+'СЕТ СН'!$F$9+СВЦЭМ!$D$10+'СЕТ СН'!$F$5-'СЕТ СН'!$F$17</f>
        <v>5042.2221246099998</v>
      </c>
      <c r="F33" s="36">
        <f>SUMIFS(СВЦЭМ!$C$39:$C$782,СВЦЭМ!$A$39:$A$782,$A33,СВЦЭМ!$B$39:$B$782,F$11)+'СЕТ СН'!$F$9+СВЦЭМ!$D$10+'СЕТ СН'!$F$5-'СЕТ СН'!$F$17</f>
        <v>5016.8826384800004</v>
      </c>
      <c r="G33" s="36">
        <f>SUMIFS(СВЦЭМ!$C$39:$C$782,СВЦЭМ!$A$39:$A$782,$A33,СВЦЭМ!$B$39:$B$782,G$11)+'СЕТ СН'!$F$9+СВЦЭМ!$D$10+'СЕТ СН'!$F$5-'СЕТ СН'!$F$17</f>
        <v>5018.4257515999998</v>
      </c>
      <c r="H33" s="36">
        <f>SUMIFS(СВЦЭМ!$C$39:$C$782,СВЦЭМ!$A$39:$A$782,$A33,СВЦЭМ!$B$39:$B$782,H$11)+'СЕТ СН'!$F$9+СВЦЭМ!$D$10+'СЕТ СН'!$F$5-'СЕТ СН'!$F$17</f>
        <v>4932.2382132600005</v>
      </c>
      <c r="I33" s="36">
        <f>SUMIFS(СВЦЭМ!$C$39:$C$782,СВЦЭМ!$A$39:$A$782,$A33,СВЦЭМ!$B$39:$B$782,I$11)+'СЕТ СН'!$F$9+СВЦЭМ!$D$10+'СЕТ СН'!$F$5-'СЕТ СН'!$F$17</f>
        <v>4813.1948649400001</v>
      </c>
      <c r="J33" s="36">
        <f>SUMIFS(СВЦЭМ!$C$39:$C$782,СВЦЭМ!$A$39:$A$782,$A33,СВЦЭМ!$B$39:$B$782,J$11)+'СЕТ СН'!$F$9+СВЦЭМ!$D$10+'СЕТ СН'!$F$5-'СЕТ СН'!$F$17</f>
        <v>4725.6453847700004</v>
      </c>
      <c r="K33" s="36">
        <f>SUMIFS(СВЦЭМ!$C$39:$C$782,СВЦЭМ!$A$39:$A$782,$A33,СВЦЭМ!$B$39:$B$782,K$11)+'СЕТ СН'!$F$9+СВЦЭМ!$D$10+'СЕТ СН'!$F$5-'СЕТ СН'!$F$17</f>
        <v>4704.3823861800001</v>
      </c>
      <c r="L33" s="36">
        <f>SUMIFS(СВЦЭМ!$C$39:$C$782,СВЦЭМ!$A$39:$A$782,$A33,СВЦЭМ!$B$39:$B$782,L$11)+'СЕТ СН'!$F$9+СВЦЭМ!$D$10+'СЕТ СН'!$F$5-'СЕТ СН'!$F$17</f>
        <v>4696.8537265800005</v>
      </c>
      <c r="M33" s="36">
        <f>SUMIFS(СВЦЭМ!$C$39:$C$782,СВЦЭМ!$A$39:$A$782,$A33,СВЦЭМ!$B$39:$B$782,M$11)+'СЕТ СН'!$F$9+СВЦЭМ!$D$10+'СЕТ СН'!$F$5-'СЕТ СН'!$F$17</f>
        <v>4693.2608166</v>
      </c>
      <c r="N33" s="36">
        <f>SUMIFS(СВЦЭМ!$C$39:$C$782,СВЦЭМ!$A$39:$A$782,$A33,СВЦЭМ!$B$39:$B$782,N$11)+'СЕТ СН'!$F$9+СВЦЭМ!$D$10+'СЕТ СН'!$F$5-'СЕТ СН'!$F$17</f>
        <v>4686.9492022499999</v>
      </c>
      <c r="O33" s="36">
        <f>SUMIFS(СВЦЭМ!$C$39:$C$782,СВЦЭМ!$A$39:$A$782,$A33,СВЦЭМ!$B$39:$B$782,O$11)+'СЕТ СН'!$F$9+СВЦЭМ!$D$10+'СЕТ СН'!$F$5-'СЕТ СН'!$F$17</f>
        <v>4698.4874854700001</v>
      </c>
      <c r="P33" s="36">
        <f>SUMIFS(СВЦЭМ!$C$39:$C$782,СВЦЭМ!$A$39:$A$782,$A33,СВЦЭМ!$B$39:$B$782,P$11)+'СЕТ СН'!$F$9+СВЦЭМ!$D$10+'СЕТ СН'!$F$5-'СЕТ СН'!$F$17</f>
        <v>4739.6944372799999</v>
      </c>
      <c r="Q33" s="36">
        <f>SUMIFS(СВЦЭМ!$C$39:$C$782,СВЦЭМ!$A$39:$A$782,$A33,СВЦЭМ!$B$39:$B$782,Q$11)+'СЕТ СН'!$F$9+СВЦЭМ!$D$10+'СЕТ СН'!$F$5-'СЕТ СН'!$F$17</f>
        <v>4727.05393387</v>
      </c>
      <c r="R33" s="36">
        <f>SUMIFS(СВЦЭМ!$C$39:$C$782,СВЦЭМ!$A$39:$A$782,$A33,СВЦЭМ!$B$39:$B$782,R$11)+'СЕТ СН'!$F$9+СВЦЭМ!$D$10+'СЕТ СН'!$F$5-'СЕТ СН'!$F$17</f>
        <v>4745.2949033800005</v>
      </c>
      <c r="S33" s="36">
        <f>SUMIFS(СВЦЭМ!$C$39:$C$782,СВЦЭМ!$A$39:$A$782,$A33,СВЦЭМ!$B$39:$B$782,S$11)+'СЕТ СН'!$F$9+СВЦЭМ!$D$10+'СЕТ СН'!$F$5-'СЕТ СН'!$F$17</f>
        <v>4744.8852370599998</v>
      </c>
      <c r="T33" s="36">
        <f>SUMIFS(СВЦЭМ!$C$39:$C$782,СВЦЭМ!$A$39:$A$782,$A33,СВЦЭМ!$B$39:$B$782,T$11)+'СЕТ СН'!$F$9+СВЦЭМ!$D$10+'СЕТ СН'!$F$5-'СЕТ СН'!$F$17</f>
        <v>4711.4758795400003</v>
      </c>
      <c r="U33" s="36">
        <f>SUMIFS(СВЦЭМ!$C$39:$C$782,СВЦЭМ!$A$39:$A$782,$A33,СВЦЭМ!$B$39:$B$782,U$11)+'СЕТ СН'!$F$9+СВЦЭМ!$D$10+'СЕТ СН'!$F$5-'СЕТ СН'!$F$17</f>
        <v>4674.7040345700007</v>
      </c>
      <c r="V33" s="36">
        <f>SUMIFS(СВЦЭМ!$C$39:$C$782,СВЦЭМ!$A$39:$A$782,$A33,СВЦЭМ!$B$39:$B$782,V$11)+'СЕТ СН'!$F$9+СВЦЭМ!$D$10+'СЕТ СН'!$F$5-'СЕТ СН'!$F$17</f>
        <v>4684.2527158900002</v>
      </c>
      <c r="W33" s="36">
        <f>SUMIFS(СВЦЭМ!$C$39:$C$782,СВЦЭМ!$A$39:$A$782,$A33,СВЦЭМ!$B$39:$B$782,W$11)+'СЕТ СН'!$F$9+СВЦЭМ!$D$10+'СЕТ СН'!$F$5-'СЕТ СН'!$F$17</f>
        <v>4723.75746463</v>
      </c>
      <c r="X33" s="36">
        <f>SUMIFS(СВЦЭМ!$C$39:$C$782,СВЦЭМ!$A$39:$A$782,$A33,СВЦЭМ!$B$39:$B$782,X$11)+'СЕТ СН'!$F$9+СВЦЭМ!$D$10+'СЕТ СН'!$F$5-'СЕТ СН'!$F$17</f>
        <v>4818.3293918300005</v>
      </c>
      <c r="Y33" s="36">
        <f>SUMIFS(СВЦЭМ!$C$39:$C$782,СВЦЭМ!$A$39:$A$782,$A33,СВЦЭМ!$B$39:$B$782,Y$11)+'СЕТ СН'!$F$9+СВЦЭМ!$D$10+'СЕТ СН'!$F$5-'СЕТ СН'!$F$17</f>
        <v>4922.2874823000002</v>
      </c>
    </row>
    <row r="34" spans="1:25" ht="15.75" x14ac:dyDescent="0.2">
      <c r="A34" s="35">
        <f t="shared" si="0"/>
        <v>45192</v>
      </c>
      <c r="B34" s="36">
        <f>SUMIFS(СВЦЭМ!$C$39:$C$782,СВЦЭМ!$A$39:$A$782,$A34,СВЦЭМ!$B$39:$B$782,B$11)+'СЕТ СН'!$F$9+СВЦЭМ!$D$10+'СЕТ СН'!$F$5-'СЕТ СН'!$F$17</f>
        <v>4818.9665844900001</v>
      </c>
      <c r="C34" s="36">
        <f>SUMIFS(СВЦЭМ!$C$39:$C$782,СВЦЭМ!$A$39:$A$782,$A34,СВЦЭМ!$B$39:$B$782,C$11)+'СЕТ СН'!$F$9+СВЦЭМ!$D$10+'СЕТ СН'!$F$5-'СЕТ СН'!$F$17</f>
        <v>4892.3509139300004</v>
      </c>
      <c r="D34" s="36">
        <f>SUMIFS(СВЦЭМ!$C$39:$C$782,СВЦЭМ!$A$39:$A$782,$A34,СВЦЭМ!$B$39:$B$782,D$11)+'СЕТ СН'!$F$9+СВЦЭМ!$D$10+'СЕТ СН'!$F$5-'СЕТ СН'!$F$17</f>
        <v>4881.0351229900007</v>
      </c>
      <c r="E34" s="36">
        <f>SUMIFS(СВЦЭМ!$C$39:$C$782,СВЦЭМ!$A$39:$A$782,$A34,СВЦЭМ!$B$39:$B$782,E$11)+'СЕТ СН'!$F$9+СВЦЭМ!$D$10+'СЕТ СН'!$F$5-'СЕТ СН'!$F$17</f>
        <v>4840.9319245100005</v>
      </c>
      <c r="F34" s="36">
        <f>SUMIFS(СВЦЭМ!$C$39:$C$782,СВЦЭМ!$A$39:$A$782,$A34,СВЦЭМ!$B$39:$B$782,F$11)+'СЕТ СН'!$F$9+СВЦЭМ!$D$10+'СЕТ СН'!$F$5-'СЕТ СН'!$F$17</f>
        <v>4819.3310430800002</v>
      </c>
      <c r="G34" s="36">
        <f>SUMIFS(СВЦЭМ!$C$39:$C$782,СВЦЭМ!$A$39:$A$782,$A34,СВЦЭМ!$B$39:$B$782,G$11)+'СЕТ СН'!$F$9+СВЦЭМ!$D$10+'СЕТ СН'!$F$5-'СЕТ СН'!$F$17</f>
        <v>4815.9913283700007</v>
      </c>
      <c r="H34" s="36">
        <f>SUMIFS(СВЦЭМ!$C$39:$C$782,СВЦЭМ!$A$39:$A$782,$A34,СВЦЭМ!$B$39:$B$782,H$11)+'СЕТ СН'!$F$9+СВЦЭМ!$D$10+'СЕТ СН'!$F$5-'СЕТ СН'!$F$17</f>
        <v>4777.3915976900007</v>
      </c>
      <c r="I34" s="36">
        <f>SUMIFS(СВЦЭМ!$C$39:$C$782,СВЦЭМ!$A$39:$A$782,$A34,СВЦЭМ!$B$39:$B$782,I$11)+'СЕТ СН'!$F$9+СВЦЭМ!$D$10+'СЕТ СН'!$F$5-'СЕТ СН'!$F$17</f>
        <v>4707.6984137899999</v>
      </c>
      <c r="J34" s="36">
        <f>SUMIFS(СВЦЭМ!$C$39:$C$782,СВЦЭМ!$A$39:$A$782,$A34,СВЦЭМ!$B$39:$B$782,J$11)+'СЕТ СН'!$F$9+СВЦЭМ!$D$10+'СЕТ СН'!$F$5-'СЕТ СН'!$F$17</f>
        <v>4606.3996589600001</v>
      </c>
      <c r="K34" s="36">
        <f>SUMIFS(СВЦЭМ!$C$39:$C$782,СВЦЭМ!$A$39:$A$782,$A34,СВЦЭМ!$B$39:$B$782,K$11)+'СЕТ СН'!$F$9+СВЦЭМ!$D$10+'СЕТ СН'!$F$5-'СЕТ СН'!$F$17</f>
        <v>4535.9922485000006</v>
      </c>
      <c r="L34" s="36">
        <f>SUMIFS(СВЦЭМ!$C$39:$C$782,СВЦЭМ!$A$39:$A$782,$A34,СВЦЭМ!$B$39:$B$782,L$11)+'СЕТ СН'!$F$9+СВЦЭМ!$D$10+'СЕТ СН'!$F$5-'СЕТ СН'!$F$17</f>
        <v>4520.6438778400006</v>
      </c>
      <c r="M34" s="36">
        <f>SUMIFS(СВЦЭМ!$C$39:$C$782,СВЦЭМ!$A$39:$A$782,$A34,СВЦЭМ!$B$39:$B$782,M$11)+'СЕТ СН'!$F$9+СВЦЭМ!$D$10+'СЕТ СН'!$F$5-'СЕТ СН'!$F$17</f>
        <v>4527.4059825900003</v>
      </c>
      <c r="N34" s="36">
        <f>SUMIFS(СВЦЭМ!$C$39:$C$782,СВЦЭМ!$A$39:$A$782,$A34,СВЦЭМ!$B$39:$B$782,N$11)+'СЕТ СН'!$F$9+СВЦЭМ!$D$10+'СЕТ СН'!$F$5-'СЕТ СН'!$F$17</f>
        <v>4505.2907964100004</v>
      </c>
      <c r="O34" s="36">
        <f>SUMIFS(СВЦЭМ!$C$39:$C$782,СВЦЭМ!$A$39:$A$782,$A34,СВЦЭМ!$B$39:$B$782,O$11)+'СЕТ СН'!$F$9+СВЦЭМ!$D$10+'СЕТ СН'!$F$5-'СЕТ СН'!$F$17</f>
        <v>4524.3229800300005</v>
      </c>
      <c r="P34" s="36">
        <f>SUMIFS(СВЦЭМ!$C$39:$C$782,СВЦЭМ!$A$39:$A$782,$A34,СВЦЭМ!$B$39:$B$782,P$11)+'СЕТ СН'!$F$9+СВЦЭМ!$D$10+'СЕТ СН'!$F$5-'СЕТ СН'!$F$17</f>
        <v>4572.2793449500004</v>
      </c>
      <c r="Q34" s="36">
        <f>SUMIFS(СВЦЭМ!$C$39:$C$782,СВЦЭМ!$A$39:$A$782,$A34,СВЦЭМ!$B$39:$B$782,Q$11)+'СЕТ СН'!$F$9+СВЦЭМ!$D$10+'СЕТ СН'!$F$5-'СЕТ СН'!$F$17</f>
        <v>4555.5307317699999</v>
      </c>
      <c r="R34" s="36">
        <f>SUMIFS(СВЦЭМ!$C$39:$C$782,СВЦЭМ!$A$39:$A$782,$A34,СВЦЭМ!$B$39:$B$782,R$11)+'СЕТ СН'!$F$9+СВЦЭМ!$D$10+'СЕТ СН'!$F$5-'СЕТ СН'!$F$17</f>
        <v>4570.2364422299997</v>
      </c>
      <c r="S34" s="36">
        <f>SUMIFS(СВЦЭМ!$C$39:$C$782,СВЦЭМ!$A$39:$A$782,$A34,СВЦЭМ!$B$39:$B$782,S$11)+'СЕТ СН'!$F$9+СВЦЭМ!$D$10+'СЕТ СН'!$F$5-'СЕТ СН'!$F$17</f>
        <v>4577.83153915</v>
      </c>
      <c r="T34" s="36">
        <f>SUMIFS(СВЦЭМ!$C$39:$C$782,СВЦЭМ!$A$39:$A$782,$A34,СВЦЭМ!$B$39:$B$782,T$11)+'СЕТ СН'!$F$9+СВЦЭМ!$D$10+'СЕТ СН'!$F$5-'СЕТ СН'!$F$17</f>
        <v>4558.1034074500003</v>
      </c>
      <c r="U34" s="36">
        <f>SUMIFS(СВЦЭМ!$C$39:$C$782,СВЦЭМ!$A$39:$A$782,$A34,СВЦЭМ!$B$39:$B$782,U$11)+'СЕТ СН'!$F$9+СВЦЭМ!$D$10+'СЕТ СН'!$F$5-'СЕТ СН'!$F$17</f>
        <v>4529.0322394600007</v>
      </c>
      <c r="V34" s="36">
        <f>SUMIFS(СВЦЭМ!$C$39:$C$782,СВЦЭМ!$A$39:$A$782,$A34,СВЦЭМ!$B$39:$B$782,V$11)+'СЕТ СН'!$F$9+СВЦЭМ!$D$10+'СЕТ СН'!$F$5-'СЕТ СН'!$F$17</f>
        <v>4505.2115331800005</v>
      </c>
      <c r="W34" s="36">
        <f>SUMIFS(СВЦЭМ!$C$39:$C$782,СВЦЭМ!$A$39:$A$782,$A34,СВЦЭМ!$B$39:$B$782,W$11)+'СЕТ СН'!$F$9+СВЦЭМ!$D$10+'СЕТ СН'!$F$5-'СЕТ СН'!$F$17</f>
        <v>4515.8568972200001</v>
      </c>
      <c r="X34" s="36">
        <f>SUMIFS(СВЦЭМ!$C$39:$C$782,СВЦЭМ!$A$39:$A$782,$A34,СВЦЭМ!$B$39:$B$782,X$11)+'СЕТ СН'!$F$9+СВЦЭМ!$D$10+'СЕТ СН'!$F$5-'СЕТ СН'!$F$17</f>
        <v>4575.1548977500006</v>
      </c>
      <c r="Y34" s="36">
        <f>SUMIFS(СВЦЭМ!$C$39:$C$782,СВЦЭМ!$A$39:$A$782,$A34,СВЦЭМ!$B$39:$B$782,Y$11)+'СЕТ СН'!$F$9+СВЦЭМ!$D$10+'СЕТ СН'!$F$5-'СЕТ СН'!$F$17</f>
        <v>4634.33497498</v>
      </c>
    </row>
    <row r="35" spans="1:25" ht="15.75" x14ac:dyDescent="0.2">
      <c r="A35" s="35">
        <f t="shared" si="0"/>
        <v>45193</v>
      </c>
      <c r="B35" s="36">
        <f>SUMIFS(СВЦЭМ!$C$39:$C$782,СВЦЭМ!$A$39:$A$782,$A35,СВЦЭМ!$B$39:$B$782,B$11)+'СЕТ СН'!$F$9+СВЦЭМ!$D$10+'СЕТ СН'!$F$5-'СЕТ СН'!$F$17</f>
        <v>4675.4777151400003</v>
      </c>
      <c r="C35" s="36">
        <f>SUMIFS(СВЦЭМ!$C$39:$C$782,СВЦЭМ!$A$39:$A$782,$A35,СВЦЭМ!$B$39:$B$782,C$11)+'СЕТ СН'!$F$9+СВЦЭМ!$D$10+'СЕТ СН'!$F$5-'СЕТ СН'!$F$17</f>
        <v>4746.3392515200003</v>
      </c>
      <c r="D35" s="36">
        <f>SUMIFS(СВЦЭМ!$C$39:$C$782,СВЦЭМ!$A$39:$A$782,$A35,СВЦЭМ!$B$39:$B$782,D$11)+'СЕТ СН'!$F$9+СВЦЭМ!$D$10+'СЕТ СН'!$F$5-'СЕТ СН'!$F$17</f>
        <v>4829.72451344</v>
      </c>
      <c r="E35" s="36">
        <f>SUMIFS(СВЦЭМ!$C$39:$C$782,СВЦЭМ!$A$39:$A$782,$A35,СВЦЭМ!$B$39:$B$782,E$11)+'СЕТ СН'!$F$9+СВЦЭМ!$D$10+'СЕТ СН'!$F$5-'СЕТ СН'!$F$17</f>
        <v>4833.3670694800003</v>
      </c>
      <c r="F35" s="36">
        <f>SUMIFS(СВЦЭМ!$C$39:$C$782,СВЦЭМ!$A$39:$A$782,$A35,СВЦЭМ!$B$39:$B$782,F$11)+'СЕТ СН'!$F$9+СВЦЭМ!$D$10+'СЕТ СН'!$F$5-'СЕТ СН'!$F$17</f>
        <v>4835.1405536299999</v>
      </c>
      <c r="G35" s="36">
        <f>SUMIFS(СВЦЭМ!$C$39:$C$782,СВЦЭМ!$A$39:$A$782,$A35,СВЦЭМ!$B$39:$B$782,G$11)+'СЕТ СН'!$F$9+СВЦЭМ!$D$10+'СЕТ СН'!$F$5-'СЕТ СН'!$F$17</f>
        <v>4835.93863332</v>
      </c>
      <c r="H35" s="36">
        <f>SUMIFS(СВЦЭМ!$C$39:$C$782,СВЦЭМ!$A$39:$A$782,$A35,СВЦЭМ!$B$39:$B$782,H$11)+'СЕТ СН'!$F$9+СВЦЭМ!$D$10+'СЕТ СН'!$F$5-'СЕТ СН'!$F$17</f>
        <v>4805.2793851300003</v>
      </c>
      <c r="I35" s="36">
        <f>SUMIFS(СВЦЭМ!$C$39:$C$782,СВЦЭМ!$A$39:$A$782,$A35,СВЦЭМ!$B$39:$B$782,I$11)+'СЕТ СН'!$F$9+СВЦЭМ!$D$10+'СЕТ СН'!$F$5-'СЕТ СН'!$F$17</f>
        <v>4801.2696140500002</v>
      </c>
      <c r="J35" s="36">
        <f>SUMIFS(СВЦЭМ!$C$39:$C$782,СВЦЭМ!$A$39:$A$782,$A35,СВЦЭМ!$B$39:$B$782,J$11)+'СЕТ СН'!$F$9+СВЦЭМ!$D$10+'СЕТ СН'!$F$5-'СЕТ СН'!$F$17</f>
        <v>4712.57587874</v>
      </c>
      <c r="K35" s="36">
        <f>SUMIFS(СВЦЭМ!$C$39:$C$782,СВЦЭМ!$A$39:$A$782,$A35,СВЦЭМ!$B$39:$B$782,K$11)+'СЕТ СН'!$F$9+СВЦЭМ!$D$10+'СЕТ СН'!$F$5-'СЕТ СН'!$F$17</f>
        <v>4625.9579493000001</v>
      </c>
      <c r="L35" s="36">
        <f>SUMIFS(СВЦЭМ!$C$39:$C$782,СВЦЭМ!$A$39:$A$782,$A35,СВЦЭМ!$B$39:$B$782,L$11)+'СЕТ СН'!$F$9+СВЦЭМ!$D$10+'СЕТ СН'!$F$5-'СЕТ СН'!$F$17</f>
        <v>4588.3831225399999</v>
      </c>
      <c r="M35" s="36">
        <f>SUMIFS(СВЦЭМ!$C$39:$C$782,СВЦЭМ!$A$39:$A$782,$A35,СВЦЭМ!$B$39:$B$782,M$11)+'СЕТ СН'!$F$9+СВЦЭМ!$D$10+'СЕТ СН'!$F$5-'СЕТ СН'!$F$17</f>
        <v>4593.20527821</v>
      </c>
      <c r="N35" s="36">
        <f>SUMIFS(СВЦЭМ!$C$39:$C$782,СВЦЭМ!$A$39:$A$782,$A35,СВЦЭМ!$B$39:$B$782,N$11)+'СЕТ СН'!$F$9+СВЦЭМ!$D$10+'СЕТ СН'!$F$5-'СЕТ СН'!$F$17</f>
        <v>4562.7415907600007</v>
      </c>
      <c r="O35" s="36">
        <f>SUMIFS(СВЦЭМ!$C$39:$C$782,СВЦЭМ!$A$39:$A$782,$A35,СВЦЭМ!$B$39:$B$782,O$11)+'СЕТ СН'!$F$9+СВЦЭМ!$D$10+'СЕТ СН'!$F$5-'СЕТ СН'!$F$17</f>
        <v>4590.12655627</v>
      </c>
      <c r="P35" s="36">
        <f>SUMIFS(СВЦЭМ!$C$39:$C$782,СВЦЭМ!$A$39:$A$782,$A35,СВЦЭМ!$B$39:$B$782,P$11)+'СЕТ СН'!$F$9+СВЦЭМ!$D$10+'СЕТ СН'!$F$5-'СЕТ СН'!$F$17</f>
        <v>4642.3734627000003</v>
      </c>
      <c r="Q35" s="36">
        <f>SUMIFS(СВЦЭМ!$C$39:$C$782,СВЦЭМ!$A$39:$A$782,$A35,СВЦЭМ!$B$39:$B$782,Q$11)+'СЕТ СН'!$F$9+СВЦЭМ!$D$10+'СЕТ СН'!$F$5-'СЕТ СН'!$F$17</f>
        <v>4624.79667857</v>
      </c>
      <c r="R35" s="36">
        <f>SUMIFS(СВЦЭМ!$C$39:$C$782,СВЦЭМ!$A$39:$A$782,$A35,СВЦЭМ!$B$39:$B$782,R$11)+'СЕТ СН'!$F$9+СВЦЭМ!$D$10+'СЕТ СН'!$F$5-'СЕТ СН'!$F$17</f>
        <v>4628.69365844</v>
      </c>
      <c r="S35" s="36">
        <f>SUMIFS(СВЦЭМ!$C$39:$C$782,СВЦЭМ!$A$39:$A$782,$A35,СВЦЭМ!$B$39:$B$782,S$11)+'СЕТ СН'!$F$9+СВЦЭМ!$D$10+'СЕТ СН'!$F$5-'СЕТ СН'!$F$17</f>
        <v>4636.2897909599997</v>
      </c>
      <c r="T35" s="36">
        <f>SUMIFS(СВЦЭМ!$C$39:$C$782,СВЦЭМ!$A$39:$A$782,$A35,СВЦЭМ!$B$39:$B$782,T$11)+'СЕТ СН'!$F$9+СВЦЭМ!$D$10+'СЕТ СН'!$F$5-'СЕТ СН'!$F$17</f>
        <v>4610.2762101200005</v>
      </c>
      <c r="U35" s="36">
        <f>SUMIFS(СВЦЭМ!$C$39:$C$782,СВЦЭМ!$A$39:$A$782,$A35,СВЦЭМ!$B$39:$B$782,U$11)+'СЕТ СН'!$F$9+СВЦЭМ!$D$10+'СЕТ СН'!$F$5-'СЕТ СН'!$F$17</f>
        <v>4562.6887135899997</v>
      </c>
      <c r="V35" s="36">
        <f>SUMIFS(СВЦЭМ!$C$39:$C$782,СВЦЭМ!$A$39:$A$782,$A35,СВЦЭМ!$B$39:$B$782,V$11)+'СЕТ СН'!$F$9+СВЦЭМ!$D$10+'СЕТ СН'!$F$5-'СЕТ СН'!$F$17</f>
        <v>4533.8872968400001</v>
      </c>
      <c r="W35" s="36">
        <f>SUMIFS(СВЦЭМ!$C$39:$C$782,СВЦЭМ!$A$39:$A$782,$A35,СВЦЭМ!$B$39:$B$782,W$11)+'СЕТ СН'!$F$9+СВЦЭМ!$D$10+'СЕТ СН'!$F$5-'СЕТ СН'!$F$17</f>
        <v>4545.9218899400003</v>
      </c>
      <c r="X35" s="36">
        <f>SUMIFS(СВЦЭМ!$C$39:$C$782,СВЦЭМ!$A$39:$A$782,$A35,СВЦЭМ!$B$39:$B$782,X$11)+'СЕТ СН'!$F$9+СВЦЭМ!$D$10+'СЕТ СН'!$F$5-'СЕТ СН'!$F$17</f>
        <v>4620.8273323900003</v>
      </c>
      <c r="Y35" s="36">
        <f>SUMIFS(СВЦЭМ!$C$39:$C$782,СВЦЭМ!$A$39:$A$782,$A35,СВЦЭМ!$B$39:$B$782,Y$11)+'СЕТ СН'!$F$9+СВЦЭМ!$D$10+'СЕТ СН'!$F$5-'СЕТ СН'!$F$17</f>
        <v>4692.7623683900001</v>
      </c>
    </row>
    <row r="36" spans="1:25" ht="15.75" x14ac:dyDescent="0.2">
      <c r="A36" s="35">
        <f t="shared" si="0"/>
        <v>45194</v>
      </c>
      <c r="B36" s="36">
        <f>SUMIFS(СВЦЭМ!$C$39:$C$782,СВЦЭМ!$A$39:$A$782,$A36,СВЦЭМ!$B$39:$B$782,B$11)+'СЕТ СН'!$F$9+СВЦЭМ!$D$10+'СЕТ СН'!$F$5-'СЕТ СН'!$F$17</f>
        <v>4745.3542290900004</v>
      </c>
      <c r="C36" s="36">
        <f>SUMIFS(СВЦЭМ!$C$39:$C$782,СВЦЭМ!$A$39:$A$782,$A36,СВЦЭМ!$B$39:$B$782,C$11)+'СЕТ СН'!$F$9+СВЦЭМ!$D$10+'СЕТ СН'!$F$5-'СЕТ СН'!$F$17</f>
        <v>4822.0657145599998</v>
      </c>
      <c r="D36" s="36">
        <f>SUMIFS(СВЦЭМ!$C$39:$C$782,СВЦЭМ!$A$39:$A$782,$A36,СВЦЭМ!$B$39:$B$782,D$11)+'СЕТ СН'!$F$9+СВЦЭМ!$D$10+'СЕТ СН'!$F$5-'СЕТ СН'!$F$17</f>
        <v>4907.7137336800006</v>
      </c>
      <c r="E36" s="36">
        <f>SUMIFS(СВЦЭМ!$C$39:$C$782,СВЦЭМ!$A$39:$A$782,$A36,СВЦЭМ!$B$39:$B$782,E$11)+'СЕТ СН'!$F$9+СВЦЭМ!$D$10+'СЕТ СН'!$F$5-'СЕТ СН'!$F$17</f>
        <v>4908.3648531899998</v>
      </c>
      <c r="F36" s="36">
        <f>SUMIFS(СВЦЭМ!$C$39:$C$782,СВЦЭМ!$A$39:$A$782,$A36,СВЦЭМ!$B$39:$B$782,F$11)+'СЕТ СН'!$F$9+СВЦЭМ!$D$10+'СЕТ СН'!$F$5-'СЕТ СН'!$F$17</f>
        <v>4900.0972405100001</v>
      </c>
      <c r="G36" s="36">
        <f>SUMIFS(СВЦЭМ!$C$39:$C$782,СВЦЭМ!$A$39:$A$782,$A36,СВЦЭМ!$B$39:$B$782,G$11)+'СЕТ СН'!$F$9+СВЦЭМ!$D$10+'СЕТ СН'!$F$5-'СЕТ СН'!$F$17</f>
        <v>4917.9035191299999</v>
      </c>
      <c r="H36" s="36">
        <f>SUMIFS(СВЦЭМ!$C$39:$C$782,СВЦЭМ!$A$39:$A$782,$A36,СВЦЭМ!$B$39:$B$782,H$11)+'СЕТ СН'!$F$9+СВЦЭМ!$D$10+'СЕТ СН'!$F$5-'СЕТ СН'!$F$17</f>
        <v>4855.8006685300006</v>
      </c>
      <c r="I36" s="36">
        <f>SUMIFS(СВЦЭМ!$C$39:$C$782,СВЦЭМ!$A$39:$A$782,$A36,СВЦЭМ!$B$39:$B$782,I$11)+'СЕТ СН'!$F$9+СВЦЭМ!$D$10+'СЕТ СН'!$F$5-'СЕТ СН'!$F$17</f>
        <v>4741.66158017</v>
      </c>
      <c r="J36" s="36">
        <f>SUMIFS(СВЦЭМ!$C$39:$C$782,СВЦЭМ!$A$39:$A$782,$A36,СВЦЭМ!$B$39:$B$782,J$11)+'СЕТ СН'!$F$9+СВЦЭМ!$D$10+'СЕТ СН'!$F$5-'СЕТ СН'!$F$17</f>
        <v>4693.1688756500007</v>
      </c>
      <c r="K36" s="36">
        <f>SUMIFS(СВЦЭМ!$C$39:$C$782,СВЦЭМ!$A$39:$A$782,$A36,СВЦЭМ!$B$39:$B$782,K$11)+'СЕТ СН'!$F$9+СВЦЭМ!$D$10+'СЕТ СН'!$F$5-'СЕТ СН'!$F$17</f>
        <v>4698.8616599400002</v>
      </c>
      <c r="L36" s="36">
        <f>SUMIFS(СВЦЭМ!$C$39:$C$782,СВЦЭМ!$A$39:$A$782,$A36,СВЦЭМ!$B$39:$B$782,L$11)+'СЕТ СН'!$F$9+СВЦЭМ!$D$10+'СЕТ СН'!$F$5-'СЕТ СН'!$F$17</f>
        <v>4676.6836654700001</v>
      </c>
      <c r="M36" s="36">
        <f>SUMIFS(СВЦЭМ!$C$39:$C$782,СВЦЭМ!$A$39:$A$782,$A36,СВЦЭМ!$B$39:$B$782,M$11)+'СЕТ СН'!$F$9+СВЦЭМ!$D$10+'СЕТ СН'!$F$5-'СЕТ СН'!$F$17</f>
        <v>4678.9573029900002</v>
      </c>
      <c r="N36" s="36">
        <f>SUMIFS(СВЦЭМ!$C$39:$C$782,СВЦЭМ!$A$39:$A$782,$A36,СВЦЭМ!$B$39:$B$782,N$11)+'СЕТ СН'!$F$9+СВЦЭМ!$D$10+'СЕТ СН'!$F$5-'СЕТ СН'!$F$17</f>
        <v>4659.0408354000001</v>
      </c>
      <c r="O36" s="36">
        <f>SUMIFS(СВЦЭМ!$C$39:$C$782,СВЦЭМ!$A$39:$A$782,$A36,СВЦЭМ!$B$39:$B$782,O$11)+'СЕТ СН'!$F$9+СВЦЭМ!$D$10+'СЕТ СН'!$F$5-'СЕТ СН'!$F$17</f>
        <v>4650.2831972800004</v>
      </c>
      <c r="P36" s="36">
        <f>SUMIFS(СВЦЭМ!$C$39:$C$782,СВЦЭМ!$A$39:$A$782,$A36,СВЦЭМ!$B$39:$B$782,P$11)+'СЕТ СН'!$F$9+СВЦЭМ!$D$10+'СЕТ СН'!$F$5-'СЕТ СН'!$F$17</f>
        <v>4707.0002589200003</v>
      </c>
      <c r="Q36" s="36">
        <f>SUMIFS(СВЦЭМ!$C$39:$C$782,СВЦЭМ!$A$39:$A$782,$A36,СВЦЭМ!$B$39:$B$782,Q$11)+'СЕТ СН'!$F$9+СВЦЭМ!$D$10+'СЕТ СН'!$F$5-'СЕТ СН'!$F$17</f>
        <v>4697.8098101100004</v>
      </c>
      <c r="R36" s="36">
        <f>SUMIFS(СВЦЭМ!$C$39:$C$782,СВЦЭМ!$A$39:$A$782,$A36,СВЦЭМ!$B$39:$B$782,R$11)+'СЕТ СН'!$F$9+СВЦЭМ!$D$10+'СЕТ СН'!$F$5-'СЕТ СН'!$F$17</f>
        <v>4711.4507916299999</v>
      </c>
      <c r="S36" s="36">
        <f>SUMIFS(СВЦЭМ!$C$39:$C$782,СВЦЭМ!$A$39:$A$782,$A36,СВЦЭМ!$B$39:$B$782,S$11)+'СЕТ СН'!$F$9+СВЦЭМ!$D$10+'СЕТ СН'!$F$5-'СЕТ СН'!$F$17</f>
        <v>4713.9398145100004</v>
      </c>
      <c r="T36" s="36">
        <f>SUMIFS(СВЦЭМ!$C$39:$C$782,СВЦЭМ!$A$39:$A$782,$A36,СВЦЭМ!$B$39:$B$782,T$11)+'СЕТ СН'!$F$9+СВЦЭМ!$D$10+'СЕТ СН'!$F$5-'СЕТ СН'!$F$17</f>
        <v>4683.1358242300003</v>
      </c>
      <c r="U36" s="36">
        <f>SUMIFS(СВЦЭМ!$C$39:$C$782,СВЦЭМ!$A$39:$A$782,$A36,СВЦЭМ!$B$39:$B$782,U$11)+'СЕТ СН'!$F$9+СВЦЭМ!$D$10+'СЕТ СН'!$F$5-'СЕТ СН'!$F$17</f>
        <v>4631.5106590400001</v>
      </c>
      <c r="V36" s="36">
        <f>SUMIFS(СВЦЭМ!$C$39:$C$782,СВЦЭМ!$A$39:$A$782,$A36,СВЦЭМ!$B$39:$B$782,V$11)+'СЕТ СН'!$F$9+СВЦЭМ!$D$10+'СЕТ СН'!$F$5-'СЕТ СН'!$F$17</f>
        <v>4599.45802499</v>
      </c>
      <c r="W36" s="36">
        <f>SUMIFS(СВЦЭМ!$C$39:$C$782,СВЦЭМ!$A$39:$A$782,$A36,СВЦЭМ!$B$39:$B$782,W$11)+'СЕТ СН'!$F$9+СВЦЭМ!$D$10+'СЕТ СН'!$F$5-'СЕТ СН'!$F$17</f>
        <v>4613.7139977400002</v>
      </c>
      <c r="X36" s="36">
        <f>SUMIFS(СВЦЭМ!$C$39:$C$782,СВЦЭМ!$A$39:$A$782,$A36,СВЦЭМ!$B$39:$B$782,X$11)+'СЕТ СН'!$F$9+СВЦЭМ!$D$10+'СЕТ СН'!$F$5-'СЕТ СН'!$F$17</f>
        <v>4652.4362825400003</v>
      </c>
      <c r="Y36" s="36">
        <f>SUMIFS(СВЦЭМ!$C$39:$C$782,СВЦЭМ!$A$39:$A$782,$A36,СВЦЭМ!$B$39:$B$782,Y$11)+'СЕТ СН'!$F$9+СВЦЭМ!$D$10+'СЕТ СН'!$F$5-'СЕТ СН'!$F$17</f>
        <v>4741.4295958600005</v>
      </c>
    </row>
    <row r="37" spans="1:25" ht="15.75" x14ac:dyDescent="0.2">
      <c r="A37" s="35">
        <f t="shared" si="0"/>
        <v>45195</v>
      </c>
      <c r="B37" s="36">
        <f>SUMIFS(СВЦЭМ!$C$39:$C$782,СВЦЭМ!$A$39:$A$782,$A37,СВЦЭМ!$B$39:$B$782,B$11)+'СЕТ СН'!$F$9+СВЦЭМ!$D$10+'СЕТ СН'!$F$5-'СЕТ СН'!$F$17</f>
        <v>4753.0001856100007</v>
      </c>
      <c r="C37" s="36">
        <f>SUMIFS(СВЦЭМ!$C$39:$C$782,СВЦЭМ!$A$39:$A$782,$A37,СВЦЭМ!$B$39:$B$782,C$11)+'СЕТ СН'!$F$9+СВЦЭМ!$D$10+'СЕТ СН'!$F$5-'СЕТ СН'!$F$17</f>
        <v>4830.41165275</v>
      </c>
      <c r="D37" s="36">
        <f>SUMIFS(СВЦЭМ!$C$39:$C$782,СВЦЭМ!$A$39:$A$782,$A37,СВЦЭМ!$B$39:$B$782,D$11)+'СЕТ СН'!$F$9+СВЦЭМ!$D$10+'СЕТ СН'!$F$5-'СЕТ СН'!$F$17</f>
        <v>4907.8567510499997</v>
      </c>
      <c r="E37" s="36">
        <f>SUMIFS(СВЦЭМ!$C$39:$C$782,СВЦЭМ!$A$39:$A$782,$A37,СВЦЭМ!$B$39:$B$782,E$11)+'СЕТ СН'!$F$9+СВЦЭМ!$D$10+'СЕТ СН'!$F$5-'СЕТ СН'!$F$17</f>
        <v>4902.6531020700004</v>
      </c>
      <c r="F37" s="36">
        <f>SUMIFS(СВЦЭМ!$C$39:$C$782,СВЦЭМ!$A$39:$A$782,$A37,СВЦЭМ!$B$39:$B$782,F$11)+'СЕТ СН'!$F$9+СВЦЭМ!$D$10+'СЕТ СН'!$F$5-'СЕТ СН'!$F$17</f>
        <v>4905.4155197700002</v>
      </c>
      <c r="G37" s="36">
        <f>SUMIFS(СВЦЭМ!$C$39:$C$782,СВЦЭМ!$A$39:$A$782,$A37,СВЦЭМ!$B$39:$B$782,G$11)+'СЕТ СН'!$F$9+СВЦЭМ!$D$10+'СЕТ СН'!$F$5-'СЕТ СН'!$F$17</f>
        <v>4894.4693433100001</v>
      </c>
      <c r="H37" s="36">
        <f>SUMIFS(СВЦЭМ!$C$39:$C$782,СВЦЭМ!$A$39:$A$782,$A37,СВЦЭМ!$B$39:$B$782,H$11)+'СЕТ СН'!$F$9+СВЦЭМ!$D$10+'СЕТ СН'!$F$5-'СЕТ СН'!$F$17</f>
        <v>4793.3029533300005</v>
      </c>
      <c r="I37" s="36">
        <f>SUMIFS(СВЦЭМ!$C$39:$C$782,СВЦЭМ!$A$39:$A$782,$A37,СВЦЭМ!$B$39:$B$782,I$11)+'СЕТ СН'!$F$9+СВЦЭМ!$D$10+'СЕТ СН'!$F$5-'СЕТ СН'!$F$17</f>
        <v>4683.8834733599997</v>
      </c>
      <c r="J37" s="36">
        <f>SUMIFS(СВЦЭМ!$C$39:$C$782,СВЦЭМ!$A$39:$A$782,$A37,СВЦЭМ!$B$39:$B$782,J$11)+'СЕТ СН'!$F$9+СВЦЭМ!$D$10+'СЕТ СН'!$F$5-'СЕТ СН'!$F$17</f>
        <v>4632.2801314900007</v>
      </c>
      <c r="K37" s="36">
        <f>SUMIFS(СВЦЭМ!$C$39:$C$782,СВЦЭМ!$A$39:$A$782,$A37,СВЦЭМ!$B$39:$B$782,K$11)+'СЕТ СН'!$F$9+СВЦЭМ!$D$10+'СЕТ СН'!$F$5-'СЕТ СН'!$F$17</f>
        <v>4592.1769239700006</v>
      </c>
      <c r="L37" s="36">
        <f>SUMIFS(СВЦЭМ!$C$39:$C$782,СВЦЭМ!$A$39:$A$782,$A37,СВЦЭМ!$B$39:$B$782,L$11)+'СЕТ СН'!$F$9+СВЦЭМ!$D$10+'СЕТ СН'!$F$5-'СЕТ СН'!$F$17</f>
        <v>4581.1015789000003</v>
      </c>
      <c r="M37" s="36">
        <f>SUMIFS(СВЦЭМ!$C$39:$C$782,СВЦЭМ!$A$39:$A$782,$A37,СВЦЭМ!$B$39:$B$782,M$11)+'СЕТ СН'!$F$9+СВЦЭМ!$D$10+'СЕТ СН'!$F$5-'СЕТ СН'!$F$17</f>
        <v>4582.5613794600004</v>
      </c>
      <c r="N37" s="36">
        <f>SUMIFS(СВЦЭМ!$C$39:$C$782,СВЦЭМ!$A$39:$A$782,$A37,СВЦЭМ!$B$39:$B$782,N$11)+'СЕТ СН'!$F$9+СВЦЭМ!$D$10+'СЕТ СН'!$F$5-'СЕТ СН'!$F$17</f>
        <v>4554.0716880700002</v>
      </c>
      <c r="O37" s="36">
        <f>SUMIFS(СВЦЭМ!$C$39:$C$782,СВЦЭМ!$A$39:$A$782,$A37,СВЦЭМ!$B$39:$B$782,O$11)+'СЕТ СН'!$F$9+СВЦЭМ!$D$10+'СЕТ СН'!$F$5-'СЕТ СН'!$F$17</f>
        <v>4561.4713280100004</v>
      </c>
      <c r="P37" s="36">
        <f>SUMIFS(СВЦЭМ!$C$39:$C$782,СВЦЭМ!$A$39:$A$782,$A37,СВЦЭМ!$B$39:$B$782,P$11)+'СЕТ СН'!$F$9+СВЦЭМ!$D$10+'СЕТ СН'!$F$5-'СЕТ СН'!$F$17</f>
        <v>4597.9874093600001</v>
      </c>
      <c r="Q37" s="36">
        <f>SUMIFS(СВЦЭМ!$C$39:$C$782,СВЦЭМ!$A$39:$A$782,$A37,СВЦЭМ!$B$39:$B$782,Q$11)+'СЕТ СН'!$F$9+СВЦЭМ!$D$10+'СЕТ СН'!$F$5-'СЕТ СН'!$F$17</f>
        <v>4590.5014161600002</v>
      </c>
      <c r="R37" s="36">
        <f>SUMIFS(СВЦЭМ!$C$39:$C$782,СВЦЭМ!$A$39:$A$782,$A37,СВЦЭМ!$B$39:$B$782,R$11)+'СЕТ СН'!$F$9+СВЦЭМ!$D$10+'СЕТ СН'!$F$5-'СЕТ СН'!$F$17</f>
        <v>4609.0350518800005</v>
      </c>
      <c r="S37" s="36">
        <f>SUMIFS(СВЦЭМ!$C$39:$C$782,СВЦЭМ!$A$39:$A$782,$A37,СВЦЭМ!$B$39:$B$782,S$11)+'СЕТ СН'!$F$9+СВЦЭМ!$D$10+'СЕТ СН'!$F$5-'СЕТ СН'!$F$17</f>
        <v>4612.4435093100001</v>
      </c>
      <c r="T37" s="36">
        <f>SUMIFS(СВЦЭМ!$C$39:$C$782,СВЦЭМ!$A$39:$A$782,$A37,СВЦЭМ!$B$39:$B$782,T$11)+'СЕТ СН'!$F$9+СВЦЭМ!$D$10+'СЕТ СН'!$F$5-'СЕТ СН'!$F$17</f>
        <v>4622.5859497700003</v>
      </c>
      <c r="U37" s="36">
        <f>SUMIFS(СВЦЭМ!$C$39:$C$782,СВЦЭМ!$A$39:$A$782,$A37,СВЦЭМ!$B$39:$B$782,U$11)+'СЕТ СН'!$F$9+СВЦЭМ!$D$10+'СЕТ СН'!$F$5-'СЕТ СН'!$F$17</f>
        <v>4578.5413864800003</v>
      </c>
      <c r="V37" s="36">
        <f>SUMIFS(СВЦЭМ!$C$39:$C$782,СВЦЭМ!$A$39:$A$782,$A37,СВЦЭМ!$B$39:$B$782,V$11)+'СЕТ СН'!$F$9+СВЦЭМ!$D$10+'СЕТ СН'!$F$5-'СЕТ СН'!$F$17</f>
        <v>4553.4648892100004</v>
      </c>
      <c r="W37" s="36">
        <f>SUMIFS(СВЦЭМ!$C$39:$C$782,СВЦЭМ!$A$39:$A$782,$A37,СВЦЭМ!$B$39:$B$782,W$11)+'СЕТ СН'!$F$9+СВЦЭМ!$D$10+'СЕТ СН'!$F$5-'СЕТ СН'!$F$17</f>
        <v>4576.1040337200002</v>
      </c>
      <c r="X37" s="36">
        <f>SUMIFS(СВЦЭМ!$C$39:$C$782,СВЦЭМ!$A$39:$A$782,$A37,СВЦЭМ!$B$39:$B$782,X$11)+'СЕТ СН'!$F$9+СВЦЭМ!$D$10+'СЕТ СН'!$F$5-'СЕТ СН'!$F$17</f>
        <v>4599.8956025699999</v>
      </c>
      <c r="Y37" s="36">
        <f>SUMIFS(СВЦЭМ!$C$39:$C$782,СВЦЭМ!$A$39:$A$782,$A37,СВЦЭМ!$B$39:$B$782,Y$11)+'СЕТ СН'!$F$9+СВЦЭМ!$D$10+'СЕТ СН'!$F$5-'СЕТ СН'!$F$17</f>
        <v>4686.7802937200004</v>
      </c>
    </row>
    <row r="38" spans="1:25" ht="15.75" x14ac:dyDescent="0.2">
      <c r="A38" s="35">
        <f t="shared" si="0"/>
        <v>45196</v>
      </c>
      <c r="B38" s="36">
        <f>SUMIFS(СВЦЭМ!$C$39:$C$782,СВЦЭМ!$A$39:$A$782,$A38,СВЦЭМ!$B$39:$B$782,B$11)+'СЕТ СН'!$F$9+СВЦЭМ!$D$10+'СЕТ СН'!$F$5-'СЕТ СН'!$F$17</f>
        <v>4689.97172477</v>
      </c>
      <c r="C38" s="36">
        <f>SUMIFS(СВЦЭМ!$C$39:$C$782,СВЦЭМ!$A$39:$A$782,$A38,СВЦЭМ!$B$39:$B$782,C$11)+'СЕТ СН'!$F$9+СВЦЭМ!$D$10+'СЕТ СН'!$F$5-'СЕТ СН'!$F$17</f>
        <v>4754.1349918300002</v>
      </c>
      <c r="D38" s="36">
        <f>SUMIFS(СВЦЭМ!$C$39:$C$782,СВЦЭМ!$A$39:$A$782,$A38,СВЦЭМ!$B$39:$B$782,D$11)+'СЕТ СН'!$F$9+СВЦЭМ!$D$10+'СЕТ СН'!$F$5-'СЕТ СН'!$F$17</f>
        <v>4851.1188771800007</v>
      </c>
      <c r="E38" s="36">
        <f>SUMIFS(СВЦЭМ!$C$39:$C$782,СВЦЭМ!$A$39:$A$782,$A38,СВЦЭМ!$B$39:$B$782,E$11)+'СЕТ СН'!$F$9+СВЦЭМ!$D$10+'СЕТ СН'!$F$5-'СЕТ СН'!$F$17</f>
        <v>4876.7056411700005</v>
      </c>
      <c r="F38" s="36">
        <f>SUMIFS(СВЦЭМ!$C$39:$C$782,СВЦЭМ!$A$39:$A$782,$A38,СВЦЭМ!$B$39:$B$782,F$11)+'СЕТ СН'!$F$9+СВЦЭМ!$D$10+'СЕТ СН'!$F$5-'СЕТ СН'!$F$17</f>
        <v>4870.1149395299999</v>
      </c>
      <c r="G38" s="36">
        <f>SUMIFS(СВЦЭМ!$C$39:$C$782,СВЦЭМ!$A$39:$A$782,$A38,СВЦЭМ!$B$39:$B$782,G$11)+'СЕТ СН'!$F$9+СВЦЭМ!$D$10+'СЕТ СН'!$F$5-'СЕТ СН'!$F$17</f>
        <v>4834.8141693600001</v>
      </c>
      <c r="H38" s="36">
        <f>SUMIFS(СВЦЭМ!$C$39:$C$782,СВЦЭМ!$A$39:$A$782,$A38,СВЦЭМ!$B$39:$B$782,H$11)+'СЕТ СН'!$F$9+СВЦЭМ!$D$10+'СЕТ СН'!$F$5-'СЕТ СН'!$F$17</f>
        <v>4743.0482949500001</v>
      </c>
      <c r="I38" s="36">
        <f>SUMIFS(СВЦЭМ!$C$39:$C$782,СВЦЭМ!$A$39:$A$782,$A38,СВЦЭМ!$B$39:$B$782,I$11)+'СЕТ СН'!$F$9+СВЦЭМ!$D$10+'СЕТ СН'!$F$5-'СЕТ СН'!$F$17</f>
        <v>4663.7294438200006</v>
      </c>
      <c r="J38" s="36">
        <f>SUMIFS(СВЦЭМ!$C$39:$C$782,СВЦЭМ!$A$39:$A$782,$A38,СВЦЭМ!$B$39:$B$782,J$11)+'СЕТ СН'!$F$9+СВЦЭМ!$D$10+'СЕТ СН'!$F$5-'СЕТ СН'!$F$17</f>
        <v>4639.8458100200005</v>
      </c>
      <c r="K38" s="36">
        <f>SUMIFS(СВЦЭМ!$C$39:$C$782,СВЦЭМ!$A$39:$A$782,$A38,СВЦЭМ!$B$39:$B$782,K$11)+'СЕТ СН'!$F$9+СВЦЭМ!$D$10+'СЕТ СН'!$F$5-'СЕТ СН'!$F$17</f>
        <v>4609.6487111400002</v>
      </c>
      <c r="L38" s="36">
        <f>SUMIFS(СВЦЭМ!$C$39:$C$782,СВЦЭМ!$A$39:$A$782,$A38,СВЦЭМ!$B$39:$B$782,L$11)+'СЕТ СН'!$F$9+СВЦЭМ!$D$10+'СЕТ СН'!$F$5-'СЕТ СН'!$F$17</f>
        <v>4601.9230311700003</v>
      </c>
      <c r="M38" s="36">
        <f>SUMIFS(СВЦЭМ!$C$39:$C$782,СВЦЭМ!$A$39:$A$782,$A38,СВЦЭМ!$B$39:$B$782,M$11)+'СЕТ СН'!$F$9+СВЦЭМ!$D$10+'СЕТ СН'!$F$5-'СЕТ СН'!$F$17</f>
        <v>4599.1222899499999</v>
      </c>
      <c r="N38" s="36">
        <f>SUMIFS(СВЦЭМ!$C$39:$C$782,СВЦЭМ!$A$39:$A$782,$A38,СВЦЭМ!$B$39:$B$782,N$11)+'СЕТ СН'!$F$9+СВЦЭМ!$D$10+'СЕТ СН'!$F$5-'СЕТ СН'!$F$17</f>
        <v>4588.3939147399997</v>
      </c>
      <c r="O38" s="36">
        <f>SUMIFS(СВЦЭМ!$C$39:$C$782,СВЦЭМ!$A$39:$A$782,$A38,СВЦЭМ!$B$39:$B$782,O$11)+'СЕТ СН'!$F$9+СВЦЭМ!$D$10+'СЕТ СН'!$F$5-'СЕТ СН'!$F$17</f>
        <v>4582.6545193500006</v>
      </c>
      <c r="P38" s="36">
        <f>SUMIFS(СВЦЭМ!$C$39:$C$782,СВЦЭМ!$A$39:$A$782,$A38,СВЦЭМ!$B$39:$B$782,P$11)+'СЕТ СН'!$F$9+СВЦЭМ!$D$10+'СЕТ СН'!$F$5-'СЕТ СН'!$F$17</f>
        <v>4641.58763602</v>
      </c>
      <c r="Q38" s="36">
        <f>SUMIFS(СВЦЭМ!$C$39:$C$782,СВЦЭМ!$A$39:$A$782,$A38,СВЦЭМ!$B$39:$B$782,Q$11)+'СЕТ СН'!$F$9+СВЦЭМ!$D$10+'СЕТ СН'!$F$5-'СЕТ СН'!$F$17</f>
        <v>4667.8549441699997</v>
      </c>
      <c r="R38" s="36">
        <f>SUMIFS(СВЦЭМ!$C$39:$C$782,СВЦЭМ!$A$39:$A$782,$A38,СВЦЭМ!$B$39:$B$782,R$11)+'СЕТ СН'!$F$9+СВЦЭМ!$D$10+'СЕТ СН'!$F$5-'СЕТ СН'!$F$17</f>
        <v>4670.1825937600006</v>
      </c>
      <c r="S38" s="36">
        <f>SUMIFS(СВЦЭМ!$C$39:$C$782,СВЦЭМ!$A$39:$A$782,$A38,СВЦЭМ!$B$39:$B$782,S$11)+'СЕТ СН'!$F$9+СВЦЭМ!$D$10+'СЕТ СН'!$F$5-'СЕТ СН'!$F$17</f>
        <v>4675.3996177200006</v>
      </c>
      <c r="T38" s="36">
        <f>SUMIFS(СВЦЭМ!$C$39:$C$782,СВЦЭМ!$A$39:$A$782,$A38,СВЦЭМ!$B$39:$B$782,T$11)+'СЕТ СН'!$F$9+СВЦЭМ!$D$10+'СЕТ СН'!$F$5-'СЕТ СН'!$F$17</f>
        <v>4649.6877624900008</v>
      </c>
      <c r="U38" s="36">
        <f>SUMIFS(СВЦЭМ!$C$39:$C$782,СВЦЭМ!$A$39:$A$782,$A38,СВЦЭМ!$B$39:$B$782,U$11)+'СЕТ СН'!$F$9+СВЦЭМ!$D$10+'СЕТ СН'!$F$5-'СЕТ СН'!$F$17</f>
        <v>4579.0325283100001</v>
      </c>
      <c r="V38" s="36">
        <f>SUMIFS(СВЦЭМ!$C$39:$C$782,СВЦЭМ!$A$39:$A$782,$A38,СВЦЭМ!$B$39:$B$782,V$11)+'СЕТ СН'!$F$9+СВЦЭМ!$D$10+'СЕТ СН'!$F$5-'СЕТ СН'!$F$17</f>
        <v>4560.0595033200007</v>
      </c>
      <c r="W38" s="36">
        <f>SUMIFS(СВЦЭМ!$C$39:$C$782,СВЦЭМ!$A$39:$A$782,$A38,СВЦЭМ!$B$39:$B$782,W$11)+'СЕТ СН'!$F$9+СВЦЭМ!$D$10+'СЕТ СН'!$F$5-'СЕТ СН'!$F$17</f>
        <v>4573.9549453899999</v>
      </c>
      <c r="X38" s="36">
        <f>SUMIFS(СВЦЭМ!$C$39:$C$782,СВЦЭМ!$A$39:$A$782,$A38,СВЦЭМ!$B$39:$B$782,X$11)+'СЕТ СН'!$F$9+СВЦЭМ!$D$10+'СЕТ СН'!$F$5-'СЕТ СН'!$F$17</f>
        <v>4631.4587227299999</v>
      </c>
      <c r="Y38" s="36">
        <f>SUMIFS(СВЦЭМ!$C$39:$C$782,СВЦЭМ!$A$39:$A$782,$A38,СВЦЭМ!$B$39:$B$782,Y$11)+'СЕТ СН'!$F$9+СВЦЭМ!$D$10+'СЕТ СН'!$F$5-'СЕТ СН'!$F$17</f>
        <v>4723.5828130299997</v>
      </c>
    </row>
    <row r="39" spans="1:25" ht="15.75" x14ac:dyDescent="0.2">
      <c r="A39" s="35">
        <f t="shared" si="0"/>
        <v>45197</v>
      </c>
      <c r="B39" s="36">
        <f>SUMIFS(СВЦЭМ!$C$39:$C$782,СВЦЭМ!$A$39:$A$782,$A39,СВЦЭМ!$B$39:$B$782,B$11)+'СЕТ СН'!$F$9+СВЦЭМ!$D$10+'СЕТ СН'!$F$5-'СЕТ СН'!$F$17</f>
        <v>4840.5788981100004</v>
      </c>
      <c r="C39" s="36">
        <f>SUMIFS(СВЦЭМ!$C$39:$C$782,СВЦЭМ!$A$39:$A$782,$A39,СВЦЭМ!$B$39:$B$782,C$11)+'СЕТ СН'!$F$9+СВЦЭМ!$D$10+'СЕТ СН'!$F$5-'СЕТ СН'!$F$17</f>
        <v>4872.1149869800001</v>
      </c>
      <c r="D39" s="36">
        <f>SUMIFS(СВЦЭМ!$C$39:$C$782,СВЦЭМ!$A$39:$A$782,$A39,СВЦЭМ!$B$39:$B$782,D$11)+'СЕТ СН'!$F$9+СВЦЭМ!$D$10+'СЕТ СН'!$F$5-'СЕТ СН'!$F$17</f>
        <v>4971.8842611800001</v>
      </c>
      <c r="E39" s="36">
        <f>SUMIFS(СВЦЭМ!$C$39:$C$782,СВЦЭМ!$A$39:$A$782,$A39,СВЦЭМ!$B$39:$B$782,E$11)+'СЕТ СН'!$F$9+СВЦЭМ!$D$10+'СЕТ СН'!$F$5-'СЕТ СН'!$F$17</f>
        <v>4965.6853356299998</v>
      </c>
      <c r="F39" s="36">
        <f>SUMIFS(СВЦЭМ!$C$39:$C$782,СВЦЭМ!$A$39:$A$782,$A39,СВЦЭМ!$B$39:$B$782,F$11)+'СЕТ СН'!$F$9+СВЦЭМ!$D$10+'СЕТ СН'!$F$5-'СЕТ СН'!$F$17</f>
        <v>4964.2916483099998</v>
      </c>
      <c r="G39" s="36">
        <f>SUMIFS(СВЦЭМ!$C$39:$C$782,СВЦЭМ!$A$39:$A$782,$A39,СВЦЭМ!$B$39:$B$782,G$11)+'СЕТ СН'!$F$9+СВЦЭМ!$D$10+'СЕТ СН'!$F$5-'СЕТ СН'!$F$17</f>
        <v>4951.3093417500004</v>
      </c>
      <c r="H39" s="36">
        <f>SUMIFS(СВЦЭМ!$C$39:$C$782,СВЦЭМ!$A$39:$A$782,$A39,СВЦЭМ!$B$39:$B$782,H$11)+'СЕТ СН'!$F$9+СВЦЭМ!$D$10+'СЕТ СН'!$F$5-'СЕТ СН'!$F$17</f>
        <v>4869.4605184100001</v>
      </c>
      <c r="I39" s="36">
        <f>SUMIFS(СВЦЭМ!$C$39:$C$782,СВЦЭМ!$A$39:$A$782,$A39,СВЦЭМ!$B$39:$B$782,I$11)+'СЕТ СН'!$F$9+СВЦЭМ!$D$10+'СЕТ СН'!$F$5-'СЕТ СН'!$F$17</f>
        <v>4771.7607168000004</v>
      </c>
      <c r="J39" s="36">
        <f>SUMIFS(СВЦЭМ!$C$39:$C$782,СВЦЭМ!$A$39:$A$782,$A39,СВЦЭМ!$B$39:$B$782,J$11)+'СЕТ СН'!$F$9+СВЦЭМ!$D$10+'СЕТ СН'!$F$5-'СЕТ СН'!$F$17</f>
        <v>4732.4724167900004</v>
      </c>
      <c r="K39" s="36">
        <f>SUMIFS(СВЦЭМ!$C$39:$C$782,СВЦЭМ!$A$39:$A$782,$A39,СВЦЭМ!$B$39:$B$782,K$11)+'СЕТ СН'!$F$9+СВЦЭМ!$D$10+'СЕТ СН'!$F$5-'СЕТ СН'!$F$17</f>
        <v>4683.1289784700002</v>
      </c>
      <c r="L39" s="36">
        <f>SUMIFS(СВЦЭМ!$C$39:$C$782,СВЦЭМ!$A$39:$A$782,$A39,СВЦЭМ!$B$39:$B$782,L$11)+'СЕТ СН'!$F$9+СВЦЭМ!$D$10+'СЕТ СН'!$F$5-'СЕТ СН'!$F$17</f>
        <v>4682.6512579299997</v>
      </c>
      <c r="M39" s="36">
        <f>SUMIFS(СВЦЭМ!$C$39:$C$782,СВЦЭМ!$A$39:$A$782,$A39,СВЦЭМ!$B$39:$B$782,M$11)+'СЕТ СН'!$F$9+СВЦЭМ!$D$10+'СЕТ СН'!$F$5-'СЕТ СН'!$F$17</f>
        <v>4688.3946852899999</v>
      </c>
      <c r="N39" s="36">
        <f>SUMIFS(СВЦЭМ!$C$39:$C$782,СВЦЭМ!$A$39:$A$782,$A39,СВЦЭМ!$B$39:$B$782,N$11)+'СЕТ СН'!$F$9+СВЦЭМ!$D$10+'СЕТ СН'!$F$5-'СЕТ СН'!$F$17</f>
        <v>4674.4887228699999</v>
      </c>
      <c r="O39" s="36">
        <f>SUMIFS(СВЦЭМ!$C$39:$C$782,СВЦЭМ!$A$39:$A$782,$A39,СВЦЭМ!$B$39:$B$782,O$11)+'СЕТ СН'!$F$9+СВЦЭМ!$D$10+'СЕТ СН'!$F$5-'СЕТ СН'!$F$17</f>
        <v>4701.0766991999999</v>
      </c>
      <c r="P39" s="36">
        <f>SUMIFS(СВЦЭМ!$C$39:$C$782,СВЦЭМ!$A$39:$A$782,$A39,СВЦЭМ!$B$39:$B$782,P$11)+'СЕТ СН'!$F$9+СВЦЭМ!$D$10+'СЕТ СН'!$F$5-'СЕТ СН'!$F$17</f>
        <v>4737.7313610500005</v>
      </c>
      <c r="Q39" s="36">
        <f>SUMIFS(СВЦЭМ!$C$39:$C$782,СВЦЭМ!$A$39:$A$782,$A39,СВЦЭМ!$B$39:$B$782,Q$11)+'СЕТ СН'!$F$9+СВЦЭМ!$D$10+'СЕТ СН'!$F$5-'СЕТ СН'!$F$17</f>
        <v>4735.3243117399998</v>
      </c>
      <c r="R39" s="36">
        <f>SUMIFS(СВЦЭМ!$C$39:$C$782,СВЦЭМ!$A$39:$A$782,$A39,СВЦЭМ!$B$39:$B$782,R$11)+'СЕТ СН'!$F$9+СВЦЭМ!$D$10+'СЕТ СН'!$F$5-'СЕТ СН'!$F$17</f>
        <v>4731.4702631500004</v>
      </c>
      <c r="S39" s="36">
        <f>SUMIFS(СВЦЭМ!$C$39:$C$782,СВЦЭМ!$A$39:$A$782,$A39,СВЦЭМ!$B$39:$B$782,S$11)+'СЕТ СН'!$F$9+СВЦЭМ!$D$10+'СЕТ СН'!$F$5-'СЕТ СН'!$F$17</f>
        <v>4735.7079693800006</v>
      </c>
      <c r="T39" s="36">
        <f>SUMIFS(СВЦЭМ!$C$39:$C$782,СВЦЭМ!$A$39:$A$782,$A39,СВЦЭМ!$B$39:$B$782,T$11)+'СЕТ СН'!$F$9+СВЦЭМ!$D$10+'СЕТ СН'!$F$5-'СЕТ СН'!$F$17</f>
        <v>4710.4411862200004</v>
      </c>
      <c r="U39" s="36">
        <f>SUMIFS(СВЦЭМ!$C$39:$C$782,СВЦЭМ!$A$39:$A$782,$A39,СВЦЭМ!$B$39:$B$782,U$11)+'СЕТ СН'!$F$9+СВЦЭМ!$D$10+'СЕТ СН'!$F$5-'СЕТ СН'!$F$17</f>
        <v>4652.3230859400001</v>
      </c>
      <c r="V39" s="36">
        <f>SUMIFS(СВЦЭМ!$C$39:$C$782,СВЦЭМ!$A$39:$A$782,$A39,СВЦЭМ!$B$39:$B$782,V$11)+'СЕТ СН'!$F$9+СВЦЭМ!$D$10+'СЕТ СН'!$F$5-'СЕТ СН'!$F$17</f>
        <v>4639.6185025800005</v>
      </c>
      <c r="W39" s="36">
        <f>SUMIFS(СВЦЭМ!$C$39:$C$782,СВЦЭМ!$A$39:$A$782,$A39,СВЦЭМ!$B$39:$B$782,W$11)+'СЕТ СН'!$F$9+СВЦЭМ!$D$10+'СЕТ СН'!$F$5-'СЕТ СН'!$F$17</f>
        <v>4651.0135742700004</v>
      </c>
      <c r="X39" s="36">
        <f>SUMIFS(СВЦЭМ!$C$39:$C$782,СВЦЭМ!$A$39:$A$782,$A39,СВЦЭМ!$B$39:$B$782,X$11)+'СЕТ СН'!$F$9+СВЦЭМ!$D$10+'СЕТ СН'!$F$5-'СЕТ СН'!$F$17</f>
        <v>4714.3582954399999</v>
      </c>
      <c r="Y39" s="36">
        <f>SUMIFS(СВЦЭМ!$C$39:$C$782,СВЦЭМ!$A$39:$A$782,$A39,СВЦЭМ!$B$39:$B$782,Y$11)+'СЕТ СН'!$F$9+СВЦЭМ!$D$10+'СЕТ СН'!$F$5-'СЕТ СН'!$F$17</f>
        <v>4808.5647901000002</v>
      </c>
    </row>
    <row r="40" spans="1:25" ht="15.75" x14ac:dyDescent="0.2">
      <c r="A40" s="35">
        <f t="shared" si="0"/>
        <v>45198</v>
      </c>
      <c r="B40" s="36">
        <f>SUMIFS(СВЦЭМ!$C$39:$C$782,СВЦЭМ!$A$39:$A$782,$A40,СВЦЭМ!$B$39:$B$782,B$11)+'СЕТ СН'!$F$9+СВЦЭМ!$D$10+'СЕТ СН'!$F$5-'СЕТ СН'!$F$17</f>
        <v>4842.3282690300002</v>
      </c>
      <c r="C40" s="36">
        <f>SUMIFS(СВЦЭМ!$C$39:$C$782,СВЦЭМ!$A$39:$A$782,$A40,СВЦЭМ!$B$39:$B$782,C$11)+'СЕТ СН'!$F$9+СВЦЭМ!$D$10+'СЕТ СН'!$F$5-'СЕТ СН'!$F$17</f>
        <v>4915.4992726</v>
      </c>
      <c r="D40" s="36">
        <f>SUMIFS(СВЦЭМ!$C$39:$C$782,СВЦЭМ!$A$39:$A$782,$A40,СВЦЭМ!$B$39:$B$782,D$11)+'СЕТ СН'!$F$9+СВЦЭМ!$D$10+'СЕТ СН'!$F$5-'СЕТ СН'!$F$17</f>
        <v>5011.8459612100005</v>
      </c>
      <c r="E40" s="36">
        <f>SUMIFS(СВЦЭМ!$C$39:$C$782,СВЦЭМ!$A$39:$A$782,$A40,СВЦЭМ!$B$39:$B$782,E$11)+'СЕТ СН'!$F$9+СВЦЭМ!$D$10+'СЕТ СН'!$F$5-'СЕТ СН'!$F$17</f>
        <v>5014.5262464400003</v>
      </c>
      <c r="F40" s="36">
        <f>SUMIFS(СВЦЭМ!$C$39:$C$782,СВЦЭМ!$A$39:$A$782,$A40,СВЦЭМ!$B$39:$B$782,F$11)+'СЕТ СН'!$F$9+СВЦЭМ!$D$10+'СЕТ СН'!$F$5-'СЕТ СН'!$F$17</f>
        <v>5004.8814947800001</v>
      </c>
      <c r="G40" s="36">
        <f>SUMIFS(СВЦЭМ!$C$39:$C$782,СВЦЭМ!$A$39:$A$782,$A40,СВЦЭМ!$B$39:$B$782,G$11)+'СЕТ СН'!$F$9+СВЦЭМ!$D$10+'СЕТ СН'!$F$5-'СЕТ СН'!$F$17</f>
        <v>4993.0411922800004</v>
      </c>
      <c r="H40" s="36">
        <f>SUMIFS(СВЦЭМ!$C$39:$C$782,СВЦЭМ!$A$39:$A$782,$A40,СВЦЭМ!$B$39:$B$782,H$11)+'СЕТ СН'!$F$9+СВЦЭМ!$D$10+'СЕТ СН'!$F$5-'СЕТ СН'!$F$17</f>
        <v>4918.1097049400005</v>
      </c>
      <c r="I40" s="36">
        <f>SUMIFS(СВЦЭМ!$C$39:$C$782,СВЦЭМ!$A$39:$A$782,$A40,СВЦЭМ!$B$39:$B$782,I$11)+'СЕТ СН'!$F$9+СВЦЭМ!$D$10+'СЕТ СН'!$F$5-'СЕТ СН'!$F$17</f>
        <v>4798.6291571500005</v>
      </c>
      <c r="J40" s="36">
        <f>SUMIFS(СВЦЭМ!$C$39:$C$782,СВЦЭМ!$A$39:$A$782,$A40,СВЦЭМ!$B$39:$B$782,J$11)+'СЕТ СН'!$F$9+СВЦЭМ!$D$10+'СЕТ СН'!$F$5-'СЕТ СН'!$F$17</f>
        <v>4750.6387030599999</v>
      </c>
      <c r="K40" s="36">
        <f>SUMIFS(СВЦЭМ!$C$39:$C$782,СВЦЭМ!$A$39:$A$782,$A40,СВЦЭМ!$B$39:$B$782,K$11)+'СЕТ СН'!$F$9+СВЦЭМ!$D$10+'СЕТ СН'!$F$5-'СЕТ СН'!$F$17</f>
        <v>4701.8031104300007</v>
      </c>
      <c r="L40" s="36">
        <f>SUMIFS(СВЦЭМ!$C$39:$C$782,СВЦЭМ!$A$39:$A$782,$A40,СВЦЭМ!$B$39:$B$782,L$11)+'СЕТ СН'!$F$9+СВЦЭМ!$D$10+'СЕТ СН'!$F$5-'СЕТ СН'!$F$17</f>
        <v>4698.7590326299996</v>
      </c>
      <c r="M40" s="36">
        <f>SUMIFS(СВЦЭМ!$C$39:$C$782,СВЦЭМ!$A$39:$A$782,$A40,СВЦЭМ!$B$39:$B$782,M$11)+'СЕТ СН'!$F$9+СВЦЭМ!$D$10+'СЕТ СН'!$F$5-'СЕТ СН'!$F$17</f>
        <v>4703.3596846300006</v>
      </c>
      <c r="N40" s="36">
        <f>SUMIFS(СВЦЭМ!$C$39:$C$782,СВЦЭМ!$A$39:$A$782,$A40,СВЦЭМ!$B$39:$B$782,N$11)+'СЕТ СН'!$F$9+СВЦЭМ!$D$10+'СЕТ СН'!$F$5-'СЕТ СН'!$F$17</f>
        <v>4714.7817402999999</v>
      </c>
      <c r="O40" s="36">
        <f>SUMIFS(СВЦЭМ!$C$39:$C$782,СВЦЭМ!$A$39:$A$782,$A40,СВЦЭМ!$B$39:$B$782,O$11)+'СЕТ СН'!$F$9+СВЦЭМ!$D$10+'СЕТ СН'!$F$5-'СЕТ СН'!$F$17</f>
        <v>4701.2094139800001</v>
      </c>
      <c r="P40" s="36">
        <f>SUMIFS(СВЦЭМ!$C$39:$C$782,СВЦЭМ!$A$39:$A$782,$A40,СВЦЭМ!$B$39:$B$782,P$11)+'СЕТ СН'!$F$9+СВЦЭМ!$D$10+'СЕТ СН'!$F$5-'СЕТ СН'!$F$17</f>
        <v>4764.5310509299998</v>
      </c>
      <c r="Q40" s="36">
        <f>SUMIFS(СВЦЭМ!$C$39:$C$782,СВЦЭМ!$A$39:$A$782,$A40,СВЦЭМ!$B$39:$B$782,Q$11)+'СЕТ СН'!$F$9+СВЦЭМ!$D$10+'СЕТ СН'!$F$5-'СЕТ СН'!$F$17</f>
        <v>4742.1205134700003</v>
      </c>
      <c r="R40" s="36">
        <f>SUMIFS(СВЦЭМ!$C$39:$C$782,СВЦЭМ!$A$39:$A$782,$A40,СВЦЭМ!$B$39:$B$782,R$11)+'СЕТ СН'!$F$9+СВЦЭМ!$D$10+'СЕТ СН'!$F$5-'СЕТ СН'!$F$17</f>
        <v>4752.6958955099999</v>
      </c>
      <c r="S40" s="36">
        <f>SUMIFS(СВЦЭМ!$C$39:$C$782,СВЦЭМ!$A$39:$A$782,$A40,СВЦЭМ!$B$39:$B$782,S$11)+'СЕТ СН'!$F$9+СВЦЭМ!$D$10+'СЕТ СН'!$F$5-'СЕТ СН'!$F$17</f>
        <v>4753.2035433999999</v>
      </c>
      <c r="T40" s="36">
        <f>SUMIFS(СВЦЭМ!$C$39:$C$782,СВЦЭМ!$A$39:$A$782,$A40,СВЦЭМ!$B$39:$B$782,T$11)+'СЕТ СН'!$F$9+СВЦЭМ!$D$10+'СЕТ СН'!$F$5-'СЕТ СН'!$F$17</f>
        <v>4715.7162450200003</v>
      </c>
      <c r="U40" s="36">
        <f>SUMIFS(СВЦЭМ!$C$39:$C$782,СВЦЭМ!$A$39:$A$782,$A40,СВЦЭМ!$B$39:$B$782,U$11)+'СЕТ СН'!$F$9+СВЦЭМ!$D$10+'СЕТ СН'!$F$5-'СЕТ СН'!$F$17</f>
        <v>4678.7156729600001</v>
      </c>
      <c r="V40" s="36">
        <f>SUMIFS(СВЦЭМ!$C$39:$C$782,СВЦЭМ!$A$39:$A$782,$A40,СВЦЭМ!$B$39:$B$782,V$11)+'СЕТ СН'!$F$9+СВЦЭМ!$D$10+'СЕТ СН'!$F$5-'СЕТ СН'!$F$17</f>
        <v>4667.4234433399997</v>
      </c>
      <c r="W40" s="36">
        <f>SUMIFS(СВЦЭМ!$C$39:$C$782,СВЦЭМ!$A$39:$A$782,$A40,СВЦЭМ!$B$39:$B$782,W$11)+'СЕТ СН'!$F$9+СВЦЭМ!$D$10+'СЕТ СН'!$F$5-'СЕТ СН'!$F$17</f>
        <v>4683.9838376099997</v>
      </c>
      <c r="X40" s="36">
        <f>SUMIFS(СВЦЭМ!$C$39:$C$782,СВЦЭМ!$A$39:$A$782,$A40,СВЦЭМ!$B$39:$B$782,X$11)+'СЕТ СН'!$F$9+СВЦЭМ!$D$10+'СЕТ СН'!$F$5-'СЕТ СН'!$F$17</f>
        <v>4745.4135175299998</v>
      </c>
      <c r="Y40" s="36">
        <f>SUMIFS(СВЦЭМ!$C$39:$C$782,СВЦЭМ!$A$39:$A$782,$A40,СВЦЭМ!$B$39:$B$782,Y$11)+'СЕТ СН'!$F$9+СВЦЭМ!$D$10+'СЕТ СН'!$F$5-'СЕТ СН'!$F$17</f>
        <v>4905.7598766999999</v>
      </c>
    </row>
    <row r="41" spans="1:25" ht="15.75" x14ac:dyDescent="0.2">
      <c r="A41" s="35">
        <f t="shared" si="0"/>
        <v>45199</v>
      </c>
      <c r="B41" s="36">
        <f>SUMIFS(СВЦЭМ!$C$39:$C$782,СВЦЭМ!$A$39:$A$782,$A41,СВЦЭМ!$B$39:$B$782,B$11)+'СЕТ СН'!$F$9+СВЦЭМ!$D$10+'СЕТ СН'!$F$5-'СЕТ СН'!$F$17</f>
        <v>4850.8947410399996</v>
      </c>
      <c r="C41" s="36">
        <f>SUMIFS(СВЦЭМ!$C$39:$C$782,СВЦЭМ!$A$39:$A$782,$A41,СВЦЭМ!$B$39:$B$782,C$11)+'СЕТ СН'!$F$9+СВЦЭМ!$D$10+'СЕТ СН'!$F$5-'СЕТ СН'!$F$17</f>
        <v>4843.5060031800003</v>
      </c>
      <c r="D41" s="36">
        <f>SUMIFS(СВЦЭМ!$C$39:$C$782,СВЦЭМ!$A$39:$A$782,$A41,СВЦЭМ!$B$39:$B$782,D$11)+'СЕТ СН'!$F$9+СВЦЭМ!$D$10+'СЕТ СН'!$F$5-'СЕТ СН'!$F$17</f>
        <v>4912.27414004</v>
      </c>
      <c r="E41" s="36">
        <f>SUMIFS(СВЦЭМ!$C$39:$C$782,СВЦЭМ!$A$39:$A$782,$A41,СВЦЭМ!$B$39:$B$782,E$11)+'СЕТ СН'!$F$9+СВЦЭМ!$D$10+'СЕТ СН'!$F$5-'СЕТ СН'!$F$17</f>
        <v>4924.3088969800001</v>
      </c>
      <c r="F41" s="36">
        <f>SUMIFS(СВЦЭМ!$C$39:$C$782,СВЦЭМ!$A$39:$A$782,$A41,СВЦЭМ!$B$39:$B$782,F$11)+'СЕТ СН'!$F$9+СВЦЭМ!$D$10+'СЕТ СН'!$F$5-'СЕТ СН'!$F$17</f>
        <v>4917.0727630800002</v>
      </c>
      <c r="G41" s="36">
        <f>SUMIFS(СВЦЭМ!$C$39:$C$782,СВЦЭМ!$A$39:$A$782,$A41,СВЦЭМ!$B$39:$B$782,G$11)+'СЕТ СН'!$F$9+СВЦЭМ!$D$10+'СЕТ СН'!$F$5-'СЕТ СН'!$F$17</f>
        <v>4907.09911397</v>
      </c>
      <c r="H41" s="36">
        <f>SUMIFS(СВЦЭМ!$C$39:$C$782,СВЦЭМ!$A$39:$A$782,$A41,СВЦЭМ!$B$39:$B$782,H$11)+'СЕТ СН'!$F$9+СВЦЭМ!$D$10+'СЕТ СН'!$F$5-'СЕТ СН'!$F$17</f>
        <v>4872.3142390000003</v>
      </c>
      <c r="I41" s="36">
        <f>SUMIFS(СВЦЭМ!$C$39:$C$782,СВЦЭМ!$A$39:$A$782,$A41,СВЦЭМ!$B$39:$B$782,I$11)+'СЕТ СН'!$F$9+СВЦЭМ!$D$10+'СЕТ СН'!$F$5-'СЕТ СН'!$F$17</f>
        <v>4819.0317035099997</v>
      </c>
      <c r="J41" s="36">
        <f>SUMIFS(СВЦЭМ!$C$39:$C$782,СВЦЭМ!$A$39:$A$782,$A41,СВЦЭМ!$B$39:$B$782,J$11)+'СЕТ СН'!$F$9+СВЦЭМ!$D$10+'СЕТ СН'!$F$5-'СЕТ СН'!$F$17</f>
        <v>4728.2410084100002</v>
      </c>
      <c r="K41" s="36">
        <f>SUMIFS(СВЦЭМ!$C$39:$C$782,СВЦЭМ!$A$39:$A$782,$A41,СВЦЭМ!$B$39:$B$782,K$11)+'СЕТ СН'!$F$9+СВЦЭМ!$D$10+'СЕТ СН'!$F$5-'СЕТ СН'!$F$17</f>
        <v>4651.3336970500004</v>
      </c>
      <c r="L41" s="36">
        <f>SUMIFS(СВЦЭМ!$C$39:$C$782,СВЦЭМ!$A$39:$A$782,$A41,СВЦЭМ!$B$39:$B$782,L$11)+'СЕТ СН'!$F$9+СВЦЭМ!$D$10+'СЕТ СН'!$F$5-'СЕТ СН'!$F$17</f>
        <v>4628.7266723700004</v>
      </c>
      <c r="M41" s="36">
        <f>SUMIFS(СВЦЭМ!$C$39:$C$782,СВЦЭМ!$A$39:$A$782,$A41,СВЦЭМ!$B$39:$B$782,M$11)+'СЕТ СН'!$F$9+СВЦЭМ!$D$10+'СЕТ СН'!$F$5-'СЕТ СН'!$F$17</f>
        <v>4627.4295842600004</v>
      </c>
      <c r="N41" s="36">
        <f>SUMIFS(СВЦЭМ!$C$39:$C$782,СВЦЭМ!$A$39:$A$782,$A41,СВЦЭМ!$B$39:$B$782,N$11)+'СЕТ СН'!$F$9+СВЦЭМ!$D$10+'СЕТ СН'!$F$5-'СЕТ СН'!$F$17</f>
        <v>4599.6185371700003</v>
      </c>
      <c r="O41" s="36">
        <f>SUMIFS(СВЦЭМ!$C$39:$C$782,СВЦЭМ!$A$39:$A$782,$A41,СВЦЭМ!$B$39:$B$782,O$11)+'СЕТ СН'!$F$9+СВЦЭМ!$D$10+'СЕТ СН'!$F$5-'СЕТ СН'!$F$17</f>
        <v>4616.6917678</v>
      </c>
      <c r="P41" s="36">
        <f>SUMIFS(СВЦЭМ!$C$39:$C$782,СВЦЭМ!$A$39:$A$782,$A41,СВЦЭМ!$B$39:$B$782,P$11)+'СЕТ СН'!$F$9+СВЦЭМ!$D$10+'СЕТ СН'!$F$5-'СЕТ СН'!$F$17</f>
        <v>4662.1209114700005</v>
      </c>
      <c r="Q41" s="36">
        <f>SUMIFS(СВЦЭМ!$C$39:$C$782,СВЦЭМ!$A$39:$A$782,$A41,СВЦЭМ!$B$39:$B$782,Q$11)+'СЕТ СН'!$F$9+СВЦЭМ!$D$10+'СЕТ СН'!$F$5-'СЕТ СН'!$F$17</f>
        <v>4660.1452991300002</v>
      </c>
      <c r="R41" s="36">
        <f>SUMIFS(СВЦЭМ!$C$39:$C$782,СВЦЭМ!$A$39:$A$782,$A41,СВЦЭМ!$B$39:$B$782,R$11)+'СЕТ СН'!$F$9+СВЦЭМ!$D$10+'СЕТ СН'!$F$5-'СЕТ СН'!$F$17</f>
        <v>4661.4143201300003</v>
      </c>
      <c r="S41" s="36">
        <f>SUMIFS(СВЦЭМ!$C$39:$C$782,СВЦЭМ!$A$39:$A$782,$A41,СВЦЭМ!$B$39:$B$782,S$11)+'СЕТ СН'!$F$9+СВЦЭМ!$D$10+'СЕТ СН'!$F$5-'СЕТ СН'!$F$17</f>
        <v>4677.0843146699999</v>
      </c>
      <c r="T41" s="36">
        <f>SUMIFS(СВЦЭМ!$C$39:$C$782,СВЦЭМ!$A$39:$A$782,$A41,СВЦЭМ!$B$39:$B$782,T$11)+'СЕТ СН'!$F$9+СВЦЭМ!$D$10+'СЕТ СН'!$F$5-'СЕТ СН'!$F$17</f>
        <v>4653.2560318900005</v>
      </c>
      <c r="U41" s="36">
        <f>SUMIFS(СВЦЭМ!$C$39:$C$782,СВЦЭМ!$A$39:$A$782,$A41,СВЦЭМ!$B$39:$B$782,U$11)+'СЕТ СН'!$F$9+СВЦЭМ!$D$10+'СЕТ СН'!$F$5-'СЕТ СН'!$F$17</f>
        <v>4642.2044131700004</v>
      </c>
      <c r="V41" s="36">
        <f>SUMIFS(СВЦЭМ!$C$39:$C$782,СВЦЭМ!$A$39:$A$782,$A41,СВЦЭМ!$B$39:$B$782,V$11)+'СЕТ СН'!$F$9+СВЦЭМ!$D$10+'СЕТ СН'!$F$5-'СЕТ СН'!$F$17</f>
        <v>4617.7710379099999</v>
      </c>
      <c r="W41" s="36">
        <f>SUMIFS(СВЦЭМ!$C$39:$C$782,СВЦЭМ!$A$39:$A$782,$A41,СВЦЭМ!$B$39:$B$782,W$11)+'СЕТ СН'!$F$9+СВЦЭМ!$D$10+'СЕТ СН'!$F$5-'СЕТ СН'!$F$17</f>
        <v>4639.0048733000003</v>
      </c>
      <c r="X41" s="36">
        <f>SUMIFS(СВЦЭМ!$C$39:$C$782,СВЦЭМ!$A$39:$A$782,$A41,СВЦЭМ!$B$39:$B$782,X$11)+'СЕТ СН'!$F$9+СВЦЭМ!$D$10+'СЕТ СН'!$F$5-'СЕТ СН'!$F$17</f>
        <v>4688.8518957699998</v>
      </c>
      <c r="Y41" s="36">
        <f>SUMIFS(СВЦЭМ!$C$39:$C$782,СВЦЭМ!$A$39:$A$782,$A41,СВЦЭМ!$B$39:$B$782,Y$11)+'СЕТ СН'!$F$9+СВЦЭМ!$D$10+'СЕТ СН'!$F$5-'СЕТ СН'!$F$17</f>
        <v>4752.8796674300002</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01.09.2023</v>
      </c>
      <c r="B48" s="36">
        <f>SUMIFS(СВЦЭМ!$C$39:$C$782,СВЦЭМ!$A$39:$A$782,$A48,СВЦЭМ!$B$39:$B$782,B$47)+'СЕТ СН'!$G$9+СВЦЭМ!$D$10+'СЕТ СН'!$G$5-'СЕТ СН'!$G$17</f>
        <v>5222.8379186800003</v>
      </c>
      <c r="C48" s="36">
        <f>SUMIFS(СВЦЭМ!$C$39:$C$782,СВЦЭМ!$A$39:$A$782,$A48,СВЦЭМ!$B$39:$B$782,C$47)+'СЕТ СН'!$G$9+СВЦЭМ!$D$10+'СЕТ СН'!$G$5-'СЕТ СН'!$G$17</f>
        <v>5280.2122174699998</v>
      </c>
      <c r="D48" s="36">
        <f>SUMIFS(СВЦЭМ!$C$39:$C$782,СВЦЭМ!$A$39:$A$782,$A48,СВЦЭМ!$B$39:$B$782,D$47)+'СЕТ СН'!$G$9+СВЦЭМ!$D$10+'СЕТ СН'!$G$5-'СЕТ СН'!$G$17</f>
        <v>5288.4297885800006</v>
      </c>
      <c r="E48" s="36">
        <f>SUMIFS(СВЦЭМ!$C$39:$C$782,СВЦЭМ!$A$39:$A$782,$A48,СВЦЭМ!$B$39:$B$782,E$47)+'СЕТ СН'!$G$9+СВЦЭМ!$D$10+'СЕТ СН'!$G$5-'СЕТ СН'!$G$17</f>
        <v>5309.3317136300002</v>
      </c>
      <c r="F48" s="36">
        <f>SUMIFS(СВЦЭМ!$C$39:$C$782,СВЦЭМ!$A$39:$A$782,$A48,СВЦЭМ!$B$39:$B$782,F$47)+'СЕТ СН'!$G$9+СВЦЭМ!$D$10+'СЕТ СН'!$G$5-'СЕТ СН'!$G$17</f>
        <v>5363.7169447400001</v>
      </c>
      <c r="G48" s="36">
        <f>SUMIFS(СВЦЭМ!$C$39:$C$782,СВЦЭМ!$A$39:$A$782,$A48,СВЦЭМ!$B$39:$B$782,G$47)+'СЕТ СН'!$G$9+СВЦЭМ!$D$10+'СЕТ СН'!$G$5-'СЕТ СН'!$G$17</f>
        <v>5368.1699093200004</v>
      </c>
      <c r="H48" s="36">
        <f>SUMIFS(СВЦЭМ!$C$39:$C$782,СВЦЭМ!$A$39:$A$782,$A48,СВЦЭМ!$B$39:$B$782,H$47)+'СЕТ СН'!$G$9+СВЦЭМ!$D$10+'СЕТ СН'!$G$5-'СЕТ СН'!$G$17</f>
        <v>5270.2911752600003</v>
      </c>
      <c r="I48" s="36">
        <f>SUMIFS(СВЦЭМ!$C$39:$C$782,СВЦЭМ!$A$39:$A$782,$A48,СВЦЭМ!$B$39:$B$782,I$47)+'СЕТ СН'!$G$9+СВЦЭМ!$D$10+'СЕТ СН'!$G$5-'СЕТ СН'!$G$17</f>
        <v>5204.2816135100002</v>
      </c>
      <c r="J48" s="36">
        <f>SUMIFS(СВЦЭМ!$C$39:$C$782,СВЦЭМ!$A$39:$A$782,$A48,СВЦЭМ!$B$39:$B$782,J$47)+'СЕТ СН'!$G$9+СВЦЭМ!$D$10+'СЕТ СН'!$G$5-'СЕТ СН'!$G$17</f>
        <v>5120.7927130099997</v>
      </c>
      <c r="K48" s="36">
        <f>SUMIFS(СВЦЭМ!$C$39:$C$782,СВЦЭМ!$A$39:$A$782,$A48,СВЦЭМ!$B$39:$B$782,K$47)+'СЕТ СН'!$G$9+СВЦЭМ!$D$10+'СЕТ СН'!$G$5-'СЕТ СН'!$G$17</f>
        <v>5066.4173074099999</v>
      </c>
      <c r="L48" s="36">
        <f>SUMIFS(СВЦЭМ!$C$39:$C$782,СВЦЭМ!$A$39:$A$782,$A48,СВЦЭМ!$B$39:$B$782,L$47)+'СЕТ СН'!$G$9+СВЦЭМ!$D$10+'СЕТ СН'!$G$5-'СЕТ СН'!$G$17</f>
        <v>5046.0268382700006</v>
      </c>
      <c r="M48" s="36">
        <f>SUMIFS(СВЦЭМ!$C$39:$C$782,СВЦЭМ!$A$39:$A$782,$A48,СВЦЭМ!$B$39:$B$782,M$47)+'СЕТ СН'!$G$9+СВЦЭМ!$D$10+'СЕТ СН'!$G$5-'СЕТ СН'!$G$17</f>
        <v>5042.1736488300003</v>
      </c>
      <c r="N48" s="36">
        <f>SUMIFS(СВЦЭМ!$C$39:$C$782,СВЦЭМ!$A$39:$A$782,$A48,СВЦЭМ!$B$39:$B$782,N$47)+'СЕТ СН'!$G$9+СВЦЭМ!$D$10+'СЕТ СН'!$G$5-'СЕТ СН'!$G$17</f>
        <v>5039.7104046900004</v>
      </c>
      <c r="O48" s="36">
        <f>SUMIFS(СВЦЭМ!$C$39:$C$782,СВЦЭМ!$A$39:$A$782,$A48,СВЦЭМ!$B$39:$B$782,O$47)+'СЕТ СН'!$G$9+СВЦЭМ!$D$10+'СЕТ СН'!$G$5-'СЕТ СН'!$G$17</f>
        <v>5050.5446399100001</v>
      </c>
      <c r="P48" s="36">
        <f>SUMIFS(СВЦЭМ!$C$39:$C$782,СВЦЭМ!$A$39:$A$782,$A48,СВЦЭМ!$B$39:$B$782,P$47)+'СЕТ СН'!$G$9+СВЦЭМ!$D$10+'СЕТ СН'!$G$5-'СЕТ СН'!$G$17</f>
        <v>5036.5060236200006</v>
      </c>
      <c r="Q48" s="36">
        <f>SUMIFS(СВЦЭМ!$C$39:$C$782,СВЦЭМ!$A$39:$A$782,$A48,СВЦЭМ!$B$39:$B$782,Q$47)+'СЕТ СН'!$G$9+СВЦЭМ!$D$10+'СЕТ СН'!$G$5-'СЕТ СН'!$G$17</f>
        <v>5032.1473609700006</v>
      </c>
      <c r="R48" s="36">
        <f>SUMIFS(СВЦЭМ!$C$39:$C$782,СВЦЭМ!$A$39:$A$782,$A48,СВЦЭМ!$B$39:$B$782,R$47)+'СЕТ СН'!$G$9+СВЦЭМ!$D$10+'СЕТ СН'!$G$5-'СЕТ СН'!$G$17</f>
        <v>5069.6520079600004</v>
      </c>
      <c r="S48" s="36">
        <f>SUMIFS(СВЦЭМ!$C$39:$C$782,СВЦЭМ!$A$39:$A$782,$A48,СВЦЭМ!$B$39:$B$782,S$47)+'СЕТ СН'!$G$9+СВЦЭМ!$D$10+'СЕТ СН'!$G$5-'СЕТ СН'!$G$17</f>
        <v>5053.5529151500004</v>
      </c>
      <c r="T48" s="36">
        <f>SUMIFS(СВЦЭМ!$C$39:$C$782,СВЦЭМ!$A$39:$A$782,$A48,СВЦЭМ!$B$39:$B$782,T$47)+'СЕТ СН'!$G$9+СВЦЭМ!$D$10+'СЕТ СН'!$G$5-'СЕТ СН'!$G$17</f>
        <v>5053.7379134000003</v>
      </c>
      <c r="U48" s="36">
        <f>SUMIFS(СВЦЭМ!$C$39:$C$782,СВЦЭМ!$A$39:$A$782,$A48,СВЦЭМ!$B$39:$B$782,U$47)+'СЕТ СН'!$G$9+СВЦЭМ!$D$10+'СЕТ СН'!$G$5-'СЕТ СН'!$G$17</f>
        <v>5037.9370168000005</v>
      </c>
      <c r="V48" s="36">
        <f>SUMIFS(СВЦЭМ!$C$39:$C$782,СВЦЭМ!$A$39:$A$782,$A48,СВЦЭМ!$B$39:$B$782,V$47)+'СЕТ СН'!$G$9+СВЦЭМ!$D$10+'СЕТ СН'!$G$5-'СЕТ СН'!$G$17</f>
        <v>5012.8844581400008</v>
      </c>
      <c r="W48" s="36">
        <f>SUMIFS(СВЦЭМ!$C$39:$C$782,СВЦЭМ!$A$39:$A$782,$A48,СВЦЭМ!$B$39:$B$782,W$47)+'СЕТ СН'!$G$9+СВЦЭМ!$D$10+'СЕТ СН'!$G$5-'СЕТ СН'!$G$17</f>
        <v>5016.0951100800003</v>
      </c>
      <c r="X48" s="36">
        <f>SUMIFS(СВЦЭМ!$C$39:$C$782,СВЦЭМ!$A$39:$A$782,$A48,СВЦЭМ!$B$39:$B$782,X$47)+'СЕТ СН'!$G$9+СВЦЭМ!$D$10+'СЕТ СН'!$G$5-'СЕТ СН'!$G$17</f>
        <v>5086.8507259200005</v>
      </c>
      <c r="Y48" s="36">
        <f>SUMIFS(СВЦЭМ!$C$39:$C$782,СВЦЭМ!$A$39:$A$782,$A48,СВЦЭМ!$B$39:$B$782,Y$47)+'СЕТ СН'!$G$9+СВЦЭМ!$D$10+'СЕТ СН'!$G$5-'СЕТ СН'!$G$17</f>
        <v>5152.6306343900005</v>
      </c>
    </row>
    <row r="49" spans="1:25" ht="15.75" x14ac:dyDescent="0.2">
      <c r="A49" s="35">
        <f>A48+1</f>
        <v>45171</v>
      </c>
      <c r="B49" s="36">
        <f>SUMIFS(СВЦЭМ!$C$39:$C$782,СВЦЭМ!$A$39:$A$782,$A49,СВЦЭМ!$B$39:$B$782,B$47)+'СЕТ СН'!$G$9+СВЦЭМ!$D$10+'СЕТ СН'!$G$5-'СЕТ СН'!$G$17</f>
        <v>5227.8906425499999</v>
      </c>
      <c r="C49" s="36">
        <f>SUMIFS(СВЦЭМ!$C$39:$C$782,СВЦЭМ!$A$39:$A$782,$A49,СВЦЭМ!$B$39:$B$782,C$47)+'СЕТ СН'!$G$9+СВЦЭМ!$D$10+'СЕТ СН'!$G$5-'СЕТ СН'!$G$17</f>
        <v>5288.5981865000003</v>
      </c>
      <c r="D49" s="36">
        <f>SUMIFS(СВЦЭМ!$C$39:$C$782,СВЦЭМ!$A$39:$A$782,$A49,СВЦЭМ!$B$39:$B$782,D$47)+'СЕТ СН'!$G$9+СВЦЭМ!$D$10+'СЕТ СН'!$G$5-'СЕТ СН'!$G$17</f>
        <v>5287.5733804299998</v>
      </c>
      <c r="E49" s="36">
        <f>SUMIFS(СВЦЭМ!$C$39:$C$782,СВЦЭМ!$A$39:$A$782,$A49,СВЦЭМ!$B$39:$B$782,E$47)+'СЕТ СН'!$G$9+СВЦЭМ!$D$10+'СЕТ СН'!$G$5-'СЕТ СН'!$G$17</f>
        <v>5317.0548335800004</v>
      </c>
      <c r="F49" s="36">
        <f>SUMIFS(СВЦЭМ!$C$39:$C$782,СВЦЭМ!$A$39:$A$782,$A49,СВЦЭМ!$B$39:$B$782,F$47)+'СЕТ СН'!$G$9+СВЦЭМ!$D$10+'СЕТ СН'!$G$5-'СЕТ СН'!$G$17</f>
        <v>5344.66012753</v>
      </c>
      <c r="G49" s="36">
        <f>SUMIFS(СВЦЭМ!$C$39:$C$782,СВЦЭМ!$A$39:$A$782,$A49,СВЦЭМ!$B$39:$B$782,G$47)+'СЕТ СН'!$G$9+СВЦЭМ!$D$10+'СЕТ СН'!$G$5-'СЕТ СН'!$G$17</f>
        <v>5339.2560888200005</v>
      </c>
      <c r="H49" s="36">
        <f>SUMIFS(СВЦЭМ!$C$39:$C$782,СВЦЭМ!$A$39:$A$782,$A49,СВЦЭМ!$B$39:$B$782,H$47)+'СЕТ СН'!$G$9+СВЦЭМ!$D$10+'СЕТ СН'!$G$5-'СЕТ СН'!$G$17</f>
        <v>5332.0316241400005</v>
      </c>
      <c r="I49" s="36">
        <f>SUMIFS(СВЦЭМ!$C$39:$C$782,СВЦЭМ!$A$39:$A$782,$A49,СВЦЭМ!$B$39:$B$782,I$47)+'СЕТ СН'!$G$9+СВЦЭМ!$D$10+'СЕТ СН'!$G$5-'СЕТ СН'!$G$17</f>
        <v>5271.0124570200005</v>
      </c>
      <c r="J49" s="36">
        <f>SUMIFS(СВЦЭМ!$C$39:$C$782,СВЦЭМ!$A$39:$A$782,$A49,СВЦЭМ!$B$39:$B$782,J$47)+'СЕТ СН'!$G$9+СВЦЭМ!$D$10+'СЕТ СН'!$G$5-'СЕТ СН'!$G$17</f>
        <v>5157.6210637000004</v>
      </c>
      <c r="K49" s="36">
        <f>SUMIFS(СВЦЭМ!$C$39:$C$782,СВЦЭМ!$A$39:$A$782,$A49,СВЦЭМ!$B$39:$B$782,K$47)+'СЕТ СН'!$G$9+СВЦЭМ!$D$10+'СЕТ СН'!$G$5-'СЕТ СН'!$G$17</f>
        <v>5043.7286227300001</v>
      </c>
      <c r="L49" s="36">
        <f>SUMIFS(СВЦЭМ!$C$39:$C$782,СВЦЭМ!$A$39:$A$782,$A49,СВЦЭМ!$B$39:$B$782,L$47)+'СЕТ СН'!$G$9+СВЦЭМ!$D$10+'СЕТ СН'!$G$5-'СЕТ СН'!$G$17</f>
        <v>4997.1927045900002</v>
      </c>
      <c r="M49" s="36">
        <f>SUMIFS(СВЦЭМ!$C$39:$C$782,СВЦЭМ!$A$39:$A$782,$A49,СВЦЭМ!$B$39:$B$782,M$47)+'СЕТ СН'!$G$9+СВЦЭМ!$D$10+'СЕТ СН'!$G$5-'СЕТ СН'!$G$17</f>
        <v>4980.8518398000006</v>
      </c>
      <c r="N49" s="36">
        <f>SUMIFS(СВЦЭМ!$C$39:$C$782,СВЦЭМ!$A$39:$A$782,$A49,СВЦЭМ!$B$39:$B$782,N$47)+'СЕТ СН'!$G$9+СВЦЭМ!$D$10+'СЕТ СН'!$G$5-'СЕТ СН'!$G$17</f>
        <v>4983.3141259399999</v>
      </c>
      <c r="O49" s="36">
        <f>SUMIFS(СВЦЭМ!$C$39:$C$782,СВЦЭМ!$A$39:$A$782,$A49,СВЦЭМ!$B$39:$B$782,O$47)+'СЕТ СН'!$G$9+СВЦЭМ!$D$10+'СЕТ СН'!$G$5-'СЕТ СН'!$G$17</f>
        <v>5003.7575004200007</v>
      </c>
      <c r="P49" s="36">
        <f>SUMIFS(СВЦЭМ!$C$39:$C$782,СВЦЭМ!$A$39:$A$782,$A49,СВЦЭМ!$B$39:$B$782,P$47)+'СЕТ СН'!$G$9+СВЦЭМ!$D$10+'СЕТ СН'!$G$5-'СЕТ СН'!$G$17</f>
        <v>4976.9419145400007</v>
      </c>
      <c r="Q49" s="36">
        <f>SUMIFS(СВЦЭМ!$C$39:$C$782,СВЦЭМ!$A$39:$A$782,$A49,СВЦЭМ!$B$39:$B$782,Q$47)+'СЕТ СН'!$G$9+СВЦЭМ!$D$10+'СЕТ СН'!$G$5-'СЕТ СН'!$G$17</f>
        <v>4978.3947959500001</v>
      </c>
      <c r="R49" s="36">
        <f>SUMIFS(СВЦЭМ!$C$39:$C$782,СВЦЭМ!$A$39:$A$782,$A49,СВЦЭМ!$B$39:$B$782,R$47)+'СЕТ СН'!$G$9+СВЦЭМ!$D$10+'СЕТ СН'!$G$5-'СЕТ СН'!$G$17</f>
        <v>5016.0012167000004</v>
      </c>
      <c r="S49" s="36">
        <f>SUMIFS(СВЦЭМ!$C$39:$C$782,СВЦЭМ!$A$39:$A$782,$A49,СВЦЭМ!$B$39:$B$782,S$47)+'СЕТ СН'!$G$9+СВЦЭМ!$D$10+'СЕТ СН'!$G$5-'СЕТ СН'!$G$17</f>
        <v>5005.6214066000002</v>
      </c>
      <c r="T49" s="36">
        <f>SUMIFS(СВЦЭМ!$C$39:$C$782,СВЦЭМ!$A$39:$A$782,$A49,СВЦЭМ!$B$39:$B$782,T$47)+'СЕТ СН'!$G$9+СВЦЭМ!$D$10+'СЕТ СН'!$G$5-'СЕТ СН'!$G$17</f>
        <v>5011.5976524800008</v>
      </c>
      <c r="U49" s="36">
        <f>SUMIFS(СВЦЭМ!$C$39:$C$782,СВЦЭМ!$A$39:$A$782,$A49,СВЦЭМ!$B$39:$B$782,U$47)+'СЕТ СН'!$G$9+СВЦЭМ!$D$10+'СЕТ СН'!$G$5-'СЕТ СН'!$G$17</f>
        <v>5022.5260508600004</v>
      </c>
      <c r="V49" s="36">
        <f>SUMIFS(СВЦЭМ!$C$39:$C$782,СВЦЭМ!$A$39:$A$782,$A49,СВЦЭМ!$B$39:$B$782,V$47)+'СЕТ СН'!$G$9+СВЦЭМ!$D$10+'СЕТ СН'!$G$5-'СЕТ СН'!$G$17</f>
        <v>5004.5664296600007</v>
      </c>
      <c r="W49" s="36">
        <f>SUMIFS(СВЦЭМ!$C$39:$C$782,СВЦЭМ!$A$39:$A$782,$A49,СВЦЭМ!$B$39:$B$782,W$47)+'СЕТ СН'!$G$9+СВЦЭМ!$D$10+'СЕТ СН'!$G$5-'СЕТ СН'!$G$17</f>
        <v>4990.2189560300003</v>
      </c>
      <c r="X49" s="36">
        <f>SUMIFS(СВЦЭМ!$C$39:$C$782,СВЦЭМ!$A$39:$A$782,$A49,СВЦЭМ!$B$39:$B$782,X$47)+'СЕТ СН'!$G$9+СВЦЭМ!$D$10+'СЕТ СН'!$G$5-'СЕТ СН'!$G$17</f>
        <v>5057.9637171600007</v>
      </c>
      <c r="Y49" s="36">
        <f>SUMIFS(СВЦЭМ!$C$39:$C$782,СВЦЭМ!$A$39:$A$782,$A49,СВЦЭМ!$B$39:$B$782,Y$47)+'СЕТ СН'!$G$9+СВЦЭМ!$D$10+'СЕТ СН'!$G$5-'СЕТ СН'!$G$17</f>
        <v>5144.5447452900007</v>
      </c>
    </row>
    <row r="50" spans="1:25" ht="15.75" x14ac:dyDescent="0.2">
      <c r="A50" s="35">
        <f t="shared" ref="A50:A77" si="1">A49+1</f>
        <v>45172</v>
      </c>
      <c r="B50" s="36">
        <f>SUMIFS(СВЦЭМ!$C$39:$C$782,СВЦЭМ!$A$39:$A$782,$A50,СВЦЭМ!$B$39:$B$782,B$47)+'СЕТ СН'!$G$9+СВЦЭМ!$D$10+'СЕТ СН'!$G$5-'СЕТ СН'!$G$17</f>
        <v>5170.6653670600008</v>
      </c>
      <c r="C50" s="36">
        <f>SUMIFS(СВЦЭМ!$C$39:$C$782,СВЦЭМ!$A$39:$A$782,$A50,СВЦЭМ!$B$39:$B$782,C$47)+'СЕТ СН'!$G$9+СВЦЭМ!$D$10+'СЕТ СН'!$G$5-'СЕТ СН'!$G$17</f>
        <v>5241.7388358600001</v>
      </c>
      <c r="D50" s="36">
        <f>SUMIFS(СВЦЭМ!$C$39:$C$782,СВЦЭМ!$A$39:$A$782,$A50,СВЦЭМ!$B$39:$B$782,D$47)+'СЕТ СН'!$G$9+СВЦЭМ!$D$10+'СЕТ СН'!$G$5-'СЕТ СН'!$G$17</f>
        <v>5306.4845631600001</v>
      </c>
      <c r="E50" s="36">
        <f>SUMIFS(СВЦЭМ!$C$39:$C$782,СВЦЭМ!$A$39:$A$782,$A50,СВЦЭМ!$B$39:$B$782,E$47)+'СЕТ СН'!$G$9+СВЦЭМ!$D$10+'СЕТ СН'!$G$5-'СЕТ СН'!$G$17</f>
        <v>5431.2982469300005</v>
      </c>
      <c r="F50" s="36">
        <f>SUMIFS(СВЦЭМ!$C$39:$C$782,СВЦЭМ!$A$39:$A$782,$A50,СВЦЭМ!$B$39:$B$782,F$47)+'СЕТ СН'!$G$9+СВЦЭМ!$D$10+'СЕТ СН'!$G$5-'СЕТ СН'!$G$17</f>
        <v>5400.0711714700001</v>
      </c>
      <c r="G50" s="36">
        <f>SUMIFS(СВЦЭМ!$C$39:$C$782,СВЦЭМ!$A$39:$A$782,$A50,СВЦЭМ!$B$39:$B$782,G$47)+'СЕТ СН'!$G$9+СВЦЭМ!$D$10+'СЕТ СН'!$G$5-'СЕТ СН'!$G$17</f>
        <v>5378.6631807800004</v>
      </c>
      <c r="H50" s="36">
        <f>SUMIFS(СВЦЭМ!$C$39:$C$782,СВЦЭМ!$A$39:$A$782,$A50,СВЦЭМ!$B$39:$B$782,H$47)+'СЕТ СН'!$G$9+СВЦЭМ!$D$10+'СЕТ СН'!$G$5-'СЕТ СН'!$G$17</f>
        <v>5385.5939601700002</v>
      </c>
      <c r="I50" s="36">
        <f>SUMIFS(СВЦЭМ!$C$39:$C$782,СВЦЭМ!$A$39:$A$782,$A50,СВЦЭМ!$B$39:$B$782,I$47)+'СЕТ СН'!$G$9+СВЦЭМ!$D$10+'СЕТ СН'!$G$5-'СЕТ СН'!$G$17</f>
        <v>5334.9572675400004</v>
      </c>
      <c r="J50" s="36">
        <f>SUMIFS(СВЦЭМ!$C$39:$C$782,СВЦЭМ!$A$39:$A$782,$A50,СВЦЭМ!$B$39:$B$782,J$47)+'СЕТ СН'!$G$9+СВЦЭМ!$D$10+'СЕТ СН'!$G$5-'СЕТ СН'!$G$17</f>
        <v>5242.7855453600005</v>
      </c>
      <c r="K50" s="36">
        <f>SUMIFS(СВЦЭМ!$C$39:$C$782,СВЦЭМ!$A$39:$A$782,$A50,СВЦЭМ!$B$39:$B$782,K$47)+'СЕТ СН'!$G$9+СВЦЭМ!$D$10+'СЕТ СН'!$G$5-'СЕТ СН'!$G$17</f>
        <v>5139.9560615400005</v>
      </c>
      <c r="L50" s="36">
        <f>SUMIFS(СВЦЭМ!$C$39:$C$782,СВЦЭМ!$A$39:$A$782,$A50,СВЦЭМ!$B$39:$B$782,L$47)+'СЕТ СН'!$G$9+СВЦЭМ!$D$10+'СЕТ СН'!$G$5-'СЕТ СН'!$G$17</f>
        <v>5072.4068213400005</v>
      </c>
      <c r="M50" s="36">
        <f>SUMIFS(СВЦЭМ!$C$39:$C$782,СВЦЭМ!$A$39:$A$782,$A50,СВЦЭМ!$B$39:$B$782,M$47)+'СЕТ СН'!$G$9+СВЦЭМ!$D$10+'СЕТ СН'!$G$5-'СЕТ СН'!$G$17</f>
        <v>5050.2279837000006</v>
      </c>
      <c r="N50" s="36">
        <f>SUMIFS(СВЦЭМ!$C$39:$C$782,СВЦЭМ!$A$39:$A$782,$A50,СВЦЭМ!$B$39:$B$782,N$47)+'СЕТ СН'!$G$9+СВЦЭМ!$D$10+'СЕТ СН'!$G$5-'СЕТ СН'!$G$17</f>
        <v>5048.3861093200003</v>
      </c>
      <c r="O50" s="36">
        <f>SUMIFS(СВЦЭМ!$C$39:$C$782,СВЦЭМ!$A$39:$A$782,$A50,СВЦЭМ!$B$39:$B$782,O$47)+'СЕТ СН'!$G$9+СВЦЭМ!$D$10+'СЕТ СН'!$G$5-'СЕТ СН'!$G$17</f>
        <v>5061.6379555800004</v>
      </c>
      <c r="P50" s="36">
        <f>SUMIFS(СВЦЭМ!$C$39:$C$782,СВЦЭМ!$A$39:$A$782,$A50,СВЦЭМ!$B$39:$B$782,P$47)+'СЕТ СН'!$G$9+СВЦЭМ!$D$10+'СЕТ СН'!$G$5-'СЕТ СН'!$G$17</f>
        <v>5032.2939510699998</v>
      </c>
      <c r="Q50" s="36">
        <f>SUMIFS(СВЦЭМ!$C$39:$C$782,СВЦЭМ!$A$39:$A$782,$A50,СВЦЭМ!$B$39:$B$782,Q$47)+'СЕТ СН'!$G$9+СВЦЭМ!$D$10+'СЕТ СН'!$G$5-'СЕТ СН'!$G$17</f>
        <v>5042.8355823399997</v>
      </c>
      <c r="R50" s="36">
        <f>SUMIFS(СВЦЭМ!$C$39:$C$782,СВЦЭМ!$A$39:$A$782,$A50,СВЦЭМ!$B$39:$B$782,R$47)+'СЕТ СН'!$G$9+СВЦЭМ!$D$10+'СЕТ СН'!$G$5-'СЕТ СН'!$G$17</f>
        <v>5069.61264398</v>
      </c>
      <c r="S50" s="36">
        <f>SUMIFS(СВЦЭМ!$C$39:$C$782,СВЦЭМ!$A$39:$A$782,$A50,СВЦЭМ!$B$39:$B$782,S$47)+'СЕТ СН'!$G$9+СВЦЭМ!$D$10+'СЕТ СН'!$G$5-'СЕТ СН'!$G$17</f>
        <v>5064.9008806800002</v>
      </c>
      <c r="T50" s="36">
        <f>SUMIFS(СВЦЭМ!$C$39:$C$782,СВЦЭМ!$A$39:$A$782,$A50,СВЦЭМ!$B$39:$B$782,T$47)+'СЕТ СН'!$G$9+СВЦЭМ!$D$10+'СЕТ СН'!$G$5-'СЕТ СН'!$G$17</f>
        <v>5072.3351098100002</v>
      </c>
      <c r="U50" s="36">
        <f>SUMIFS(СВЦЭМ!$C$39:$C$782,СВЦЭМ!$A$39:$A$782,$A50,СВЦЭМ!$B$39:$B$782,U$47)+'СЕТ СН'!$G$9+СВЦЭМ!$D$10+'СЕТ СН'!$G$5-'СЕТ СН'!$G$17</f>
        <v>5069.0502366700002</v>
      </c>
      <c r="V50" s="36">
        <f>SUMIFS(СВЦЭМ!$C$39:$C$782,СВЦЭМ!$A$39:$A$782,$A50,СВЦЭМ!$B$39:$B$782,V$47)+'СЕТ СН'!$G$9+СВЦЭМ!$D$10+'СЕТ СН'!$G$5-'СЕТ СН'!$G$17</f>
        <v>5053.8128966300001</v>
      </c>
      <c r="W50" s="36">
        <f>SUMIFS(СВЦЭМ!$C$39:$C$782,СВЦЭМ!$A$39:$A$782,$A50,СВЦЭМ!$B$39:$B$782,W$47)+'СЕТ СН'!$G$9+СВЦЭМ!$D$10+'СЕТ СН'!$G$5-'СЕТ СН'!$G$17</f>
        <v>5062.6375163700004</v>
      </c>
      <c r="X50" s="36">
        <f>SUMIFS(СВЦЭМ!$C$39:$C$782,СВЦЭМ!$A$39:$A$782,$A50,СВЦЭМ!$B$39:$B$782,X$47)+'СЕТ СН'!$G$9+СВЦЭМ!$D$10+'СЕТ СН'!$G$5-'СЕТ СН'!$G$17</f>
        <v>5131.8583333000006</v>
      </c>
      <c r="Y50" s="36">
        <f>SUMIFS(СВЦЭМ!$C$39:$C$782,СВЦЭМ!$A$39:$A$782,$A50,СВЦЭМ!$B$39:$B$782,Y$47)+'СЕТ СН'!$G$9+СВЦЭМ!$D$10+'СЕТ СН'!$G$5-'СЕТ СН'!$G$17</f>
        <v>5207.2680249700006</v>
      </c>
    </row>
    <row r="51" spans="1:25" ht="15.75" x14ac:dyDescent="0.2">
      <c r="A51" s="35">
        <f t="shared" si="1"/>
        <v>45173</v>
      </c>
      <c r="B51" s="36">
        <f>SUMIFS(СВЦЭМ!$C$39:$C$782,СВЦЭМ!$A$39:$A$782,$A51,СВЦЭМ!$B$39:$B$782,B$47)+'СЕТ СН'!$G$9+СВЦЭМ!$D$10+'СЕТ СН'!$G$5-'СЕТ СН'!$G$17</f>
        <v>5306.0596786799997</v>
      </c>
      <c r="C51" s="36">
        <f>SUMIFS(СВЦЭМ!$C$39:$C$782,СВЦЭМ!$A$39:$A$782,$A51,СВЦЭМ!$B$39:$B$782,C$47)+'СЕТ СН'!$G$9+СВЦЭМ!$D$10+'СЕТ СН'!$G$5-'СЕТ СН'!$G$17</f>
        <v>5380.7028178</v>
      </c>
      <c r="D51" s="36">
        <f>SUMIFS(СВЦЭМ!$C$39:$C$782,СВЦЭМ!$A$39:$A$782,$A51,СВЦЭМ!$B$39:$B$782,D$47)+'СЕТ СН'!$G$9+СВЦЭМ!$D$10+'СЕТ СН'!$G$5-'СЕТ СН'!$G$17</f>
        <v>5386.9691127799997</v>
      </c>
      <c r="E51" s="36">
        <f>SUMIFS(СВЦЭМ!$C$39:$C$782,СВЦЭМ!$A$39:$A$782,$A51,СВЦЭМ!$B$39:$B$782,E$47)+'СЕТ СН'!$G$9+СВЦЭМ!$D$10+'СЕТ СН'!$G$5-'СЕТ СН'!$G$17</f>
        <v>5418.5734129700004</v>
      </c>
      <c r="F51" s="36">
        <f>SUMIFS(СВЦЭМ!$C$39:$C$782,СВЦЭМ!$A$39:$A$782,$A51,СВЦЭМ!$B$39:$B$782,F$47)+'СЕТ СН'!$G$9+СВЦЭМ!$D$10+'СЕТ СН'!$G$5-'СЕТ СН'!$G$17</f>
        <v>5469.2297199300001</v>
      </c>
      <c r="G51" s="36">
        <f>SUMIFS(СВЦЭМ!$C$39:$C$782,СВЦЭМ!$A$39:$A$782,$A51,СВЦЭМ!$B$39:$B$782,G$47)+'СЕТ СН'!$G$9+СВЦЭМ!$D$10+'СЕТ СН'!$G$5-'СЕТ СН'!$G$17</f>
        <v>5466.8632862600007</v>
      </c>
      <c r="H51" s="36">
        <f>SUMIFS(СВЦЭМ!$C$39:$C$782,СВЦЭМ!$A$39:$A$782,$A51,СВЦЭМ!$B$39:$B$782,H$47)+'СЕТ СН'!$G$9+СВЦЭМ!$D$10+'СЕТ СН'!$G$5-'СЕТ СН'!$G$17</f>
        <v>5486.1219524200005</v>
      </c>
      <c r="I51" s="36">
        <f>SUMIFS(СВЦЭМ!$C$39:$C$782,СВЦЭМ!$A$39:$A$782,$A51,СВЦЭМ!$B$39:$B$782,I$47)+'СЕТ СН'!$G$9+СВЦЭМ!$D$10+'СЕТ СН'!$G$5-'СЕТ СН'!$G$17</f>
        <v>5333.49967311</v>
      </c>
      <c r="J51" s="36">
        <f>SUMIFS(СВЦЭМ!$C$39:$C$782,СВЦЭМ!$A$39:$A$782,$A51,СВЦЭМ!$B$39:$B$782,J$47)+'СЕТ СН'!$G$9+СВЦЭМ!$D$10+'СЕТ СН'!$G$5-'СЕТ СН'!$G$17</f>
        <v>5220.0851198199998</v>
      </c>
      <c r="K51" s="36">
        <f>SUMIFS(СВЦЭМ!$C$39:$C$782,СВЦЭМ!$A$39:$A$782,$A51,СВЦЭМ!$B$39:$B$782,K$47)+'СЕТ СН'!$G$9+СВЦЭМ!$D$10+'СЕТ СН'!$G$5-'СЕТ СН'!$G$17</f>
        <v>5160.4588926599999</v>
      </c>
      <c r="L51" s="36">
        <f>SUMIFS(СВЦЭМ!$C$39:$C$782,СВЦЭМ!$A$39:$A$782,$A51,СВЦЭМ!$B$39:$B$782,L$47)+'СЕТ СН'!$G$9+СВЦЭМ!$D$10+'СЕТ СН'!$G$5-'СЕТ СН'!$G$17</f>
        <v>5152.6772725299998</v>
      </c>
      <c r="M51" s="36">
        <f>SUMIFS(СВЦЭМ!$C$39:$C$782,СВЦЭМ!$A$39:$A$782,$A51,СВЦЭМ!$B$39:$B$782,M$47)+'СЕТ СН'!$G$9+СВЦЭМ!$D$10+'СЕТ СН'!$G$5-'СЕТ СН'!$G$17</f>
        <v>5142.1128519600006</v>
      </c>
      <c r="N51" s="36">
        <f>SUMIFS(СВЦЭМ!$C$39:$C$782,СВЦЭМ!$A$39:$A$782,$A51,СВЦЭМ!$B$39:$B$782,N$47)+'СЕТ СН'!$G$9+СВЦЭМ!$D$10+'СЕТ СН'!$G$5-'СЕТ СН'!$G$17</f>
        <v>5164.9597587400003</v>
      </c>
      <c r="O51" s="36">
        <f>SUMIFS(СВЦЭМ!$C$39:$C$782,СВЦЭМ!$A$39:$A$782,$A51,СВЦЭМ!$B$39:$B$782,O$47)+'СЕТ СН'!$G$9+СВЦЭМ!$D$10+'СЕТ СН'!$G$5-'СЕТ СН'!$G$17</f>
        <v>5146.3039657099998</v>
      </c>
      <c r="P51" s="36">
        <f>SUMIFS(СВЦЭМ!$C$39:$C$782,СВЦЭМ!$A$39:$A$782,$A51,СВЦЭМ!$B$39:$B$782,P$47)+'СЕТ СН'!$G$9+СВЦЭМ!$D$10+'СЕТ СН'!$G$5-'СЕТ СН'!$G$17</f>
        <v>5126.7447989900002</v>
      </c>
      <c r="Q51" s="36">
        <f>SUMIFS(СВЦЭМ!$C$39:$C$782,СВЦЭМ!$A$39:$A$782,$A51,СВЦЭМ!$B$39:$B$782,Q$47)+'СЕТ СН'!$G$9+СВЦЭМ!$D$10+'СЕТ СН'!$G$5-'СЕТ СН'!$G$17</f>
        <v>5134.2134321700005</v>
      </c>
      <c r="R51" s="36">
        <f>SUMIFS(СВЦЭМ!$C$39:$C$782,СВЦЭМ!$A$39:$A$782,$A51,СВЦЭМ!$B$39:$B$782,R$47)+'СЕТ СН'!$G$9+СВЦЭМ!$D$10+'СЕТ СН'!$G$5-'СЕТ СН'!$G$17</f>
        <v>5171.8765443499997</v>
      </c>
      <c r="S51" s="36">
        <f>SUMIFS(СВЦЭМ!$C$39:$C$782,СВЦЭМ!$A$39:$A$782,$A51,СВЦЭМ!$B$39:$B$782,S$47)+'СЕТ СН'!$G$9+СВЦЭМ!$D$10+'СЕТ СН'!$G$5-'СЕТ СН'!$G$17</f>
        <v>5153.52568273</v>
      </c>
      <c r="T51" s="36">
        <f>SUMIFS(СВЦЭМ!$C$39:$C$782,СВЦЭМ!$A$39:$A$782,$A51,СВЦЭМ!$B$39:$B$782,T$47)+'СЕТ СН'!$G$9+СВЦЭМ!$D$10+'СЕТ СН'!$G$5-'СЕТ СН'!$G$17</f>
        <v>5140.0428859800004</v>
      </c>
      <c r="U51" s="36">
        <f>SUMIFS(СВЦЭМ!$C$39:$C$782,СВЦЭМ!$A$39:$A$782,$A51,СВЦЭМ!$B$39:$B$782,U$47)+'СЕТ СН'!$G$9+СВЦЭМ!$D$10+'СЕТ СН'!$G$5-'СЕТ СН'!$G$17</f>
        <v>5137.0652656700004</v>
      </c>
      <c r="V51" s="36">
        <f>SUMIFS(СВЦЭМ!$C$39:$C$782,СВЦЭМ!$A$39:$A$782,$A51,СВЦЭМ!$B$39:$B$782,V$47)+'СЕТ СН'!$G$9+СВЦЭМ!$D$10+'СЕТ СН'!$G$5-'СЕТ СН'!$G$17</f>
        <v>5115.9642964200002</v>
      </c>
      <c r="W51" s="36">
        <f>SUMIFS(СВЦЭМ!$C$39:$C$782,СВЦЭМ!$A$39:$A$782,$A51,СВЦЭМ!$B$39:$B$782,W$47)+'СЕТ СН'!$G$9+СВЦЭМ!$D$10+'СЕТ СН'!$G$5-'СЕТ СН'!$G$17</f>
        <v>5118.3871523899998</v>
      </c>
      <c r="X51" s="36">
        <f>SUMIFS(СВЦЭМ!$C$39:$C$782,СВЦЭМ!$A$39:$A$782,$A51,СВЦЭМ!$B$39:$B$782,X$47)+'СЕТ СН'!$G$9+СВЦЭМ!$D$10+'СЕТ СН'!$G$5-'СЕТ СН'!$G$17</f>
        <v>5190.6831939599997</v>
      </c>
      <c r="Y51" s="36">
        <f>SUMIFS(СВЦЭМ!$C$39:$C$782,СВЦЭМ!$A$39:$A$782,$A51,СВЦЭМ!$B$39:$B$782,Y$47)+'СЕТ СН'!$G$9+СВЦЭМ!$D$10+'СЕТ СН'!$G$5-'СЕТ СН'!$G$17</f>
        <v>5290.47798642</v>
      </c>
    </row>
    <row r="52" spans="1:25" ht="15.75" x14ac:dyDescent="0.2">
      <c r="A52" s="35">
        <f t="shared" si="1"/>
        <v>45174</v>
      </c>
      <c r="B52" s="36">
        <f>SUMIFS(СВЦЭМ!$C$39:$C$782,СВЦЭМ!$A$39:$A$782,$A52,СВЦЭМ!$B$39:$B$782,B$47)+'СЕТ СН'!$G$9+СВЦЭМ!$D$10+'СЕТ СН'!$G$5-'СЕТ СН'!$G$17</f>
        <v>5414.9646276800004</v>
      </c>
      <c r="C52" s="36">
        <f>SUMIFS(СВЦЭМ!$C$39:$C$782,СВЦЭМ!$A$39:$A$782,$A52,СВЦЭМ!$B$39:$B$782,C$47)+'СЕТ СН'!$G$9+СВЦЭМ!$D$10+'СЕТ СН'!$G$5-'СЕТ СН'!$G$17</f>
        <v>5507.6454618600001</v>
      </c>
      <c r="D52" s="36">
        <f>SUMIFS(СВЦЭМ!$C$39:$C$782,СВЦЭМ!$A$39:$A$782,$A52,СВЦЭМ!$B$39:$B$782,D$47)+'СЕТ СН'!$G$9+СВЦЭМ!$D$10+'СЕТ СН'!$G$5-'СЕТ СН'!$G$17</f>
        <v>5521.36347243</v>
      </c>
      <c r="E52" s="36">
        <f>SUMIFS(СВЦЭМ!$C$39:$C$782,СВЦЭМ!$A$39:$A$782,$A52,СВЦЭМ!$B$39:$B$782,E$47)+'СЕТ СН'!$G$9+СВЦЭМ!$D$10+'СЕТ СН'!$G$5-'СЕТ СН'!$G$17</f>
        <v>5524.9599558999998</v>
      </c>
      <c r="F52" s="36">
        <f>SUMIFS(СВЦЭМ!$C$39:$C$782,СВЦЭМ!$A$39:$A$782,$A52,СВЦЭМ!$B$39:$B$782,F$47)+'СЕТ СН'!$G$9+СВЦЭМ!$D$10+'СЕТ СН'!$G$5-'СЕТ СН'!$G$17</f>
        <v>5527.9324182399996</v>
      </c>
      <c r="G52" s="36">
        <f>SUMIFS(СВЦЭМ!$C$39:$C$782,СВЦЭМ!$A$39:$A$782,$A52,СВЦЭМ!$B$39:$B$782,G$47)+'СЕТ СН'!$G$9+СВЦЭМ!$D$10+'СЕТ СН'!$G$5-'СЕТ СН'!$G$17</f>
        <v>5500.4229733299999</v>
      </c>
      <c r="H52" s="36">
        <f>SUMIFS(СВЦЭМ!$C$39:$C$782,СВЦЭМ!$A$39:$A$782,$A52,СВЦЭМ!$B$39:$B$782,H$47)+'СЕТ СН'!$G$9+СВЦЭМ!$D$10+'СЕТ СН'!$G$5-'СЕТ СН'!$G$17</f>
        <v>5449.1628116400007</v>
      </c>
      <c r="I52" s="36">
        <f>SUMIFS(СВЦЭМ!$C$39:$C$782,СВЦЭМ!$A$39:$A$782,$A52,СВЦЭМ!$B$39:$B$782,I$47)+'СЕТ СН'!$G$9+СВЦЭМ!$D$10+'СЕТ СН'!$G$5-'СЕТ СН'!$G$17</f>
        <v>5281.3257483699999</v>
      </c>
      <c r="J52" s="36">
        <f>SUMIFS(СВЦЭМ!$C$39:$C$782,СВЦЭМ!$A$39:$A$782,$A52,СВЦЭМ!$B$39:$B$782,J$47)+'СЕТ СН'!$G$9+СВЦЭМ!$D$10+'СЕТ СН'!$G$5-'СЕТ СН'!$G$17</f>
        <v>5178.9843752699999</v>
      </c>
      <c r="K52" s="36">
        <f>SUMIFS(СВЦЭМ!$C$39:$C$782,СВЦЭМ!$A$39:$A$782,$A52,СВЦЭМ!$B$39:$B$782,K$47)+'СЕТ СН'!$G$9+СВЦЭМ!$D$10+'СЕТ СН'!$G$5-'СЕТ СН'!$G$17</f>
        <v>5107.4092535600003</v>
      </c>
      <c r="L52" s="36">
        <f>SUMIFS(СВЦЭМ!$C$39:$C$782,СВЦЭМ!$A$39:$A$782,$A52,СВЦЭМ!$B$39:$B$782,L$47)+'СЕТ СН'!$G$9+СВЦЭМ!$D$10+'СЕТ СН'!$G$5-'СЕТ СН'!$G$17</f>
        <v>5075.1570620100001</v>
      </c>
      <c r="M52" s="36">
        <f>SUMIFS(СВЦЭМ!$C$39:$C$782,СВЦЭМ!$A$39:$A$782,$A52,СВЦЭМ!$B$39:$B$782,M$47)+'СЕТ СН'!$G$9+СВЦЭМ!$D$10+'СЕТ СН'!$G$5-'СЕТ СН'!$G$17</f>
        <v>5063.5527100400004</v>
      </c>
      <c r="N52" s="36">
        <f>SUMIFS(СВЦЭМ!$C$39:$C$782,СВЦЭМ!$A$39:$A$782,$A52,СВЦЭМ!$B$39:$B$782,N$47)+'СЕТ СН'!$G$9+СВЦЭМ!$D$10+'СЕТ СН'!$G$5-'СЕТ СН'!$G$17</f>
        <v>5066.55435665</v>
      </c>
      <c r="O52" s="36">
        <f>SUMIFS(СВЦЭМ!$C$39:$C$782,СВЦЭМ!$A$39:$A$782,$A52,СВЦЭМ!$B$39:$B$782,O$47)+'СЕТ СН'!$G$9+СВЦЭМ!$D$10+'СЕТ СН'!$G$5-'СЕТ СН'!$G$17</f>
        <v>5061.0207239199999</v>
      </c>
      <c r="P52" s="36">
        <f>SUMIFS(СВЦЭМ!$C$39:$C$782,СВЦЭМ!$A$39:$A$782,$A52,СВЦЭМ!$B$39:$B$782,P$47)+'СЕТ СН'!$G$9+СВЦЭМ!$D$10+'СЕТ СН'!$G$5-'СЕТ СН'!$G$17</f>
        <v>5037.3679527700006</v>
      </c>
      <c r="Q52" s="36">
        <f>SUMIFS(СВЦЭМ!$C$39:$C$782,СВЦЭМ!$A$39:$A$782,$A52,СВЦЭМ!$B$39:$B$782,Q$47)+'СЕТ СН'!$G$9+СВЦЭМ!$D$10+'СЕТ СН'!$G$5-'СЕТ СН'!$G$17</f>
        <v>5042.6016112500001</v>
      </c>
      <c r="R52" s="36">
        <f>SUMIFS(СВЦЭМ!$C$39:$C$782,СВЦЭМ!$A$39:$A$782,$A52,СВЦЭМ!$B$39:$B$782,R$47)+'СЕТ СН'!$G$9+СВЦЭМ!$D$10+'СЕТ СН'!$G$5-'СЕТ СН'!$G$17</f>
        <v>5072.91063648</v>
      </c>
      <c r="S52" s="36">
        <f>SUMIFS(СВЦЭМ!$C$39:$C$782,СВЦЭМ!$A$39:$A$782,$A52,СВЦЭМ!$B$39:$B$782,S$47)+'СЕТ СН'!$G$9+СВЦЭМ!$D$10+'СЕТ СН'!$G$5-'СЕТ СН'!$G$17</f>
        <v>5081.4311537000003</v>
      </c>
      <c r="T52" s="36">
        <f>SUMIFS(СВЦЭМ!$C$39:$C$782,СВЦЭМ!$A$39:$A$782,$A52,СВЦЭМ!$B$39:$B$782,T$47)+'СЕТ СН'!$G$9+СВЦЭМ!$D$10+'СЕТ СН'!$G$5-'СЕТ СН'!$G$17</f>
        <v>5067.2537687000004</v>
      </c>
      <c r="U52" s="36">
        <f>SUMIFS(СВЦЭМ!$C$39:$C$782,СВЦЭМ!$A$39:$A$782,$A52,СВЦЭМ!$B$39:$B$782,U$47)+'СЕТ СН'!$G$9+СВЦЭМ!$D$10+'СЕТ СН'!$G$5-'СЕТ СН'!$G$17</f>
        <v>5054.0722208100005</v>
      </c>
      <c r="V52" s="36">
        <f>SUMIFS(СВЦЭМ!$C$39:$C$782,СВЦЭМ!$A$39:$A$782,$A52,СВЦЭМ!$B$39:$B$782,V$47)+'СЕТ СН'!$G$9+СВЦЭМ!$D$10+'СЕТ СН'!$G$5-'СЕТ СН'!$G$17</f>
        <v>5033.5001730100003</v>
      </c>
      <c r="W52" s="36">
        <f>SUMIFS(СВЦЭМ!$C$39:$C$782,СВЦЭМ!$A$39:$A$782,$A52,СВЦЭМ!$B$39:$B$782,W$47)+'СЕТ СН'!$G$9+СВЦЭМ!$D$10+'СЕТ СН'!$G$5-'СЕТ СН'!$G$17</f>
        <v>5048.7310608400003</v>
      </c>
      <c r="X52" s="36">
        <f>SUMIFS(СВЦЭМ!$C$39:$C$782,СВЦЭМ!$A$39:$A$782,$A52,СВЦЭМ!$B$39:$B$782,X$47)+'СЕТ СН'!$G$9+СВЦЭМ!$D$10+'СЕТ СН'!$G$5-'СЕТ СН'!$G$17</f>
        <v>5118.6194462700005</v>
      </c>
      <c r="Y52" s="36">
        <f>SUMIFS(СВЦЭМ!$C$39:$C$782,СВЦЭМ!$A$39:$A$782,$A52,СВЦЭМ!$B$39:$B$782,Y$47)+'СЕТ СН'!$G$9+СВЦЭМ!$D$10+'СЕТ СН'!$G$5-'СЕТ СН'!$G$17</f>
        <v>5263.3264798</v>
      </c>
    </row>
    <row r="53" spans="1:25" ht="15.75" x14ac:dyDescent="0.2">
      <c r="A53" s="35">
        <f t="shared" si="1"/>
        <v>45175</v>
      </c>
      <c r="B53" s="36">
        <f>SUMIFS(СВЦЭМ!$C$39:$C$782,СВЦЭМ!$A$39:$A$782,$A53,СВЦЭМ!$B$39:$B$782,B$47)+'СЕТ СН'!$G$9+СВЦЭМ!$D$10+'СЕТ СН'!$G$5-'СЕТ СН'!$G$17</f>
        <v>5188.8876225100003</v>
      </c>
      <c r="C53" s="36">
        <f>SUMIFS(СВЦЭМ!$C$39:$C$782,СВЦЭМ!$A$39:$A$782,$A53,СВЦЭМ!$B$39:$B$782,C$47)+'СЕТ СН'!$G$9+СВЦЭМ!$D$10+'СЕТ СН'!$G$5-'СЕТ СН'!$G$17</f>
        <v>5275.5701436400004</v>
      </c>
      <c r="D53" s="36">
        <f>SUMIFS(СВЦЭМ!$C$39:$C$782,СВЦЭМ!$A$39:$A$782,$A53,СВЦЭМ!$B$39:$B$782,D$47)+'СЕТ СН'!$G$9+СВЦЭМ!$D$10+'СЕТ СН'!$G$5-'СЕТ СН'!$G$17</f>
        <v>5320.7095519300001</v>
      </c>
      <c r="E53" s="36">
        <f>SUMIFS(СВЦЭМ!$C$39:$C$782,СВЦЭМ!$A$39:$A$782,$A53,СВЦЭМ!$B$39:$B$782,E$47)+'СЕТ СН'!$G$9+СВЦЭМ!$D$10+'СЕТ СН'!$G$5-'СЕТ СН'!$G$17</f>
        <v>5321.3685284700005</v>
      </c>
      <c r="F53" s="36">
        <f>SUMIFS(СВЦЭМ!$C$39:$C$782,СВЦЭМ!$A$39:$A$782,$A53,СВЦЭМ!$B$39:$B$782,F$47)+'СЕТ СН'!$G$9+СВЦЭМ!$D$10+'СЕТ СН'!$G$5-'СЕТ СН'!$G$17</f>
        <v>5276.5939725000007</v>
      </c>
      <c r="G53" s="36">
        <f>SUMIFS(СВЦЭМ!$C$39:$C$782,СВЦЭМ!$A$39:$A$782,$A53,СВЦЭМ!$B$39:$B$782,G$47)+'СЕТ СН'!$G$9+СВЦЭМ!$D$10+'СЕТ СН'!$G$5-'СЕТ СН'!$G$17</f>
        <v>5270.7848018100003</v>
      </c>
      <c r="H53" s="36">
        <f>SUMIFS(СВЦЭМ!$C$39:$C$782,СВЦЭМ!$A$39:$A$782,$A53,СВЦЭМ!$B$39:$B$782,H$47)+'СЕТ СН'!$G$9+СВЦЭМ!$D$10+'СЕТ СН'!$G$5-'СЕТ СН'!$G$17</f>
        <v>5230.4402720600001</v>
      </c>
      <c r="I53" s="36">
        <f>SUMIFS(СВЦЭМ!$C$39:$C$782,СВЦЭМ!$A$39:$A$782,$A53,СВЦЭМ!$B$39:$B$782,I$47)+'СЕТ СН'!$G$9+СВЦЭМ!$D$10+'СЕТ СН'!$G$5-'СЕТ СН'!$G$17</f>
        <v>5157.1331285200004</v>
      </c>
      <c r="J53" s="36">
        <f>SUMIFS(СВЦЭМ!$C$39:$C$782,СВЦЭМ!$A$39:$A$782,$A53,СВЦЭМ!$B$39:$B$782,J$47)+'СЕТ СН'!$G$9+СВЦЭМ!$D$10+'СЕТ СН'!$G$5-'СЕТ СН'!$G$17</f>
        <v>5081.32406687</v>
      </c>
      <c r="K53" s="36">
        <f>SUMIFS(СВЦЭМ!$C$39:$C$782,СВЦЭМ!$A$39:$A$782,$A53,СВЦЭМ!$B$39:$B$782,K$47)+'СЕТ СН'!$G$9+СВЦЭМ!$D$10+'СЕТ СН'!$G$5-'СЕТ СН'!$G$17</f>
        <v>5015.6555990500001</v>
      </c>
      <c r="L53" s="36">
        <f>SUMIFS(СВЦЭМ!$C$39:$C$782,СВЦЭМ!$A$39:$A$782,$A53,СВЦЭМ!$B$39:$B$782,L$47)+'СЕТ СН'!$G$9+СВЦЭМ!$D$10+'СЕТ СН'!$G$5-'СЕТ СН'!$G$17</f>
        <v>4988.9468607600002</v>
      </c>
      <c r="M53" s="36">
        <f>SUMIFS(СВЦЭМ!$C$39:$C$782,СВЦЭМ!$A$39:$A$782,$A53,СВЦЭМ!$B$39:$B$782,M$47)+'СЕТ СН'!$G$9+СВЦЭМ!$D$10+'СЕТ СН'!$G$5-'СЕТ СН'!$G$17</f>
        <v>4983.43353063</v>
      </c>
      <c r="N53" s="36">
        <f>SUMIFS(СВЦЭМ!$C$39:$C$782,СВЦЭМ!$A$39:$A$782,$A53,СВЦЭМ!$B$39:$B$782,N$47)+'СЕТ СН'!$G$9+СВЦЭМ!$D$10+'СЕТ СН'!$G$5-'СЕТ СН'!$G$17</f>
        <v>4992.8951295900006</v>
      </c>
      <c r="O53" s="36">
        <f>SUMIFS(СВЦЭМ!$C$39:$C$782,СВЦЭМ!$A$39:$A$782,$A53,СВЦЭМ!$B$39:$B$782,O$47)+'СЕТ СН'!$G$9+СВЦЭМ!$D$10+'СЕТ СН'!$G$5-'СЕТ СН'!$G$17</f>
        <v>4994.1550955800003</v>
      </c>
      <c r="P53" s="36">
        <f>SUMIFS(СВЦЭМ!$C$39:$C$782,СВЦЭМ!$A$39:$A$782,$A53,СВЦЭМ!$B$39:$B$782,P$47)+'СЕТ СН'!$G$9+СВЦЭМ!$D$10+'СЕТ СН'!$G$5-'СЕТ СН'!$G$17</f>
        <v>4959.85411802</v>
      </c>
      <c r="Q53" s="36">
        <f>SUMIFS(СВЦЭМ!$C$39:$C$782,СВЦЭМ!$A$39:$A$782,$A53,СВЦЭМ!$B$39:$B$782,Q$47)+'СЕТ СН'!$G$9+СВЦЭМ!$D$10+'СЕТ СН'!$G$5-'СЕТ СН'!$G$17</f>
        <v>4970.6169438800007</v>
      </c>
      <c r="R53" s="36">
        <f>SUMIFS(СВЦЭМ!$C$39:$C$782,СВЦЭМ!$A$39:$A$782,$A53,СВЦЭМ!$B$39:$B$782,R$47)+'СЕТ СН'!$G$9+СВЦЭМ!$D$10+'СЕТ СН'!$G$5-'СЕТ СН'!$G$17</f>
        <v>4999.56597306</v>
      </c>
      <c r="S53" s="36">
        <f>SUMIFS(СВЦЭМ!$C$39:$C$782,СВЦЭМ!$A$39:$A$782,$A53,СВЦЭМ!$B$39:$B$782,S$47)+'СЕТ СН'!$G$9+СВЦЭМ!$D$10+'СЕТ СН'!$G$5-'СЕТ СН'!$G$17</f>
        <v>4994.1120339200006</v>
      </c>
      <c r="T53" s="36">
        <f>SUMIFS(СВЦЭМ!$C$39:$C$782,СВЦЭМ!$A$39:$A$782,$A53,СВЦЭМ!$B$39:$B$782,T$47)+'СЕТ СН'!$G$9+СВЦЭМ!$D$10+'СЕТ СН'!$G$5-'СЕТ СН'!$G$17</f>
        <v>4991.8344004</v>
      </c>
      <c r="U53" s="36">
        <f>SUMIFS(СВЦЭМ!$C$39:$C$782,СВЦЭМ!$A$39:$A$782,$A53,СВЦЭМ!$B$39:$B$782,U$47)+'СЕТ СН'!$G$9+СВЦЭМ!$D$10+'СЕТ СН'!$G$5-'СЕТ СН'!$G$17</f>
        <v>4981.98082135</v>
      </c>
      <c r="V53" s="36">
        <f>SUMIFS(СВЦЭМ!$C$39:$C$782,СВЦЭМ!$A$39:$A$782,$A53,СВЦЭМ!$B$39:$B$782,V$47)+'СЕТ СН'!$G$9+СВЦЭМ!$D$10+'СЕТ СН'!$G$5-'СЕТ СН'!$G$17</f>
        <v>4953.80763544</v>
      </c>
      <c r="W53" s="36">
        <f>SUMIFS(СВЦЭМ!$C$39:$C$782,СВЦЭМ!$A$39:$A$782,$A53,СВЦЭМ!$B$39:$B$782,W$47)+'СЕТ СН'!$G$9+СВЦЭМ!$D$10+'СЕТ СН'!$G$5-'СЕТ СН'!$G$17</f>
        <v>4958.7796054800001</v>
      </c>
      <c r="X53" s="36">
        <f>SUMIFS(СВЦЭМ!$C$39:$C$782,СВЦЭМ!$A$39:$A$782,$A53,СВЦЭМ!$B$39:$B$782,X$47)+'СЕТ СН'!$G$9+СВЦЭМ!$D$10+'СЕТ СН'!$G$5-'СЕТ СН'!$G$17</f>
        <v>5031.5292528</v>
      </c>
      <c r="Y53" s="36">
        <f>SUMIFS(СВЦЭМ!$C$39:$C$782,СВЦЭМ!$A$39:$A$782,$A53,СВЦЭМ!$B$39:$B$782,Y$47)+'СЕТ СН'!$G$9+СВЦЭМ!$D$10+'СЕТ СН'!$G$5-'СЕТ СН'!$G$17</f>
        <v>5122.7817052999999</v>
      </c>
    </row>
    <row r="54" spans="1:25" ht="15.75" x14ac:dyDescent="0.2">
      <c r="A54" s="35">
        <f t="shared" si="1"/>
        <v>45176</v>
      </c>
      <c r="B54" s="36">
        <f>SUMIFS(СВЦЭМ!$C$39:$C$782,СВЦЭМ!$A$39:$A$782,$A54,СВЦЭМ!$B$39:$B$782,B$47)+'СЕТ СН'!$G$9+СВЦЭМ!$D$10+'СЕТ СН'!$G$5-'СЕТ СН'!$G$17</f>
        <v>5243.70413009</v>
      </c>
      <c r="C54" s="36">
        <f>SUMIFS(СВЦЭМ!$C$39:$C$782,СВЦЭМ!$A$39:$A$782,$A54,СВЦЭМ!$B$39:$B$782,C$47)+'СЕТ СН'!$G$9+СВЦЭМ!$D$10+'СЕТ СН'!$G$5-'СЕТ СН'!$G$17</f>
        <v>5286.6985281500001</v>
      </c>
      <c r="D54" s="36">
        <f>SUMIFS(СВЦЭМ!$C$39:$C$782,СВЦЭМ!$A$39:$A$782,$A54,СВЦЭМ!$B$39:$B$782,D$47)+'СЕТ СН'!$G$9+СВЦЭМ!$D$10+'СЕТ СН'!$G$5-'СЕТ СН'!$G$17</f>
        <v>5292.34235532</v>
      </c>
      <c r="E54" s="36">
        <f>SUMIFS(СВЦЭМ!$C$39:$C$782,СВЦЭМ!$A$39:$A$782,$A54,СВЦЭМ!$B$39:$B$782,E$47)+'СЕТ СН'!$G$9+СВЦЭМ!$D$10+'СЕТ СН'!$G$5-'СЕТ СН'!$G$17</f>
        <v>5302.2554926000003</v>
      </c>
      <c r="F54" s="36">
        <f>SUMIFS(СВЦЭМ!$C$39:$C$782,СВЦЭМ!$A$39:$A$782,$A54,СВЦЭМ!$B$39:$B$782,F$47)+'СЕТ СН'!$G$9+СВЦЭМ!$D$10+'СЕТ СН'!$G$5-'СЕТ СН'!$G$17</f>
        <v>5354.59831261</v>
      </c>
      <c r="G54" s="36">
        <f>SUMIFS(СВЦЭМ!$C$39:$C$782,СВЦЭМ!$A$39:$A$782,$A54,СВЦЭМ!$B$39:$B$782,G$47)+'СЕТ СН'!$G$9+СВЦЭМ!$D$10+'СЕТ СН'!$G$5-'СЕТ СН'!$G$17</f>
        <v>5331.7885541300002</v>
      </c>
      <c r="H54" s="36">
        <f>SUMIFS(СВЦЭМ!$C$39:$C$782,СВЦЭМ!$A$39:$A$782,$A54,СВЦЭМ!$B$39:$B$782,H$47)+'СЕТ СН'!$G$9+СВЦЭМ!$D$10+'СЕТ СН'!$G$5-'СЕТ СН'!$G$17</f>
        <v>5246.8510730899998</v>
      </c>
      <c r="I54" s="36">
        <f>SUMIFS(СВЦЭМ!$C$39:$C$782,СВЦЭМ!$A$39:$A$782,$A54,СВЦЭМ!$B$39:$B$782,I$47)+'СЕТ СН'!$G$9+СВЦЭМ!$D$10+'СЕТ СН'!$G$5-'СЕТ СН'!$G$17</f>
        <v>5176.0463024600003</v>
      </c>
      <c r="J54" s="36">
        <f>SUMIFS(СВЦЭМ!$C$39:$C$782,СВЦЭМ!$A$39:$A$782,$A54,СВЦЭМ!$B$39:$B$782,J$47)+'СЕТ СН'!$G$9+СВЦЭМ!$D$10+'СЕТ СН'!$G$5-'СЕТ СН'!$G$17</f>
        <v>5110.4847157300001</v>
      </c>
      <c r="K54" s="36">
        <f>SUMIFS(СВЦЭМ!$C$39:$C$782,СВЦЭМ!$A$39:$A$782,$A54,СВЦЭМ!$B$39:$B$782,K$47)+'СЕТ СН'!$G$9+СВЦЭМ!$D$10+'СЕТ СН'!$G$5-'СЕТ СН'!$G$17</f>
        <v>5082.2122971300005</v>
      </c>
      <c r="L54" s="36">
        <f>SUMIFS(СВЦЭМ!$C$39:$C$782,СВЦЭМ!$A$39:$A$782,$A54,СВЦЭМ!$B$39:$B$782,L$47)+'СЕТ СН'!$G$9+СВЦЭМ!$D$10+'СЕТ СН'!$G$5-'СЕТ СН'!$G$17</f>
        <v>5092.2364684599997</v>
      </c>
      <c r="M54" s="36">
        <f>SUMIFS(СВЦЭМ!$C$39:$C$782,СВЦЭМ!$A$39:$A$782,$A54,СВЦЭМ!$B$39:$B$782,M$47)+'СЕТ СН'!$G$9+СВЦЭМ!$D$10+'СЕТ СН'!$G$5-'СЕТ СН'!$G$17</f>
        <v>5084.0598595299998</v>
      </c>
      <c r="N54" s="36">
        <f>SUMIFS(СВЦЭМ!$C$39:$C$782,СВЦЭМ!$A$39:$A$782,$A54,СВЦЭМ!$B$39:$B$782,N$47)+'СЕТ СН'!$G$9+СВЦЭМ!$D$10+'СЕТ СН'!$G$5-'СЕТ СН'!$G$17</f>
        <v>5087.5248632299999</v>
      </c>
      <c r="O54" s="36">
        <f>SUMIFS(СВЦЭМ!$C$39:$C$782,СВЦЭМ!$A$39:$A$782,$A54,СВЦЭМ!$B$39:$B$782,O$47)+'СЕТ СН'!$G$9+СВЦЭМ!$D$10+'СЕТ СН'!$G$5-'СЕТ СН'!$G$17</f>
        <v>5090.7204526300002</v>
      </c>
      <c r="P54" s="36">
        <f>SUMIFS(СВЦЭМ!$C$39:$C$782,СВЦЭМ!$A$39:$A$782,$A54,СВЦЭМ!$B$39:$B$782,P$47)+'СЕТ СН'!$G$9+СВЦЭМ!$D$10+'СЕТ СН'!$G$5-'СЕТ СН'!$G$17</f>
        <v>5061.00283924</v>
      </c>
      <c r="Q54" s="36">
        <f>SUMIFS(СВЦЭМ!$C$39:$C$782,СВЦЭМ!$A$39:$A$782,$A54,СВЦЭМ!$B$39:$B$782,Q$47)+'СЕТ СН'!$G$9+СВЦЭМ!$D$10+'СЕТ СН'!$G$5-'СЕТ СН'!$G$17</f>
        <v>5069.9767306000003</v>
      </c>
      <c r="R54" s="36">
        <f>SUMIFS(СВЦЭМ!$C$39:$C$782,СВЦЭМ!$A$39:$A$782,$A54,СВЦЭМ!$B$39:$B$782,R$47)+'СЕТ СН'!$G$9+СВЦЭМ!$D$10+'СЕТ СН'!$G$5-'СЕТ СН'!$G$17</f>
        <v>5089.7253863400001</v>
      </c>
      <c r="S54" s="36">
        <f>SUMIFS(СВЦЭМ!$C$39:$C$782,СВЦЭМ!$A$39:$A$782,$A54,СВЦЭМ!$B$39:$B$782,S$47)+'СЕТ СН'!$G$9+СВЦЭМ!$D$10+'СЕТ СН'!$G$5-'СЕТ СН'!$G$17</f>
        <v>5047.071148</v>
      </c>
      <c r="T54" s="36">
        <f>SUMIFS(СВЦЭМ!$C$39:$C$782,СВЦЭМ!$A$39:$A$782,$A54,СВЦЭМ!$B$39:$B$782,T$47)+'СЕТ СН'!$G$9+СВЦЭМ!$D$10+'СЕТ СН'!$G$5-'СЕТ СН'!$G$17</f>
        <v>5048.9126874700005</v>
      </c>
      <c r="U54" s="36">
        <f>SUMIFS(СВЦЭМ!$C$39:$C$782,СВЦЭМ!$A$39:$A$782,$A54,СВЦЭМ!$B$39:$B$782,U$47)+'СЕТ СН'!$G$9+СВЦЭМ!$D$10+'СЕТ СН'!$G$5-'СЕТ СН'!$G$17</f>
        <v>5034.4945230800004</v>
      </c>
      <c r="V54" s="36">
        <f>SUMIFS(СВЦЭМ!$C$39:$C$782,СВЦЭМ!$A$39:$A$782,$A54,СВЦЭМ!$B$39:$B$782,V$47)+'СЕТ СН'!$G$9+СВЦЭМ!$D$10+'СЕТ СН'!$G$5-'СЕТ СН'!$G$17</f>
        <v>5005.0849354800002</v>
      </c>
      <c r="W54" s="36">
        <f>SUMIFS(СВЦЭМ!$C$39:$C$782,СВЦЭМ!$A$39:$A$782,$A54,СВЦЭМ!$B$39:$B$782,W$47)+'СЕТ СН'!$G$9+СВЦЭМ!$D$10+'СЕТ СН'!$G$5-'СЕТ СН'!$G$17</f>
        <v>5020.4738983799998</v>
      </c>
      <c r="X54" s="36">
        <f>SUMIFS(СВЦЭМ!$C$39:$C$782,СВЦЭМ!$A$39:$A$782,$A54,СВЦЭМ!$B$39:$B$782,X$47)+'СЕТ СН'!$G$9+СВЦЭМ!$D$10+'СЕТ СН'!$G$5-'СЕТ СН'!$G$17</f>
        <v>5091.0071541100006</v>
      </c>
      <c r="Y54" s="36">
        <f>SUMIFS(СВЦЭМ!$C$39:$C$782,СВЦЭМ!$A$39:$A$782,$A54,СВЦЭМ!$B$39:$B$782,Y$47)+'СЕТ СН'!$G$9+СВЦЭМ!$D$10+'СЕТ СН'!$G$5-'СЕТ СН'!$G$17</f>
        <v>5172.3330316800002</v>
      </c>
    </row>
    <row r="55" spans="1:25" ht="15.75" x14ac:dyDescent="0.2">
      <c r="A55" s="35">
        <f t="shared" si="1"/>
        <v>45177</v>
      </c>
      <c r="B55" s="36">
        <f>SUMIFS(СВЦЭМ!$C$39:$C$782,СВЦЭМ!$A$39:$A$782,$A55,СВЦЭМ!$B$39:$B$782,B$47)+'СЕТ СН'!$G$9+СВЦЭМ!$D$10+'СЕТ СН'!$G$5-'СЕТ СН'!$G$17</f>
        <v>5213.5046161500004</v>
      </c>
      <c r="C55" s="36">
        <f>SUMIFS(СВЦЭМ!$C$39:$C$782,СВЦЭМ!$A$39:$A$782,$A55,СВЦЭМ!$B$39:$B$782,C$47)+'СЕТ СН'!$G$9+СВЦЭМ!$D$10+'СЕТ СН'!$G$5-'СЕТ СН'!$G$17</f>
        <v>5269.5066386799999</v>
      </c>
      <c r="D55" s="36">
        <f>SUMIFS(СВЦЭМ!$C$39:$C$782,СВЦЭМ!$A$39:$A$782,$A55,СВЦЭМ!$B$39:$B$782,D$47)+'СЕТ СН'!$G$9+СВЦЭМ!$D$10+'СЕТ СН'!$G$5-'СЕТ СН'!$G$17</f>
        <v>5266.5644428100004</v>
      </c>
      <c r="E55" s="36">
        <f>SUMIFS(СВЦЭМ!$C$39:$C$782,СВЦЭМ!$A$39:$A$782,$A55,СВЦЭМ!$B$39:$B$782,E$47)+'СЕТ СН'!$G$9+СВЦЭМ!$D$10+'СЕТ СН'!$G$5-'СЕТ СН'!$G$17</f>
        <v>5279.5644523800001</v>
      </c>
      <c r="F55" s="36">
        <f>SUMIFS(СВЦЭМ!$C$39:$C$782,СВЦЭМ!$A$39:$A$782,$A55,СВЦЭМ!$B$39:$B$782,F$47)+'СЕТ СН'!$G$9+СВЦЭМ!$D$10+'СЕТ СН'!$G$5-'СЕТ СН'!$G$17</f>
        <v>5296.9768115500001</v>
      </c>
      <c r="G55" s="36">
        <f>SUMIFS(СВЦЭМ!$C$39:$C$782,СВЦЭМ!$A$39:$A$782,$A55,СВЦЭМ!$B$39:$B$782,G$47)+'СЕТ СН'!$G$9+СВЦЭМ!$D$10+'СЕТ СН'!$G$5-'СЕТ СН'!$G$17</f>
        <v>5320.1581492400001</v>
      </c>
      <c r="H55" s="36">
        <f>SUMIFS(СВЦЭМ!$C$39:$C$782,СВЦЭМ!$A$39:$A$782,$A55,СВЦЭМ!$B$39:$B$782,H$47)+'СЕТ СН'!$G$9+СВЦЭМ!$D$10+'СЕТ СН'!$G$5-'СЕТ СН'!$G$17</f>
        <v>5274.9545964099998</v>
      </c>
      <c r="I55" s="36">
        <f>SUMIFS(СВЦЭМ!$C$39:$C$782,СВЦЭМ!$A$39:$A$782,$A55,СВЦЭМ!$B$39:$B$782,I$47)+'СЕТ СН'!$G$9+СВЦЭМ!$D$10+'СЕТ СН'!$G$5-'СЕТ СН'!$G$17</f>
        <v>5177.9117573599997</v>
      </c>
      <c r="J55" s="36">
        <f>SUMIFS(СВЦЭМ!$C$39:$C$782,СВЦЭМ!$A$39:$A$782,$A55,СВЦЭМ!$B$39:$B$782,J$47)+'СЕТ СН'!$G$9+СВЦЭМ!$D$10+'СЕТ СН'!$G$5-'СЕТ СН'!$G$17</f>
        <v>5098.6531471300004</v>
      </c>
      <c r="K55" s="36">
        <f>SUMIFS(СВЦЭМ!$C$39:$C$782,СВЦЭМ!$A$39:$A$782,$A55,СВЦЭМ!$B$39:$B$782,K$47)+'СЕТ СН'!$G$9+СВЦЭМ!$D$10+'СЕТ СН'!$G$5-'СЕТ СН'!$G$17</f>
        <v>5028.2311807000006</v>
      </c>
      <c r="L55" s="36">
        <f>SUMIFS(СВЦЭМ!$C$39:$C$782,СВЦЭМ!$A$39:$A$782,$A55,СВЦЭМ!$B$39:$B$782,L$47)+'СЕТ СН'!$G$9+СВЦЭМ!$D$10+'СЕТ СН'!$G$5-'СЕТ СН'!$G$17</f>
        <v>5054.7447313700004</v>
      </c>
      <c r="M55" s="36">
        <f>SUMIFS(СВЦЭМ!$C$39:$C$782,СВЦЭМ!$A$39:$A$782,$A55,СВЦЭМ!$B$39:$B$782,M$47)+'СЕТ СН'!$G$9+СВЦЭМ!$D$10+'СЕТ СН'!$G$5-'СЕТ СН'!$G$17</f>
        <v>5058.1599522800007</v>
      </c>
      <c r="N55" s="36">
        <f>SUMIFS(СВЦЭМ!$C$39:$C$782,СВЦЭМ!$A$39:$A$782,$A55,СВЦЭМ!$B$39:$B$782,N$47)+'СЕТ СН'!$G$9+СВЦЭМ!$D$10+'СЕТ СН'!$G$5-'СЕТ СН'!$G$17</f>
        <v>5080.26107701</v>
      </c>
      <c r="O55" s="36">
        <f>SUMIFS(СВЦЭМ!$C$39:$C$782,СВЦЭМ!$A$39:$A$782,$A55,СВЦЭМ!$B$39:$B$782,O$47)+'СЕТ СН'!$G$9+СВЦЭМ!$D$10+'СЕТ СН'!$G$5-'СЕТ СН'!$G$17</f>
        <v>5061.7175979500007</v>
      </c>
      <c r="P55" s="36">
        <f>SUMIFS(СВЦЭМ!$C$39:$C$782,СВЦЭМ!$A$39:$A$782,$A55,СВЦЭМ!$B$39:$B$782,P$47)+'СЕТ СН'!$G$9+СВЦЭМ!$D$10+'СЕТ СН'!$G$5-'СЕТ СН'!$G$17</f>
        <v>5043.7442887100005</v>
      </c>
      <c r="Q55" s="36">
        <f>SUMIFS(СВЦЭМ!$C$39:$C$782,СВЦЭМ!$A$39:$A$782,$A55,СВЦЭМ!$B$39:$B$782,Q$47)+'СЕТ СН'!$G$9+СВЦЭМ!$D$10+'СЕТ СН'!$G$5-'СЕТ СН'!$G$17</f>
        <v>5043.3098509400006</v>
      </c>
      <c r="R55" s="36">
        <f>SUMIFS(СВЦЭМ!$C$39:$C$782,СВЦЭМ!$A$39:$A$782,$A55,СВЦЭМ!$B$39:$B$782,R$47)+'СЕТ СН'!$G$9+СВЦЭМ!$D$10+'СЕТ СН'!$G$5-'СЕТ СН'!$G$17</f>
        <v>5089.9861253300005</v>
      </c>
      <c r="S55" s="36">
        <f>SUMIFS(СВЦЭМ!$C$39:$C$782,СВЦЭМ!$A$39:$A$782,$A55,СВЦЭМ!$B$39:$B$782,S$47)+'СЕТ СН'!$G$9+СВЦЭМ!$D$10+'СЕТ СН'!$G$5-'СЕТ СН'!$G$17</f>
        <v>5089.8558340199997</v>
      </c>
      <c r="T55" s="36">
        <f>SUMIFS(СВЦЭМ!$C$39:$C$782,СВЦЭМ!$A$39:$A$782,$A55,СВЦЭМ!$B$39:$B$782,T$47)+'СЕТ СН'!$G$9+СВЦЭМ!$D$10+'СЕТ СН'!$G$5-'СЕТ СН'!$G$17</f>
        <v>5073.9365600300007</v>
      </c>
      <c r="U55" s="36">
        <f>SUMIFS(СВЦЭМ!$C$39:$C$782,СВЦЭМ!$A$39:$A$782,$A55,СВЦЭМ!$B$39:$B$782,U$47)+'СЕТ СН'!$G$9+СВЦЭМ!$D$10+'СЕТ СН'!$G$5-'СЕТ СН'!$G$17</f>
        <v>5065.86153251</v>
      </c>
      <c r="V55" s="36">
        <f>SUMIFS(СВЦЭМ!$C$39:$C$782,СВЦЭМ!$A$39:$A$782,$A55,СВЦЭМ!$B$39:$B$782,V$47)+'СЕТ СН'!$G$9+СВЦЭМ!$D$10+'СЕТ СН'!$G$5-'СЕТ СН'!$G$17</f>
        <v>5053.5906814600003</v>
      </c>
      <c r="W55" s="36">
        <f>SUMIFS(СВЦЭМ!$C$39:$C$782,СВЦЭМ!$A$39:$A$782,$A55,СВЦЭМ!$B$39:$B$782,W$47)+'СЕТ СН'!$G$9+СВЦЭМ!$D$10+'СЕТ СН'!$G$5-'СЕТ СН'!$G$17</f>
        <v>5047.1519758700006</v>
      </c>
      <c r="X55" s="36">
        <f>SUMIFS(СВЦЭМ!$C$39:$C$782,СВЦЭМ!$A$39:$A$782,$A55,СВЦЭМ!$B$39:$B$782,X$47)+'СЕТ СН'!$G$9+СВЦЭМ!$D$10+'СЕТ СН'!$G$5-'СЕТ СН'!$G$17</f>
        <v>5063.5232316500005</v>
      </c>
      <c r="Y55" s="36">
        <f>SUMIFS(СВЦЭМ!$C$39:$C$782,СВЦЭМ!$A$39:$A$782,$A55,СВЦЭМ!$B$39:$B$782,Y$47)+'СЕТ СН'!$G$9+СВЦЭМ!$D$10+'СЕТ СН'!$G$5-'СЕТ СН'!$G$17</f>
        <v>5156.5930495600005</v>
      </c>
    </row>
    <row r="56" spans="1:25" ht="15.75" x14ac:dyDescent="0.2">
      <c r="A56" s="35">
        <f t="shared" si="1"/>
        <v>45178</v>
      </c>
      <c r="B56" s="36">
        <f>SUMIFS(СВЦЭМ!$C$39:$C$782,СВЦЭМ!$A$39:$A$782,$A56,СВЦЭМ!$B$39:$B$782,B$47)+'СЕТ СН'!$G$9+СВЦЭМ!$D$10+'СЕТ СН'!$G$5-'СЕТ СН'!$G$17</f>
        <v>5219.2100561200004</v>
      </c>
      <c r="C56" s="36">
        <f>SUMIFS(СВЦЭМ!$C$39:$C$782,СВЦЭМ!$A$39:$A$782,$A56,СВЦЭМ!$B$39:$B$782,C$47)+'СЕТ СН'!$G$9+СВЦЭМ!$D$10+'СЕТ СН'!$G$5-'СЕТ СН'!$G$17</f>
        <v>5270.31025142</v>
      </c>
      <c r="D56" s="36">
        <f>SUMIFS(СВЦЭМ!$C$39:$C$782,СВЦЭМ!$A$39:$A$782,$A56,СВЦЭМ!$B$39:$B$782,D$47)+'СЕТ СН'!$G$9+СВЦЭМ!$D$10+'СЕТ СН'!$G$5-'СЕТ СН'!$G$17</f>
        <v>5323.9107734999998</v>
      </c>
      <c r="E56" s="36">
        <f>SUMIFS(СВЦЭМ!$C$39:$C$782,СВЦЭМ!$A$39:$A$782,$A56,СВЦЭМ!$B$39:$B$782,E$47)+'СЕТ СН'!$G$9+СВЦЭМ!$D$10+'СЕТ СН'!$G$5-'СЕТ СН'!$G$17</f>
        <v>5355.0928157600001</v>
      </c>
      <c r="F56" s="36">
        <f>SUMIFS(СВЦЭМ!$C$39:$C$782,СВЦЭМ!$A$39:$A$782,$A56,СВЦЭМ!$B$39:$B$782,F$47)+'СЕТ СН'!$G$9+СВЦЭМ!$D$10+'СЕТ СН'!$G$5-'СЕТ СН'!$G$17</f>
        <v>5375.4748961900004</v>
      </c>
      <c r="G56" s="36">
        <f>SUMIFS(СВЦЭМ!$C$39:$C$782,СВЦЭМ!$A$39:$A$782,$A56,СВЦЭМ!$B$39:$B$782,G$47)+'СЕТ СН'!$G$9+СВЦЭМ!$D$10+'СЕТ СН'!$G$5-'СЕТ СН'!$G$17</f>
        <v>5365.8109397099997</v>
      </c>
      <c r="H56" s="36">
        <f>SUMIFS(СВЦЭМ!$C$39:$C$782,СВЦЭМ!$A$39:$A$782,$A56,СВЦЭМ!$B$39:$B$782,H$47)+'СЕТ СН'!$G$9+СВЦЭМ!$D$10+'СЕТ СН'!$G$5-'СЕТ СН'!$G$17</f>
        <v>5337.8306518600002</v>
      </c>
      <c r="I56" s="36">
        <f>SUMIFS(СВЦЭМ!$C$39:$C$782,СВЦЭМ!$A$39:$A$782,$A56,СВЦЭМ!$B$39:$B$782,I$47)+'СЕТ СН'!$G$9+СВЦЭМ!$D$10+'СЕТ СН'!$G$5-'СЕТ СН'!$G$17</f>
        <v>5270.9758680200002</v>
      </c>
      <c r="J56" s="36">
        <f>SUMIFS(СВЦЭМ!$C$39:$C$782,СВЦЭМ!$A$39:$A$782,$A56,СВЦЭМ!$B$39:$B$782,J$47)+'СЕТ СН'!$G$9+СВЦЭМ!$D$10+'СЕТ СН'!$G$5-'СЕТ СН'!$G$17</f>
        <v>5161.3678743800001</v>
      </c>
      <c r="K56" s="36">
        <f>SUMIFS(СВЦЭМ!$C$39:$C$782,СВЦЭМ!$A$39:$A$782,$A56,СВЦЭМ!$B$39:$B$782,K$47)+'СЕТ СН'!$G$9+СВЦЭМ!$D$10+'СЕТ СН'!$G$5-'СЕТ СН'!$G$17</f>
        <v>5059.8163600099997</v>
      </c>
      <c r="L56" s="36">
        <f>SUMIFS(СВЦЭМ!$C$39:$C$782,СВЦЭМ!$A$39:$A$782,$A56,СВЦЭМ!$B$39:$B$782,L$47)+'СЕТ СН'!$G$9+СВЦЭМ!$D$10+'СЕТ СН'!$G$5-'СЕТ СН'!$G$17</f>
        <v>5022.0213988400001</v>
      </c>
      <c r="M56" s="36">
        <f>SUMIFS(СВЦЭМ!$C$39:$C$782,СВЦЭМ!$A$39:$A$782,$A56,СВЦЭМ!$B$39:$B$782,M$47)+'СЕТ СН'!$G$9+СВЦЭМ!$D$10+'СЕТ СН'!$G$5-'СЕТ СН'!$G$17</f>
        <v>5005.6660004800005</v>
      </c>
      <c r="N56" s="36">
        <f>SUMIFS(СВЦЭМ!$C$39:$C$782,СВЦЭМ!$A$39:$A$782,$A56,СВЦЭМ!$B$39:$B$782,N$47)+'СЕТ СН'!$G$9+СВЦЭМ!$D$10+'СЕТ СН'!$G$5-'СЕТ СН'!$G$17</f>
        <v>5006.3890396500001</v>
      </c>
      <c r="O56" s="36">
        <f>SUMIFS(СВЦЭМ!$C$39:$C$782,СВЦЭМ!$A$39:$A$782,$A56,СВЦЭМ!$B$39:$B$782,O$47)+'СЕТ СН'!$G$9+СВЦЭМ!$D$10+'СЕТ СН'!$G$5-'СЕТ СН'!$G$17</f>
        <v>5022.0222059400003</v>
      </c>
      <c r="P56" s="36">
        <f>SUMIFS(СВЦЭМ!$C$39:$C$782,СВЦЭМ!$A$39:$A$782,$A56,СВЦЭМ!$B$39:$B$782,P$47)+'СЕТ СН'!$G$9+СВЦЭМ!$D$10+'СЕТ СН'!$G$5-'СЕТ СН'!$G$17</f>
        <v>5020.1615118700001</v>
      </c>
      <c r="Q56" s="36">
        <f>SUMIFS(СВЦЭМ!$C$39:$C$782,СВЦЭМ!$A$39:$A$782,$A56,СВЦЭМ!$B$39:$B$782,Q$47)+'СЕТ СН'!$G$9+СВЦЭМ!$D$10+'СЕТ СН'!$G$5-'СЕТ СН'!$G$17</f>
        <v>5030.2911048799997</v>
      </c>
      <c r="R56" s="36">
        <f>SUMIFS(СВЦЭМ!$C$39:$C$782,СВЦЭМ!$A$39:$A$782,$A56,СВЦЭМ!$B$39:$B$782,R$47)+'СЕТ СН'!$G$9+СВЦЭМ!$D$10+'СЕТ СН'!$G$5-'СЕТ СН'!$G$17</f>
        <v>5037.1994714700004</v>
      </c>
      <c r="S56" s="36">
        <f>SUMIFS(СВЦЭМ!$C$39:$C$782,СВЦЭМ!$A$39:$A$782,$A56,СВЦЭМ!$B$39:$B$782,S$47)+'СЕТ СН'!$G$9+СВЦЭМ!$D$10+'СЕТ СН'!$G$5-'СЕТ СН'!$G$17</f>
        <v>5009.0447874199999</v>
      </c>
      <c r="T56" s="36">
        <f>SUMIFS(СВЦЭМ!$C$39:$C$782,СВЦЭМ!$A$39:$A$782,$A56,СВЦЭМ!$B$39:$B$782,T$47)+'СЕТ СН'!$G$9+СВЦЭМ!$D$10+'СЕТ СН'!$G$5-'СЕТ СН'!$G$17</f>
        <v>5013.2207860899998</v>
      </c>
      <c r="U56" s="36">
        <f>SUMIFS(СВЦЭМ!$C$39:$C$782,СВЦЭМ!$A$39:$A$782,$A56,СВЦЭМ!$B$39:$B$782,U$47)+'СЕТ СН'!$G$9+СВЦЭМ!$D$10+'СЕТ СН'!$G$5-'СЕТ СН'!$G$17</f>
        <v>5015.0801311499999</v>
      </c>
      <c r="V56" s="36">
        <f>SUMIFS(СВЦЭМ!$C$39:$C$782,СВЦЭМ!$A$39:$A$782,$A56,СВЦЭМ!$B$39:$B$782,V$47)+'СЕТ СН'!$G$9+СВЦЭМ!$D$10+'СЕТ СН'!$G$5-'СЕТ СН'!$G$17</f>
        <v>4985.9981777900002</v>
      </c>
      <c r="W56" s="36">
        <f>SUMIFS(СВЦЭМ!$C$39:$C$782,СВЦЭМ!$A$39:$A$782,$A56,СВЦЭМ!$B$39:$B$782,W$47)+'СЕТ СН'!$G$9+СВЦЭМ!$D$10+'СЕТ СН'!$G$5-'СЕТ СН'!$G$17</f>
        <v>4990.4808500600002</v>
      </c>
      <c r="X56" s="36">
        <f>SUMIFS(СВЦЭМ!$C$39:$C$782,СВЦЭМ!$A$39:$A$782,$A56,СВЦЭМ!$B$39:$B$782,X$47)+'СЕТ СН'!$G$9+СВЦЭМ!$D$10+'СЕТ СН'!$G$5-'СЕТ СН'!$G$17</f>
        <v>5062.4862902800005</v>
      </c>
      <c r="Y56" s="36">
        <f>SUMIFS(СВЦЭМ!$C$39:$C$782,СВЦЭМ!$A$39:$A$782,$A56,СВЦЭМ!$B$39:$B$782,Y$47)+'СЕТ СН'!$G$9+СВЦЭМ!$D$10+'СЕТ СН'!$G$5-'СЕТ СН'!$G$17</f>
        <v>5157.3427687600006</v>
      </c>
    </row>
    <row r="57" spans="1:25" ht="15.75" x14ac:dyDescent="0.2">
      <c r="A57" s="35">
        <f t="shared" si="1"/>
        <v>45179</v>
      </c>
      <c r="B57" s="36">
        <f>SUMIFS(СВЦЭМ!$C$39:$C$782,СВЦЭМ!$A$39:$A$782,$A57,СВЦЭМ!$B$39:$B$782,B$47)+'СЕТ СН'!$G$9+СВЦЭМ!$D$10+'СЕТ СН'!$G$5-'СЕТ СН'!$G$17</f>
        <v>5173.2369142500002</v>
      </c>
      <c r="C57" s="36">
        <f>SUMIFS(СВЦЭМ!$C$39:$C$782,СВЦЭМ!$A$39:$A$782,$A57,СВЦЭМ!$B$39:$B$782,C$47)+'СЕТ СН'!$G$9+СВЦЭМ!$D$10+'СЕТ СН'!$G$5-'СЕТ СН'!$G$17</f>
        <v>5247.0640460100003</v>
      </c>
      <c r="D57" s="36">
        <f>SUMIFS(СВЦЭМ!$C$39:$C$782,СВЦЭМ!$A$39:$A$782,$A57,СВЦЭМ!$B$39:$B$782,D$47)+'СЕТ СН'!$G$9+СВЦЭМ!$D$10+'СЕТ СН'!$G$5-'СЕТ СН'!$G$17</f>
        <v>5279.5281966800003</v>
      </c>
      <c r="E57" s="36">
        <f>SUMIFS(СВЦЭМ!$C$39:$C$782,СВЦЭМ!$A$39:$A$782,$A57,СВЦЭМ!$B$39:$B$782,E$47)+'СЕТ СН'!$G$9+СВЦЭМ!$D$10+'СЕТ СН'!$G$5-'СЕТ СН'!$G$17</f>
        <v>5294.4660727</v>
      </c>
      <c r="F57" s="36">
        <f>SUMIFS(СВЦЭМ!$C$39:$C$782,СВЦЭМ!$A$39:$A$782,$A57,СВЦЭМ!$B$39:$B$782,F$47)+'СЕТ СН'!$G$9+СВЦЭМ!$D$10+'СЕТ СН'!$G$5-'СЕТ СН'!$G$17</f>
        <v>5297.4472885600007</v>
      </c>
      <c r="G57" s="36">
        <f>SUMIFS(СВЦЭМ!$C$39:$C$782,СВЦЭМ!$A$39:$A$782,$A57,СВЦЭМ!$B$39:$B$782,G$47)+'СЕТ СН'!$G$9+СВЦЭМ!$D$10+'СЕТ СН'!$G$5-'СЕТ СН'!$G$17</f>
        <v>5270.6120710499999</v>
      </c>
      <c r="H57" s="36">
        <f>SUMIFS(СВЦЭМ!$C$39:$C$782,СВЦЭМ!$A$39:$A$782,$A57,СВЦЭМ!$B$39:$B$782,H$47)+'СЕТ СН'!$G$9+СВЦЭМ!$D$10+'СЕТ СН'!$G$5-'СЕТ СН'!$G$17</f>
        <v>5253.0372103400005</v>
      </c>
      <c r="I57" s="36">
        <f>SUMIFS(СВЦЭМ!$C$39:$C$782,СВЦЭМ!$A$39:$A$782,$A57,СВЦЭМ!$B$39:$B$782,I$47)+'СЕТ СН'!$G$9+СВЦЭМ!$D$10+'СЕТ СН'!$G$5-'СЕТ СН'!$G$17</f>
        <v>5223.55106514</v>
      </c>
      <c r="J57" s="36">
        <f>SUMIFS(СВЦЭМ!$C$39:$C$782,СВЦЭМ!$A$39:$A$782,$A57,СВЦЭМ!$B$39:$B$782,J$47)+'СЕТ СН'!$G$9+СВЦЭМ!$D$10+'СЕТ СН'!$G$5-'СЕТ СН'!$G$17</f>
        <v>5135.9092267699998</v>
      </c>
      <c r="K57" s="36">
        <f>SUMIFS(СВЦЭМ!$C$39:$C$782,СВЦЭМ!$A$39:$A$782,$A57,СВЦЭМ!$B$39:$B$782,K$47)+'СЕТ СН'!$G$9+СВЦЭМ!$D$10+'СЕТ СН'!$G$5-'СЕТ СН'!$G$17</f>
        <v>5034.6730345100004</v>
      </c>
      <c r="L57" s="36">
        <f>SUMIFS(СВЦЭМ!$C$39:$C$782,СВЦЭМ!$A$39:$A$782,$A57,СВЦЭМ!$B$39:$B$782,L$47)+'СЕТ СН'!$G$9+СВЦЭМ!$D$10+'СЕТ СН'!$G$5-'СЕТ СН'!$G$17</f>
        <v>4995.6376979500001</v>
      </c>
      <c r="M57" s="36">
        <f>SUMIFS(СВЦЭМ!$C$39:$C$782,СВЦЭМ!$A$39:$A$782,$A57,СВЦЭМ!$B$39:$B$782,M$47)+'СЕТ СН'!$G$9+СВЦЭМ!$D$10+'СЕТ СН'!$G$5-'СЕТ СН'!$G$17</f>
        <v>4999.5275659300005</v>
      </c>
      <c r="N57" s="36">
        <f>SUMIFS(СВЦЭМ!$C$39:$C$782,СВЦЭМ!$A$39:$A$782,$A57,СВЦЭМ!$B$39:$B$782,N$47)+'СЕТ СН'!$G$9+СВЦЭМ!$D$10+'СЕТ СН'!$G$5-'СЕТ СН'!$G$17</f>
        <v>5005.0168261600002</v>
      </c>
      <c r="O57" s="36">
        <f>SUMIFS(СВЦЭМ!$C$39:$C$782,СВЦЭМ!$A$39:$A$782,$A57,СВЦЭМ!$B$39:$B$782,O$47)+'СЕТ СН'!$G$9+СВЦЭМ!$D$10+'СЕТ СН'!$G$5-'СЕТ СН'!$G$17</f>
        <v>5021.8860884100004</v>
      </c>
      <c r="P57" s="36">
        <f>SUMIFS(СВЦЭМ!$C$39:$C$782,СВЦЭМ!$A$39:$A$782,$A57,СВЦЭМ!$B$39:$B$782,P$47)+'СЕТ СН'!$G$9+СВЦЭМ!$D$10+'СЕТ СН'!$G$5-'СЕТ СН'!$G$17</f>
        <v>5028.3819602000003</v>
      </c>
      <c r="Q57" s="36">
        <f>SUMIFS(СВЦЭМ!$C$39:$C$782,СВЦЭМ!$A$39:$A$782,$A57,СВЦЭМ!$B$39:$B$782,Q$47)+'СЕТ СН'!$G$9+СВЦЭМ!$D$10+'СЕТ СН'!$G$5-'СЕТ СН'!$G$17</f>
        <v>5030.2215587200008</v>
      </c>
      <c r="R57" s="36">
        <f>SUMIFS(СВЦЭМ!$C$39:$C$782,СВЦЭМ!$A$39:$A$782,$A57,СВЦЭМ!$B$39:$B$782,R$47)+'СЕТ СН'!$G$9+СВЦЭМ!$D$10+'СЕТ СН'!$G$5-'СЕТ СН'!$G$17</f>
        <v>5034.3085790499999</v>
      </c>
      <c r="S57" s="36">
        <f>SUMIFS(СВЦЭМ!$C$39:$C$782,СВЦЭМ!$A$39:$A$782,$A57,СВЦЭМ!$B$39:$B$782,S$47)+'СЕТ СН'!$G$9+СВЦЭМ!$D$10+'СЕТ СН'!$G$5-'СЕТ СН'!$G$17</f>
        <v>5015.9238784700001</v>
      </c>
      <c r="T57" s="36">
        <f>SUMIFS(СВЦЭМ!$C$39:$C$782,СВЦЭМ!$A$39:$A$782,$A57,СВЦЭМ!$B$39:$B$782,T$47)+'СЕТ СН'!$G$9+СВЦЭМ!$D$10+'СЕТ СН'!$G$5-'СЕТ СН'!$G$17</f>
        <v>5014.0173024300002</v>
      </c>
      <c r="U57" s="36">
        <f>SUMIFS(СВЦЭМ!$C$39:$C$782,СВЦЭМ!$A$39:$A$782,$A57,СВЦЭМ!$B$39:$B$782,U$47)+'СЕТ СН'!$G$9+СВЦЭМ!$D$10+'СЕТ СН'!$G$5-'СЕТ СН'!$G$17</f>
        <v>4998.2420155300006</v>
      </c>
      <c r="V57" s="36">
        <f>SUMIFS(СВЦЭМ!$C$39:$C$782,СВЦЭМ!$A$39:$A$782,$A57,СВЦЭМ!$B$39:$B$782,V$47)+'СЕТ СН'!$G$9+СВЦЭМ!$D$10+'СЕТ СН'!$G$5-'СЕТ СН'!$G$17</f>
        <v>4973.6751140200004</v>
      </c>
      <c r="W57" s="36">
        <f>SUMIFS(СВЦЭМ!$C$39:$C$782,СВЦЭМ!$A$39:$A$782,$A57,СВЦЭМ!$B$39:$B$782,W$47)+'СЕТ СН'!$G$9+СВЦЭМ!$D$10+'СЕТ СН'!$G$5-'СЕТ СН'!$G$17</f>
        <v>4983.7939382599998</v>
      </c>
      <c r="X57" s="36">
        <f>SUMIFS(СВЦЭМ!$C$39:$C$782,СВЦЭМ!$A$39:$A$782,$A57,СВЦЭМ!$B$39:$B$782,X$47)+'СЕТ СН'!$G$9+СВЦЭМ!$D$10+'СЕТ СН'!$G$5-'СЕТ СН'!$G$17</f>
        <v>5064.3896488299997</v>
      </c>
      <c r="Y57" s="36">
        <f>SUMIFS(СВЦЭМ!$C$39:$C$782,СВЦЭМ!$A$39:$A$782,$A57,СВЦЭМ!$B$39:$B$782,Y$47)+'СЕТ СН'!$G$9+СВЦЭМ!$D$10+'СЕТ СН'!$G$5-'СЕТ СН'!$G$17</f>
        <v>5121.2602980800002</v>
      </c>
    </row>
    <row r="58" spans="1:25" ht="15.75" x14ac:dyDescent="0.2">
      <c r="A58" s="35">
        <f t="shared" si="1"/>
        <v>45180</v>
      </c>
      <c r="B58" s="36">
        <f>SUMIFS(СВЦЭМ!$C$39:$C$782,СВЦЭМ!$A$39:$A$782,$A58,СВЦЭМ!$B$39:$B$782,B$47)+'СЕТ СН'!$G$9+СВЦЭМ!$D$10+'СЕТ СН'!$G$5-'СЕТ СН'!$G$17</f>
        <v>5178.54813276</v>
      </c>
      <c r="C58" s="36">
        <f>SUMIFS(СВЦЭМ!$C$39:$C$782,СВЦЭМ!$A$39:$A$782,$A58,СВЦЭМ!$B$39:$B$782,C$47)+'СЕТ СН'!$G$9+СВЦЭМ!$D$10+'СЕТ СН'!$G$5-'СЕТ СН'!$G$17</f>
        <v>5250.84068794</v>
      </c>
      <c r="D58" s="36">
        <f>SUMIFS(СВЦЭМ!$C$39:$C$782,СВЦЭМ!$A$39:$A$782,$A58,СВЦЭМ!$B$39:$B$782,D$47)+'СЕТ СН'!$G$9+СВЦЭМ!$D$10+'СЕТ СН'!$G$5-'СЕТ СН'!$G$17</f>
        <v>5253.52824315</v>
      </c>
      <c r="E58" s="36">
        <f>SUMIFS(СВЦЭМ!$C$39:$C$782,СВЦЭМ!$A$39:$A$782,$A58,СВЦЭМ!$B$39:$B$782,E$47)+'СЕТ СН'!$G$9+СВЦЭМ!$D$10+'СЕТ СН'!$G$5-'СЕТ СН'!$G$17</f>
        <v>5272.8594063199998</v>
      </c>
      <c r="F58" s="36">
        <f>SUMIFS(СВЦЭМ!$C$39:$C$782,СВЦЭМ!$A$39:$A$782,$A58,СВЦЭМ!$B$39:$B$782,F$47)+'СЕТ СН'!$G$9+СВЦЭМ!$D$10+'СЕТ СН'!$G$5-'СЕТ СН'!$G$17</f>
        <v>5308.5210451200001</v>
      </c>
      <c r="G58" s="36">
        <f>SUMIFS(СВЦЭМ!$C$39:$C$782,СВЦЭМ!$A$39:$A$782,$A58,СВЦЭМ!$B$39:$B$782,G$47)+'СЕТ СН'!$G$9+СВЦЭМ!$D$10+'СЕТ СН'!$G$5-'СЕТ СН'!$G$17</f>
        <v>5285.1412536600001</v>
      </c>
      <c r="H58" s="36">
        <f>SUMIFS(СВЦЭМ!$C$39:$C$782,СВЦЭМ!$A$39:$A$782,$A58,СВЦЭМ!$B$39:$B$782,H$47)+'СЕТ СН'!$G$9+СВЦЭМ!$D$10+'СЕТ СН'!$G$5-'СЕТ СН'!$G$17</f>
        <v>5224.5131998800007</v>
      </c>
      <c r="I58" s="36">
        <f>SUMIFS(СВЦЭМ!$C$39:$C$782,СВЦЭМ!$A$39:$A$782,$A58,СВЦЭМ!$B$39:$B$782,I$47)+'СЕТ СН'!$G$9+СВЦЭМ!$D$10+'СЕТ СН'!$G$5-'СЕТ СН'!$G$17</f>
        <v>5104.8825670900005</v>
      </c>
      <c r="J58" s="36">
        <f>SUMIFS(СВЦЭМ!$C$39:$C$782,СВЦЭМ!$A$39:$A$782,$A58,СВЦЭМ!$B$39:$B$782,J$47)+'СЕТ СН'!$G$9+СВЦЭМ!$D$10+'СЕТ СН'!$G$5-'СЕТ СН'!$G$17</f>
        <v>5026.4516806900001</v>
      </c>
      <c r="K58" s="36">
        <f>SUMIFS(СВЦЭМ!$C$39:$C$782,СВЦЭМ!$A$39:$A$782,$A58,СВЦЭМ!$B$39:$B$782,K$47)+'СЕТ СН'!$G$9+СВЦЭМ!$D$10+'СЕТ СН'!$G$5-'СЕТ СН'!$G$17</f>
        <v>4983.7555703200005</v>
      </c>
      <c r="L58" s="36">
        <f>SUMIFS(СВЦЭМ!$C$39:$C$782,СВЦЭМ!$A$39:$A$782,$A58,СВЦЭМ!$B$39:$B$782,L$47)+'СЕТ СН'!$G$9+СВЦЭМ!$D$10+'СЕТ СН'!$G$5-'СЕТ СН'!$G$17</f>
        <v>4960.3177208899997</v>
      </c>
      <c r="M58" s="36">
        <f>SUMIFS(СВЦЭМ!$C$39:$C$782,СВЦЭМ!$A$39:$A$782,$A58,СВЦЭМ!$B$39:$B$782,M$47)+'СЕТ СН'!$G$9+СВЦЭМ!$D$10+'СЕТ СН'!$G$5-'СЕТ СН'!$G$17</f>
        <v>4945.3238886300005</v>
      </c>
      <c r="N58" s="36">
        <f>SUMIFS(СВЦЭМ!$C$39:$C$782,СВЦЭМ!$A$39:$A$782,$A58,СВЦЭМ!$B$39:$B$782,N$47)+'СЕТ СН'!$G$9+СВЦЭМ!$D$10+'СЕТ СН'!$G$5-'СЕТ СН'!$G$17</f>
        <v>4957.4870640300005</v>
      </c>
      <c r="O58" s="36">
        <f>SUMIFS(СВЦЭМ!$C$39:$C$782,СВЦЭМ!$A$39:$A$782,$A58,СВЦЭМ!$B$39:$B$782,O$47)+'СЕТ СН'!$G$9+СВЦЭМ!$D$10+'СЕТ СН'!$G$5-'СЕТ СН'!$G$17</f>
        <v>4946.9943663800004</v>
      </c>
      <c r="P58" s="36">
        <f>SUMIFS(СВЦЭМ!$C$39:$C$782,СВЦЭМ!$A$39:$A$782,$A58,СВЦЭМ!$B$39:$B$782,P$47)+'СЕТ СН'!$G$9+СВЦЭМ!$D$10+'СЕТ СН'!$G$5-'СЕТ СН'!$G$17</f>
        <v>4932.3748437000004</v>
      </c>
      <c r="Q58" s="36">
        <f>SUMIFS(СВЦЭМ!$C$39:$C$782,СВЦЭМ!$A$39:$A$782,$A58,СВЦЭМ!$B$39:$B$782,Q$47)+'СЕТ СН'!$G$9+СВЦЭМ!$D$10+'СЕТ СН'!$G$5-'СЕТ СН'!$G$17</f>
        <v>4936.5099969399998</v>
      </c>
      <c r="R58" s="36">
        <f>SUMIFS(СВЦЭМ!$C$39:$C$782,СВЦЭМ!$A$39:$A$782,$A58,СВЦЭМ!$B$39:$B$782,R$47)+'СЕТ СН'!$G$9+СВЦЭМ!$D$10+'СЕТ СН'!$G$5-'СЕТ СН'!$G$17</f>
        <v>4981.6063160000003</v>
      </c>
      <c r="S58" s="36">
        <f>SUMIFS(СВЦЭМ!$C$39:$C$782,СВЦЭМ!$A$39:$A$782,$A58,СВЦЭМ!$B$39:$B$782,S$47)+'СЕТ СН'!$G$9+СВЦЭМ!$D$10+'СЕТ СН'!$G$5-'СЕТ СН'!$G$17</f>
        <v>4981.9243443000005</v>
      </c>
      <c r="T58" s="36">
        <f>SUMIFS(СВЦЭМ!$C$39:$C$782,СВЦЭМ!$A$39:$A$782,$A58,СВЦЭМ!$B$39:$B$782,T$47)+'СЕТ СН'!$G$9+СВЦЭМ!$D$10+'СЕТ СН'!$G$5-'СЕТ СН'!$G$17</f>
        <v>4987.9875716200004</v>
      </c>
      <c r="U58" s="36">
        <f>SUMIFS(СВЦЭМ!$C$39:$C$782,СВЦЭМ!$A$39:$A$782,$A58,СВЦЭМ!$B$39:$B$782,U$47)+'СЕТ СН'!$G$9+СВЦЭМ!$D$10+'СЕТ СН'!$G$5-'СЕТ СН'!$G$17</f>
        <v>4971.7127942900006</v>
      </c>
      <c r="V58" s="36">
        <f>SUMIFS(СВЦЭМ!$C$39:$C$782,СВЦЭМ!$A$39:$A$782,$A58,СВЦЭМ!$B$39:$B$782,V$47)+'СЕТ СН'!$G$9+СВЦЭМ!$D$10+'СЕТ СН'!$G$5-'СЕТ СН'!$G$17</f>
        <v>4941.0739850200007</v>
      </c>
      <c r="W58" s="36">
        <f>SUMIFS(СВЦЭМ!$C$39:$C$782,СВЦЭМ!$A$39:$A$782,$A58,СВЦЭМ!$B$39:$B$782,W$47)+'СЕТ СН'!$G$9+СВЦЭМ!$D$10+'СЕТ СН'!$G$5-'СЕТ СН'!$G$17</f>
        <v>4946.7341672100001</v>
      </c>
      <c r="X58" s="36">
        <f>SUMIFS(СВЦЭМ!$C$39:$C$782,СВЦЭМ!$A$39:$A$782,$A58,СВЦЭМ!$B$39:$B$782,X$47)+'СЕТ СН'!$G$9+СВЦЭМ!$D$10+'СЕТ СН'!$G$5-'СЕТ СН'!$G$17</f>
        <v>5016.3992883400006</v>
      </c>
      <c r="Y58" s="36">
        <f>SUMIFS(СВЦЭМ!$C$39:$C$782,СВЦЭМ!$A$39:$A$782,$A58,СВЦЭМ!$B$39:$B$782,Y$47)+'СЕТ СН'!$G$9+СВЦЭМ!$D$10+'СЕТ СН'!$G$5-'СЕТ СН'!$G$17</f>
        <v>5117.5371700200003</v>
      </c>
    </row>
    <row r="59" spans="1:25" ht="15.75" x14ac:dyDescent="0.2">
      <c r="A59" s="35">
        <f t="shared" si="1"/>
        <v>45181</v>
      </c>
      <c r="B59" s="36">
        <f>SUMIFS(СВЦЭМ!$C$39:$C$782,СВЦЭМ!$A$39:$A$782,$A59,СВЦЭМ!$B$39:$B$782,B$47)+'СЕТ СН'!$G$9+СВЦЭМ!$D$10+'СЕТ СН'!$G$5-'СЕТ СН'!$G$17</f>
        <v>5089.3755920599997</v>
      </c>
      <c r="C59" s="36">
        <f>SUMIFS(СВЦЭМ!$C$39:$C$782,СВЦЭМ!$A$39:$A$782,$A59,СВЦЭМ!$B$39:$B$782,C$47)+'СЕТ СН'!$G$9+СВЦЭМ!$D$10+'СЕТ СН'!$G$5-'СЕТ СН'!$G$17</f>
        <v>5133.1791839100006</v>
      </c>
      <c r="D59" s="36">
        <f>SUMIFS(СВЦЭМ!$C$39:$C$782,СВЦЭМ!$A$39:$A$782,$A59,СВЦЭМ!$B$39:$B$782,D$47)+'СЕТ СН'!$G$9+СВЦЭМ!$D$10+'СЕТ СН'!$G$5-'СЕТ СН'!$G$17</f>
        <v>5165.4656272000002</v>
      </c>
      <c r="E59" s="36">
        <f>SUMIFS(СВЦЭМ!$C$39:$C$782,СВЦЭМ!$A$39:$A$782,$A59,СВЦЭМ!$B$39:$B$782,E$47)+'СЕТ СН'!$G$9+СВЦЭМ!$D$10+'СЕТ СН'!$G$5-'СЕТ СН'!$G$17</f>
        <v>5183.2388664</v>
      </c>
      <c r="F59" s="36">
        <f>SUMIFS(СВЦЭМ!$C$39:$C$782,СВЦЭМ!$A$39:$A$782,$A59,СВЦЭМ!$B$39:$B$782,F$47)+'СЕТ СН'!$G$9+СВЦЭМ!$D$10+'СЕТ СН'!$G$5-'СЕТ СН'!$G$17</f>
        <v>5208.3722195099999</v>
      </c>
      <c r="G59" s="36">
        <f>SUMIFS(СВЦЭМ!$C$39:$C$782,СВЦЭМ!$A$39:$A$782,$A59,СВЦЭМ!$B$39:$B$782,G$47)+'СЕТ СН'!$G$9+СВЦЭМ!$D$10+'СЕТ СН'!$G$5-'СЕТ СН'!$G$17</f>
        <v>5170.8861628100003</v>
      </c>
      <c r="H59" s="36">
        <f>SUMIFS(СВЦЭМ!$C$39:$C$782,СВЦЭМ!$A$39:$A$782,$A59,СВЦЭМ!$B$39:$B$782,H$47)+'СЕТ СН'!$G$9+СВЦЭМ!$D$10+'СЕТ СН'!$G$5-'СЕТ СН'!$G$17</f>
        <v>5101.47997209</v>
      </c>
      <c r="I59" s="36">
        <f>SUMIFS(СВЦЭМ!$C$39:$C$782,СВЦЭМ!$A$39:$A$782,$A59,СВЦЭМ!$B$39:$B$782,I$47)+'СЕТ СН'!$G$9+СВЦЭМ!$D$10+'СЕТ СН'!$G$5-'СЕТ СН'!$G$17</f>
        <v>5017.0888601400002</v>
      </c>
      <c r="J59" s="36">
        <f>SUMIFS(СВЦЭМ!$C$39:$C$782,СВЦЭМ!$A$39:$A$782,$A59,СВЦЭМ!$B$39:$B$782,J$47)+'СЕТ СН'!$G$9+СВЦЭМ!$D$10+'СЕТ СН'!$G$5-'СЕТ СН'!$G$17</f>
        <v>4939.0609863899999</v>
      </c>
      <c r="K59" s="36">
        <f>SUMIFS(СВЦЭМ!$C$39:$C$782,СВЦЭМ!$A$39:$A$782,$A59,СВЦЭМ!$B$39:$B$782,K$47)+'СЕТ СН'!$G$9+СВЦЭМ!$D$10+'СЕТ СН'!$G$5-'СЕТ СН'!$G$17</f>
        <v>4894.6387388399999</v>
      </c>
      <c r="L59" s="36">
        <f>SUMIFS(СВЦЭМ!$C$39:$C$782,СВЦЭМ!$A$39:$A$782,$A59,СВЦЭМ!$B$39:$B$782,L$47)+'СЕТ СН'!$G$9+СВЦЭМ!$D$10+'СЕТ СН'!$G$5-'СЕТ СН'!$G$17</f>
        <v>4913.57545579</v>
      </c>
      <c r="M59" s="36">
        <f>SUMIFS(СВЦЭМ!$C$39:$C$782,СВЦЭМ!$A$39:$A$782,$A59,СВЦЭМ!$B$39:$B$782,M$47)+'СЕТ СН'!$G$9+СВЦЭМ!$D$10+'СЕТ СН'!$G$5-'СЕТ СН'!$G$17</f>
        <v>4924.7867514899999</v>
      </c>
      <c r="N59" s="36">
        <f>SUMIFS(СВЦЭМ!$C$39:$C$782,СВЦЭМ!$A$39:$A$782,$A59,СВЦЭМ!$B$39:$B$782,N$47)+'СЕТ СН'!$G$9+СВЦЭМ!$D$10+'СЕТ СН'!$G$5-'СЕТ СН'!$G$17</f>
        <v>4968.3433433099999</v>
      </c>
      <c r="O59" s="36">
        <f>SUMIFS(СВЦЭМ!$C$39:$C$782,СВЦЭМ!$A$39:$A$782,$A59,СВЦЭМ!$B$39:$B$782,O$47)+'СЕТ СН'!$G$9+СВЦЭМ!$D$10+'СЕТ СН'!$G$5-'СЕТ СН'!$G$17</f>
        <v>4995.3723722100003</v>
      </c>
      <c r="P59" s="36">
        <f>SUMIFS(СВЦЭМ!$C$39:$C$782,СВЦЭМ!$A$39:$A$782,$A59,СВЦЭМ!$B$39:$B$782,P$47)+'СЕТ СН'!$G$9+СВЦЭМ!$D$10+'СЕТ СН'!$G$5-'СЕТ СН'!$G$17</f>
        <v>4980.1055971900005</v>
      </c>
      <c r="Q59" s="36">
        <f>SUMIFS(СВЦЭМ!$C$39:$C$782,СВЦЭМ!$A$39:$A$782,$A59,СВЦЭМ!$B$39:$B$782,Q$47)+'СЕТ СН'!$G$9+СВЦЭМ!$D$10+'СЕТ СН'!$G$5-'СЕТ СН'!$G$17</f>
        <v>4988.4434136300006</v>
      </c>
      <c r="R59" s="36">
        <f>SUMIFS(СВЦЭМ!$C$39:$C$782,СВЦЭМ!$A$39:$A$782,$A59,СВЦЭМ!$B$39:$B$782,R$47)+'СЕТ СН'!$G$9+СВЦЭМ!$D$10+'СЕТ СН'!$G$5-'СЕТ СН'!$G$17</f>
        <v>5030.8880249700005</v>
      </c>
      <c r="S59" s="36">
        <f>SUMIFS(СВЦЭМ!$C$39:$C$782,СВЦЭМ!$A$39:$A$782,$A59,СВЦЭМ!$B$39:$B$782,S$47)+'СЕТ СН'!$G$9+СВЦЭМ!$D$10+'СЕТ СН'!$G$5-'СЕТ СН'!$G$17</f>
        <v>5028.5094733799997</v>
      </c>
      <c r="T59" s="36">
        <f>SUMIFS(СВЦЭМ!$C$39:$C$782,СВЦЭМ!$A$39:$A$782,$A59,СВЦЭМ!$B$39:$B$782,T$47)+'СЕТ СН'!$G$9+СВЦЭМ!$D$10+'СЕТ СН'!$G$5-'СЕТ СН'!$G$17</f>
        <v>5019.7931074000007</v>
      </c>
      <c r="U59" s="36">
        <f>SUMIFS(СВЦЭМ!$C$39:$C$782,СВЦЭМ!$A$39:$A$782,$A59,СВЦЭМ!$B$39:$B$782,U$47)+'СЕТ СН'!$G$9+СВЦЭМ!$D$10+'СЕТ СН'!$G$5-'СЕТ СН'!$G$17</f>
        <v>5004.0247019200006</v>
      </c>
      <c r="V59" s="36">
        <f>SUMIFS(СВЦЭМ!$C$39:$C$782,СВЦЭМ!$A$39:$A$782,$A59,СВЦЭМ!$B$39:$B$782,V$47)+'СЕТ СН'!$G$9+СВЦЭМ!$D$10+'СЕТ СН'!$G$5-'СЕТ СН'!$G$17</f>
        <v>4965.0007513</v>
      </c>
      <c r="W59" s="36">
        <f>SUMIFS(СВЦЭМ!$C$39:$C$782,СВЦЭМ!$A$39:$A$782,$A59,СВЦЭМ!$B$39:$B$782,W$47)+'СЕТ СН'!$G$9+СВЦЭМ!$D$10+'СЕТ СН'!$G$5-'СЕТ СН'!$G$17</f>
        <v>4996.8454565900001</v>
      </c>
      <c r="X59" s="36">
        <f>SUMIFS(СВЦЭМ!$C$39:$C$782,СВЦЭМ!$A$39:$A$782,$A59,СВЦЭМ!$B$39:$B$782,X$47)+'СЕТ СН'!$G$9+СВЦЭМ!$D$10+'СЕТ СН'!$G$5-'СЕТ СН'!$G$17</f>
        <v>5069.48382846</v>
      </c>
      <c r="Y59" s="36">
        <f>SUMIFS(СВЦЭМ!$C$39:$C$782,СВЦЭМ!$A$39:$A$782,$A59,СВЦЭМ!$B$39:$B$782,Y$47)+'СЕТ СН'!$G$9+СВЦЭМ!$D$10+'СЕТ СН'!$G$5-'СЕТ СН'!$G$17</f>
        <v>5165.0771056700005</v>
      </c>
    </row>
    <row r="60" spans="1:25" ht="15.75" x14ac:dyDescent="0.2">
      <c r="A60" s="35">
        <f t="shared" si="1"/>
        <v>45182</v>
      </c>
      <c r="B60" s="36">
        <f>SUMIFS(СВЦЭМ!$C$39:$C$782,СВЦЭМ!$A$39:$A$782,$A60,СВЦЭМ!$B$39:$B$782,B$47)+'СЕТ СН'!$G$9+СВЦЭМ!$D$10+'СЕТ СН'!$G$5-'СЕТ СН'!$G$17</f>
        <v>5345.0783539200002</v>
      </c>
      <c r="C60" s="36">
        <f>SUMIFS(СВЦЭМ!$C$39:$C$782,СВЦЭМ!$A$39:$A$782,$A60,СВЦЭМ!$B$39:$B$782,C$47)+'СЕТ СН'!$G$9+СВЦЭМ!$D$10+'СЕТ СН'!$G$5-'СЕТ СН'!$G$17</f>
        <v>5451.1011772900001</v>
      </c>
      <c r="D60" s="36">
        <f>SUMIFS(СВЦЭМ!$C$39:$C$782,СВЦЭМ!$A$39:$A$782,$A60,СВЦЭМ!$B$39:$B$782,D$47)+'СЕТ СН'!$G$9+СВЦЭМ!$D$10+'СЕТ СН'!$G$5-'СЕТ СН'!$G$17</f>
        <v>5525.6677602100008</v>
      </c>
      <c r="E60" s="36">
        <f>SUMIFS(СВЦЭМ!$C$39:$C$782,СВЦЭМ!$A$39:$A$782,$A60,СВЦЭМ!$B$39:$B$782,E$47)+'СЕТ СН'!$G$9+СВЦЭМ!$D$10+'СЕТ СН'!$G$5-'СЕТ СН'!$G$17</f>
        <v>5554.2514335800006</v>
      </c>
      <c r="F60" s="36">
        <f>SUMIFS(СВЦЭМ!$C$39:$C$782,СВЦЭМ!$A$39:$A$782,$A60,СВЦЭМ!$B$39:$B$782,F$47)+'СЕТ СН'!$G$9+СВЦЭМ!$D$10+'СЕТ СН'!$G$5-'СЕТ СН'!$G$17</f>
        <v>5592.29761788</v>
      </c>
      <c r="G60" s="36">
        <f>SUMIFS(СВЦЭМ!$C$39:$C$782,СВЦЭМ!$A$39:$A$782,$A60,СВЦЭМ!$B$39:$B$782,G$47)+'СЕТ СН'!$G$9+СВЦЭМ!$D$10+'СЕТ СН'!$G$5-'СЕТ СН'!$G$17</f>
        <v>5543.8297221600005</v>
      </c>
      <c r="H60" s="36">
        <f>SUMIFS(СВЦЭМ!$C$39:$C$782,СВЦЭМ!$A$39:$A$782,$A60,СВЦЭМ!$B$39:$B$782,H$47)+'СЕТ СН'!$G$9+СВЦЭМ!$D$10+'СЕТ СН'!$G$5-'СЕТ СН'!$G$17</f>
        <v>5414.9985034300007</v>
      </c>
      <c r="I60" s="36">
        <f>SUMIFS(СВЦЭМ!$C$39:$C$782,СВЦЭМ!$A$39:$A$782,$A60,СВЦЭМ!$B$39:$B$782,I$47)+'СЕТ СН'!$G$9+СВЦЭМ!$D$10+'СЕТ СН'!$G$5-'СЕТ СН'!$G$17</f>
        <v>5279.68201761</v>
      </c>
      <c r="J60" s="36">
        <f>SUMIFS(СВЦЭМ!$C$39:$C$782,СВЦЭМ!$A$39:$A$782,$A60,СВЦЭМ!$B$39:$B$782,J$47)+'СЕТ СН'!$G$9+СВЦЭМ!$D$10+'СЕТ СН'!$G$5-'СЕТ СН'!$G$17</f>
        <v>5189.2857720600005</v>
      </c>
      <c r="K60" s="36">
        <f>SUMIFS(СВЦЭМ!$C$39:$C$782,СВЦЭМ!$A$39:$A$782,$A60,СВЦЭМ!$B$39:$B$782,K$47)+'СЕТ СН'!$G$9+СВЦЭМ!$D$10+'СЕТ СН'!$G$5-'СЕТ СН'!$G$17</f>
        <v>5119.3789023700001</v>
      </c>
      <c r="L60" s="36">
        <f>SUMIFS(СВЦЭМ!$C$39:$C$782,СВЦЭМ!$A$39:$A$782,$A60,СВЦЭМ!$B$39:$B$782,L$47)+'СЕТ СН'!$G$9+СВЦЭМ!$D$10+'СЕТ СН'!$G$5-'СЕТ СН'!$G$17</f>
        <v>5097.50304048</v>
      </c>
      <c r="M60" s="36">
        <f>SUMIFS(СВЦЭМ!$C$39:$C$782,СВЦЭМ!$A$39:$A$782,$A60,СВЦЭМ!$B$39:$B$782,M$47)+'СЕТ СН'!$G$9+СВЦЭМ!$D$10+'СЕТ СН'!$G$5-'СЕТ СН'!$G$17</f>
        <v>5102.8405168700001</v>
      </c>
      <c r="N60" s="36">
        <f>SUMIFS(СВЦЭМ!$C$39:$C$782,СВЦЭМ!$A$39:$A$782,$A60,СВЦЭМ!$B$39:$B$782,N$47)+'СЕТ СН'!$G$9+СВЦЭМ!$D$10+'СЕТ СН'!$G$5-'СЕТ СН'!$G$17</f>
        <v>5111.40711775</v>
      </c>
      <c r="O60" s="36">
        <f>SUMIFS(СВЦЭМ!$C$39:$C$782,СВЦЭМ!$A$39:$A$782,$A60,СВЦЭМ!$B$39:$B$782,O$47)+'СЕТ СН'!$G$9+СВЦЭМ!$D$10+'СЕТ СН'!$G$5-'СЕТ СН'!$G$17</f>
        <v>5118.99901434</v>
      </c>
      <c r="P60" s="36">
        <f>SUMIFS(СВЦЭМ!$C$39:$C$782,СВЦЭМ!$A$39:$A$782,$A60,СВЦЭМ!$B$39:$B$782,P$47)+'СЕТ СН'!$G$9+СВЦЭМ!$D$10+'СЕТ СН'!$G$5-'СЕТ СН'!$G$17</f>
        <v>5083.7512669799999</v>
      </c>
      <c r="Q60" s="36">
        <f>SUMIFS(СВЦЭМ!$C$39:$C$782,СВЦЭМ!$A$39:$A$782,$A60,СВЦЭМ!$B$39:$B$782,Q$47)+'СЕТ СН'!$G$9+СВЦЭМ!$D$10+'СЕТ СН'!$G$5-'СЕТ СН'!$G$17</f>
        <v>5098.8994685400003</v>
      </c>
      <c r="R60" s="36">
        <f>SUMIFS(СВЦЭМ!$C$39:$C$782,СВЦЭМ!$A$39:$A$782,$A60,СВЦЭМ!$B$39:$B$782,R$47)+'СЕТ СН'!$G$9+СВЦЭМ!$D$10+'СЕТ СН'!$G$5-'СЕТ СН'!$G$17</f>
        <v>5133.81950693</v>
      </c>
      <c r="S60" s="36">
        <f>SUMIFS(СВЦЭМ!$C$39:$C$782,СВЦЭМ!$A$39:$A$782,$A60,СВЦЭМ!$B$39:$B$782,S$47)+'СЕТ СН'!$G$9+СВЦЭМ!$D$10+'СЕТ СН'!$G$5-'СЕТ СН'!$G$17</f>
        <v>5124.9027620300003</v>
      </c>
      <c r="T60" s="36">
        <f>SUMIFS(СВЦЭМ!$C$39:$C$782,СВЦЭМ!$A$39:$A$782,$A60,СВЦЭМ!$B$39:$B$782,T$47)+'СЕТ СН'!$G$9+СВЦЭМ!$D$10+'СЕТ СН'!$G$5-'СЕТ СН'!$G$17</f>
        <v>5101.5179321200003</v>
      </c>
      <c r="U60" s="36">
        <f>SUMIFS(СВЦЭМ!$C$39:$C$782,СВЦЭМ!$A$39:$A$782,$A60,СВЦЭМ!$B$39:$B$782,U$47)+'СЕТ СН'!$G$9+СВЦЭМ!$D$10+'СЕТ СН'!$G$5-'СЕТ СН'!$G$17</f>
        <v>5083.23238219</v>
      </c>
      <c r="V60" s="36">
        <f>SUMIFS(СВЦЭМ!$C$39:$C$782,СВЦЭМ!$A$39:$A$782,$A60,СВЦЭМ!$B$39:$B$782,V$47)+'СЕТ СН'!$G$9+СВЦЭМ!$D$10+'СЕТ СН'!$G$5-'СЕТ СН'!$G$17</f>
        <v>5086.2035809700001</v>
      </c>
      <c r="W60" s="36">
        <f>SUMIFS(СВЦЭМ!$C$39:$C$782,СВЦЭМ!$A$39:$A$782,$A60,СВЦЭМ!$B$39:$B$782,W$47)+'СЕТ СН'!$G$9+СВЦЭМ!$D$10+'СЕТ СН'!$G$5-'СЕТ СН'!$G$17</f>
        <v>5110.5610595500002</v>
      </c>
      <c r="X60" s="36">
        <f>SUMIFS(СВЦЭМ!$C$39:$C$782,СВЦЭМ!$A$39:$A$782,$A60,СВЦЭМ!$B$39:$B$782,X$47)+'СЕТ СН'!$G$9+СВЦЭМ!$D$10+'СЕТ СН'!$G$5-'СЕТ СН'!$G$17</f>
        <v>5187.35357982</v>
      </c>
      <c r="Y60" s="36">
        <f>SUMIFS(СВЦЭМ!$C$39:$C$782,СВЦЭМ!$A$39:$A$782,$A60,СВЦЭМ!$B$39:$B$782,Y$47)+'СЕТ СН'!$G$9+СВЦЭМ!$D$10+'СЕТ СН'!$G$5-'СЕТ СН'!$G$17</f>
        <v>5286.5934983200004</v>
      </c>
    </row>
    <row r="61" spans="1:25" ht="15.75" x14ac:dyDescent="0.2">
      <c r="A61" s="35">
        <f t="shared" si="1"/>
        <v>45183</v>
      </c>
      <c r="B61" s="36">
        <f>SUMIFS(СВЦЭМ!$C$39:$C$782,СВЦЭМ!$A$39:$A$782,$A61,СВЦЭМ!$B$39:$B$782,B$47)+'СЕТ СН'!$G$9+СВЦЭМ!$D$10+'СЕТ СН'!$G$5-'СЕТ СН'!$G$17</f>
        <v>5328.6008269399999</v>
      </c>
      <c r="C61" s="36">
        <f>SUMIFS(СВЦЭМ!$C$39:$C$782,СВЦЭМ!$A$39:$A$782,$A61,СВЦЭМ!$B$39:$B$782,C$47)+'СЕТ СН'!$G$9+СВЦЭМ!$D$10+'СЕТ СН'!$G$5-'СЕТ СН'!$G$17</f>
        <v>5464.5158722400001</v>
      </c>
      <c r="D61" s="36">
        <f>SUMIFS(СВЦЭМ!$C$39:$C$782,СВЦЭМ!$A$39:$A$782,$A61,СВЦЭМ!$B$39:$B$782,D$47)+'СЕТ СН'!$G$9+СВЦЭМ!$D$10+'СЕТ СН'!$G$5-'СЕТ СН'!$G$17</f>
        <v>5508.99154292</v>
      </c>
      <c r="E61" s="36">
        <f>SUMIFS(СВЦЭМ!$C$39:$C$782,СВЦЭМ!$A$39:$A$782,$A61,СВЦЭМ!$B$39:$B$782,E$47)+'СЕТ СН'!$G$9+СВЦЭМ!$D$10+'СЕТ СН'!$G$5-'СЕТ СН'!$G$17</f>
        <v>5549.0377542400001</v>
      </c>
      <c r="F61" s="36">
        <f>SUMIFS(СВЦЭМ!$C$39:$C$782,СВЦЭМ!$A$39:$A$782,$A61,СВЦЭМ!$B$39:$B$782,F$47)+'СЕТ СН'!$G$9+СВЦЭМ!$D$10+'СЕТ СН'!$G$5-'СЕТ СН'!$G$17</f>
        <v>5588.2140727000005</v>
      </c>
      <c r="G61" s="36">
        <f>SUMIFS(СВЦЭМ!$C$39:$C$782,СВЦЭМ!$A$39:$A$782,$A61,СВЦЭМ!$B$39:$B$782,G$47)+'СЕТ СН'!$G$9+СВЦЭМ!$D$10+'СЕТ СН'!$G$5-'СЕТ СН'!$G$17</f>
        <v>5546.8999861800003</v>
      </c>
      <c r="H61" s="36">
        <f>SUMIFS(СВЦЭМ!$C$39:$C$782,СВЦЭМ!$A$39:$A$782,$A61,СВЦЭМ!$B$39:$B$782,H$47)+'СЕТ СН'!$G$9+СВЦЭМ!$D$10+'СЕТ СН'!$G$5-'СЕТ СН'!$G$17</f>
        <v>5457.11202658</v>
      </c>
      <c r="I61" s="36">
        <f>SUMIFS(СВЦЭМ!$C$39:$C$782,СВЦЭМ!$A$39:$A$782,$A61,СВЦЭМ!$B$39:$B$782,I$47)+'СЕТ СН'!$G$9+СВЦЭМ!$D$10+'СЕТ СН'!$G$5-'СЕТ СН'!$G$17</f>
        <v>5338.0934805699999</v>
      </c>
      <c r="J61" s="36">
        <f>SUMIFS(СВЦЭМ!$C$39:$C$782,СВЦЭМ!$A$39:$A$782,$A61,СВЦЭМ!$B$39:$B$782,J$47)+'СЕТ СН'!$G$9+СВЦЭМ!$D$10+'СЕТ СН'!$G$5-'СЕТ СН'!$G$17</f>
        <v>5243.8918117499998</v>
      </c>
      <c r="K61" s="36">
        <f>SUMIFS(СВЦЭМ!$C$39:$C$782,СВЦЭМ!$A$39:$A$782,$A61,СВЦЭМ!$B$39:$B$782,K$47)+'СЕТ СН'!$G$9+СВЦЭМ!$D$10+'СЕТ СН'!$G$5-'СЕТ СН'!$G$17</f>
        <v>5175.9129897100001</v>
      </c>
      <c r="L61" s="36">
        <f>SUMIFS(СВЦЭМ!$C$39:$C$782,СВЦЭМ!$A$39:$A$782,$A61,СВЦЭМ!$B$39:$B$782,L$47)+'СЕТ СН'!$G$9+СВЦЭМ!$D$10+'СЕТ СН'!$G$5-'СЕТ СН'!$G$17</f>
        <v>5162.9381737500007</v>
      </c>
      <c r="M61" s="36">
        <f>SUMIFS(СВЦЭМ!$C$39:$C$782,СВЦЭМ!$A$39:$A$782,$A61,СВЦЭМ!$B$39:$B$782,M$47)+'СЕТ СН'!$G$9+СВЦЭМ!$D$10+'СЕТ СН'!$G$5-'СЕТ СН'!$G$17</f>
        <v>5151.8850469500003</v>
      </c>
      <c r="N61" s="36">
        <f>SUMIFS(СВЦЭМ!$C$39:$C$782,СВЦЭМ!$A$39:$A$782,$A61,СВЦЭМ!$B$39:$B$782,N$47)+'СЕТ СН'!$G$9+СВЦЭМ!$D$10+'СЕТ СН'!$G$5-'СЕТ СН'!$G$17</f>
        <v>5164.9791013000004</v>
      </c>
      <c r="O61" s="36">
        <f>SUMIFS(СВЦЭМ!$C$39:$C$782,СВЦЭМ!$A$39:$A$782,$A61,СВЦЭМ!$B$39:$B$782,O$47)+'СЕТ СН'!$G$9+СВЦЭМ!$D$10+'СЕТ СН'!$G$5-'СЕТ СН'!$G$17</f>
        <v>5165.5458874699998</v>
      </c>
      <c r="P61" s="36">
        <f>SUMIFS(СВЦЭМ!$C$39:$C$782,СВЦЭМ!$A$39:$A$782,$A61,СВЦЭМ!$B$39:$B$782,P$47)+'СЕТ СН'!$G$9+СВЦЭМ!$D$10+'СЕТ СН'!$G$5-'СЕТ СН'!$G$17</f>
        <v>5163.4827171200004</v>
      </c>
      <c r="Q61" s="36">
        <f>SUMIFS(СВЦЭМ!$C$39:$C$782,СВЦЭМ!$A$39:$A$782,$A61,СВЦЭМ!$B$39:$B$782,Q$47)+'СЕТ СН'!$G$9+СВЦЭМ!$D$10+'СЕТ СН'!$G$5-'СЕТ СН'!$G$17</f>
        <v>5170.6180070099999</v>
      </c>
      <c r="R61" s="36">
        <f>SUMIFS(СВЦЭМ!$C$39:$C$782,СВЦЭМ!$A$39:$A$782,$A61,СВЦЭМ!$B$39:$B$782,R$47)+'СЕТ СН'!$G$9+СВЦЭМ!$D$10+'СЕТ СН'!$G$5-'СЕТ СН'!$G$17</f>
        <v>5193.3918990000002</v>
      </c>
      <c r="S61" s="36">
        <f>SUMIFS(СВЦЭМ!$C$39:$C$782,СВЦЭМ!$A$39:$A$782,$A61,СВЦЭМ!$B$39:$B$782,S$47)+'СЕТ СН'!$G$9+СВЦЭМ!$D$10+'СЕТ СН'!$G$5-'СЕТ СН'!$G$17</f>
        <v>5180.8297372300003</v>
      </c>
      <c r="T61" s="36">
        <f>SUMIFS(СВЦЭМ!$C$39:$C$782,СВЦЭМ!$A$39:$A$782,$A61,СВЦЭМ!$B$39:$B$782,T$47)+'СЕТ СН'!$G$9+СВЦЭМ!$D$10+'СЕТ СН'!$G$5-'СЕТ СН'!$G$17</f>
        <v>5172.2019300800002</v>
      </c>
      <c r="U61" s="36">
        <f>SUMIFS(СВЦЭМ!$C$39:$C$782,СВЦЭМ!$A$39:$A$782,$A61,СВЦЭМ!$B$39:$B$782,U$47)+'СЕТ СН'!$G$9+СВЦЭМ!$D$10+'СЕТ СН'!$G$5-'СЕТ СН'!$G$17</f>
        <v>5155.2570593700002</v>
      </c>
      <c r="V61" s="36">
        <f>SUMIFS(СВЦЭМ!$C$39:$C$782,СВЦЭМ!$A$39:$A$782,$A61,СВЦЭМ!$B$39:$B$782,V$47)+'СЕТ СН'!$G$9+СВЦЭМ!$D$10+'СЕТ СН'!$G$5-'СЕТ СН'!$G$17</f>
        <v>5128.0491165800004</v>
      </c>
      <c r="W61" s="36">
        <f>SUMIFS(СВЦЭМ!$C$39:$C$782,СВЦЭМ!$A$39:$A$782,$A61,СВЦЭМ!$B$39:$B$782,W$47)+'СЕТ СН'!$G$9+СВЦЭМ!$D$10+'СЕТ СН'!$G$5-'СЕТ СН'!$G$17</f>
        <v>5145.2673378700001</v>
      </c>
      <c r="X61" s="36">
        <f>SUMIFS(СВЦЭМ!$C$39:$C$782,СВЦЭМ!$A$39:$A$782,$A61,СВЦЭМ!$B$39:$B$782,X$47)+'СЕТ СН'!$G$9+СВЦЭМ!$D$10+'СЕТ СН'!$G$5-'СЕТ СН'!$G$17</f>
        <v>5235.9330458500008</v>
      </c>
      <c r="Y61" s="36">
        <f>SUMIFS(СВЦЭМ!$C$39:$C$782,СВЦЭМ!$A$39:$A$782,$A61,СВЦЭМ!$B$39:$B$782,Y$47)+'СЕТ СН'!$G$9+СВЦЭМ!$D$10+'СЕТ СН'!$G$5-'СЕТ СН'!$G$17</f>
        <v>5345.6981944600002</v>
      </c>
    </row>
    <row r="62" spans="1:25" ht="15.75" x14ac:dyDescent="0.2">
      <c r="A62" s="35">
        <f t="shared" si="1"/>
        <v>45184</v>
      </c>
      <c r="B62" s="36">
        <f>SUMIFS(СВЦЭМ!$C$39:$C$782,СВЦЭМ!$A$39:$A$782,$A62,СВЦЭМ!$B$39:$B$782,B$47)+'СЕТ СН'!$G$9+СВЦЭМ!$D$10+'СЕТ СН'!$G$5-'СЕТ СН'!$G$17</f>
        <v>5307.42233115</v>
      </c>
      <c r="C62" s="36">
        <f>SUMIFS(СВЦЭМ!$C$39:$C$782,СВЦЭМ!$A$39:$A$782,$A62,СВЦЭМ!$B$39:$B$782,C$47)+'СЕТ СН'!$G$9+СВЦЭМ!$D$10+'СЕТ СН'!$G$5-'СЕТ СН'!$G$17</f>
        <v>5390.4187292000006</v>
      </c>
      <c r="D62" s="36">
        <f>SUMIFS(СВЦЭМ!$C$39:$C$782,СВЦЭМ!$A$39:$A$782,$A62,СВЦЭМ!$B$39:$B$782,D$47)+'СЕТ СН'!$G$9+СВЦЭМ!$D$10+'СЕТ СН'!$G$5-'СЕТ СН'!$G$17</f>
        <v>5392.1924289799999</v>
      </c>
      <c r="E62" s="36">
        <f>SUMIFS(СВЦЭМ!$C$39:$C$782,СВЦЭМ!$A$39:$A$782,$A62,СВЦЭМ!$B$39:$B$782,E$47)+'СЕТ СН'!$G$9+СВЦЭМ!$D$10+'СЕТ СН'!$G$5-'СЕТ СН'!$G$17</f>
        <v>5427.6147931800006</v>
      </c>
      <c r="F62" s="36">
        <f>SUMIFS(СВЦЭМ!$C$39:$C$782,СВЦЭМ!$A$39:$A$782,$A62,СВЦЭМ!$B$39:$B$782,F$47)+'СЕТ СН'!$G$9+СВЦЭМ!$D$10+'СЕТ СН'!$G$5-'СЕТ СН'!$G$17</f>
        <v>5467.8025074400002</v>
      </c>
      <c r="G62" s="36">
        <f>SUMIFS(СВЦЭМ!$C$39:$C$782,СВЦЭМ!$A$39:$A$782,$A62,СВЦЭМ!$B$39:$B$782,G$47)+'СЕТ СН'!$G$9+СВЦЭМ!$D$10+'СЕТ СН'!$G$5-'СЕТ СН'!$G$17</f>
        <v>5445.6643604199999</v>
      </c>
      <c r="H62" s="36">
        <f>SUMIFS(СВЦЭМ!$C$39:$C$782,СВЦЭМ!$A$39:$A$782,$A62,СВЦЭМ!$B$39:$B$782,H$47)+'СЕТ СН'!$G$9+СВЦЭМ!$D$10+'СЕТ СН'!$G$5-'СЕТ СН'!$G$17</f>
        <v>5319.2949515800001</v>
      </c>
      <c r="I62" s="36">
        <f>SUMIFS(СВЦЭМ!$C$39:$C$782,СВЦЭМ!$A$39:$A$782,$A62,СВЦЭМ!$B$39:$B$782,I$47)+'СЕТ СН'!$G$9+СВЦЭМ!$D$10+'СЕТ СН'!$G$5-'СЕТ СН'!$G$17</f>
        <v>5182.4921239900004</v>
      </c>
      <c r="J62" s="36">
        <f>SUMIFS(СВЦЭМ!$C$39:$C$782,СВЦЭМ!$A$39:$A$782,$A62,СВЦЭМ!$B$39:$B$782,J$47)+'СЕТ СН'!$G$9+СВЦЭМ!$D$10+'СЕТ СН'!$G$5-'СЕТ СН'!$G$17</f>
        <v>5118.9664846300002</v>
      </c>
      <c r="K62" s="36">
        <f>SUMIFS(СВЦЭМ!$C$39:$C$782,СВЦЭМ!$A$39:$A$782,$A62,СВЦЭМ!$B$39:$B$782,K$47)+'СЕТ СН'!$G$9+СВЦЭМ!$D$10+'СЕТ СН'!$G$5-'СЕТ СН'!$G$17</f>
        <v>5068.3128338900005</v>
      </c>
      <c r="L62" s="36">
        <f>SUMIFS(СВЦЭМ!$C$39:$C$782,СВЦЭМ!$A$39:$A$782,$A62,СВЦЭМ!$B$39:$B$782,L$47)+'СЕТ СН'!$G$9+СВЦЭМ!$D$10+'СЕТ СН'!$G$5-'СЕТ СН'!$G$17</f>
        <v>5058.5839082800003</v>
      </c>
      <c r="M62" s="36">
        <f>SUMIFS(СВЦЭМ!$C$39:$C$782,СВЦЭМ!$A$39:$A$782,$A62,СВЦЭМ!$B$39:$B$782,M$47)+'СЕТ СН'!$G$9+СВЦЭМ!$D$10+'СЕТ СН'!$G$5-'СЕТ СН'!$G$17</f>
        <v>5037.0333687800003</v>
      </c>
      <c r="N62" s="36">
        <f>SUMIFS(СВЦЭМ!$C$39:$C$782,СВЦЭМ!$A$39:$A$782,$A62,СВЦЭМ!$B$39:$B$782,N$47)+'СЕТ СН'!$G$9+СВЦЭМ!$D$10+'СЕТ СН'!$G$5-'СЕТ СН'!$G$17</f>
        <v>5039.25214443</v>
      </c>
      <c r="O62" s="36">
        <f>SUMIFS(СВЦЭМ!$C$39:$C$782,СВЦЭМ!$A$39:$A$782,$A62,СВЦЭМ!$B$39:$B$782,O$47)+'СЕТ СН'!$G$9+СВЦЭМ!$D$10+'СЕТ СН'!$G$5-'СЕТ СН'!$G$17</f>
        <v>5010.7245773600007</v>
      </c>
      <c r="P62" s="36">
        <f>SUMIFS(СВЦЭМ!$C$39:$C$782,СВЦЭМ!$A$39:$A$782,$A62,СВЦЭМ!$B$39:$B$782,P$47)+'СЕТ СН'!$G$9+СВЦЭМ!$D$10+'СЕТ СН'!$G$5-'СЕТ СН'!$G$17</f>
        <v>4972.6787847200003</v>
      </c>
      <c r="Q62" s="36">
        <f>SUMIFS(СВЦЭМ!$C$39:$C$782,СВЦЭМ!$A$39:$A$782,$A62,СВЦЭМ!$B$39:$B$782,Q$47)+'СЕТ СН'!$G$9+СВЦЭМ!$D$10+'СЕТ СН'!$G$5-'СЕТ СН'!$G$17</f>
        <v>4984.1766479600001</v>
      </c>
      <c r="R62" s="36">
        <f>SUMIFS(СВЦЭМ!$C$39:$C$782,СВЦЭМ!$A$39:$A$782,$A62,СВЦЭМ!$B$39:$B$782,R$47)+'СЕТ СН'!$G$9+СВЦЭМ!$D$10+'СЕТ СН'!$G$5-'СЕТ СН'!$G$17</f>
        <v>5050.8252062800002</v>
      </c>
      <c r="S62" s="36">
        <f>SUMIFS(СВЦЭМ!$C$39:$C$782,СВЦЭМ!$A$39:$A$782,$A62,СВЦЭМ!$B$39:$B$782,S$47)+'СЕТ СН'!$G$9+СВЦЭМ!$D$10+'СЕТ СН'!$G$5-'СЕТ СН'!$G$17</f>
        <v>5032.1214457900005</v>
      </c>
      <c r="T62" s="36">
        <f>SUMIFS(СВЦЭМ!$C$39:$C$782,СВЦЭМ!$A$39:$A$782,$A62,СВЦЭМ!$B$39:$B$782,T$47)+'СЕТ СН'!$G$9+СВЦЭМ!$D$10+'СЕТ СН'!$G$5-'СЕТ СН'!$G$17</f>
        <v>5002.1731412900008</v>
      </c>
      <c r="U62" s="36">
        <f>SUMIFS(СВЦЭМ!$C$39:$C$782,СВЦЭМ!$A$39:$A$782,$A62,СВЦЭМ!$B$39:$B$782,U$47)+'СЕТ СН'!$G$9+СВЦЭМ!$D$10+'СЕТ СН'!$G$5-'СЕТ СН'!$G$17</f>
        <v>4978.2795347500005</v>
      </c>
      <c r="V62" s="36">
        <f>SUMIFS(СВЦЭМ!$C$39:$C$782,СВЦЭМ!$A$39:$A$782,$A62,СВЦЭМ!$B$39:$B$782,V$47)+'СЕТ СН'!$G$9+СВЦЭМ!$D$10+'СЕТ СН'!$G$5-'СЕТ СН'!$G$17</f>
        <v>4947.1587518699998</v>
      </c>
      <c r="W62" s="36">
        <f>SUMIFS(СВЦЭМ!$C$39:$C$782,СВЦЭМ!$A$39:$A$782,$A62,СВЦЭМ!$B$39:$B$782,W$47)+'СЕТ СН'!$G$9+СВЦЭМ!$D$10+'СЕТ СН'!$G$5-'СЕТ СН'!$G$17</f>
        <v>4945.1180292500003</v>
      </c>
      <c r="X62" s="36">
        <f>SUMIFS(СВЦЭМ!$C$39:$C$782,СВЦЭМ!$A$39:$A$782,$A62,СВЦЭМ!$B$39:$B$782,X$47)+'СЕТ СН'!$G$9+СВЦЭМ!$D$10+'СЕТ СН'!$G$5-'СЕТ СН'!$G$17</f>
        <v>4975.9109198300002</v>
      </c>
      <c r="Y62" s="36">
        <f>SUMIFS(СВЦЭМ!$C$39:$C$782,СВЦЭМ!$A$39:$A$782,$A62,СВЦЭМ!$B$39:$B$782,Y$47)+'СЕТ СН'!$G$9+СВЦЭМ!$D$10+'СЕТ СН'!$G$5-'СЕТ СН'!$G$17</f>
        <v>5097.64251229</v>
      </c>
    </row>
    <row r="63" spans="1:25" ht="15.75" x14ac:dyDescent="0.2">
      <c r="A63" s="35">
        <f t="shared" si="1"/>
        <v>45185</v>
      </c>
      <c r="B63" s="36">
        <f>SUMIFS(СВЦЭМ!$C$39:$C$782,СВЦЭМ!$A$39:$A$782,$A63,СВЦЭМ!$B$39:$B$782,B$47)+'СЕТ СН'!$G$9+СВЦЭМ!$D$10+'СЕТ СН'!$G$5-'СЕТ СН'!$G$17</f>
        <v>5182.1323850900008</v>
      </c>
      <c r="C63" s="36">
        <f>SUMIFS(СВЦЭМ!$C$39:$C$782,СВЦЭМ!$A$39:$A$782,$A63,СВЦЭМ!$B$39:$B$782,C$47)+'СЕТ СН'!$G$9+СВЦЭМ!$D$10+'СЕТ СН'!$G$5-'СЕТ СН'!$G$17</f>
        <v>5207.5382671900006</v>
      </c>
      <c r="D63" s="36">
        <f>SUMIFS(СВЦЭМ!$C$39:$C$782,СВЦЭМ!$A$39:$A$782,$A63,СВЦЭМ!$B$39:$B$782,D$47)+'СЕТ СН'!$G$9+СВЦЭМ!$D$10+'СЕТ СН'!$G$5-'СЕТ СН'!$G$17</f>
        <v>5214.7237230200008</v>
      </c>
      <c r="E63" s="36">
        <f>SUMIFS(СВЦЭМ!$C$39:$C$782,СВЦЭМ!$A$39:$A$782,$A63,СВЦЭМ!$B$39:$B$782,E$47)+'СЕТ СН'!$G$9+СВЦЭМ!$D$10+'СЕТ СН'!$G$5-'СЕТ СН'!$G$17</f>
        <v>5252.1444454000002</v>
      </c>
      <c r="F63" s="36">
        <f>SUMIFS(СВЦЭМ!$C$39:$C$782,СВЦЭМ!$A$39:$A$782,$A63,СВЦЭМ!$B$39:$B$782,F$47)+'СЕТ СН'!$G$9+СВЦЭМ!$D$10+'СЕТ СН'!$G$5-'СЕТ СН'!$G$17</f>
        <v>5276.0501512700002</v>
      </c>
      <c r="G63" s="36">
        <f>SUMIFS(СВЦЭМ!$C$39:$C$782,СВЦЭМ!$A$39:$A$782,$A63,СВЦЭМ!$B$39:$B$782,G$47)+'СЕТ СН'!$G$9+СВЦЭМ!$D$10+'СЕТ СН'!$G$5-'СЕТ СН'!$G$17</f>
        <v>5253.0892330799998</v>
      </c>
      <c r="H63" s="36">
        <f>SUMIFS(СВЦЭМ!$C$39:$C$782,СВЦЭМ!$A$39:$A$782,$A63,СВЦЭМ!$B$39:$B$782,H$47)+'СЕТ СН'!$G$9+СВЦЭМ!$D$10+'СЕТ СН'!$G$5-'СЕТ СН'!$G$17</f>
        <v>5217.5825603700005</v>
      </c>
      <c r="I63" s="36">
        <f>SUMIFS(СВЦЭМ!$C$39:$C$782,СВЦЭМ!$A$39:$A$782,$A63,СВЦЭМ!$B$39:$B$782,I$47)+'СЕТ СН'!$G$9+СВЦЭМ!$D$10+'СЕТ СН'!$G$5-'СЕТ СН'!$G$17</f>
        <v>5187.4828676100005</v>
      </c>
      <c r="J63" s="36">
        <f>SUMIFS(СВЦЭМ!$C$39:$C$782,СВЦЭМ!$A$39:$A$782,$A63,СВЦЭМ!$B$39:$B$782,J$47)+'СЕТ СН'!$G$9+СВЦЭМ!$D$10+'СЕТ СН'!$G$5-'СЕТ СН'!$G$17</f>
        <v>5090.7881730999998</v>
      </c>
      <c r="K63" s="36">
        <f>SUMIFS(СВЦЭМ!$C$39:$C$782,СВЦЭМ!$A$39:$A$782,$A63,СВЦЭМ!$B$39:$B$782,K$47)+'СЕТ СН'!$G$9+СВЦЭМ!$D$10+'СЕТ СН'!$G$5-'СЕТ СН'!$G$17</f>
        <v>5025.1777420300004</v>
      </c>
      <c r="L63" s="36">
        <f>SUMIFS(СВЦЭМ!$C$39:$C$782,СВЦЭМ!$A$39:$A$782,$A63,СВЦЭМ!$B$39:$B$782,L$47)+'СЕТ СН'!$G$9+СВЦЭМ!$D$10+'СЕТ СН'!$G$5-'СЕТ СН'!$G$17</f>
        <v>4986.9484632399999</v>
      </c>
      <c r="M63" s="36">
        <f>SUMIFS(СВЦЭМ!$C$39:$C$782,СВЦЭМ!$A$39:$A$782,$A63,СВЦЭМ!$B$39:$B$782,M$47)+'СЕТ СН'!$G$9+СВЦЭМ!$D$10+'СЕТ СН'!$G$5-'СЕТ СН'!$G$17</f>
        <v>4983.9957339900002</v>
      </c>
      <c r="N63" s="36">
        <f>SUMIFS(СВЦЭМ!$C$39:$C$782,СВЦЭМ!$A$39:$A$782,$A63,СВЦЭМ!$B$39:$B$782,N$47)+'СЕТ СН'!$G$9+СВЦЭМ!$D$10+'СЕТ СН'!$G$5-'СЕТ СН'!$G$17</f>
        <v>4990.2212972100006</v>
      </c>
      <c r="O63" s="36">
        <f>SUMIFS(СВЦЭМ!$C$39:$C$782,СВЦЭМ!$A$39:$A$782,$A63,СВЦЭМ!$B$39:$B$782,O$47)+'СЕТ СН'!$G$9+СВЦЭМ!$D$10+'СЕТ СН'!$G$5-'СЕТ СН'!$G$17</f>
        <v>5005.9299369300006</v>
      </c>
      <c r="P63" s="36">
        <f>SUMIFS(СВЦЭМ!$C$39:$C$782,СВЦЭМ!$A$39:$A$782,$A63,СВЦЭМ!$B$39:$B$782,P$47)+'СЕТ СН'!$G$9+СВЦЭМ!$D$10+'СЕТ СН'!$G$5-'СЕТ СН'!$G$17</f>
        <v>4987.0335481500006</v>
      </c>
      <c r="Q63" s="36">
        <f>SUMIFS(СВЦЭМ!$C$39:$C$782,СВЦЭМ!$A$39:$A$782,$A63,СВЦЭМ!$B$39:$B$782,Q$47)+'СЕТ СН'!$G$9+СВЦЭМ!$D$10+'СЕТ СН'!$G$5-'СЕТ СН'!$G$17</f>
        <v>4986.4188021500004</v>
      </c>
      <c r="R63" s="36">
        <f>SUMIFS(СВЦЭМ!$C$39:$C$782,СВЦЭМ!$A$39:$A$782,$A63,СВЦЭМ!$B$39:$B$782,R$47)+'СЕТ СН'!$G$9+СВЦЭМ!$D$10+'СЕТ СН'!$G$5-'СЕТ СН'!$G$17</f>
        <v>5013.2127995400006</v>
      </c>
      <c r="S63" s="36">
        <f>SUMIFS(СВЦЭМ!$C$39:$C$782,СВЦЭМ!$A$39:$A$782,$A63,СВЦЭМ!$B$39:$B$782,S$47)+'СЕТ СН'!$G$9+СВЦЭМ!$D$10+'СЕТ СН'!$G$5-'СЕТ СН'!$G$17</f>
        <v>5002.0249316500003</v>
      </c>
      <c r="T63" s="36">
        <f>SUMIFS(СВЦЭМ!$C$39:$C$782,СВЦЭМ!$A$39:$A$782,$A63,СВЦЭМ!$B$39:$B$782,T$47)+'СЕТ СН'!$G$9+СВЦЭМ!$D$10+'СЕТ СН'!$G$5-'СЕТ СН'!$G$17</f>
        <v>4982.9400232099997</v>
      </c>
      <c r="U63" s="36">
        <f>SUMIFS(СВЦЭМ!$C$39:$C$782,СВЦЭМ!$A$39:$A$782,$A63,СВЦЭМ!$B$39:$B$782,U$47)+'СЕТ СН'!$G$9+СВЦЭМ!$D$10+'СЕТ СН'!$G$5-'СЕТ СН'!$G$17</f>
        <v>4964.8192289200006</v>
      </c>
      <c r="V63" s="36">
        <f>SUMIFS(СВЦЭМ!$C$39:$C$782,СВЦЭМ!$A$39:$A$782,$A63,СВЦЭМ!$B$39:$B$782,V$47)+'СЕТ СН'!$G$9+СВЦЭМ!$D$10+'СЕТ СН'!$G$5-'СЕТ СН'!$G$17</f>
        <v>4932.7350778800001</v>
      </c>
      <c r="W63" s="36">
        <f>SUMIFS(СВЦЭМ!$C$39:$C$782,СВЦЭМ!$A$39:$A$782,$A63,СВЦЭМ!$B$39:$B$782,W$47)+'СЕТ СН'!$G$9+СВЦЭМ!$D$10+'СЕТ СН'!$G$5-'СЕТ СН'!$G$17</f>
        <v>4943.1864762900004</v>
      </c>
      <c r="X63" s="36">
        <f>SUMIFS(СВЦЭМ!$C$39:$C$782,СВЦЭМ!$A$39:$A$782,$A63,СВЦЭМ!$B$39:$B$782,X$47)+'СЕТ СН'!$G$9+СВЦЭМ!$D$10+'СЕТ СН'!$G$5-'СЕТ СН'!$G$17</f>
        <v>5009.6276190099998</v>
      </c>
      <c r="Y63" s="36">
        <f>SUMIFS(СВЦЭМ!$C$39:$C$782,СВЦЭМ!$A$39:$A$782,$A63,СВЦЭМ!$B$39:$B$782,Y$47)+'СЕТ СН'!$G$9+СВЦЭМ!$D$10+'СЕТ СН'!$G$5-'СЕТ СН'!$G$17</f>
        <v>5084.9368849299999</v>
      </c>
    </row>
    <row r="64" spans="1:25" ht="15.75" x14ac:dyDescent="0.2">
      <c r="A64" s="35">
        <f t="shared" si="1"/>
        <v>45186</v>
      </c>
      <c r="B64" s="36">
        <f>SUMIFS(СВЦЭМ!$C$39:$C$782,СВЦЭМ!$A$39:$A$782,$A64,СВЦЭМ!$B$39:$B$782,B$47)+'СЕТ СН'!$G$9+СВЦЭМ!$D$10+'СЕТ СН'!$G$5-'СЕТ СН'!$G$17</f>
        <v>5058.1005831900002</v>
      </c>
      <c r="C64" s="36">
        <f>SUMIFS(СВЦЭМ!$C$39:$C$782,СВЦЭМ!$A$39:$A$782,$A64,СВЦЭМ!$B$39:$B$782,C$47)+'СЕТ СН'!$G$9+СВЦЭМ!$D$10+'СЕТ СН'!$G$5-'СЕТ СН'!$G$17</f>
        <v>5133.3916516099998</v>
      </c>
      <c r="D64" s="36">
        <f>SUMIFS(СВЦЭМ!$C$39:$C$782,СВЦЭМ!$A$39:$A$782,$A64,СВЦЭМ!$B$39:$B$782,D$47)+'СЕТ СН'!$G$9+СВЦЭМ!$D$10+'СЕТ СН'!$G$5-'СЕТ СН'!$G$17</f>
        <v>5149.08006209</v>
      </c>
      <c r="E64" s="36">
        <f>SUMIFS(СВЦЭМ!$C$39:$C$782,СВЦЭМ!$A$39:$A$782,$A64,СВЦЭМ!$B$39:$B$782,E$47)+'СЕТ СН'!$G$9+СВЦЭМ!$D$10+'СЕТ СН'!$G$5-'СЕТ СН'!$G$17</f>
        <v>5166.6782911299997</v>
      </c>
      <c r="F64" s="36">
        <f>SUMIFS(СВЦЭМ!$C$39:$C$782,СВЦЭМ!$A$39:$A$782,$A64,СВЦЭМ!$B$39:$B$782,F$47)+'СЕТ СН'!$G$9+СВЦЭМ!$D$10+'СЕТ СН'!$G$5-'СЕТ СН'!$G$17</f>
        <v>5207.6994258200002</v>
      </c>
      <c r="G64" s="36">
        <f>SUMIFS(СВЦЭМ!$C$39:$C$782,СВЦЭМ!$A$39:$A$782,$A64,СВЦЭМ!$B$39:$B$782,G$47)+'СЕТ СН'!$G$9+СВЦЭМ!$D$10+'СЕТ СН'!$G$5-'СЕТ СН'!$G$17</f>
        <v>5185.7248131900005</v>
      </c>
      <c r="H64" s="36">
        <f>SUMIFS(СВЦЭМ!$C$39:$C$782,СВЦЭМ!$A$39:$A$782,$A64,СВЦЭМ!$B$39:$B$782,H$47)+'СЕТ СН'!$G$9+СВЦЭМ!$D$10+'СЕТ СН'!$G$5-'СЕТ СН'!$G$17</f>
        <v>5144.7988709700003</v>
      </c>
      <c r="I64" s="36">
        <f>SUMIFS(СВЦЭМ!$C$39:$C$782,СВЦЭМ!$A$39:$A$782,$A64,СВЦЭМ!$B$39:$B$782,I$47)+'СЕТ СН'!$G$9+СВЦЭМ!$D$10+'СЕТ СН'!$G$5-'СЕТ СН'!$G$17</f>
        <v>5092.8760752800008</v>
      </c>
      <c r="J64" s="36">
        <f>SUMIFS(СВЦЭМ!$C$39:$C$782,СВЦЭМ!$A$39:$A$782,$A64,СВЦЭМ!$B$39:$B$782,J$47)+'СЕТ СН'!$G$9+СВЦЭМ!$D$10+'СЕТ СН'!$G$5-'СЕТ СН'!$G$17</f>
        <v>4968.7685766499999</v>
      </c>
      <c r="K64" s="36">
        <f>SUMIFS(СВЦЭМ!$C$39:$C$782,СВЦЭМ!$A$39:$A$782,$A64,СВЦЭМ!$B$39:$B$782,K$47)+'СЕТ СН'!$G$9+СВЦЭМ!$D$10+'СЕТ СН'!$G$5-'СЕТ СН'!$G$17</f>
        <v>4888.6803353800005</v>
      </c>
      <c r="L64" s="36">
        <f>SUMIFS(СВЦЭМ!$C$39:$C$782,СВЦЭМ!$A$39:$A$782,$A64,СВЦЭМ!$B$39:$B$782,L$47)+'СЕТ СН'!$G$9+СВЦЭМ!$D$10+'СЕТ СН'!$G$5-'СЕТ СН'!$G$17</f>
        <v>4862.1059086499999</v>
      </c>
      <c r="M64" s="36">
        <f>SUMIFS(СВЦЭМ!$C$39:$C$782,СВЦЭМ!$A$39:$A$782,$A64,СВЦЭМ!$B$39:$B$782,M$47)+'СЕТ СН'!$G$9+СВЦЭМ!$D$10+'СЕТ СН'!$G$5-'СЕТ СН'!$G$17</f>
        <v>4862.4273153100003</v>
      </c>
      <c r="N64" s="36">
        <f>SUMIFS(СВЦЭМ!$C$39:$C$782,СВЦЭМ!$A$39:$A$782,$A64,СВЦЭМ!$B$39:$B$782,N$47)+'СЕТ СН'!$G$9+СВЦЭМ!$D$10+'СЕТ СН'!$G$5-'СЕТ СН'!$G$17</f>
        <v>4892.28335444</v>
      </c>
      <c r="O64" s="36">
        <f>SUMIFS(СВЦЭМ!$C$39:$C$782,СВЦЭМ!$A$39:$A$782,$A64,СВЦЭМ!$B$39:$B$782,O$47)+'СЕТ СН'!$G$9+СВЦЭМ!$D$10+'СЕТ СН'!$G$5-'СЕТ СН'!$G$17</f>
        <v>4936.8637948900005</v>
      </c>
      <c r="P64" s="36">
        <f>SUMIFS(СВЦЭМ!$C$39:$C$782,СВЦЭМ!$A$39:$A$782,$A64,СВЦЭМ!$B$39:$B$782,P$47)+'СЕТ СН'!$G$9+СВЦЭМ!$D$10+'СЕТ СН'!$G$5-'СЕТ СН'!$G$17</f>
        <v>4927.8414095400003</v>
      </c>
      <c r="Q64" s="36">
        <f>SUMIFS(СВЦЭМ!$C$39:$C$782,СВЦЭМ!$A$39:$A$782,$A64,СВЦЭМ!$B$39:$B$782,Q$47)+'СЕТ СН'!$G$9+СВЦЭМ!$D$10+'СЕТ СН'!$G$5-'СЕТ СН'!$G$17</f>
        <v>4931.6932710000001</v>
      </c>
      <c r="R64" s="36">
        <f>SUMIFS(СВЦЭМ!$C$39:$C$782,СВЦЭМ!$A$39:$A$782,$A64,СВЦЭМ!$B$39:$B$782,R$47)+'СЕТ СН'!$G$9+СВЦЭМ!$D$10+'СЕТ СН'!$G$5-'СЕТ СН'!$G$17</f>
        <v>4969.0638042500004</v>
      </c>
      <c r="S64" s="36">
        <f>SUMIFS(СВЦЭМ!$C$39:$C$782,СВЦЭМ!$A$39:$A$782,$A64,СВЦЭМ!$B$39:$B$782,S$47)+'СЕТ СН'!$G$9+СВЦЭМ!$D$10+'СЕТ СН'!$G$5-'СЕТ СН'!$G$17</f>
        <v>4970.9851915100007</v>
      </c>
      <c r="T64" s="36">
        <f>SUMIFS(СВЦЭМ!$C$39:$C$782,СВЦЭМ!$A$39:$A$782,$A64,СВЦЭМ!$B$39:$B$782,T$47)+'СЕТ СН'!$G$9+СВЦЭМ!$D$10+'СЕТ СН'!$G$5-'СЕТ СН'!$G$17</f>
        <v>4974.0986024000003</v>
      </c>
      <c r="U64" s="36">
        <f>SUMIFS(СВЦЭМ!$C$39:$C$782,СВЦЭМ!$A$39:$A$782,$A64,СВЦЭМ!$B$39:$B$782,U$47)+'СЕТ СН'!$G$9+СВЦЭМ!$D$10+'СЕТ СН'!$G$5-'СЕТ СН'!$G$17</f>
        <v>4961.5539721900004</v>
      </c>
      <c r="V64" s="36">
        <f>SUMIFS(СВЦЭМ!$C$39:$C$782,СВЦЭМ!$A$39:$A$782,$A64,СВЦЭМ!$B$39:$B$782,V$47)+'СЕТ СН'!$G$9+СВЦЭМ!$D$10+'СЕТ СН'!$G$5-'СЕТ СН'!$G$17</f>
        <v>4940.4167875000003</v>
      </c>
      <c r="W64" s="36">
        <f>SUMIFS(СВЦЭМ!$C$39:$C$782,СВЦЭМ!$A$39:$A$782,$A64,СВЦЭМ!$B$39:$B$782,W$47)+'СЕТ СН'!$G$9+СВЦЭМ!$D$10+'СЕТ СН'!$G$5-'СЕТ СН'!$G$17</f>
        <v>4956.3730304999999</v>
      </c>
      <c r="X64" s="36">
        <f>SUMIFS(СВЦЭМ!$C$39:$C$782,СВЦЭМ!$A$39:$A$782,$A64,СВЦЭМ!$B$39:$B$782,X$47)+'СЕТ СН'!$G$9+СВЦЭМ!$D$10+'СЕТ СН'!$G$5-'СЕТ СН'!$G$17</f>
        <v>5021.2952335299997</v>
      </c>
      <c r="Y64" s="36">
        <f>SUMIFS(СВЦЭМ!$C$39:$C$782,СВЦЭМ!$A$39:$A$782,$A64,СВЦЭМ!$B$39:$B$782,Y$47)+'СЕТ СН'!$G$9+СВЦЭМ!$D$10+'СЕТ СН'!$G$5-'СЕТ СН'!$G$17</f>
        <v>5086.3923057800002</v>
      </c>
    </row>
    <row r="65" spans="1:27" ht="15.75" x14ac:dyDescent="0.2">
      <c r="A65" s="35">
        <f t="shared" si="1"/>
        <v>45187</v>
      </c>
      <c r="B65" s="36">
        <f>SUMIFS(СВЦЭМ!$C$39:$C$782,СВЦЭМ!$A$39:$A$782,$A65,СВЦЭМ!$B$39:$B$782,B$47)+'СЕТ СН'!$G$9+СВЦЭМ!$D$10+'СЕТ СН'!$G$5-'СЕТ СН'!$G$17</f>
        <v>5174.8648393399999</v>
      </c>
      <c r="C65" s="36">
        <f>SUMIFS(СВЦЭМ!$C$39:$C$782,СВЦЭМ!$A$39:$A$782,$A65,СВЦЭМ!$B$39:$B$782,C$47)+'СЕТ СН'!$G$9+СВЦЭМ!$D$10+'СЕТ СН'!$G$5-'СЕТ СН'!$G$17</f>
        <v>5264.31007649</v>
      </c>
      <c r="D65" s="36">
        <f>SUMIFS(СВЦЭМ!$C$39:$C$782,СВЦЭМ!$A$39:$A$782,$A65,СВЦЭМ!$B$39:$B$782,D$47)+'СЕТ СН'!$G$9+СВЦЭМ!$D$10+'СЕТ СН'!$G$5-'СЕТ СН'!$G$17</f>
        <v>5304.52912552</v>
      </c>
      <c r="E65" s="36">
        <f>SUMIFS(СВЦЭМ!$C$39:$C$782,СВЦЭМ!$A$39:$A$782,$A65,СВЦЭМ!$B$39:$B$782,E$47)+'СЕТ СН'!$G$9+СВЦЭМ!$D$10+'СЕТ СН'!$G$5-'СЕТ СН'!$G$17</f>
        <v>5324.3610262000002</v>
      </c>
      <c r="F65" s="36">
        <f>SUMIFS(СВЦЭМ!$C$39:$C$782,СВЦЭМ!$A$39:$A$782,$A65,СВЦЭМ!$B$39:$B$782,F$47)+'СЕТ СН'!$G$9+СВЦЭМ!$D$10+'СЕТ СН'!$G$5-'СЕТ СН'!$G$17</f>
        <v>5329.9223043500006</v>
      </c>
      <c r="G65" s="36">
        <f>SUMIFS(СВЦЭМ!$C$39:$C$782,СВЦЭМ!$A$39:$A$782,$A65,СВЦЭМ!$B$39:$B$782,G$47)+'СЕТ СН'!$G$9+СВЦЭМ!$D$10+'СЕТ СН'!$G$5-'СЕТ СН'!$G$17</f>
        <v>5303.3450936200006</v>
      </c>
      <c r="H65" s="36">
        <f>SUMIFS(СВЦЭМ!$C$39:$C$782,СВЦЭМ!$A$39:$A$782,$A65,СВЦЭМ!$B$39:$B$782,H$47)+'СЕТ СН'!$G$9+СВЦЭМ!$D$10+'СЕТ СН'!$G$5-'СЕТ СН'!$G$17</f>
        <v>5198.7383223100005</v>
      </c>
      <c r="I65" s="36">
        <f>SUMIFS(СВЦЭМ!$C$39:$C$782,СВЦЭМ!$A$39:$A$782,$A65,СВЦЭМ!$B$39:$B$782,I$47)+'СЕТ СН'!$G$9+СВЦЭМ!$D$10+'СЕТ СН'!$G$5-'СЕТ СН'!$G$17</f>
        <v>5081.1308302400003</v>
      </c>
      <c r="J65" s="36">
        <f>SUMIFS(СВЦЭМ!$C$39:$C$782,СВЦЭМ!$A$39:$A$782,$A65,СВЦЭМ!$B$39:$B$782,J$47)+'СЕТ СН'!$G$9+СВЦЭМ!$D$10+'СЕТ СН'!$G$5-'СЕТ СН'!$G$17</f>
        <v>5029.9367618599999</v>
      </c>
      <c r="K65" s="36">
        <f>SUMIFS(СВЦЭМ!$C$39:$C$782,СВЦЭМ!$A$39:$A$782,$A65,СВЦЭМ!$B$39:$B$782,K$47)+'СЕТ СН'!$G$9+СВЦЭМ!$D$10+'СЕТ СН'!$G$5-'СЕТ СН'!$G$17</f>
        <v>4950.2076975300006</v>
      </c>
      <c r="L65" s="36">
        <f>SUMIFS(СВЦЭМ!$C$39:$C$782,СВЦЭМ!$A$39:$A$782,$A65,СВЦЭМ!$B$39:$B$782,L$47)+'СЕТ СН'!$G$9+СВЦЭМ!$D$10+'СЕТ СН'!$G$5-'СЕТ СН'!$G$17</f>
        <v>4890.5405578600003</v>
      </c>
      <c r="M65" s="36">
        <f>SUMIFS(СВЦЭМ!$C$39:$C$782,СВЦЭМ!$A$39:$A$782,$A65,СВЦЭМ!$B$39:$B$782,M$47)+'СЕТ СН'!$G$9+СВЦЭМ!$D$10+'СЕТ СН'!$G$5-'СЕТ СН'!$G$17</f>
        <v>4897.9490001100003</v>
      </c>
      <c r="N65" s="36">
        <f>SUMIFS(СВЦЭМ!$C$39:$C$782,СВЦЭМ!$A$39:$A$782,$A65,СВЦЭМ!$B$39:$B$782,N$47)+'СЕТ СН'!$G$9+СВЦЭМ!$D$10+'СЕТ СН'!$G$5-'СЕТ СН'!$G$17</f>
        <v>4914.9861213500008</v>
      </c>
      <c r="O65" s="36">
        <f>SUMIFS(СВЦЭМ!$C$39:$C$782,СВЦЭМ!$A$39:$A$782,$A65,СВЦЭМ!$B$39:$B$782,O$47)+'СЕТ СН'!$G$9+СВЦЭМ!$D$10+'СЕТ СН'!$G$5-'СЕТ СН'!$G$17</f>
        <v>4910.2054836699999</v>
      </c>
      <c r="P65" s="36">
        <f>SUMIFS(СВЦЭМ!$C$39:$C$782,СВЦЭМ!$A$39:$A$782,$A65,СВЦЭМ!$B$39:$B$782,P$47)+'СЕТ СН'!$G$9+СВЦЭМ!$D$10+'СЕТ СН'!$G$5-'СЕТ СН'!$G$17</f>
        <v>4914.0704148300001</v>
      </c>
      <c r="Q65" s="36">
        <f>SUMIFS(СВЦЭМ!$C$39:$C$782,СВЦЭМ!$A$39:$A$782,$A65,СВЦЭМ!$B$39:$B$782,Q$47)+'СЕТ СН'!$G$9+СВЦЭМ!$D$10+'СЕТ СН'!$G$5-'СЕТ СН'!$G$17</f>
        <v>4930.3779424200002</v>
      </c>
      <c r="R65" s="36">
        <f>SUMIFS(СВЦЭМ!$C$39:$C$782,СВЦЭМ!$A$39:$A$782,$A65,СВЦЭМ!$B$39:$B$782,R$47)+'СЕТ СН'!$G$9+СВЦЭМ!$D$10+'СЕТ СН'!$G$5-'СЕТ СН'!$G$17</f>
        <v>4968.3661164100004</v>
      </c>
      <c r="S65" s="36">
        <f>SUMIFS(СВЦЭМ!$C$39:$C$782,СВЦЭМ!$A$39:$A$782,$A65,СВЦЭМ!$B$39:$B$782,S$47)+'СЕТ СН'!$G$9+СВЦЭМ!$D$10+'СЕТ СН'!$G$5-'СЕТ СН'!$G$17</f>
        <v>4943.0299807400006</v>
      </c>
      <c r="T65" s="36">
        <f>SUMIFS(СВЦЭМ!$C$39:$C$782,СВЦЭМ!$A$39:$A$782,$A65,СВЦЭМ!$B$39:$B$782,T$47)+'СЕТ СН'!$G$9+СВЦЭМ!$D$10+'СЕТ СН'!$G$5-'СЕТ СН'!$G$17</f>
        <v>4917.2432443600001</v>
      </c>
      <c r="U65" s="36">
        <f>SUMIFS(СВЦЭМ!$C$39:$C$782,СВЦЭМ!$A$39:$A$782,$A65,СВЦЭМ!$B$39:$B$782,U$47)+'СЕТ СН'!$G$9+СВЦЭМ!$D$10+'СЕТ СН'!$G$5-'СЕТ СН'!$G$17</f>
        <v>4885.3700732100006</v>
      </c>
      <c r="V65" s="36">
        <f>SUMIFS(СВЦЭМ!$C$39:$C$782,СВЦЭМ!$A$39:$A$782,$A65,СВЦЭМ!$B$39:$B$782,V$47)+'СЕТ СН'!$G$9+СВЦЭМ!$D$10+'СЕТ СН'!$G$5-'СЕТ СН'!$G$17</f>
        <v>4869.5486401300004</v>
      </c>
      <c r="W65" s="36">
        <f>SUMIFS(СВЦЭМ!$C$39:$C$782,СВЦЭМ!$A$39:$A$782,$A65,СВЦЭМ!$B$39:$B$782,W$47)+'СЕТ СН'!$G$9+СВЦЭМ!$D$10+'СЕТ СН'!$G$5-'СЕТ СН'!$G$17</f>
        <v>4883.7053187500005</v>
      </c>
      <c r="X65" s="36">
        <f>SUMIFS(СВЦЭМ!$C$39:$C$782,СВЦЭМ!$A$39:$A$782,$A65,СВЦЭМ!$B$39:$B$782,X$47)+'СЕТ СН'!$G$9+СВЦЭМ!$D$10+'СЕТ СН'!$G$5-'СЕТ СН'!$G$17</f>
        <v>4939.7041446700005</v>
      </c>
      <c r="Y65" s="36">
        <f>SUMIFS(СВЦЭМ!$C$39:$C$782,СВЦЭМ!$A$39:$A$782,$A65,СВЦЭМ!$B$39:$B$782,Y$47)+'СЕТ СН'!$G$9+СВЦЭМ!$D$10+'СЕТ СН'!$G$5-'СЕТ СН'!$G$17</f>
        <v>5015.1700293000004</v>
      </c>
    </row>
    <row r="66" spans="1:27" ht="15.75" x14ac:dyDescent="0.2">
      <c r="A66" s="35">
        <f t="shared" si="1"/>
        <v>45188</v>
      </c>
      <c r="B66" s="36">
        <f>SUMIFS(СВЦЭМ!$C$39:$C$782,СВЦЭМ!$A$39:$A$782,$A66,СВЦЭМ!$B$39:$B$782,B$47)+'СЕТ СН'!$G$9+СВЦЭМ!$D$10+'СЕТ СН'!$G$5-'СЕТ СН'!$G$17</f>
        <v>5079.1409692200004</v>
      </c>
      <c r="C66" s="36">
        <f>SUMIFS(СВЦЭМ!$C$39:$C$782,СВЦЭМ!$A$39:$A$782,$A66,СВЦЭМ!$B$39:$B$782,C$47)+'СЕТ СН'!$G$9+СВЦЭМ!$D$10+'СЕТ СН'!$G$5-'СЕТ СН'!$G$17</f>
        <v>5146.6884209500004</v>
      </c>
      <c r="D66" s="36">
        <f>SUMIFS(СВЦЭМ!$C$39:$C$782,СВЦЭМ!$A$39:$A$782,$A66,СВЦЭМ!$B$39:$B$782,D$47)+'СЕТ СН'!$G$9+СВЦЭМ!$D$10+'СЕТ СН'!$G$5-'СЕТ СН'!$G$17</f>
        <v>5152.0364242900005</v>
      </c>
      <c r="E66" s="36">
        <f>SUMIFS(СВЦЭМ!$C$39:$C$782,СВЦЭМ!$A$39:$A$782,$A66,СВЦЭМ!$B$39:$B$782,E$47)+'СЕТ СН'!$G$9+СВЦЭМ!$D$10+'СЕТ СН'!$G$5-'СЕТ СН'!$G$17</f>
        <v>5163.2504738099997</v>
      </c>
      <c r="F66" s="36">
        <f>SUMIFS(СВЦЭМ!$C$39:$C$782,СВЦЭМ!$A$39:$A$782,$A66,СВЦЭМ!$B$39:$B$782,F$47)+'СЕТ СН'!$G$9+СВЦЭМ!$D$10+'СЕТ СН'!$G$5-'СЕТ СН'!$G$17</f>
        <v>5174.10874504</v>
      </c>
      <c r="G66" s="36">
        <f>SUMIFS(СВЦЭМ!$C$39:$C$782,СВЦЭМ!$A$39:$A$782,$A66,СВЦЭМ!$B$39:$B$782,G$47)+'СЕТ СН'!$G$9+СВЦЭМ!$D$10+'СЕТ СН'!$G$5-'СЕТ СН'!$G$17</f>
        <v>5134.9837560699998</v>
      </c>
      <c r="H66" s="36">
        <f>SUMIFS(СВЦЭМ!$C$39:$C$782,СВЦЭМ!$A$39:$A$782,$A66,СВЦЭМ!$B$39:$B$782,H$47)+'СЕТ СН'!$G$9+СВЦЭМ!$D$10+'СЕТ СН'!$G$5-'СЕТ СН'!$G$17</f>
        <v>5081.9800613000007</v>
      </c>
      <c r="I66" s="36">
        <f>SUMIFS(СВЦЭМ!$C$39:$C$782,СВЦЭМ!$A$39:$A$782,$A66,СВЦЭМ!$B$39:$B$782,I$47)+'СЕТ СН'!$G$9+СВЦЭМ!$D$10+'СЕТ СН'!$G$5-'СЕТ СН'!$G$17</f>
        <v>5012.43837747</v>
      </c>
      <c r="J66" s="36">
        <f>SUMIFS(СВЦЭМ!$C$39:$C$782,СВЦЭМ!$A$39:$A$782,$A66,СВЦЭМ!$B$39:$B$782,J$47)+'СЕТ СН'!$G$9+СВЦЭМ!$D$10+'СЕТ СН'!$G$5-'СЕТ СН'!$G$17</f>
        <v>4964.2424937000005</v>
      </c>
      <c r="K66" s="36">
        <f>SUMIFS(СВЦЭМ!$C$39:$C$782,СВЦЭМ!$A$39:$A$782,$A66,СВЦЭМ!$B$39:$B$782,K$47)+'СЕТ СН'!$G$9+СВЦЭМ!$D$10+'СЕТ СН'!$G$5-'СЕТ СН'!$G$17</f>
        <v>4934.3833669800006</v>
      </c>
      <c r="L66" s="36">
        <f>SUMIFS(СВЦЭМ!$C$39:$C$782,СВЦЭМ!$A$39:$A$782,$A66,СВЦЭМ!$B$39:$B$782,L$47)+'СЕТ СН'!$G$9+СВЦЭМ!$D$10+'СЕТ СН'!$G$5-'СЕТ СН'!$G$17</f>
        <v>4926.3696375600002</v>
      </c>
      <c r="M66" s="36">
        <f>SUMIFS(СВЦЭМ!$C$39:$C$782,СВЦЭМ!$A$39:$A$782,$A66,СВЦЭМ!$B$39:$B$782,M$47)+'СЕТ СН'!$G$9+СВЦЭМ!$D$10+'СЕТ СН'!$G$5-'СЕТ СН'!$G$17</f>
        <v>4957.0680645100001</v>
      </c>
      <c r="N66" s="36">
        <f>SUMIFS(СВЦЭМ!$C$39:$C$782,СВЦЭМ!$A$39:$A$782,$A66,СВЦЭМ!$B$39:$B$782,N$47)+'СЕТ СН'!$G$9+СВЦЭМ!$D$10+'СЕТ СН'!$G$5-'СЕТ СН'!$G$17</f>
        <v>4970.9440569600001</v>
      </c>
      <c r="O66" s="36">
        <f>SUMIFS(СВЦЭМ!$C$39:$C$782,СВЦЭМ!$A$39:$A$782,$A66,СВЦЭМ!$B$39:$B$782,O$47)+'СЕТ СН'!$G$9+СВЦЭМ!$D$10+'СЕТ СН'!$G$5-'СЕТ СН'!$G$17</f>
        <v>4978.52281236</v>
      </c>
      <c r="P66" s="36">
        <f>SUMIFS(СВЦЭМ!$C$39:$C$782,СВЦЭМ!$A$39:$A$782,$A66,СВЦЭМ!$B$39:$B$782,P$47)+'СЕТ СН'!$G$9+СВЦЭМ!$D$10+'СЕТ СН'!$G$5-'СЕТ СН'!$G$17</f>
        <v>4967.0256182600006</v>
      </c>
      <c r="Q66" s="36">
        <f>SUMIFS(СВЦЭМ!$C$39:$C$782,СВЦЭМ!$A$39:$A$782,$A66,СВЦЭМ!$B$39:$B$782,Q$47)+'СЕТ СН'!$G$9+СВЦЭМ!$D$10+'СЕТ СН'!$G$5-'СЕТ СН'!$G$17</f>
        <v>4976.42057363</v>
      </c>
      <c r="R66" s="36">
        <f>SUMIFS(СВЦЭМ!$C$39:$C$782,СВЦЭМ!$A$39:$A$782,$A66,СВЦЭМ!$B$39:$B$782,R$47)+'СЕТ СН'!$G$9+СВЦЭМ!$D$10+'СЕТ СН'!$G$5-'СЕТ СН'!$G$17</f>
        <v>5007.3398244600003</v>
      </c>
      <c r="S66" s="36">
        <f>SUMIFS(СВЦЭМ!$C$39:$C$782,СВЦЭМ!$A$39:$A$782,$A66,СВЦЭМ!$B$39:$B$782,S$47)+'СЕТ СН'!$G$9+СВЦЭМ!$D$10+'СЕТ СН'!$G$5-'СЕТ СН'!$G$17</f>
        <v>4962.7094367</v>
      </c>
      <c r="T66" s="36">
        <f>SUMIFS(СВЦЭМ!$C$39:$C$782,СВЦЭМ!$A$39:$A$782,$A66,СВЦЭМ!$B$39:$B$782,T$47)+'СЕТ СН'!$G$9+СВЦЭМ!$D$10+'СЕТ СН'!$G$5-'СЕТ СН'!$G$17</f>
        <v>4912.8345810200008</v>
      </c>
      <c r="U66" s="36">
        <f>SUMIFS(СВЦЭМ!$C$39:$C$782,СВЦЭМ!$A$39:$A$782,$A66,СВЦЭМ!$B$39:$B$782,U$47)+'СЕТ СН'!$G$9+СВЦЭМ!$D$10+'СЕТ СН'!$G$5-'СЕТ СН'!$G$17</f>
        <v>4875.7550180200005</v>
      </c>
      <c r="V66" s="36">
        <f>SUMIFS(СВЦЭМ!$C$39:$C$782,СВЦЭМ!$A$39:$A$782,$A66,СВЦЭМ!$B$39:$B$782,V$47)+'СЕТ СН'!$G$9+СВЦЭМ!$D$10+'СЕТ СН'!$G$5-'СЕТ СН'!$G$17</f>
        <v>4848.4040164899998</v>
      </c>
      <c r="W66" s="36">
        <f>SUMIFS(СВЦЭМ!$C$39:$C$782,СВЦЭМ!$A$39:$A$782,$A66,СВЦЭМ!$B$39:$B$782,W$47)+'СЕТ СН'!$G$9+СВЦЭМ!$D$10+'СЕТ СН'!$G$5-'СЕТ СН'!$G$17</f>
        <v>4837.5508862200004</v>
      </c>
      <c r="X66" s="36">
        <f>SUMIFS(СВЦЭМ!$C$39:$C$782,СВЦЭМ!$A$39:$A$782,$A66,СВЦЭМ!$B$39:$B$782,X$47)+'СЕТ СН'!$G$9+СВЦЭМ!$D$10+'СЕТ СН'!$G$5-'СЕТ СН'!$G$17</f>
        <v>4901.69781831</v>
      </c>
      <c r="Y66" s="36">
        <f>SUMIFS(СВЦЭМ!$C$39:$C$782,СВЦЭМ!$A$39:$A$782,$A66,СВЦЭМ!$B$39:$B$782,Y$47)+'СЕТ СН'!$G$9+СВЦЭМ!$D$10+'СЕТ СН'!$G$5-'СЕТ СН'!$G$17</f>
        <v>4989.1206857899997</v>
      </c>
    </row>
    <row r="67" spans="1:27" ht="15.75" x14ac:dyDescent="0.2">
      <c r="A67" s="35">
        <f t="shared" si="1"/>
        <v>45189</v>
      </c>
      <c r="B67" s="36">
        <f>SUMIFS(СВЦЭМ!$C$39:$C$782,СВЦЭМ!$A$39:$A$782,$A67,СВЦЭМ!$B$39:$B$782,B$47)+'СЕТ СН'!$G$9+СВЦЭМ!$D$10+'СЕТ СН'!$G$5-'СЕТ СН'!$G$17</f>
        <v>5078.1553434300004</v>
      </c>
      <c r="C67" s="36">
        <f>SUMIFS(СВЦЭМ!$C$39:$C$782,СВЦЭМ!$A$39:$A$782,$A67,СВЦЭМ!$B$39:$B$782,C$47)+'СЕТ СН'!$G$9+СВЦЭМ!$D$10+'СЕТ СН'!$G$5-'СЕТ СН'!$G$17</f>
        <v>5150.1802399200005</v>
      </c>
      <c r="D67" s="36">
        <f>SUMIFS(СВЦЭМ!$C$39:$C$782,СВЦЭМ!$A$39:$A$782,$A67,СВЦЭМ!$B$39:$B$782,D$47)+'СЕТ СН'!$G$9+СВЦЭМ!$D$10+'СЕТ СН'!$G$5-'СЕТ СН'!$G$17</f>
        <v>5175.1875342200001</v>
      </c>
      <c r="E67" s="36">
        <f>SUMIFS(СВЦЭМ!$C$39:$C$782,СВЦЭМ!$A$39:$A$782,$A67,СВЦЭМ!$B$39:$B$782,E$47)+'СЕТ СН'!$G$9+СВЦЭМ!$D$10+'СЕТ СН'!$G$5-'СЕТ СН'!$G$17</f>
        <v>5200.4172789800004</v>
      </c>
      <c r="F67" s="36">
        <f>SUMIFS(СВЦЭМ!$C$39:$C$782,СВЦЭМ!$A$39:$A$782,$A67,СВЦЭМ!$B$39:$B$782,F$47)+'СЕТ СН'!$G$9+СВЦЭМ!$D$10+'СЕТ СН'!$G$5-'СЕТ СН'!$G$17</f>
        <v>5212.7021397300005</v>
      </c>
      <c r="G67" s="36">
        <f>SUMIFS(СВЦЭМ!$C$39:$C$782,СВЦЭМ!$A$39:$A$782,$A67,СВЦЭМ!$B$39:$B$782,G$47)+'СЕТ СН'!$G$9+СВЦЭМ!$D$10+'СЕТ СН'!$G$5-'СЕТ СН'!$G$17</f>
        <v>5181.9589593400005</v>
      </c>
      <c r="H67" s="36">
        <f>SUMIFS(СВЦЭМ!$C$39:$C$782,СВЦЭМ!$A$39:$A$782,$A67,СВЦЭМ!$B$39:$B$782,H$47)+'СЕТ СН'!$G$9+СВЦЭМ!$D$10+'СЕТ СН'!$G$5-'СЕТ СН'!$G$17</f>
        <v>5102.7021664900003</v>
      </c>
      <c r="I67" s="36">
        <f>SUMIFS(СВЦЭМ!$C$39:$C$782,СВЦЭМ!$A$39:$A$782,$A67,СВЦЭМ!$B$39:$B$782,I$47)+'СЕТ СН'!$G$9+СВЦЭМ!$D$10+'СЕТ СН'!$G$5-'СЕТ СН'!$G$17</f>
        <v>5023.4676001799999</v>
      </c>
      <c r="J67" s="36">
        <f>SUMIFS(СВЦЭМ!$C$39:$C$782,СВЦЭМ!$A$39:$A$782,$A67,СВЦЭМ!$B$39:$B$782,J$47)+'СЕТ СН'!$G$9+СВЦЭМ!$D$10+'СЕТ СН'!$G$5-'СЕТ СН'!$G$17</f>
        <v>4974.2053271100003</v>
      </c>
      <c r="K67" s="36">
        <f>SUMIFS(СВЦЭМ!$C$39:$C$782,СВЦЭМ!$A$39:$A$782,$A67,СВЦЭМ!$B$39:$B$782,K$47)+'СЕТ СН'!$G$9+СВЦЭМ!$D$10+'СЕТ СН'!$G$5-'СЕТ СН'!$G$17</f>
        <v>4953.2481669900008</v>
      </c>
      <c r="L67" s="36">
        <f>SUMIFS(СВЦЭМ!$C$39:$C$782,СВЦЭМ!$A$39:$A$782,$A67,СВЦЭМ!$B$39:$B$782,L$47)+'СЕТ СН'!$G$9+СВЦЭМ!$D$10+'СЕТ СН'!$G$5-'СЕТ СН'!$G$17</f>
        <v>4949.7662093300005</v>
      </c>
      <c r="M67" s="36">
        <f>SUMIFS(СВЦЭМ!$C$39:$C$782,СВЦЭМ!$A$39:$A$782,$A67,СВЦЭМ!$B$39:$B$782,M$47)+'СЕТ СН'!$G$9+СВЦЭМ!$D$10+'СЕТ СН'!$G$5-'СЕТ СН'!$G$17</f>
        <v>4941.5254137299999</v>
      </c>
      <c r="N67" s="36">
        <f>SUMIFS(СВЦЭМ!$C$39:$C$782,СВЦЭМ!$A$39:$A$782,$A67,СВЦЭМ!$B$39:$B$782,N$47)+'СЕТ СН'!$G$9+СВЦЭМ!$D$10+'СЕТ СН'!$G$5-'СЕТ СН'!$G$17</f>
        <v>4941.46055015</v>
      </c>
      <c r="O67" s="36">
        <f>SUMIFS(СВЦЭМ!$C$39:$C$782,СВЦЭМ!$A$39:$A$782,$A67,СВЦЭМ!$B$39:$B$782,O$47)+'СЕТ СН'!$G$9+СВЦЭМ!$D$10+'СЕТ СН'!$G$5-'СЕТ СН'!$G$17</f>
        <v>4949.6111855899999</v>
      </c>
      <c r="P67" s="36">
        <f>SUMIFS(СВЦЭМ!$C$39:$C$782,СВЦЭМ!$A$39:$A$782,$A67,СВЦЭМ!$B$39:$B$782,P$47)+'СЕТ СН'!$G$9+СВЦЭМ!$D$10+'СЕТ СН'!$G$5-'СЕТ СН'!$G$17</f>
        <v>4965.7496419300005</v>
      </c>
      <c r="Q67" s="36">
        <f>SUMIFS(СВЦЭМ!$C$39:$C$782,СВЦЭМ!$A$39:$A$782,$A67,СВЦЭМ!$B$39:$B$782,Q$47)+'СЕТ СН'!$G$9+СВЦЭМ!$D$10+'СЕТ СН'!$G$5-'СЕТ СН'!$G$17</f>
        <v>4973.3855868099999</v>
      </c>
      <c r="R67" s="36">
        <f>SUMIFS(СВЦЭМ!$C$39:$C$782,СВЦЭМ!$A$39:$A$782,$A67,СВЦЭМ!$B$39:$B$782,R$47)+'СЕТ СН'!$G$9+СВЦЭМ!$D$10+'СЕТ СН'!$G$5-'СЕТ СН'!$G$17</f>
        <v>5003.1511409000004</v>
      </c>
      <c r="S67" s="36">
        <f>SUMIFS(СВЦЭМ!$C$39:$C$782,СВЦЭМ!$A$39:$A$782,$A67,СВЦЭМ!$B$39:$B$782,S$47)+'СЕТ СН'!$G$9+СВЦЭМ!$D$10+'СЕТ СН'!$G$5-'СЕТ СН'!$G$17</f>
        <v>4987.5183678800004</v>
      </c>
      <c r="T67" s="36">
        <f>SUMIFS(СВЦЭМ!$C$39:$C$782,СВЦЭМ!$A$39:$A$782,$A67,СВЦЭМ!$B$39:$B$782,T$47)+'СЕТ СН'!$G$9+СВЦЭМ!$D$10+'СЕТ СН'!$G$5-'СЕТ СН'!$G$17</f>
        <v>4960.6124038899998</v>
      </c>
      <c r="U67" s="36">
        <f>SUMIFS(СВЦЭМ!$C$39:$C$782,СВЦЭМ!$A$39:$A$782,$A67,СВЦЭМ!$B$39:$B$782,U$47)+'СЕТ СН'!$G$9+СВЦЭМ!$D$10+'СЕТ СН'!$G$5-'СЕТ СН'!$G$17</f>
        <v>4887.3202022300002</v>
      </c>
      <c r="V67" s="36">
        <f>SUMIFS(СВЦЭМ!$C$39:$C$782,СВЦЭМ!$A$39:$A$782,$A67,СВЦЭМ!$B$39:$B$782,V$47)+'СЕТ СН'!$G$9+СВЦЭМ!$D$10+'СЕТ СН'!$G$5-'СЕТ СН'!$G$17</f>
        <v>4860.3364281000004</v>
      </c>
      <c r="W67" s="36">
        <f>SUMIFS(СВЦЭМ!$C$39:$C$782,СВЦЭМ!$A$39:$A$782,$A67,СВЦЭМ!$B$39:$B$782,W$47)+'СЕТ СН'!$G$9+СВЦЭМ!$D$10+'СЕТ СН'!$G$5-'СЕТ СН'!$G$17</f>
        <v>4871.7200281300002</v>
      </c>
      <c r="X67" s="36">
        <f>SUMIFS(СВЦЭМ!$C$39:$C$782,СВЦЭМ!$A$39:$A$782,$A67,СВЦЭМ!$B$39:$B$782,X$47)+'СЕТ СН'!$G$9+СВЦЭМ!$D$10+'СЕТ СН'!$G$5-'СЕТ СН'!$G$17</f>
        <v>4915.9539811699997</v>
      </c>
      <c r="Y67" s="36">
        <f>SUMIFS(СВЦЭМ!$C$39:$C$782,СВЦЭМ!$A$39:$A$782,$A67,СВЦЭМ!$B$39:$B$782,Y$47)+'СЕТ СН'!$G$9+СВЦЭМ!$D$10+'СЕТ СН'!$G$5-'СЕТ СН'!$G$17</f>
        <v>4997.3584447900002</v>
      </c>
    </row>
    <row r="68" spans="1:27" ht="15.75" x14ac:dyDescent="0.2">
      <c r="A68" s="35">
        <f t="shared" si="1"/>
        <v>45190</v>
      </c>
      <c r="B68" s="36">
        <f>SUMIFS(СВЦЭМ!$C$39:$C$782,СВЦЭМ!$A$39:$A$782,$A68,СВЦЭМ!$B$39:$B$782,B$47)+'СЕТ СН'!$G$9+СВЦЭМ!$D$10+'СЕТ СН'!$G$5-'СЕТ СН'!$G$17</f>
        <v>5140.8716524800002</v>
      </c>
      <c r="C68" s="36">
        <f>SUMIFS(СВЦЭМ!$C$39:$C$782,СВЦЭМ!$A$39:$A$782,$A68,СВЦЭМ!$B$39:$B$782,C$47)+'СЕТ СН'!$G$9+СВЦЭМ!$D$10+'СЕТ СН'!$G$5-'СЕТ СН'!$G$17</f>
        <v>5233.0585156100005</v>
      </c>
      <c r="D68" s="36">
        <f>SUMIFS(СВЦЭМ!$C$39:$C$782,СВЦЭМ!$A$39:$A$782,$A68,СВЦЭМ!$B$39:$B$782,D$47)+'СЕТ СН'!$G$9+СВЦЭМ!$D$10+'СЕТ СН'!$G$5-'СЕТ СН'!$G$17</f>
        <v>5343.2340094500005</v>
      </c>
      <c r="E68" s="36">
        <f>SUMIFS(СВЦЭМ!$C$39:$C$782,СВЦЭМ!$A$39:$A$782,$A68,СВЦЭМ!$B$39:$B$782,E$47)+'СЕТ СН'!$G$9+СВЦЭМ!$D$10+'СЕТ СН'!$G$5-'СЕТ СН'!$G$17</f>
        <v>5407.8178173599999</v>
      </c>
      <c r="F68" s="36">
        <f>SUMIFS(СВЦЭМ!$C$39:$C$782,СВЦЭМ!$A$39:$A$782,$A68,СВЦЭМ!$B$39:$B$782,F$47)+'СЕТ СН'!$G$9+СВЦЭМ!$D$10+'СЕТ СН'!$G$5-'СЕТ СН'!$G$17</f>
        <v>5419.3910424700007</v>
      </c>
      <c r="G68" s="36">
        <f>SUMIFS(СВЦЭМ!$C$39:$C$782,СВЦЭМ!$A$39:$A$782,$A68,СВЦЭМ!$B$39:$B$782,G$47)+'СЕТ СН'!$G$9+СВЦЭМ!$D$10+'СЕТ СН'!$G$5-'СЕТ СН'!$G$17</f>
        <v>5394.6292651200001</v>
      </c>
      <c r="H68" s="36">
        <f>SUMIFS(СВЦЭМ!$C$39:$C$782,СВЦЭМ!$A$39:$A$782,$A68,СВЦЭМ!$B$39:$B$782,H$47)+'СЕТ СН'!$G$9+СВЦЭМ!$D$10+'СЕТ СН'!$G$5-'СЕТ СН'!$G$17</f>
        <v>5312.8013830100008</v>
      </c>
      <c r="I68" s="36">
        <f>SUMIFS(СВЦЭМ!$C$39:$C$782,СВЦЭМ!$A$39:$A$782,$A68,СВЦЭМ!$B$39:$B$782,I$47)+'СЕТ СН'!$G$9+СВЦЭМ!$D$10+'СЕТ СН'!$G$5-'СЕТ СН'!$G$17</f>
        <v>5214.6153116800006</v>
      </c>
      <c r="J68" s="36">
        <f>SUMIFS(СВЦЭМ!$C$39:$C$782,СВЦЭМ!$A$39:$A$782,$A68,СВЦЭМ!$B$39:$B$782,J$47)+'СЕТ СН'!$G$9+СВЦЭМ!$D$10+'СЕТ СН'!$G$5-'СЕТ СН'!$G$17</f>
        <v>5141.4605151300002</v>
      </c>
      <c r="K68" s="36">
        <f>SUMIFS(СВЦЭМ!$C$39:$C$782,СВЦЭМ!$A$39:$A$782,$A68,СВЦЭМ!$B$39:$B$782,K$47)+'СЕТ СН'!$G$9+СВЦЭМ!$D$10+'СЕТ СН'!$G$5-'СЕТ СН'!$G$17</f>
        <v>5105.38934402</v>
      </c>
      <c r="L68" s="36">
        <f>SUMIFS(СВЦЭМ!$C$39:$C$782,СВЦЭМ!$A$39:$A$782,$A68,СВЦЭМ!$B$39:$B$782,L$47)+'СЕТ СН'!$G$9+СВЦЭМ!$D$10+'СЕТ СН'!$G$5-'СЕТ СН'!$G$17</f>
        <v>5097.5319178099999</v>
      </c>
      <c r="M68" s="36">
        <f>SUMIFS(СВЦЭМ!$C$39:$C$782,СВЦЭМ!$A$39:$A$782,$A68,СВЦЭМ!$B$39:$B$782,M$47)+'СЕТ СН'!$G$9+СВЦЭМ!$D$10+'СЕТ СН'!$G$5-'СЕТ СН'!$G$17</f>
        <v>5095.4167930000003</v>
      </c>
      <c r="N68" s="36">
        <f>SUMIFS(СВЦЭМ!$C$39:$C$782,СВЦЭМ!$A$39:$A$782,$A68,СВЦЭМ!$B$39:$B$782,N$47)+'СЕТ СН'!$G$9+СВЦЭМ!$D$10+'СЕТ СН'!$G$5-'СЕТ СН'!$G$17</f>
        <v>5097.6914280199999</v>
      </c>
      <c r="O68" s="36">
        <f>SUMIFS(СВЦЭМ!$C$39:$C$782,СВЦЭМ!$A$39:$A$782,$A68,СВЦЭМ!$B$39:$B$782,O$47)+'СЕТ СН'!$G$9+СВЦЭМ!$D$10+'СЕТ СН'!$G$5-'СЕТ СН'!$G$17</f>
        <v>5128.2818931100001</v>
      </c>
      <c r="P68" s="36">
        <f>SUMIFS(СВЦЭМ!$C$39:$C$782,СВЦЭМ!$A$39:$A$782,$A68,СВЦЭМ!$B$39:$B$782,P$47)+'СЕТ СН'!$G$9+СВЦЭМ!$D$10+'СЕТ СН'!$G$5-'СЕТ СН'!$G$17</f>
        <v>5188.0547931700003</v>
      </c>
      <c r="Q68" s="36">
        <f>SUMIFS(СВЦЭМ!$C$39:$C$782,СВЦЭМ!$A$39:$A$782,$A68,СВЦЭМ!$B$39:$B$782,Q$47)+'СЕТ СН'!$G$9+СВЦЭМ!$D$10+'СЕТ СН'!$G$5-'СЕТ СН'!$G$17</f>
        <v>5182.8733190700004</v>
      </c>
      <c r="R68" s="36">
        <f>SUMIFS(СВЦЭМ!$C$39:$C$782,СВЦЭМ!$A$39:$A$782,$A68,СВЦЭМ!$B$39:$B$782,R$47)+'СЕТ СН'!$G$9+СВЦЭМ!$D$10+'СЕТ СН'!$G$5-'СЕТ СН'!$G$17</f>
        <v>5182.40939772</v>
      </c>
      <c r="S68" s="36">
        <f>SUMIFS(СВЦЭМ!$C$39:$C$782,СВЦЭМ!$A$39:$A$782,$A68,СВЦЭМ!$B$39:$B$782,S$47)+'СЕТ СН'!$G$9+СВЦЭМ!$D$10+'СЕТ СН'!$G$5-'СЕТ СН'!$G$17</f>
        <v>5196.5990111600004</v>
      </c>
      <c r="T68" s="36">
        <f>SUMIFS(СВЦЭМ!$C$39:$C$782,СВЦЭМ!$A$39:$A$782,$A68,СВЦЭМ!$B$39:$B$782,T$47)+'СЕТ СН'!$G$9+СВЦЭМ!$D$10+'СЕТ СН'!$G$5-'СЕТ СН'!$G$17</f>
        <v>5127.6882991600005</v>
      </c>
      <c r="U68" s="36">
        <f>SUMIFS(СВЦЭМ!$C$39:$C$782,СВЦЭМ!$A$39:$A$782,$A68,СВЦЭМ!$B$39:$B$782,U$47)+'СЕТ СН'!$G$9+СВЦЭМ!$D$10+'СЕТ СН'!$G$5-'СЕТ СН'!$G$17</f>
        <v>5080.4437498500001</v>
      </c>
      <c r="V68" s="36">
        <f>SUMIFS(СВЦЭМ!$C$39:$C$782,СВЦЭМ!$A$39:$A$782,$A68,СВЦЭМ!$B$39:$B$782,V$47)+'СЕТ СН'!$G$9+СВЦЭМ!$D$10+'СЕТ СН'!$G$5-'СЕТ СН'!$G$17</f>
        <v>5060.26819462</v>
      </c>
      <c r="W68" s="36">
        <f>SUMIFS(СВЦЭМ!$C$39:$C$782,СВЦЭМ!$A$39:$A$782,$A68,СВЦЭМ!$B$39:$B$782,W$47)+'СЕТ СН'!$G$9+СВЦЭМ!$D$10+'СЕТ СН'!$G$5-'СЕТ СН'!$G$17</f>
        <v>5072.5859728000005</v>
      </c>
      <c r="X68" s="36">
        <f>SUMIFS(СВЦЭМ!$C$39:$C$782,СВЦЭМ!$A$39:$A$782,$A68,СВЦЭМ!$B$39:$B$782,X$47)+'СЕТ СН'!$G$9+СВЦЭМ!$D$10+'СЕТ СН'!$G$5-'СЕТ СН'!$G$17</f>
        <v>5129.5742475400002</v>
      </c>
      <c r="Y68" s="36">
        <f>SUMIFS(СВЦЭМ!$C$39:$C$782,СВЦЭМ!$A$39:$A$782,$A68,СВЦЭМ!$B$39:$B$782,Y$47)+'СЕТ СН'!$G$9+СВЦЭМ!$D$10+'СЕТ СН'!$G$5-'СЕТ СН'!$G$17</f>
        <v>5213.3148513200003</v>
      </c>
    </row>
    <row r="69" spans="1:27" ht="15.75" x14ac:dyDescent="0.2">
      <c r="A69" s="35">
        <f t="shared" si="1"/>
        <v>45191</v>
      </c>
      <c r="B69" s="36">
        <f>SUMIFS(СВЦЭМ!$C$39:$C$782,СВЦЭМ!$A$39:$A$782,$A69,СВЦЭМ!$B$39:$B$782,B$47)+'СЕТ СН'!$G$9+СВЦЭМ!$D$10+'СЕТ СН'!$G$5-'СЕТ СН'!$G$17</f>
        <v>5248.6414519</v>
      </c>
      <c r="C69" s="36">
        <f>SUMIFS(СВЦЭМ!$C$39:$C$782,СВЦЭМ!$A$39:$A$782,$A69,СВЦЭМ!$B$39:$B$782,C$47)+'СЕТ СН'!$G$9+СВЦЭМ!$D$10+'СЕТ СН'!$G$5-'СЕТ СН'!$G$17</f>
        <v>5331.0415958400008</v>
      </c>
      <c r="D69" s="36">
        <f>SUMIFS(СВЦЭМ!$C$39:$C$782,СВЦЭМ!$A$39:$A$782,$A69,СВЦЭМ!$B$39:$B$782,D$47)+'СЕТ СН'!$G$9+СВЦЭМ!$D$10+'СЕТ СН'!$G$5-'СЕТ СН'!$G$17</f>
        <v>5423.3468685300004</v>
      </c>
      <c r="E69" s="36">
        <f>SUMIFS(СВЦЭМ!$C$39:$C$782,СВЦЭМ!$A$39:$A$782,$A69,СВЦЭМ!$B$39:$B$782,E$47)+'СЕТ СН'!$G$9+СВЦЭМ!$D$10+'СЕТ СН'!$G$5-'СЕТ СН'!$G$17</f>
        <v>5422.6621246100003</v>
      </c>
      <c r="F69" s="36">
        <f>SUMIFS(СВЦЭМ!$C$39:$C$782,СВЦЭМ!$A$39:$A$782,$A69,СВЦЭМ!$B$39:$B$782,F$47)+'СЕТ СН'!$G$9+СВЦЭМ!$D$10+'СЕТ СН'!$G$5-'СЕТ СН'!$G$17</f>
        <v>5397.32263848</v>
      </c>
      <c r="G69" s="36">
        <f>SUMIFS(СВЦЭМ!$C$39:$C$782,СВЦЭМ!$A$39:$A$782,$A69,СВЦЭМ!$B$39:$B$782,G$47)+'СЕТ СН'!$G$9+СВЦЭМ!$D$10+'СЕТ СН'!$G$5-'СЕТ СН'!$G$17</f>
        <v>5398.8657516000003</v>
      </c>
      <c r="H69" s="36">
        <f>SUMIFS(СВЦЭМ!$C$39:$C$782,СВЦЭМ!$A$39:$A$782,$A69,СВЦЭМ!$B$39:$B$782,H$47)+'СЕТ СН'!$G$9+СВЦЭМ!$D$10+'СЕТ СН'!$G$5-'СЕТ СН'!$G$17</f>
        <v>5312.6782132600001</v>
      </c>
      <c r="I69" s="36">
        <f>SUMIFS(СВЦЭМ!$C$39:$C$782,СВЦЭМ!$A$39:$A$782,$A69,СВЦЭМ!$B$39:$B$782,I$47)+'СЕТ СН'!$G$9+СВЦЭМ!$D$10+'СЕТ СН'!$G$5-'СЕТ СН'!$G$17</f>
        <v>5193.6348649400006</v>
      </c>
      <c r="J69" s="36">
        <f>SUMIFS(СВЦЭМ!$C$39:$C$782,СВЦЭМ!$A$39:$A$782,$A69,СВЦЭМ!$B$39:$B$782,J$47)+'СЕТ СН'!$G$9+СВЦЭМ!$D$10+'СЕТ СН'!$G$5-'СЕТ СН'!$G$17</f>
        <v>5106.08538477</v>
      </c>
      <c r="K69" s="36">
        <f>SUMIFS(СВЦЭМ!$C$39:$C$782,СВЦЭМ!$A$39:$A$782,$A69,СВЦЭМ!$B$39:$B$782,K$47)+'СЕТ СН'!$G$9+СВЦЭМ!$D$10+'СЕТ СН'!$G$5-'СЕТ СН'!$G$17</f>
        <v>5084.8223861799997</v>
      </c>
      <c r="L69" s="36">
        <f>SUMIFS(СВЦЭМ!$C$39:$C$782,СВЦЭМ!$A$39:$A$782,$A69,СВЦЭМ!$B$39:$B$782,L$47)+'СЕТ СН'!$G$9+СВЦЭМ!$D$10+'СЕТ СН'!$G$5-'СЕТ СН'!$G$17</f>
        <v>5077.2937265800001</v>
      </c>
      <c r="M69" s="36">
        <f>SUMIFS(СВЦЭМ!$C$39:$C$782,СВЦЭМ!$A$39:$A$782,$A69,СВЦЭМ!$B$39:$B$782,M$47)+'СЕТ СН'!$G$9+СВЦЭМ!$D$10+'СЕТ СН'!$G$5-'СЕТ СН'!$G$17</f>
        <v>5073.7008166000005</v>
      </c>
      <c r="N69" s="36">
        <f>SUMIFS(СВЦЭМ!$C$39:$C$782,СВЦЭМ!$A$39:$A$782,$A69,СВЦЭМ!$B$39:$B$782,N$47)+'СЕТ СН'!$G$9+СВЦЭМ!$D$10+'СЕТ СН'!$G$5-'СЕТ СН'!$G$17</f>
        <v>5067.3892022500004</v>
      </c>
      <c r="O69" s="36">
        <f>SUMIFS(СВЦЭМ!$C$39:$C$782,СВЦЭМ!$A$39:$A$782,$A69,СВЦЭМ!$B$39:$B$782,O$47)+'СЕТ СН'!$G$9+СВЦЭМ!$D$10+'СЕТ СН'!$G$5-'СЕТ СН'!$G$17</f>
        <v>5078.9274854699997</v>
      </c>
      <c r="P69" s="36">
        <f>SUMIFS(СВЦЭМ!$C$39:$C$782,СВЦЭМ!$A$39:$A$782,$A69,СВЦЭМ!$B$39:$B$782,P$47)+'СЕТ СН'!$G$9+СВЦЭМ!$D$10+'СЕТ СН'!$G$5-'СЕТ СН'!$G$17</f>
        <v>5120.1344372800004</v>
      </c>
      <c r="Q69" s="36">
        <f>SUMIFS(СВЦЭМ!$C$39:$C$782,СВЦЭМ!$A$39:$A$782,$A69,СВЦЭМ!$B$39:$B$782,Q$47)+'СЕТ СН'!$G$9+СВЦЭМ!$D$10+'СЕТ СН'!$G$5-'СЕТ СН'!$G$17</f>
        <v>5107.4939338700005</v>
      </c>
      <c r="R69" s="36">
        <f>SUMIFS(СВЦЭМ!$C$39:$C$782,СВЦЭМ!$A$39:$A$782,$A69,СВЦЭМ!$B$39:$B$782,R$47)+'СЕТ СН'!$G$9+СВЦЭМ!$D$10+'СЕТ СН'!$G$5-'СЕТ СН'!$G$17</f>
        <v>5125.7349033800001</v>
      </c>
      <c r="S69" s="36">
        <f>SUMIFS(СВЦЭМ!$C$39:$C$782,СВЦЭМ!$A$39:$A$782,$A69,СВЦЭМ!$B$39:$B$782,S$47)+'СЕТ СН'!$G$9+СВЦЭМ!$D$10+'СЕТ СН'!$G$5-'СЕТ СН'!$G$17</f>
        <v>5125.3252370600003</v>
      </c>
      <c r="T69" s="36">
        <f>SUMIFS(СВЦЭМ!$C$39:$C$782,СВЦЭМ!$A$39:$A$782,$A69,СВЦЭМ!$B$39:$B$782,T$47)+'СЕТ СН'!$G$9+СВЦЭМ!$D$10+'СЕТ СН'!$G$5-'СЕТ СН'!$G$17</f>
        <v>5091.9158795399999</v>
      </c>
      <c r="U69" s="36">
        <f>SUMIFS(СВЦЭМ!$C$39:$C$782,СВЦЭМ!$A$39:$A$782,$A69,СВЦЭМ!$B$39:$B$782,U$47)+'СЕТ СН'!$G$9+СВЦЭМ!$D$10+'СЕТ СН'!$G$5-'СЕТ СН'!$G$17</f>
        <v>5055.1440345700003</v>
      </c>
      <c r="V69" s="36">
        <f>SUMIFS(СВЦЭМ!$C$39:$C$782,СВЦЭМ!$A$39:$A$782,$A69,СВЦЭМ!$B$39:$B$782,V$47)+'СЕТ СН'!$G$9+СВЦЭМ!$D$10+'СЕТ СН'!$G$5-'СЕТ СН'!$G$17</f>
        <v>5064.6927158899998</v>
      </c>
      <c r="W69" s="36">
        <f>SUMIFS(СВЦЭМ!$C$39:$C$782,СВЦЭМ!$A$39:$A$782,$A69,СВЦЭМ!$B$39:$B$782,W$47)+'СЕТ СН'!$G$9+СВЦЭМ!$D$10+'СЕТ СН'!$G$5-'СЕТ СН'!$G$17</f>
        <v>5104.1974646300005</v>
      </c>
      <c r="X69" s="36">
        <f>SUMIFS(СВЦЭМ!$C$39:$C$782,СВЦЭМ!$A$39:$A$782,$A69,СВЦЭМ!$B$39:$B$782,X$47)+'СЕТ СН'!$G$9+СВЦЭМ!$D$10+'СЕТ СН'!$G$5-'СЕТ СН'!$G$17</f>
        <v>5198.7693918300001</v>
      </c>
      <c r="Y69" s="36">
        <f>SUMIFS(СВЦЭМ!$C$39:$C$782,СВЦЭМ!$A$39:$A$782,$A69,СВЦЭМ!$B$39:$B$782,Y$47)+'СЕТ СН'!$G$9+СВЦЭМ!$D$10+'СЕТ СН'!$G$5-'СЕТ СН'!$G$17</f>
        <v>5302.7274823000007</v>
      </c>
    </row>
    <row r="70" spans="1:27" ht="15.75" x14ac:dyDescent="0.2">
      <c r="A70" s="35">
        <f t="shared" si="1"/>
        <v>45192</v>
      </c>
      <c r="B70" s="36">
        <f>SUMIFS(СВЦЭМ!$C$39:$C$782,СВЦЭМ!$A$39:$A$782,$A70,СВЦЭМ!$B$39:$B$782,B$47)+'СЕТ СН'!$G$9+СВЦЭМ!$D$10+'СЕТ СН'!$G$5-'СЕТ СН'!$G$17</f>
        <v>5199.4065844900006</v>
      </c>
      <c r="C70" s="36">
        <f>SUMIFS(СВЦЭМ!$C$39:$C$782,СВЦЭМ!$A$39:$A$782,$A70,СВЦЭМ!$B$39:$B$782,C$47)+'СЕТ СН'!$G$9+СВЦЭМ!$D$10+'СЕТ СН'!$G$5-'СЕТ СН'!$G$17</f>
        <v>5272.79091393</v>
      </c>
      <c r="D70" s="36">
        <f>SUMIFS(СВЦЭМ!$C$39:$C$782,СВЦЭМ!$A$39:$A$782,$A70,СВЦЭМ!$B$39:$B$782,D$47)+'СЕТ СН'!$G$9+СВЦЭМ!$D$10+'СЕТ СН'!$G$5-'СЕТ СН'!$G$17</f>
        <v>5261.4751229900003</v>
      </c>
      <c r="E70" s="36">
        <f>SUMIFS(СВЦЭМ!$C$39:$C$782,СВЦЭМ!$A$39:$A$782,$A70,СВЦЭМ!$B$39:$B$782,E$47)+'СЕТ СН'!$G$9+СВЦЭМ!$D$10+'СЕТ СН'!$G$5-'СЕТ СН'!$G$17</f>
        <v>5221.3719245100001</v>
      </c>
      <c r="F70" s="36">
        <f>SUMIFS(СВЦЭМ!$C$39:$C$782,СВЦЭМ!$A$39:$A$782,$A70,СВЦЭМ!$B$39:$B$782,F$47)+'СЕТ СН'!$G$9+СВЦЭМ!$D$10+'СЕТ СН'!$G$5-'СЕТ СН'!$G$17</f>
        <v>5199.7710430799998</v>
      </c>
      <c r="G70" s="36">
        <f>SUMIFS(СВЦЭМ!$C$39:$C$782,СВЦЭМ!$A$39:$A$782,$A70,СВЦЭМ!$B$39:$B$782,G$47)+'СЕТ СН'!$G$9+СВЦЭМ!$D$10+'СЕТ СН'!$G$5-'СЕТ СН'!$G$17</f>
        <v>5196.4313283700003</v>
      </c>
      <c r="H70" s="36">
        <f>SUMIFS(СВЦЭМ!$C$39:$C$782,СВЦЭМ!$A$39:$A$782,$A70,СВЦЭМ!$B$39:$B$782,H$47)+'СЕТ СН'!$G$9+СВЦЭМ!$D$10+'СЕТ СН'!$G$5-'СЕТ СН'!$G$17</f>
        <v>5157.8315976900003</v>
      </c>
      <c r="I70" s="36">
        <f>SUMIFS(СВЦЭМ!$C$39:$C$782,СВЦЭМ!$A$39:$A$782,$A70,СВЦЭМ!$B$39:$B$782,I$47)+'СЕТ СН'!$G$9+СВЦЭМ!$D$10+'СЕТ СН'!$G$5-'СЕТ СН'!$G$17</f>
        <v>5088.1384137900004</v>
      </c>
      <c r="J70" s="36">
        <f>SUMIFS(СВЦЭМ!$C$39:$C$782,СВЦЭМ!$A$39:$A$782,$A70,СВЦЭМ!$B$39:$B$782,J$47)+'СЕТ СН'!$G$9+СВЦЭМ!$D$10+'СЕТ СН'!$G$5-'СЕТ СН'!$G$17</f>
        <v>4986.8396589599997</v>
      </c>
      <c r="K70" s="36">
        <f>SUMIFS(СВЦЭМ!$C$39:$C$782,СВЦЭМ!$A$39:$A$782,$A70,СВЦЭМ!$B$39:$B$782,K$47)+'СЕТ СН'!$G$9+СВЦЭМ!$D$10+'СЕТ СН'!$G$5-'СЕТ СН'!$G$17</f>
        <v>4916.4322485000002</v>
      </c>
      <c r="L70" s="36">
        <f>SUMIFS(СВЦЭМ!$C$39:$C$782,СВЦЭМ!$A$39:$A$782,$A70,СВЦЭМ!$B$39:$B$782,L$47)+'СЕТ СН'!$G$9+СВЦЭМ!$D$10+'СЕТ СН'!$G$5-'СЕТ СН'!$G$17</f>
        <v>4901.0838778400002</v>
      </c>
      <c r="M70" s="36">
        <f>SUMIFS(СВЦЭМ!$C$39:$C$782,СВЦЭМ!$A$39:$A$782,$A70,СВЦЭМ!$B$39:$B$782,M$47)+'СЕТ СН'!$G$9+СВЦЭМ!$D$10+'СЕТ СН'!$G$5-'СЕТ СН'!$G$17</f>
        <v>4907.8459825899999</v>
      </c>
      <c r="N70" s="36">
        <f>SUMIFS(СВЦЭМ!$C$39:$C$782,СВЦЭМ!$A$39:$A$782,$A70,СВЦЭМ!$B$39:$B$782,N$47)+'СЕТ СН'!$G$9+СВЦЭМ!$D$10+'СЕТ СН'!$G$5-'СЕТ СН'!$G$17</f>
        <v>4885.73079641</v>
      </c>
      <c r="O70" s="36">
        <f>SUMIFS(СВЦЭМ!$C$39:$C$782,СВЦЭМ!$A$39:$A$782,$A70,СВЦЭМ!$B$39:$B$782,O$47)+'СЕТ СН'!$G$9+СВЦЭМ!$D$10+'СЕТ СН'!$G$5-'СЕТ СН'!$G$17</f>
        <v>4904.7629800300001</v>
      </c>
      <c r="P70" s="36">
        <f>SUMIFS(СВЦЭМ!$C$39:$C$782,СВЦЭМ!$A$39:$A$782,$A70,СВЦЭМ!$B$39:$B$782,P$47)+'СЕТ СН'!$G$9+СВЦЭМ!$D$10+'СЕТ СН'!$G$5-'СЕТ СН'!$G$17</f>
        <v>4952.71934495</v>
      </c>
      <c r="Q70" s="36">
        <f>SUMIFS(СВЦЭМ!$C$39:$C$782,СВЦЭМ!$A$39:$A$782,$A70,СВЦЭМ!$B$39:$B$782,Q$47)+'СЕТ СН'!$G$9+СВЦЭМ!$D$10+'СЕТ СН'!$G$5-'СЕТ СН'!$G$17</f>
        <v>4935.9707317700004</v>
      </c>
      <c r="R70" s="36">
        <f>SUMIFS(СВЦЭМ!$C$39:$C$782,СВЦЭМ!$A$39:$A$782,$A70,СВЦЭМ!$B$39:$B$782,R$47)+'СЕТ СН'!$G$9+СВЦЭМ!$D$10+'СЕТ СН'!$G$5-'СЕТ СН'!$G$17</f>
        <v>4950.6764422300002</v>
      </c>
      <c r="S70" s="36">
        <f>SUMIFS(СВЦЭМ!$C$39:$C$782,СВЦЭМ!$A$39:$A$782,$A70,СВЦЭМ!$B$39:$B$782,S$47)+'СЕТ СН'!$G$9+СВЦЭМ!$D$10+'СЕТ СН'!$G$5-'СЕТ СН'!$G$17</f>
        <v>4958.2715391500005</v>
      </c>
      <c r="T70" s="36">
        <f>SUMIFS(СВЦЭМ!$C$39:$C$782,СВЦЭМ!$A$39:$A$782,$A70,СВЦЭМ!$B$39:$B$782,T$47)+'СЕТ СН'!$G$9+СВЦЭМ!$D$10+'СЕТ СН'!$G$5-'СЕТ СН'!$G$17</f>
        <v>4938.5434074499999</v>
      </c>
      <c r="U70" s="36">
        <f>SUMIFS(СВЦЭМ!$C$39:$C$782,СВЦЭМ!$A$39:$A$782,$A70,СВЦЭМ!$B$39:$B$782,U$47)+'СЕТ СН'!$G$9+СВЦЭМ!$D$10+'СЕТ СН'!$G$5-'СЕТ СН'!$G$17</f>
        <v>4909.4722394600003</v>
      </c>
      <c r="V70" s="36">
        <f>SUMIFS(СВЦЭМ!$C$39:$C$782,СВЦЭМ!$A$39:$A$782,$A70,СВЦЭМ!$B$39:$B$782,V$47)+'СЕТ СН'!$G$9+СВЦЭМ!$D$10+'СЕТ СН'!$G$5-'СЕТ СН'!$G$17</f>
        <v>4885.6515331800001</v>
      </c>
      <c r="W70" s="36">
        <f>SUMIFS(СВЦЭМ!$C$39:$C$782,СВЦЭМ!$A$39:$A$782,$A70,СВЦЭМ!$B$39:$B$782,W$47)+'СЕТ СН'!$G$9+СВЦЭМ!$D$10+'СЕТ СН'!$G$5-'СЕТ СН'!$G$17</f>
        <v>4896.2968972200006</v>
      </c>
      <c r="X70" s="36">
        <f>SUMIFS(СВЦЭМ!$C$39:$C$782,СВЦЭМ!$A$39:$A$782,$A70,СВЦЭМ!$B$39:$B$782,X$47)+'СЕТ СН'!$G$9+СВЦЭМ!$D$10+'СЕТ СН'!$G$5-'СЕТ СН'!$G$17</f>
        <v>4955.5948977500002</v>
      </c>
      <c r="Y70" s="36">
        <f>SUMIFS(СВЦЭМ!$C$39:$C$782,СВЦЭМ!$A$39:$A$782,$A70,СВЦЭМ!$B$39:$B$782,Y$47)+'СЕТ СН'!$G$9+СВЦЭМ!$D$10+'СЕТ СН'!$G$5-'СЕТ СН'!$G$17</f>
        <v>5014.7749749800005</v>
      </c>
    </row>
    <row r="71" spans="1:27" ht="15.75" x14ac:dyDescent="0.2">
      <c r="A71" s="35">
        <f t="shared" si="1"/>
        <v>45193</v>
      </c>
      <c r="B71" s="36">
        <f>SUMIFS(СВЦЭМ!$C$39:$C$782,СВЦЭМ!$A$39:$A$782,$A71,СВЦЭМ!$B$39:$B$782,B$47)+'СЕТ СН'!$G$9+СВЦЭМ!$D$10+'СЕТ СН'!$G$5-'СЕТ СН'!$G$17</f>
        <v>5055.9177151399999</v>
      </c>
      <c r="C71" s="36">
        <f>SUMIFS(СВЦЭМ!$C$39:$C$782,СВЦЭМ!$A$39:$A$782,$A71,СВЦЭМ!$B$39:$B$782,C$47)+'СЕТ СН'!$G$9+СВЦЭМ!$D$10+'СЕТ СН'!$G$5-'СЕТ СН'!$G$17</f>
        <v>5126.7792515199999</v>
      </c>
      <c r="D71" s="36">
        <f>SUMIFS(СВЦЭМ!$C$39:$C$782,СВЦЭМ!$A$39:$A$782,$A71,СВЦЭМ!$B$39:$B$782,D$47)+'СЕТ СН'!$G$9+СВЦЭМ!$D$10+'СЕТ СН'!$G$5-'СЕТ СН'!$G$17</f>
        <v>5210.1645134400005</v>
      </c>
      <c r="E71" s="36">
        <f>SUMIFS(СВЦЭМ!$C$39:$C$782,СВЦЭМ!$A$39:$A$782,$A71,СВЦЭМ!$B$39:$B$782,E$47)+'СЕТ СН'!$G$9+СВЦЭМ!$D$10+'СЕТ СН'!$G$5-'СЕТ СН'!$G$17</f>
        <v>5213.8070694800008</v>
      </c>
      <c r="F71" s="36">
        <f>SUMIFS(СВЦЭМ!$C$39:$C$782,СВЦЭМ!$A$39:$A$782,$A71,СВЦЭМ!$B$39:$B$782,F$47)+'СЕТ СН'!$G$9+СВЦЭМ!$D$10+'СЕТ СН'!$G$5-'СЕТ СН'!$G$17</f>
        <v>5215.5805536300004</v>
      </c>
      <c r="G71" s="36">
        <f>SUMIFS(СВЦЭМ!$C$39:$C$782,СВЦЭМ!$A$39:$A$782,$A71,СВЦЭМ!$B$39:$B$782,G$47)+'СЕТ СН'!$G$9+СВЦЭМ!$D$10+'СЕТ СН'!$G$5-'СЕТ СН'!$G$17</f>
        <v>5216.3786333200005</v>
      </c>
      <c r="H71" s="36">
        <f>SUMIFS(СВЦЭМ!$C$39:$C$782,СВЦЭМ!$A$39:$A$782,$A71,СВЦЭМ!$B$39:$B$782,H$47)+'СЕТ СН'!$G$9+СВЦЭМ!$D$10+'СЕТ СН'!$G$5-'СЕТ СН'!$G$17</f>
        <v>5185.7193851299999</v>
      </c>
      <c r="I71" s="36">
        <f>SUMIFS(СВЦЭМ!$C$39:$C$782,СВЦЭМ!$A$39:$A$782,$A71,СВЦЭМ!$B$39:$B$782,I$47)+'СЕТ СН'!$G$9+СВЦЭМ!$D$10+'СЕТ СН'!$G$5-'СЕТ СН'!$G$17</f>
        <v>5181.7096140499998</v>
      </c>
      <c r="J71" s="36">
        <f>SUMIFS(СВЦЭМ!$C$39:$C$782,СВЦЭМ!$A$39:$A$782,$A71,СВЦЭМ!$B$39:$B$782,J$47)+'СЕТ СН'!$G$9+СВЦЭМ!$D$10+'СЕТ СН'!$G$5-'СЕТ СН'!$G$17</f>
        <v>5093.0158787400005</v>
      </c>
      <c r="K71" s="36">
        <f>SUMIFS(СВЦЭМ!$C$39:$C$782,СВЦЭМ!$A$39:$A$782,$A71,СВЦЭМ!$B$39:$B$782,K$47)+'СЕТ СН'!$G$9+СВЦЭМ!$D$10+'СЕТ СН'!$G$5-'СЕТ СН'!$G$17</f>
        <v>5006.3979493000006</v>
      </c>
      <c r="L71" s="36">
        <f>SUMIFS(СВЦЭМ!$C$39:$C$782,СВЦЭМ!$A$39:$A$782,$A71,СВЦЭМ!$B$39:$B$782,L$47)+'СЕТ СН'!$G$9+СВЦЭМ!$D$10+'СЕТ СН'!$G$5-'СЕТ СН'!$G$17</f>
        <v>4968.8231225400004</v>
      </c>
      <c r="M71" s="36">
        <f>SUMIFS(СВЦЭМ!$C$39:$C$782,СВЦЭМ!$A$39:$A$782,$A71,СВЦЭМ!$B$39:$B$782,M$47)+'СЕТ СН'!$G$9+СВЦЭМ!$D$10+'СЕТ СН'!$G$5-'СЕТ СН'!$G$17</f>
        <v>4973.6452782100005</v>
      </c>
      <c r="N71" s="36">
        <f>SUMIFS(СВЦЭМ!$C$39:$C$782,СВЦЭМ!$A$39:$A$782,$A71,СВЦЭМ!$B$39:$B$782,N$47)+'СЕТ СН'!$G$9+СВЦЭМ!$D$10+'СЕТ СН'!$G$5-'СЕТ СН'!$G$17</f>
        <v>4943.1815907600003</v>
      </c>
      <c r="O71" s="36">
        <f>SUMIFS(СВЦЭМ!$C$39:$C$782,СВЦЭМ!$A$39:$A$782,$A71,СВЦЭМ!$B$39:$B$782,O$47)+'СЕТ СН'!$G$9+СВЦЭМ!$D$10+'СЕТ СН'!$G$5-'СЕТ СН'!$G$17</f>
        <v>4970.5665562700005</v>
      </c>
      <c r="P71" s="36">
        <f>SUMIFS(СВЦЭМ!$C$39:$C$782,СВЦЭМ!$A$39:$A$782,$A71,СВЦЭМ!$B$39:$B$782,P$47)+'СЕТ СН'!$G$9+СВЦЭМ!$D$10+'СЕТ СН'!$G$5-'СЕТ СН'!$G$17</f>
        <v>5022.8134626999999</v>
      </c>
      <c r="Q71" s="36">
        <f>SUMIFS(СВЦЭМ!$C$39:$C$782,СВЦЭМ!$A$39:$A$782,$A71,СВЦЭМ!$B$39:$B$782,Q$47)+'СЕТ СН'!$G$9+СВЦЭМ!$D$10+'СЕТ СН'!$G$5-'СЕТ СН'!$G$17</f>
        <v>5005.2366785700005</v>
      </c>
      <c r="R71" s="36">
        <f>SUMIFS(СВЦЭМ!$C$39:$C$782,СВЦЭМ!$A$39:$A$782,$A71,СВЦЭМ!$B$39:$B$782,R$47)+'СЕТ СН'!$G$9+СВЦЭМ!$D$10+'СЕТ СН'!$G$5-'СЕТ СН'!$G$17</f>
        <v>5009.1336584400005</v>
      </c>
      <c r="S71" s="36">
        <f>SUMIFS(СВЦЭМ!$C$39:$C$782,СВЦЭМ!$A$39:$A$782,$A71,СВЦЭМ!$B$39:$B$782,S$47)+'СЕТ СН'!$G$9+СВЦЭМ!$D$10+'СЕТ СН'!$G$5-'СЕТ СН'!$G$17</f>
        <v>5016.7297909600002</v>
      </c>
      <c r="T71" s="36">
        <f>SUMIFS(СВЦЭМ!$C$39:$C$782,СВЦЭМ!$A$39:$A$782,$A71,СВЦЭМ!$B$39:$B$782,T$47)+'СЕТ СН'!$G$9+СВЦЭМ!$D$10+'СЕТ СН'!$G$5-'СЕТ СН'!$G$17</f>
        <v>4990.7162101200001</v>
      </c>
      <c r="U71" s="36">
        <f>SUMIFS(СВЦЭМ!$C$39:$C$782,СВЦЭМ!$A$39:$A$782,$A71,СВЦЭМ!$B$39:$B$782,U$47)+'СЕТ СН'!$G$9+СВЦЭМ!$D$10+'СЕТ СН'!$G$5-'СЕТ СН'!$G$17</f>
        <v>4943.1287135900002</v>
      </c>
      <c r="V71" s="36">
        <f>SUMIFS(СВЦЭМ!$C$39:$C$782,СВЦЭМ!$A$39:$A$782,$A71,СВЦЭМ!$B$39:$B$782,V$47)+'СЕТ СН'!$G$9+СВЦЭМ!$D$10+'СЕТ СН'!$G$5-'СЕТ СН'!$G$17</f>
        <v>4914.3272968399997</v>
      </c>
      <c r="W71" s="36">
        <f>SUMIFS(СВЦЭМ!$C$39:$C$782,СВЦЭМ!$A$39:$A$782,$A71,СВЦЭМ!$B$39:$B$782,W$47)+'СЕТ СН'!$G$9+СВЦЭМ!$D$10+'СЕТ СН'!$G$5-'СЕТ СН'!$G$17</f>
        <v>4926.3618899400008</v>
      </c>
      <c r="X71" s="36">
        <f>SUMIFS(СВЦЭМ!$C$39:$C$782,СВЦЭМ!$A$39:$A$782,$A71,СВЦЭМ!$B$39:$B$782,X$47)+'СЕТ СН'!$G$9+СВЦЭМ!$D$10+'СЕТ СН'!$G$5-'СЕТ СН'!$G$17</f>
        <v>5001.2673323899999</v>
      </c>
      <c r="Y71" s="36">
        <f>SUMIFS(СВЦЭМ!$C$39:$C$782,СВЦЭМ!$A$39:$A$782,$A71,СВЦЭМ!$B$39:$B$782,Y$47)+'СЕТ СН'!$G$9+СВЦЭМ!$D$10+'СЕТ СН'!$G$5-'СЕТ СН'!$G$17</f>
        <v>5073.2023683900006</v>
      </c>
    </row>
    <row r="72" spans="1:27" ht="15.75" x14ac:dyDescent="0.2">
      <c r="A72" s="35">
        <f t="shared" si="1"/>
        <v>45194</v>
      </c>
      <c r="B72" s="36">
        <f>SUMIFS(СВЦЭМ!$C$39:$C$782,СВЦЭМ!$A$39:$A$782,$A72,СВЦЭМ!$B$39:$B$782,B$47)+'СЕТ СН'!$G$9+СВЦЭМ!$D$10+'СЕТ СН'!$G$5-'СЕТ СН'!$G$17</f>
        <v>5125.79422909</v>
      </c>
      <c r="C72" s="36">
        <f>SUMIFS(СВЦЭМ!$C$39:$C$782,СВЦЭМ!$A$39:$A$782,$A72,СВЦЭМ!$B$39:$B$782,C$47)+'СЕТ СН'!$G$9+СВЦЭМ!$D$10+'СЕТ СН'!$G$5-'СЕТ СН'!$G$17</f>
        <v>5202.5057145600003</v>
      </c>
      <c r="D72" s="36">
        <f>SUMIFS(СВЦЭМ!$C$39:$C$782,СВЦЭМ!$A$39:$A$782,$A72,СВЦЭМ!$B$39:$B$782,D$47)+'СЕТ СН'!$G$9+СВЦЭМ!$D$10+'СЕТ СН'!$G$5-'СЕТ СН'!$G$17</f>
        <v>5288.1537336800002</v>
      </c>
      <c r="E72" s="36">
        <f>SUMIFS(СВЦЭМ!$C$39:$C$782,СВЦЭМ!$A$39:$A$782,$A72,СВЦЭМ!$B$39:$B$782,E$47)+'СЕТ СН'!$G$9+СВЦЭМ!$D$10+'СЕТ СН'!$G$5-'СЕТ СН'!$G$17</f>
        <v>5288.8048531900004</v>
      </c>
      <c r="F72" s="36">
        <f>SUMIFS(СВЦЭМ!$C$39:$C$782,СВЦЭМ!$A$39:$A$782,$A72,СВЦЭМ!$B$39:$B$782,F$47)+'СЕТ СН'!$G$9+СВЦЭМ!$D$10+'СЕТ СН'!$G$5-'СЕТ СН'!$G$17</f>
        <v>5280.5372405100006</v>
      </c>
      <c r="G72" s="36">
        <f>SUMIFS(СВЦЭМ!$C$39:$C$782,СВЦЭМ!$A$39:$A$782,$A72,СВЦЭМ!$B$39:$B$782,G$47)+'СЕТ СН'!$G$9+СВЦЭМ!$D$10+'СЕТ СН'!$G$5-'СЕТ СН'!$G$17</f>
        <v>5298.3435191300005</v>
      </c>
      <c r="H72" s="36">
        <f>SUMIFS(СВЦЭМ!$C$39:$C$782,СВЦЭМ!$A$39:$A$782,$A72,СВЦЭМ!$B$39:$B$782,H$47)+'СЕТ СН'!$G$9+СВЦЭМ!$D$10+'СЕТ СН'!$G$5-'СЕТ СН'!$G$17</f>
        <v>5236.2406685300002</v>
      </c>
      <c r="I72" s="36">
        <f>SUMIFS(СВЦЭМ!$C$39:$C$782,СВЦЭМ!$A$39:$A$782,$A72,СВЦЭМ!$B$39:$B$782,I$47)+'СЕТ СН'!$G$9+СВЦЭМ!$D$10+'СЕТ СН'!$G$5-'СЕТ СН'!$G$17</f>
        <v>5122.1015801700005</v>
      </c>
      <c r="J72" s="36">
        <f>SUMIFS(СВЦЭМ!$C$39:$C$782,СВЦЭМ!$A$39:$A$782,$A72,СВЦЭМ!$B$39:$B$782,J$47)+'СЕТ СН'!$G$9+СВЦЭМ!$D$10+'СЕТ СН'!$G$5-'СЕТ СН'!$G$17</f>
        <v>5073.6088756500003</v>
      </c>
      <c r="K72" s="36">
        <f>SUMIFS(СВЦЭМ!$C$39:$C$782,СВЦЭМ!$A$39:$A$782,$A72,СВЦЭМ!$B$39:$B$782,K$47)+'СЕТ СН'!$G$9+СВЦЭМ!$D$10+'СЕТ СН'!$G$5-'СЕТ СН'!$G$17</f>
        <v>5079.3016599399998</v>
      </c>
      <c r="L72" s="36">
        <f>SUMIFS(СВЦЭМ!$C$39:$C$782,СВЦЭМ!$A$39:$A$782,$A72,СВЦЭМ!$B$39:$B$782,L$47)+'СЕТ СН'!$G$9+СВЦЭМ!$D$10+'СЕТ СН'!$G$5-'СЕТ СН'!$G$17</f>
        <v>5057.1236654700006</v>
      </c>
      <c r="M72" s="36">
        <f>SUMIFS(СВЦЭМ!$C$39:$C$782,СВЦЭМ!$A$39:$A$782,$A72,СВЦЭМ!$B$39:$B$782,M$47)+'СЕТ СН'!$G$9+СВЦЭМ!$D$10+'СЕТ СН'!$G$5-'СЕТ СН'!$G$17</f>
        <v>5059.3973029900008</v>
      </c>
      <c r="N72" s="36">
        <f>SUMIFS(СВЦЭМ!$C$39:$C$782,СВЦЭМ!$A$39:$A$782,$A72,СВЦЭМ!$B$39:$B$782,N$47)+'СЕТ СН'!$G$9+СВЦЭМ!$D$10+'СЕТ СН'!$G$5-'СЕТ СН'!$G$17</f>
        <v>5039.4808353999997</v>
      </c>
      <c r="O72" s="36">
        <f>SUMIFS(СВЦЭМ!$C$39:$C$782,СВЦЭМ!$A$39:$A$782,$A72,СВЦЭМ!$B$39:$B$782,O$47)+'СЕТ СН'!$G$9+СВЦЭМ!$D$10+'СЕТ СН'!$G$5-'СЕТ СН'!$G$17</f>
        <v>5030.72319728</v>
      </c>
      <c r="P72" s="36">
        <f>SUMIFS(СВЦЭМ!$C$39:$C$782,СВЦЭМ!$A$39:$A$782,$A72,СВЦЭМ!$B$39:$B$782,P$47)+'СЕТ СН'!$G$9+СВЦЭМ!$D$10+'СЕТ СН'!$G$5-'СЕТ СН'!$G$17</f>
        <v>5087.4402589199999</v>
      </c>
      <c r="Q72" s="36">
        <f>SUMIFS(СВЦЭМ!$C$39:$C$782,СВЦЭМ!$A$39:$A$782,$A72,СВЦЭМ!$B$39:$B$782,Q$47)+'СЕТ СН'!$G$9+СВЦЭМ!$D$10+'СЕТ СН'!$G$5-'СЕТ СН'!$G$17</f>
        <v>5078.24981011</v>
      </c>
      <c r="R72" s="36">
        <f>SUMIFS(СВЦЭМ!$C$39:$C$782,СВЦЭМ!$A$39:$A$782,$A72,СВЦЭМ!$B$39:$B$782,R$47)+'СЕТ СН'!$G$9+СВЦЭМ!$D$10+'СЕТ СН'!$G$5-'СЕТ СН'!$G$17</f>
        <v>5091.8907916300004</v>
      </c>
      <c r="S72" s="36">
        <f>SUMIFS(СВЦЭМ!$C$39:$C$782,СВЦЭМ!$A$39:$A$782,$A72,СВЦЭМ!$B$39:$B$782,S$47)+'СЕТ СН'!$G$9+СВЦЭМ!$D$10+'СЕТ СН'!$G$5-'СЕТ СН'!$G$17</f>
        <v>5094.37981451</v>
      </c>
      <c r="T72" s="36">
        <f>SUMIFS(СВЦЭМ!$C$39:$C$782,СВЦЭМ!$A$39:$A$782,$A72,СВЦЭМ!$B$39:$B$782,T$47)+'СЕТ СН'!$G$9+СВЦЭМ!$D$10+'СЕТ СН'!$G$5-'СЕТ СН'!$G$17</f>
        <v>5063.5758242299999</v>
      </c>
      <c r="U72" s="36">
        <f>SUMIFS(СВЦЭМ!$C$39:$C$782,СВЦЭМ!$A$39:$A$782,$A72,СВЦЭМ!$B$39:$B$782,U$47)+'СЕТ СН'!$G$9+СВЦЭМ!$D$10+'СЕТ СН'!$G$5-'СЕТ СН'!$G$17</f>
        <v>5011.9506590400006</v>
      </c>
      <c r="V72" s="36">
        <f>SUMIFS(СВЦЭМ!$C$39:$C$782,СВЦЭМ!$A$39:$A$782,$A72,СВЦЭМ!$B$39:$B$782,V$47)+'СЕТ СН'!$G$9+СВЦЭМ!$D$10+'СЕТ СН'!$G$5-'СЕТ СН'!$G$17</f>
        <v>4979.8980249900005</v>
      </c>
      <c r="W72" s="36">
        <f>SUMIFS(СВЦЭМ!$C$39:$C$782,СВЦЭМ!$A$39:$A$782,$A72,СВЦЭМ!$B$39:$B$782,W$47)+'СЕТ СН'!$G$9+СВЦЭМ!$D$10+'СЕТ СН'!$G$5-'СЕТ СН'!$G$17</f>
        <v>4994.1539977400007</v>
      </c>
      <c r="X72" s="36">
        <f>SUMIFS(СВЦЭМ!$C$39:$C$782,СВЦЭМ!$A$39:$A$782,$A72,СВЦЭМ!$B$39:$B$782,X$47)+'СЕТ СН'!$G$9+СВЦЭМ!$D$10+'СЕТ СН'!$G$5-'СЕТ СН'!$G$17</f>
        <v>5032.8762825399999</v>
      </c>
      <c r="Y72" s="36">
        <f>SUMIFS(СВЦЭМ!$C$39:$C$782,СВЦЭМ!$A$39:$A$782,$A72,СВЦЭМ!$B$39:$B$782,Y$47)+'СЕТ СН'!$G$9+СВЦЭМ!$D$10+'СЕТ СН'!$G$5-'СЕТ СН'!$G$17</f>
        <v>5121.8695958600001</v>
      </c>
    </row>
    <row r="73" spans="1:27" ht="15.75" x14ac:dyDescent="0.2">
      <c r="A73" s="35">
        <f t="shared" si="1"/>
        <v>45195</v>
      </c>
      <c r="B73" s="36">
        <f>SUMIFS(СВЦЭМ!$C$39:$C$782,СВЦЭМ!$A$39:$A$782,$A73,СВЦЭМ!$B$39:$B$782,B$47)+'СЕТ СН'!$G$9+СВЦЭМ!$D$10+'СЕТ СН'!$G$5-'СЕТ СН'!$G$17</f>
        <v>5133.4401856100003</v>
      </c>
      <c r="C73" s="36">
        <f>SUMIFS(СВЦЭМ!$C$39:$C$782,СВЦЭМ!$A$39:$A$782,$A73,СВЦЭМ!$B$39:$B$782,C$47)+'СЕТ СН'!$G$9+СВЦЭМ!$D$10+'СЕТ СН'!$G$5-'СЕТ СН'!$G$17</f>
        <v>5210.8516527500005</v>
      </c>
      <c r="D73" s="36">
        <f>SUMIFS(СВЦЭМ!$C$39:$C$782,СВЦЭМ!$A$39:$A$782,$A73,СВЦЭМ!$B$39:$B$782,D$47)+'СЕТ СН'!$G$9+СВЦЭМ!$D$10+'СЕТ СН'!$G$5-'СЕТ СН'!$G$17</f>
        <v>5288.2967510500002</v>
      </c>
      <c r="E73" s="36">
        <f>SUMIFS(СВЦЭМ!$C$39:$C$782,СВЦЭМ!$A$39:$A$782,$A73,СВЦЭМ!$B$39:$B$782,E$47)+'СЕТ СН'!$G$9+СВЦЭМ!$D$10+'СЕТ СН'!$G$5-'СЕТ СН'!$G$17</f>
        <v>5283.09310207</v>
      </c>
      <c r="F73" s="36">
        <f>SUMIFS(СВЦЭМ!$C$39:$C$782,СВЦЭМ!$A$39:$A$782,$A73,СВЦЭМ!$B$39:$B$782,F$47)+'СЕТ СН'!$G$9+СВЦЭМ!$D$10+'СЕТ СН'!$G$5-'СЕТ СН'!$G$17</f>
        <v>5285.8555197700007</v>
      </c>
      <c r="G73" s="36">
        <f>SUMIFS(СВЦЭМ!$C$39:$C$782,СВЦЭМ!$A$39:$A$782,$A73,СВЦЭМ!$B$39:$B$782,G$47)+'СЕТ СН'!$G$9+СВЦЭМ!$D$10+'СЕТ СН'!$G$5-'СЕТ СН'!$G$17</f>
        <v>5274.9093433100006</v>
      </c>
      <c r="H73" s="36">
        <f>SUMIFS(СВЦЭМ!$C$39:$C$782,СВЦЭМ!$A$39:$A$782,$A73,СВЦЭМ!$B$39:$B$782,H$47)+'СЕТ СН'!$G$9+СВЦЭМ!$D$10+'СЕТ СН'!$G$5-'СЕТ СН'!$G$17</f>
        <v>5173.7429533300001</v>
      </c>
      <c r="I73" s="36">
        <f>SUMIFS(СВЦЭМ!$C$39:$C$782,СВЦЭМ!$A$39:$A$782,$A73,СВЦЭМ!$B$39:$B$782,I$47)+'СЕТ СН'!$G$9+СВЦЭМ!$D$10+'СЕТ СН'!$G$5-'СЕТ СН'!$G$17</f>
        <v>5064.3234733600002</v>
      </c>
      <c r="J73" s="36">
        <f>SUMIFS(СВЦЭМ!$C$39:$C$782,СВЦЭМ!$A$39:$A$782,$A73,СВЦЭМ!$B$39:$B$782,J$47)+'СЕТ СН'!$G$9+СВЦЭМ!$D$10+'СЕТ СН'!$G$5-'СЕТ СН'!$G$17</f>
        <v>5012.7201314900003</v>
      </c>
      <c r="K73" s="36">
        <f>SUMIFS(СВЦЭМ!$C$39:$C$782,СВЦЭМ!$A$39:$A$782,$A73,СВЦЭМ!$B$39:$B$782,K$47)+'СЕТ СН'!$G$9+СВЦЭМ!$D$10+'СЕТ СН'!$G$5-'СЕТ СН'!$G$17</f>
        <v>4972.6169239700002</v>
      </c>
      <c r="L73" s="36">
        <f>SUMIFS(СВЦЭМ!$C$39:$C$782,СВЦЭМ!$A$39:$A$782,$A73,СВЦЭМ!$B$39:$B$782,L$47)+'СЕТ СН'!$G$9+СВЦЭМ!$D$10+'СЕТ СН'!$G$5-'СЕТ СН'!$G$17</f>
        <v>4961.5415788999999</v>
      </c>
      <c r="M73" s="36">
        <f>SUMIFS(СВЦЭМ!$C$39:$C$782,СВЦЭМ!$A$39:$A$782,$A73,СВЦЭМ!$B$39:$B$782,M$47)+'СЕТ СН'!$G$9+СВЦЭМ!$D$10+'СЕТ СН'!$G$5-'СЕТ СН'!$G$17</f>
        <v>4963.00137946</v>
      </c>
      <c r="N73" s="36">
        <f>SUMIFS(СВЦЭМ!$C$39:$C$782,СВЦЭМ!$A$39:$A$782,$A73,СВЦЭМ!$B$39:$B$782,N$47)+'СЕТ СН'!$G$9+СВЦЭМ!$D$10+'СЕТ СН'!$G$5-'СЕТ СН'!$G$17</f>
        <v>4934.5116880700007</v>
      </c>
      <c r="O73" s="36">
        <f>SUMIFS(СВЦЭМ!$C$39:$C$782,СВЦЭМ!$A$39:$A$782,$A73,СВЦЭМ!$B$39:$B$782,O$47)+'СЕТ СН'!$G$9+СВЦЭМ!$D$10+'СЕТ СН'!$G$5-'СЕТ СН'!$G$17</f>
        <v>4941.91132801</v>
      </c>
      <c r="P73" s="36">
        <f>SUMIFS(СВЦЭМ!$C$39:$C$782,СВЦЭМ!$A$39:$A$782,$A73,СВЦЭМ!$B$39:$B$782,P$47)+'СЕТ СН'!$G$9+СВЦЭМ!$D$10+'СЕТ СН'!$G$5-'СЕТ СН'!$G$17</f>
        <v>4978.4274093599997</v>
      </c>
      <c r="Q73" s="36">
        <f>SUMIFS(СВЦЭМ!$C$39:$C$782,СВЦЭМ!$A$39:$A$782,$A73,СВЦЭМ!$B$39:$B$782,Q$47)+'СЕТ СН'!$G$9+СВЦЭМ!$D$10+'СЕТ СН'!$G$5-'СЕТ СН'!$G$17</f>
        <v>4970.9414161599998</v>
      </c>
      <c r="R73" s="36">
        <f>SUMIFS(СВЦЭМ!$C$39:$C$782,СВЦЭМ!$A$39:$A$782,$A73,СВЦЭМ!$B$39:$B$782,R$47)+'СЕТ СН'!$G$9+СВЦЭМ!$D$10+'СЕТ СН'!$G$5-'СЕТ СН'!$G$17</f>
        <v>4989.4750518800001</v>
      </c>
      <c r="S73" s="36">
        <f>SUMIFS(СВЦЭМ!$C$39:$C$782,СВЦЭМ!$A$39:$A$782,$A73,СВЦЭМ!$B$39:$B$782,S$47)+'СЕТ СН'!$G$9+СВЦЭМ!$D$10+'СЕТ СН'!$G$5-'СЕТ СН'!$G$17</f>
        <v>4992.8835093100006</v>
      </c>
      <c r="T73" s="36">
        <f>SUMIFS(СВЦЭМ!$C$39:$C$782,СВЦЭМ!$A$39:$A$782,$A73,СВЦЭМ!$B$39:$B$782,T$47)+'СЕТ СН'!$G$9+СВЦЭМ!$D$10+'СЕТ СН'!$G$5-'СЕТ СН'!$G$17</f>
        <v>5003.0259497700008</v>
      </c>
      <c r="U73" s="36">
        <f>SUMIFS(СВЦЭМ!$C$39:$C$782,СВЦЭМ!$A$39:$A$782,$A73,СВЦЭМ!$B$39:$B$782,U$47)+'СЕТ СН'!$G$9+СВЦЭМ!$D$10+'СЕТ СН'!$G$5-'СЕТ СН'!$G$17</f>
        <v>4958.9813864799999</v>
      </c>
      <c r="V73" s="36">
        <f>SUMIFS(СВЦЭМ!$C$39:$C$782,СВЦЭМ!$A$39:$A$782,$A73,СВЦЭМ!$B$39:$B$782,V$47)+'СЕТ СН'!$G$9+СВЦЭМ!$D$10+'СЕТ СН'!$G$5-'СЕТ СН'!$G$17</f>
        <v>4933.90488921</v>
      </c>
      <c r="W73" s="36">
        <f>SUMIFS(СВЦЭМ!$C$39:$C$782,СВЦЭМ!$A$39:$A$782,$A73,СВЦЭМ!$B$39:$B$782,W$47)+'СЕТ СН'!$G$9+СВЦЭМ!$D$10+'СЕТ СН'!$G$5-'СЕТ СН'!$G$17</f>
        <v>4956.5440337199998</v>
      </c>
      <c r="X73" s="36">
        <f>SUMIFS(СВЦЭМ!$C$39:$C$782,СВЦЭМ!$A$39:$A$782,$A73,СВЦЭМ!$B$39:$B$782,X$47)+'СЕТ СН'!$G$9+СВЦЭМ!$D$10+'СЕТ СН'!$G$5-'СЕТ СН'!$G$17</f>
        <v>4980.3356025700004</v>
      </c>
      <c r="Y73" s="36">
        <f>SUMIFS(СВЦЭМ!$C$39:$C$782,СВЦЭМ!$A$39:$A$782,$A73,СВЦЭМ!$B$39:$B$782,Y$47)+'СЕТ СН'!$G$9+СВЦЭМ!$D$10+'СЕТ СН'!$G$5-'СЕТ СН'!$G$17</f>
        <v>5067.22029372</v>
      </c>
    </row>
    <row r="74" spans="1:27" ht="15.75" x14ac:dyDescent="0.2">
      <c r="A74" s="35">
        <f t="shared" si="1"/>
        <v>45196</v>
      </c>
      <c r="B74" s="36">
        <f>SUMIFS(СВЦЭМ!$C$39:$C$782,СВЦЭМ!$A$39:$A$782,$A74,СВЦЭМ!$B$39:$B$782,B$47)+'СЕТ СН'!$G$9+СВЦЭМ!$D$10+'СЕТ СН'!$G$5-'СЕТ СН'!$G$17</f>
        <v>5070.4117247700005</v>
      </c>
      <c r="C74" s="36">
        <f>SUMIFS(СВЦЭМ!$C$39:$C$782,СВЦЭМ!$A$39:$A$782,$A74,СВЦЭМ!$B$39:$B$782,C$47)+'СЕТ СН'!$G$9+СВЦЭМ!$D$10+'СЕТ СН'!$G$5-'СЕТ СН'!$G$17</f>
        <v>5134.5749918300007</v>
      </c>
      <c r="D74" s="36">
        <f>SUMIFS(СВЦЭМ!$C$39:$C$782,СВЦЭМ!$A$39:$A$782,$A74,СВЦЭМ!$B$39:$B$782,D$47)+'СЕТ СН'!$G$9+СВЦЭМ!$D$10+'СЕТ СН'!$G$5-'СЕТ СН'!$G$17</f>
        <v>5231.5588771800003</v>
      </c>
      <c r="E74" s="36">
        <f>SUMIFS(СВЦЭМ!$C$39:$C$782,СВЦЭМ!$A$39:$A$782,$A74,СВЦЭМ!$B$39:$B$782,E$47)+'СЕТ СН'!$G$9+СВЦЭМ!$D$10+'СЕТ СН'!$G$5-'СЕТ СН'!$G$17</f>
        <v>5257.1456411700001</v>
      </c>
      <c r="F74" s="36">
        <f>SUMIFS(СВЦЭМ!$C$39:$C$782,СВЦЭМ!$A$39:$A$782,$A74,СВЦЭМ!$B$39:$B$782,F$47)+'СЕТ СН'!$G$9+СВЦЭМ!$D$10+'СЕТ СН'!$G$5-'СЕТ СН'!$G$17</f>
        <v>5250.5549395300004</v>
      </c>
      <c r="G74" s="36">
        <f>SUMIFS(СВЦЭМ!$C$39:$C$782,СВЦЭМ!$A$39:$A$782,$A74,СВЦЭМ!$B$39:$B$782,G$47)+'СЕТ СН'!$G$9+СВЦЭМ!$D$10+'СЕТ СН'!$G$5-'СЕТ СН'!$G$17</f>
        <v>5215.2541693600006</v>
      </c>
      <c r="H74" s="36">
        <f>SUMIFS(СВЦЭМ!$C$39:$C$782,СВЦЭМ!$A$39:$A$782,$A74,СВЦЭМ!$B$39:$B$782,H$47)+'СЕТ СН'!$G$9+СВЦЭМ!$D$10+'СЕТ СН'!$G$5-'СЕТ СН'!$G$17</f>
        <v>5123.4882949500006</v>
      </c>
      <c r="I74" s="36">
        <f>SUMIFS(СВЦЭМ!$C$39:$C$782,СВЦЭМ!$A$39:$A$782,$A74,СВЦЭМ!$B$39:$B$782,I$47)+'СЕТ СН'!$G$9+СВЦЭМ!$D$10+'СЕТ СН'!$G$5-'СЕТ СН'!$G$17</f>
        <v>5044.1694438200002</v>
      </c>
      <c r="J74" s="36">
        <f>SUMIFS(СВЦЭМ!$C$39:$C$782,СВЦЭМ!$A$39:$A$782,$A74,СВЦЭМ!$B$39:$B$782,J$47)+'СЕТ СН'!$G$9+СВЦЭМ!$D$10+'СЕТ СН'!$G$5-'СЕТ СН'!$G$17</f>
        <v>5020.2858100200001</v>
      </c>
      <c r="K74" s="36">
        <f>SUMIFS(СВЦЭМ!$C$39:$C$782,СВЦЭМ!$A$39:$A$782,$A74,СВЦЭМ!$B$39:$B$782,K$47)+'СЕТ СН'!$G$9+СВЦЭМ!$D$10+'СЕТ СН'!$G$5-'СЕТ СН'!$G$17</f>
        <v>4990.0887111400007</v>
      </c>
      <c r="L74" s="36">
        <f>SUMIFS(СВЦЭМ!$C$39:$C$782,СВЦЭМ!$A$39:$A$782,$A74,СВЦЭМ!$B$39:$B$782,L$47)+'СЕТ СН'!$G$9+СВЦЭМ!$D$10+'СЕТ СН'!$G$5-'СЕТ СН'!$G$17</f>
        <v>4982.3630311699999</v>
      </c>
      <c r="M74" s="36">
        <f>SUMIFS(СВЦЭМ!$C$39:$C$782,СВЦЭМ!$A$39:$A$782,$A74,СВЦЭМ!$B$39:$B$782,M$47)+'СЕТ СН'!$G$9+СВЦЭМ!$D$10+'СЕТ СН'!$G$5-'СЕТ СН'!$G$17</f>
        <v>4979.5622899500004</v>
      </c>
      <c r="N74" s="36">
        <f>SUMIFS(СВЦЭМ!$C$39:$C$782,СВЦЭМ!$A$39:$A$782,$A74,СВЦЭМ!$B$39:$B$782,N$47)+'СЕТ СН'!$G$9+СВЦЭМ!$D$10+'СЕТ СН'!$G$5-'СЕТ СН'!$G$17</f>
        <v>4968.8339147400002</v>
      </c>
      <c r="O74" s="36">
        <f>SUMIFS(СВЦЭМ!$C$39:$C$782,СВЦЭМ!$A$39:$A$782,$A74,СВЦЭМ!$B$39:$B$782,O$47)+'СЕТ СН'!$G$9+СВЦЭМ!$D$10+'СЕТ СН'!$G$5-'СЕТ СН'!$G$17</f>
        <v>4963.0945193500002</v>
      </c>
      <c r="P74" s="36">
        <f>SUMIFS(СВЦЭМ!$C$39:$C$782,СВЦЭМ!$A$39:$A$782,$A74,СВЦЭМ!$B$39:$B$782,P$47)+'СЕТ СН'!$G$9+СВЦЭМ!$D$10+'СЕТ СН'!$G$5-'СЕТ СН'!$G$17</f>
        <v>5022.0276360200005</v>
      </c>
      <c r="Q74" s="36">
        <f>SUMIFS(СВЦЭМ!$C$39:$C$782,СВЦЭМ!$A$39:$A$782,$A74,СВЦЭМ!$B$39:$B$782,Q$47)+'СЕТ СН'!$G$9+СВЦЭМ!$D$10+'СЕТ СН'!$G$5-'СЕТ СН'!$G$17</f>
        <v>5048.2949441700002</v>
      </c>
      <c r="R74" s="36">
        <f>SUMIFS(СВЦЭМ!$C$39:$C$782,СВЦЭМ!$A$39:$A$782,$A74,СВЦЭМ!$B$39:$B$782,R$47)+'СЕТ СН'!$G$9+СВЦЭМ!$D$10+'СЕТ СН'!$G$5-'СЕТ СН'!$G$17</f>
        <v>5050.6225937600002</v>
      </c>
      <c r="S74" s="36">
        <f>SUMIFS(СВЦЭМ!$C$39:$C$782,СВЦЭМ!$A$39:$A$782,$A74,СВЦЭМ!$B$39:$B$782,S$47)+'СЕТ СН'!$G$9+СВЦЭМ!$D$10+'СЕТ СН'!$G$5-'СЕТ СН'!$G$17</f>
        <v>5055.8396177200002</v>
      </c>
      <c r="T74" s="36">
        <f>SUMIFS(СВЦЭМ!$C$39:$C$782,СВЦЭМ!$A$39:$A$782,$A74,СВЦЭМ!$B$39:$B$782,T$47)+'СЕТ СН'!$G$9+СВЦЭМ!$D$10+'СЕТ СН'!$G$5-'СЕТ СН'!$G$17</f>
        <v>5030.1277624900004</v>
      </c>
      <c r="U74" s="36">
        <f>SUMIFS(СВЦЭМ!$C$39:$C$782,СВЦЭМ!$A$39:$A$782,$A74,СВЦЭМ!$B$39:$B$782,U$47)+'СЕТ СН'!$G$9+СВЦЭМ!$D$10+'СЕТ СН'!$G$5-'СЕТ СН'!$G$17</f>
        <v>4959.4725283099997</v>
      </c>
      <c r="V74" s="36">
        <f>SUMIFS(СВЦЭМ!$C$39:$C$782,СВЦЭМ!$A$39:$A$782,$A74,СВЦЭМ!$B$39:$B$782,V$47)+'СЕТ СН'!$G$9+СВЦЭМ!$D$10+'СЕТ СН'!$G$5-'СЕТ СН'!$G$17</f>
        <v>4940.4995033200003</v>
      </c>
      <c r="W74" s="36">
        <f>SUMIFS(СВЦЭМ!$C$39:$C$782,СВЦЭМ!$A$39:$A$782,$A74,СВЦЭМ!$B$39:$B$782,W$47)+'СЕТ СН'!$G$9+СВЦЭМ!$D$10+'СЕТ СН'!$G$5-'СЕТ СН'!$G$17</f>
        <v>4954.3949453900004</v>
      </c>
      <c r="X74" s="36">
        <f>SUMIFS(СВЦЭМ!$C$39:$C$782,СВЦЭМ!$A$39:$A$782,$A74,СВЦЭМ!$B$39:$B$782,X$47)+'СЕТ СН'!$G$9+СВЦЭМ!$D$10+'СЕТ СН'!$G$5-'СЕТ СН'!$G$17</f>
        <v>5011.8987227300004</v>
      </c>
      <c r="Y74" s="36">
        <f>SUMIFS(СВЦЭМ!$C$39:$C$782,СВЦЭМ!$A$39:$A$782,$A74,СВЦЭМ!$B$39:$B$782,Y$47)+'СЕТ СН'!$G$9+СВЦЭМ!$D$10+'СЕТ СН'!$G$5-'СЕТ СН'!$G$17</f>
        <v>5104.0228130300002</v>
      </c>
    </row>
    <row r="75" spans="1:27" ht="15.75" x14ac:dyDescent="0.2">
      <c r="A75" s="35">
        <f t="shared" si="1"/>
        <v>45197</v>
      </c>
      <c r="B75" s="36">
        <f>SUMIFS(СВЦЭМ!$C$39:$C$782,СВЦЭМ!$A$39:$A$782,$A75,СВЦЭМ!$B$39:$B$782,B$47)+'СЕТ СН'!$G$9+СВЦЭМ!$D$10+'СЕТ СН'!$G$5-'СЕТ СН'!$G$17</f>
        <v>5221.01889811</v>
      </c>
      <c r="C75" s="36">
        <f>SUMIFS(СВЦЭМ!$C$39:$C$782,СВЦЭМ!$A$39:$A$782,$A75,СВЦЭМ!$B$39:$B$782,C$47)+'СЕТ СН'!$G$9+СВЦЭМ!$D$10+'СЕТ СН'!$G$5-'СЕТ СН'!$G$17</f>
        <v>5252.5549869799997</v>
      </c>
      <c r="D75" s="36">
        <f>SUMIFS(СВЦЭМ!$C$39:$C$782,СВЦЭМ!$A$39:$A$782,$A75,СВЦЭМ!$B$39:$B$782,D$47)+'СЕТ СН'!$G$9+СВЦЭМ!$D$10+'СЕТ СН'!$G$5-'СЕТ СН'!$G$17</f>
        <v>5352.3242611800006</v>
      </c>
      <c r="E75" s="36">
        <f>SUMIFS(СВЦЭМ!$C$39:$C$782,СВЦЭМ!$A$39:$A$782,$A75,СВЦЭМ!$B$39:$B$782,E$47)+'СЕТ СН'!$G$9+СВЦЭМ!$D$10+'СЕТ СН'!$G$5-'СЕТ СН'!$G$17</f>
        <v>5346.1253356300003</v>
      </c>
      <c r="F75" s="36">
        <f>SUMIFS(СВЦЭМ!$C$39:$C$782,СВЦЭМ!$A$39:$A$782,$A75,СВЦЭМ!$B$39:$B$782,F$47)+'СЕТ СН'!$G$9+СВЦЭМ!$D$10+'СЕТ СН'!$G$5-'СЕТ СН'!$G$17</f>
        <v>5344.7316483100003</v>
      </c>
      <c r="G75" s="36">
        <f>SUMIFS(СВЦЭМ!$C$39:$C$782,СВЦЭМ!$A$39:$A$782,$A75,СВЦЭМ!$B$39:$B$782,G$47)+'СЕТ СН'!$G$9+СВЦЭМ!$D$10+'СЕТ СН'!$G$5-'СЕТ СН'!$G$17</f>
        <v>5331.74934175</v>
      </c>
      <c r="H75" s="36">
        <f>SUMIFS(СВЦЭМ!$C$39:$C$782,СВЦЭМ!$A$39:$A$782,$A75,СВЦЭМ!$B$39:$B$782,H$47)+'СЕТ СН'!$G$9+СВЦЭМ!$D$10+'СЕТ СН'!$G$5-'СЕТ СН'!$G$17</f>
        <v>5249.9005184100006</v>
      </c>
      <c r="I75" s="36">
        <f>SUMIFS(СВЦЭМ!$C$39:$C$782,СВЦЭМ!$A$39:$A$782,$A75,СВЦЭМ!$B$39:$B$782,I$47)+'СЕТ СН'!$G$9+СВЦЭМ!$D$10+'СЕТ СН'!$G$5-'СЕТ СН'!$G$17</f>
        <v>5152.2007168</v>
      </c>
      <c r="J75" s="36">
        <f>SUMIFS(СВЦЭМ!$C$39:$C$782,СВЦЭМ!$A$39:$A$782,$A75,СВЦЭМ!$B$39:$B$782,J$47)+'СЕТ СН'!$G$9+СВЦЭМ!$D$10+'СЕТ СН'!$G$5-'СЕТ СН'!$G$17</f>
        <v>5112.91241679</v>
      </c>
      <c r="K75" s="36">
        <f>SUMIFS(СВЦЭМ!$C$39:$C$782,СВЦЭМ!$A$39:$A$782,$A75,СВЦЭМ!$B$39:$B$782,K$47)+'СЕТ СН'!$G$9+СВЦЭМ!$D$10+'СЕТ СН'!$G$5-'СЕТ СН'!$G$17</f>
        <v>5063.5689784700007</v>
      </c>
      <c r="L75" s="36">
        <f>SUMIFS(СВЦЭМ!$C$39:$C$782,СВЦЭМ!$A$39:$A$782,$A75,СВЦЭМ!$B$39:$B$782,L$47)+'СЕТ СН'!$G$9+СВЦЭМ!$D$10+'СЕТ СН'!$G$5-'СЕТ СН'!$G$17</f>
        <v>5063.0912579300002</v>
      </c>
      <c r="M75" s="36">
        <f>SUMIFS(СВЦЭМ!$C$39:$C$782,СВЦЭМ!$A$39:$A$782,$A75,СВЦЭМ!$B$39:$B$782,M$47)+'СЕТ СН'!$G$9+СВЦЭМ!$D$10+'СЕТ СН'!$G$5-'СЕТ СН'!$G$17</f>
        <v>5068.8346852900004</v>
      </c>
      <c r="N75" s="36">
        <f>SUMIFS(СВЦЭМ!$C$39:$C$782,СВЦЭМ!$A$39:$A$782,$A75,СВЦЭМ!$B$39:$B$782,N$47)+'СЕТ СН'!$G$9+СВЦЭМ!$D$10+'СЕТ СН'!$G$5-'СЕТ СН'!$G$17</f>
        <v>5054.9287228700005</v>
      </c>
      <c r="O75" s="36">
        <f>SUMIFS(СВЦЭМ!$C$39:$C$782,СВЦЭМ!$A$39:$A$782,$A75,СВЦЭМ!$B$39:$B$782,O$47)+'СЕТ СН'!$G$9+СВЦЭМ!$D$10+'СЕТ СН'!$G$5-'СЕТ СН'!$G$17</f>
        <v>5081.5166992000004</v>
      </c>
      <c r="P75" s="36">
        <f>SUMIFS(СВЦЭМ!$C$39:$C$782,СВЦЭМ!$A$39:$A$782,$A75,СВЦЭМ!$B$39:$B$782,P$47)+'СЕТ СН'!$G$9+СВЦЭМ!$D$10+'СЕТ СН'!$G$5-'СЕТ СН'!$G$17</f>
        <v>5118.1713610500001</v>
      </c>
      <c r="Q75" s="36">
        <f>SUMIFS(СВЦЭМ!$C$39:$C$782,СВЦЭМ!$A$39:$A$782,$A75,СВЦЭМ!$B$39:$B$782,Q$47)+'СЕТ СН'!$G$9+СВЦЭМ!$D$10+'СЕТ СН'!$G$5-'СЕТ СН'!$G$17</f>
        <v>5115.7643117400003</v>
      </c>
      <c r="R75" s="36">
        <f>SUMIFS(СВЦЭМ!$C$39:$C$782,СВЦЭМ!$A$39:$A$782,$A75,СВЦЭМ!$B$39:$B$782,R$47)+'СЕТ СН'!$G$9+СВЦЭМ!$D$10+'СЕТ СН'!$G$5-'СЕТ СН'!$G$17</f>
        <v>5111.91026315</v>
      </c>
      <c r="S75" s="36">
        <f>SUMIFS(СВЦЭМ!$C$39:$C$782,СВЦЭМ!$A$39:$A$782,$A75,СВЦЭМ!$B$39:$B$782,S$47)+'СЕТ СН'!$G$9+СВЦЭМ!$D$10+'СЕТ СН'!$G$5-'СЕТ СН'!$G$17</f>
        <v>5116.1479693800002</v>
      </c>
      <c r="T75" s="36">
        <f>SUMIFS(СВЦЭМ!$C$39:$C$782,СВЦЭМ!$A$39:$A$782,$A75,СВЦЭМ!$B$39:$B$782,T$47)+'СЕТ СН'!$G$9+СВЦЭМ!$D$10+'СЕТ СН'!$G$5-'СЕТ СН'!$G$17</f>
        <v>5090.88118622</v>
      </c>
      <c r="U75" s="36">
        <f>SUMIFS(СВЦЭМ!$C$39:$C$782,СВЦЭМ!$A$39:$A$782,$A75,СВЦЭМ!$B$39:$B$782,U$47)+'СЕТ СН'!$G$9+СВЦЭМ!$D$10+'СЕТ СН'!$G$5-'СЕТ СН'!$G$17</f>
        <v>5032.7630859400006</v>
      </c>
      <c r="V75" s="36">
        <f>SUMIFS(СВЦЭМ!$C$39:$C$782,СВЦЭМ!$A$39:$A$782,$A75,СВЦЭМ!$B$39:$B$782,V$47)+'СЕТ СН'!$G$9+СВЦЭМ!$D$10+'СЕТ СН'!$G$5-'СЕТ СН'!$G$17</f>
        <v>5020.0585025800001</v>
      </c>
      <c r="W75" s="36">
        <f>SUMIFS(СВЦЭМ!$C$39:$C$782,СВЦЭМ!$A$39:$A$782,$A75,СВЦЭМ!$B$39:$B$782,W$47)+'СЕТ СН'!$G$9+СВЦЭМ!$D$10+'СЕТ СН'!$G$5-'СЕТ СН'!$G$17</f>
        <v>5031.45357427</v>
      </c>
      <c r="X75" s="36">
        <f>SUMIFS(СВЦЭМ!$C$39:$C$782,СВЦЭМ!$A$39:$A$782,$A75,СВЦЭМ!$B$39:$B$782,X$47)+'СЕТ СН'!$G$9+СВЦЭМ!$D$10+'СЕТ СН'!$G$5-'СЕТ СН'!$G$17</f>
        <v>5094.7982954400004</v>
      </c>
      <c r="Y75" s="36">
        <f>SUMIFS(СВЦЭМ!$C$39:$C$782,СВЦЭМ!$A$39:$A$782,$A75,СВЦЭМ!$B$39:$B$782,Y$47)+'СЕТ СН'!$G$9+СВЦЭМ!$D$10+'СЕТ СН'!$G$5-'СЕТ СН'!$G$17</f>
        <v>5189.0047900999998</v>
      </c>
    </row>
    <row r="76" spans="1:27" ht="15.75" x14ac:dyDescent="0.2">
      <c r="A76" s="35">
        <f t="shared" si="1"/>
        <v>45198</v>
      </c>
      <c r="B76" s="36">
        <f>SUMIFS(СВЦЭМ!$C$39:$C$782,СВЦЭМ!$A$39:$A$782,$A76,СВЦЭМ!$B$39:$B$782,B$47)+'СЕТ СН'!$G$9+СВЦЭМ!$D$10+'СЕТ СН'!$G$5-'СЕТ СН'!$G$17</f>
        <v>5222.7682690300007</v>
      </c>
      <c r="C76" s="36">
        <f>SUMIFS(СВЦЭМ!$C$39:$C$782,СВЦЭМ!$A$39:$A$782,$A76,СВЦЭМ!$B$39:$B$782,C$47)+'СЕТ СН'!$G$9+СВЦЭМ!$D$10+'СЕТ СН'!$G$5-'СЕТ СН'!$G$17</f>
        <v>5295.9392726000005</v>
      </c>
      <c r="D76" s="36">
        <f>SUMIFS(СВЦЭМ!$C$39:$C$782,СВЦЭМ!$A$39:$A$782,$A76,СВЦЭМ!$B$39:$B$782,D$47)+'СЕТ СН'!$G$9+СВЦЭМ!$D$10+'СЕТ СН'!$G$5-'СЕТ СН'!$G$17</f>
        <v>5392.2859612100001</v>
      </c>
      <c r="E76" s="36">
        <f>SUMIFS(СВЦЭМ!$C$39:$C$782,СВЦЭМ!$A$39:$A$782,$A76,СВЦЭМ!$B$39:$B$782,E$47)+'СЕТ СН'!$G$9+СВЦЭМ!$D$10+'СЕТ СН'!$G$5-'СЕТ СН'!$G$17</f>
        <v>5394.9662464400008</v>
      </c>
      <c r="F76" s="36">
        <f>SUMIFS(СВЦЭМ!$C$39:$C$782,СВЦЭМ!$A$39:$A$782,$A76,СВЦЭМ!$B$39:$B$782,F$47)+'СЕТ СН'!$G$9+СВЦЭМ!$D$10+'СЕТ СН'!$G$5-'СЕТ СН'!$G$17</f>
        <v>5385.3214947800006</v>
      </c>
      <c r="G76" s="36">
        <f>SUMIFS(СВЦЭМ!$C$39:$C$782,СВЦЭМ!$A$39:$A$782,$A76,СВЦЭМ!$B$39:$B$782,G$47)+'СЕТ СН'!$G$9+СВЦЭМ!$D$10+'СЕТ СН'!$G$5-'СЕТ СН'!$G$17</f>
        <v>5373.48119228</v>
      </c>
      <c r="H76" s="36">
        <f>SUMIFS(СВЦЭМ!$C$39:$C$782,СВЦЭМ!$A$39:$A$782,$A76,СВЦЭМ!$B$39:$B$782,H$47)+'СЕТ СН'!$G$9+СВЦЭМ!$D$10+'СЕТ СН'!$G$5-'СЕТ СН'!$G$17</f>
        <v>5298.5497049400001</v>
      </c>
      <c r="I76" s="36">
        <f>SUMIFS(СВЦЭМ!$C$39:$C$782,СВЦЭМ!$A$39:$A$782,$A76,СВЦЭМ!$B$39:$B$782,I$47)+'СЕТ СН'!$G$9+СВЦЭМ!$D$10+'СЕТ СН'!$G$5-'СЕТ СН'!$G$17</f>
        <v>5179.0691571500001</v>
      </c>
      <c r="J76" s="36">
        <f>SUMIFS(СВЦЭМ!$C$39:$C$782,СВЦЭМ!$A$39:$A$782,$A76,СВЦЭМ!$B$39:$B$782,J$47)+'СЕТ СН'!$G$9+СВЦЭМ!$D$10+'СЕТ СН'!$G$5-'СЕТ СН'!$G$17</f>
        <v>5131.0787030600004</v>
      </c>
      <c r="K76" s="36">
        <f>SUMIFS(СВЦЭМ!$C$39:$C$782,СВЦЭМ!$A$39:$A$782,$A76,СВЦЭМ!$B$39:$B$782,K$47)+'СЕТ СН'!$G$9+СВЦЭМ!$D$10+'СЕТ СН'!$G$5-'СЕТ СН'!$G$17</f>
        <v>5082.2431104300003</v>
      </c>
      <c r="L76" s="36">
        <f>SUMIFS(СВЦЭМ!$C$39:$C$782,СВЦЭМ!$A$39:$A$782,$A76,СВЦЭМ!$B$39:$B$782,L$47)+'СЕТ СН'!$G$9+СВЦЭМ!$D$10+'СЕТ СН'!$G$5-'СЕТ СН'!$G$17</f>
        <v>5079.1990326300001</v>
      </c>
      <c r="M76" s="36">
        <f>SUMIFS(СВЦЭМ!$C$39:$C$782,СВЦЭМ!$A$39:$A$782,$A76,СВЦЭМ!$B$39:$B$782,M$47)+'СЕТ СН'!$G$9+СВЦЭМ!$D$10+'СЕТ СН'!$G$5-'СЕТ СН'!$G$17</f>
        <v>5083.7996846300002</v>
      </c>
      <c r="N76" s="36">
        <f>SUMIFS(СВЦЭМ!$C$39:$C$782,СВЦЭМ!$A$39:$A$782,$A76,СВЦЭМ!$B$39:$B$782,N$47)+'СЕТ СН'!$G$9+СВЦЭМ!$D$10+'СЕТ СН'!$G$5-'СЕТ СН'!$G$17</f>
        <v>5095.2217403000004</v>
      </c>
      <c r="O76" s="36">
        <f>SUMIFS(СВЦЭМ!$C$39:$C$782,СВЦЭМ!$A$39:$A$782,$A76,СВЦЭМ!$B$39:$B$782,O$47)+'СЕТ СН'!$G$9+СВЦЭМ!$D$10+'СЕТ СН'!$G$5-'СЕТ СН'!$G$17</f>
        <v>5081.6494139799997</v>
      </c>
      <c r="P76" s="36">
        <f>SUMIFS(СВЦЭМ!$C$39:$C$782,СВЦЭМ!$A$39:$A$782,$A76,СВЦЭМ!$B$39:$B$782,P$47)+'СЕТ СН'!$G$9+СВЦЭМ!$D$10+'СЕТ СН'!$G$5-'СЕТ СН'!$G$17</f>
        <v>5144.9710509300003</v>
      </c>
      <c r="Q76" s="36">
        <f>SUMIFS(СВЦЭМ!$C$39:$C$782,СВЦЭМ!$A$39:$A$782,$A76,СВЦЭМ!$B$39:$B$782,Q$47)+'СЕТ СН'!$G$9+СВЦЭМ!$D$10+'СЕТ СН'!$G$5-'СЕТ СН'!$G$17</f>
        <v>5122.5605134699999</v>
      </c>
      <c r="R76" s="36">
        <f>SUMIFS(СВЦЭМ!$C$39:$C$782,СВЦЭМ!$A$39:$A$782,$A76,СВЦЭМ!$B$39:$B$782,R$47)+'СЕТ СН'!$G$9+СВЦЭМ!$D$10+'СЕТ СН'!$G$5-'СЕТ СН'!$G$17</f>
        <v>5133.1358955100004</v>
      </c>
      <c r="S76" s="36">
        <f>SUMIFS(СВЦЭМ!$C$39:$C$782,СВЦЭМ!$A$39:$A$782,$A76,СВЦЭМ!$B$39:$B$782,S$47)+'СЕТ СН'!$G$9+СВЦЭМ!$D$10+'СЕТ СН'!$G$5-'СЕТ СН'!$G$17</f>
        <v>5133.6435434000005</v>
      </c>
      <c r="T76" s="36">
        <f>SUMIFS(СВЦЭМ!$C$39:$C$782,СВЦЭМ!$A$39:$A$782,$A76,СВЦЭМ!$B$39:$B$782,T$47)+'СЕТ СН'!$G$9+СВЦЭМ!$D$10+'СЕТ СН'!$G$5-'СЕТ СН'!$G$17</f>
        <v>5096.1562450199999</v>
      </c>
      <c r="U76" s="36">
        <f>SUMIFS(СВЦЭМ!$C$39:$C$782,СВЦЭМ!$A$39:$A$782,$A76,СВЦЭМ!$B$39:$B$782,U$47)+'СЕТ СН'!$G$9+СВЦЭМ!$D$10+'СЕТ СН'!$G$5-'СЕТ СН'!$G$17</f>
        <v>5059.1556729599997</v>
      </c>
      <c r="V76" s="36">
        <f>SUMIFS(СВЦЭМ!$C$39:$C$782,СВЦЭМ!$A$39:$A$782,$A76,СВЦЭМ!$B$39:$B$782,V$47)+'СЕТ СН'!$G$9+СВЦЭМ!$D$10+'СЕТ СН'!$G$5-'СЕТ СН'!$G$17</f>
        <v>5047.8634433400002</v>
      </c>
      <c r="W76" s="36">
        <f>SUMIFS(СВЦЭМ!$C$39:$C$782,СВЦЭМ!$A$39:$A$782,$A76,СВЦЭМ!$B$39:$B$782,W$47)+'СЕТ СН'!$G$9+СВЦЭМ!$D$10+'СЕТ СН'!$G$5-'СЕТ СН'!$G$17</f>
        <v>5064.4238376100002</v>
      </c>
      <c r="X76" s="36">
        <f>SUMIFS(СВЦЭМ!$C$39:$C$782,СВЦЭМ!$A$39:$A$782,$A76,СВЦЭМ!$B$39:$B$782,X$47)+'СЕТ СН'!$G$9+СВЦЭМ!$D$10+'СЕТ СН'!$G$5-'СЕТ СН'!$G$17</f>
        <v>5125.8535175300003</v>
      </c>
      <c r="Y76" s="36">
        <f>SUMIFS(СВЦЭМ!$C$39:$C$782,СВЦЭМ!$A$39:$A$782,$A76,СВЦЭМ!$B$39:$B$782,Y$47)+'СЕТ СН'!$G$9+СВЦЭМ!$D$10+'СЕТ СН'!$G$5-'СЕТ СН'!$G$17</f>
        <v>5286.1998767000005</v>
      </c>
    </row>
    <row r="77" spans="1:27" ht="15.75" x14ac:dyDescent="0.2">
      <c r="A77" s="35">
        <f t="shared" si="1"/>
        <v>45199</v>
      </c>
      <c r="B77" s="36">
        <f>SUMIFS(СВЦЭМ!$C$39:$C$782,СВЦЭМ!$A$39:$A$782,$A77,СВЦЭМ!$B$39:$B$782,B$47)+'СЕТ СН'!$G$9+СВЦЭМ!$D$10+'СЕТ СН'!$G$5-'СЕТ СН'!$G$17</f>
        <v>5231.3347410400002</v>
      </c>
      <c r="C77" s="36">
        <f>SUMIFS(СВЦЭМ!$C$39:$C$782,СВЦЭМ!$A$39:$A$782,$A77,СВЦЭМ!$B$39:$B$782,C$47)+'СЕТ СН'!$G$9+СВЦЭМ!$D$10+'СЕТ СН'!$G$5-'СЕТ СН'!$G$17</f>
        <v>5223.9460031799999</v>
      </c>
      <c r="D77" s="36">
        <f>SUMIFS(СВЦЭМ!$C$39:$C$782,СВЦЭМ!$A$39:$A$782,$A77,СВЦЭМ!$B$39:$B$782,D$47)+'СЕТ СН'!$G$9+СВЦЭМ!$D$10+'СЕТ СН'!$G$5-'СЕТ СН'!$G$17</f>
        <v>5292.7141400400005</v>
      </c>
      <c r="E77" s="36">
        <f>SUMIFS(СВЦЭМ!$C$39:$C$782,СВЦЭМ!$A$39:$A$782,$A77,СВЦЭМ!$B$39:$B$782,E$47)+'СЕТ СН'!$G$9+СВЦЭМ!$D$10+'СЕТ СН'!$G$5-'СЕТ СН'!$G$17</f>
        <v>5304.7488969799997</v>
      </c>
      <c r="F77" s="36">
        <f>SUMIFS(СВЦЭМ!$C$39:$C$782,СВЦЭМ!$A$39:$A$782,$A77,СВЦЭМ!$B$39:$B$782,F$47)+'СЕТ СН'!$G$9+СВЦЭМ!$D$10+'СЕТ СН'!$G$5-'СЕТ СН'!$G$17</f>
        <v>5297.5127630799998</v>
      </c>
      <c r="G77" s="36">
        <f>SUMIFS(СВЦЭМ!$C$39:$C$782,СВЦЭМ!$A$39:$A$782,$A77,СВЦЭМ!$B$39:$B$782,G$47)+'СЕТ СН'!$G$9+СВЦЭМ!$D$10+'СЕТ СН'!$G$5-'СЕТ СН'!$G$17</f>
        <v>5287.5391139700005</v>
      </c>
      <c r="H77" s="36">
        <f>SUMIFS(СВЦЭМ!$C$39:$C$782,СВЦЭМ!$A$39:$A$782,$A77,СВЦЭМ!$B$39:$B$782,H$47)+'СЕТ СН'!$G$9+СВЦЭМ!$D$10+'СЕТ СН'!$G$5-'СЕТ СН'!$G$17</f>
        <v>5252.7542389999999</v>
      </c>
      <c r="I77" s="36">
        <f>SUMIFS(СВЦЭМ!$C$39:$C$782,СВЦЭМ!$A$39:$A$782,$A77,СВЦЭМ!$B$39:$B$782,I$47)+'СЕТ СН'!$G$9+СВЦЭМ!$D$10+'СЕТ СН'!$G$5-'СЕТ СН'!$G$17</f>
        <v>5199.4717035100002</v>
      </c>
      <c r="J77" s="36">
        <f>SUMIFS(СВЦЭМ!$C$39:$C$782,СВЦЭМ!$A$39:$A$782,$A77,СВЦЭМ!$B$39:$B$782,J$47)+'СЕТ СН'!$G$9+СВЦЭМ!$D$10+'СЕТ СН'!$G$5-'СЕТ СН'!$G$17</f>
        <v>5108.6810084099998</v>
      </c>
      <c r="K77" s="36">
        <f>SUMIFS(СВЦЭМ!$C$39:$C$782,СВЦЭМ!$A$39:$A$782,$A77,СВЦЭМ!$B$39:$B$782,K$47)+'СЕТ СН'!$G$9+СВЦЭМ!$D$10+'СЕТ СН'!$G$5-'СЕТ СН'!$G$17</f>
        <v>5031.77369705</v>
      </c>
      <c r="L77" s="36">
        <f>SUMIFS(СВЦЭМ!$C$39:$C$782,СВЦЭМ!$A$39:$A$782,$A77,СВЦЭМ!$B$39:$B$782,L$47)+'СЕТ СН'!$G$9+СВЦЭМ!$D$10+'СЕТ СН'!$G$5-'СЕТ СН'!$G$17</f>
        <v>5009.16667237</v>
      </c>
      <c r="M77" s="36">
        <f>SUMIFS(СВЦЭМ!$C$39:$C$782,СВЦЭМ!$A$39:$A$782,$A77,СВЦЭМ!$B$39:$B$782,M$47)+'СЕТ СН'!$G$9+СВЦЭМ!$D$10+'СЕТ СН'!$G$5-'СЕТ СН'!$G$17</f>
        <v>5007.86958426</v>
      </c>
      <c r="N77" s="36">
        <f>SUMIFS(СВЦЭМ!$C$39:$C$782,СВЦЭМ!$A$39:$A$782,$A77,СВЦЭМ!$B$39:$B$782,N$47)+'СЕТ СН'!$G$9+СВЦЭМ!$D$10+'СЕТ СН'!$G$5-'СЕТ СН'!$G$17</f>
        <v>4980.0585371699999</v>
      </c>
      <c r="O77" s="36">
        <f>SUMIFS(СВЦЭМ!$C$39:$C$782,СВЦЭМ!$A$39:$A$782,$A77,СВЦЭМ!$B$39:$B$782,O$47)+'СЕТ СН'!$G$9+СВЦЭМ!$D$10+'СЕТ СН'!$G$5-'СЕТ СН'!$G$17</f>
        <v>4997.1317678000005</v>
      </c>
      <c r="P77" s="36">
        <f>SUMIFS(СВЦЭМ!$C$39:$C$782,СВЦЭМ!$A$39:$A$782,$A77,СВЦЭМ!$B$39:$B$782,P$47)+'СЕТ СН'!$G$9+СВЦЭМ!$D$10+'СЕТ СН'!$G$5-'СЕТ СН'!$G$17</f>
        <v>5042.5609114700001</v>
      </c>
      <c r="Q77" s="36">
        <f>SUMIFS(СВЦЭМ!$C$39:$C$782,СВЦЭМ!$A$39:$A$782,$A77,СВЦЭМ!$B$39:$B$782,Q$47)+'СЕТ СН'!$G$9+СВЦЭМ!$D$10+'СЕТ СН'!$G$5-'СЕТ СН'!$G$17</f>
        <v>5040.5852991299998</v>
      </c>
      <c r="R77" s="36">
        <f>SUMIFS(СВЦЭМ!$C$39:$C$782,СВЦЭМ!$A$39:$A$782,$A77,СВЦЭМ!$B$39:$B$782,R$47)+'СЕТ СН'!$G$9+СВЦЭМ!$D$10+'СЕТ СН'!$G$5-'СЕТ СН'!$G$17</f>
        <v>5041.8543201299999</v>
      </c>
      <c r="S77" s="36">
        <f>SUMIFS(СВЦЭМ!$C$39:$C$782,СВЦЭМ!$A$39:$A$782,$A77,СВЦЭМ!$B$39:$B$782,S$47)+'СЕТ СН'!$G$9+СВЦЭМ!$D$10+'СЕТ СН'!$G$5-'СЕТ СН'!$G$17</f>
        <v>5057.5243146700004</v>
      </c>
      <c r="T77" s="36">
        <f>SUMIFS(СВЦЭМ!$C$39:$C$782,СВЦЭМ!$A$39:$A$782,$A77,СВЦЭМ!$B$39:$B$782,T$47)+'СЕТ СН'!$G$9+СВЦЭМ!$D$10+'СЕТ СН'!$G$5-'СЕТ СН'!$G$17</f>
        <v>5033.6960318900001</v>
      </c>
      <c r="U77" s="36">
        <f>SUMIFS(СВЦЭМ!$C$39:$C$782,СВЦЭМ!$A$39:$A$782,$A77,СВЦЭМ!$B$39:$B$782,U$47)+'СЕТ СН'!$G$9+СВЦЭМ!$D$10+'СЕТ СН'!$G$5-'СЕТ СН'!$G$17</f>
        <v>5022.64441317</v>
      </c>
      <c r="V77" s="36">
        <f>SUMIFS(СВЦЭМ!$C$39:$C$782,СВЦЭМ!$A$39:$A$782,$A77,СВЦЭМ!$B$39:$B$782,V$47)+'СЕТ СН'!$G$9+СВЦЭМ!$D$10+'СЕТ СН'!$G$5-'СЕТ СН'!$G$17</f>
        <v>4998.2110379100004</v>
      </c>
      <c r="W77" s="36">
        <f>SUMIFS(СВЦЭМ!$C$39:$C$782,СВЦЭМ!$A$39:$A$782,$A77,СВЦЭМ!$B$39:$B$782,W$47)+'СЕТ СН'!$G$9+СВЦЭМ!$D$10+'СЕТ СН'!$G$5-'СЕТ СН'!$G$17</f>
        <v>5019.4448732999999</v>
      </c>
      <c r="X77" s="36">
        <f>SUMIFS(СВЦЭМ!$C$39:$C$782,СВЦЭМ!$A$39:$A$782,$A77,СВЦЭМ!$B$39:$B$782,X$47)+'СЕТ СН'!$G$9+СВЦЭМ!$D$10+'СЕТ СН'!$G$5-'СЕТ СН'!$G$17</f>
        <v>5069.2918957700003</v>
      </c>
      <c r="Y77" s="36">
        <f>SUMIFS(СВЦЭМ!$C$39:$C$782,СВЦЭМ!$A$39:$A$782,$A77,СВЦЭМ!$B$39:$B$782,Y$47)+'СЕТ СН'!$G$9+СВЦЭМ!$D$10+'СЕТ СН'!$G$5-'СЕТ СН'!$G$17</f>
        <v>5133.3196674299998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01.09.2023</v>
      </c>
      <c r="B84" s="36">
        <f>SUMIFS(СВЦЭМ!$C$39:$C$782,СВЦЭМ!$A$39:$A$782,$A84,СВЦЭМ!$B$39:$B$782,B$83)+'СЕТ СН'!$H$9+СВЦЭМ!$D$10+'СЕТ СН'!$H$5-'СЕТ СН'!$H$17</f>
        <v>5345.6079186799998</v>
      </c>
      <c r="C84" s="36">
        <f>SUMIFS(СВЦЭМ!$C$39:$C$782,СВЦЭМ!$A$39:$A$782,$A84,СВЦЭМ!$B$39:$B$782,C$83)+'СЕТ СН'!$H$9+СВЦЭМ!$D$10+'СЕТ СН'!$H$5-'СЕТ СН'!$H$17</f>
        <v>5402.9822174700003</v>
      </c>
      <c r="D84" s="36">
        <f>SUMIFS(СВЦЭМ!$C$39:$C$782,СВЦЭМ!$A$39:$A$782,$A84,СВЦЭМ!$B$39:$B$782,D$83)+'СЕТ СН'!$H$9+СВЦЭМ!$D$10+'СЕТ СН'!$H$5-'СЕТ СН'!$H$17</f>
        <v>5411.1997885800001</v>
      </c>
      <c r="E84" s="36">
        <f>SUMIFS(СВЦЭМ!$C$39:$C$782,СВЦЭМ!$A$39:$A$782,$A84,СВЦЭМ!$B$39:$B$782,E$83)+'СЕТ СН'!$H$9+СВЦЭМ!$D$10+'СЕТ СН'!$H$5-'СЕТ СН'!$H$17</f>
        <v>5432.1017136299997</v>
      </c>
      <c r="F84" s="36">
        <f>SUMIFS(СВЦЭМ!$C$39:$C$782,СВЦЭМ!$A$39:$A$782,$A84,СВЦЭМ!$B$39:$B$782,F$83)+'СЕТ СН'!$H$9+СВЦЭМ!$D$10+'СЕТ СН'!$H$5-'СЕТ СН'!$H$17</f>
        <v>5486.4869447399997</v>
      </c>
      <c r="G84" s="36">
        <f>SUMIFS(СВЦЭМ!$C$39:$C$782,СВЦЭМ!$A$39:$A$782,$A84,СВЦЭМ!$B$39:$B$782,G$83)+'СЕТ СН'!$H$9+СВЦЭМ!$D$10+'СЕТ СН'!$H$5-'СЕТ СН'!$H$17</f>
        <v>5490.93990932</v>
      </c>
      <c r="H84" s="36">
        <f>SUMIFS(СВЦЭМ!$C$39:$C$782,СВЦЭМ!$A$39:$A$782,$A84,СВЦЭМ!$B$39:$B$782,H$83)+'СЕТ СН'!$H$9+СВЦЭМ!$D$10+'СЕТ СН'!$H$5-'СЕТ СН'!$H$17</f>
        <v>5393.0611752599998</v>
      </c>
      <c r="I84" s="36">
        <f>SUMIFS(СВЦЭМ!$C$39:$C$782,СВЦЭМ!$A$39:$A$782,$A84,СВЦЭМ!$B$39:$B$782,I$83)+'СЕТ СН'!$H$9+СВЦЭМ!$D$10+'СЕТ СН'!$H$5-'СЕТ СН'!$H$17</f>
        <v>5327.0516135100006</v>
      </c>
      <c r="J84" s="36">
        <f>SUMIFS(СВЦЭМ!$C$39:$C$782,СВЦЭМ!$A$39:$A$782,$A84,СВЦЭМ!$B$39:$B$782,J$83)+'СЕТ СН'!$H$9+СВЦЭМ!$D$10+'СЕТ СН'!$H$5-'СЕТ СН'!$H$17</f>
        <v>5243.5627130100002</v>
      </c>
      <c r="K84" s="36">
        <f>SUMIFS(СВЦЭМ!$C$39:$C$782,СВЦЭМ!$A$39:$A$782,$A84,СВЦЭМ!$B$39:$B$782,K$83)+'СЕТ СН'!$H$9+СВЦЭМ!$D$10+'СЕТ СН'!$H$5-'СЕТ СН'!$H$17</f>
        <v>5189.1873074100004</v>
      </c>
      <c r="L84" s="36">
        <f>SUMIFS(СВЦЭМ!$C$39:$C$782,СВЦЭМ!$A$39:$A$782,$A84,СВЦЭМ!$B$39:$B$782,L$83)+'СЕТ СН'!$H$9+СВЦЭМ!$D$10+'СЕТ СН'!$H$5-'СЕТ СН'!$H$17</f>
        <v>5168.7968382700001</v>
      </c>
      <c r="M84" s="36">
        <f>SUMIFS(СВЦЭМ!$C$39:$C$782,СВЦЭМ!$A$39:$A$782,$A84,СВЦЭМ!$B$39:$B$782,M$83)+'СЕТ СН'!$H$9+СВЦЭМ!$D$10+'СЕТ СН'!$H$5-'СЕТ СН'!$H$17</f>
        <v>5164.9436488299998</v>
      </c>
      <c r="N84" s="36">
        <f>SUMIFS(СВЦЭМ!$C$39:$C$782,СВЦЭМ!$A$39:$A$782,$A84,СВЦЭМ!$B$39:$B$782,N$83)+'СЕТ СН'!$H$9+СВЦЭМ!$D$10+'СЕТ СН'!$H$5-'СЕТ СН'!$H$17</f>
        <v>5162.4804046899999</v>
      </c>
      <c r="O84" s="36">
        <f>SUMIFS(СВЦЭМ!$C$39:$C$782,СВЦЭМ!$A$39:$A$782,$A84,СВЦЭМ!$B$39:$B$782,O$83)+'СЕТ СН'!$H$9+СВЦЭМ!$D$10+'СЕТ СН'!$H$5-'СЕТ СН'!$H$17</f>
        <v>5173.3146399100006</v>
      </c>
      <c r="P84" s="36">
        <f>SUMIFS(СВЦЭМ!$C$39:$C$782,СВЦЭМ!$A$39:$A$782,$A84,СВЦЭМ!$B$39:$B$782,P$83)+'СЕТ СН'!$H$9+СВЦЭМ!$D$10+'СЕТ СН'!$H$5-'СЕТ СН'!$H$17</f>
        <v>5159.2760236200002</v>
      </c>
      <c r="Q84" s="36">
        <f>SUMIFS(СВЦЭМ!$C$39:$C$782,СВЦЭМ!$A$39:$A$782,$A84,СВЦЭМ!$B$39:$B$782,Q$83)+'СЕТ СН'!$H$9+СВЦЭМ!$D$10+'СЕТ СН'!$H$5-'СЕТ СН'!$H$17</f>
        <v>5154.9173609700001</v>
      </c>
      <c r="R84" s="36">
        <f>SUMIFS(СВЦЭМ!$C$39:$C$782,СВЦЭМ!$A$39:$A$782,$A84,СВЦЭМ!$B$39:$B$782,R$83)+'СЕТ СН'!$H$9+СВЦЭМ!$D$10+'СЕТ СН'!$H$5-'СЕТ СН'!$H$17</f>
        <v>5192.42200796</v>
      </c>
      <c r="S84" s="36">
        <f>SUMIFS(СВЦЭМ!$C$39:$C$782,СВЦЭМ!$A$39:$A$782,$A84,СВЦЭМ!$B$39:$B$782,S$83)+'СЕТ СН'!$H$9+СВЦЭМ!$D$10+'СЕТ СН'!$H$5-'СЕТ СН'!$H$17</f>
        <v>5176.32291515</v>
      </c>
      <c r="T84" s="36">
        <f>SUMIFS(СВЦЭМ!$C$39:$C$782,СВЦЭМ!$A$39:$A$782,$A84,СВЦЭМ!$B$39:$B$782,T$83)+'СЕТ СН'!$H$9+СВЦЭМ!$D$10+'СЕТ СН'!$H$5-'СЕТ СН'!$H$17</f>
        <v>5176.5079134000007</v>
      </c>
      <c r="U84" s="36">
        <f>SUMIFS(СВЦЭМ!$C$39:$C$782,СВЦЭМ!$A$39:$A$782,$A84,СВЦЭМ!$B$39:$B$782,U$83)+'СЕТ СН'!$H$9+СВЦЭМ!$D$10+'СЕТ СН'!$H$5-'СЕТ СН'!$H$17</f>
        <v>5160.7070168</v>
      </c>
      <c r="V84" s="36">
        <f>SUMIFS(СВЦЭМ!$C$39:$C$782,СВЦЭМ!$A$39:$A$782,$A84,СВЦЭМ!$B$39:$B$782,V$83)+'СЕТ СН'!$H$9+СВЦЭМ!$D$10+'СЕТ СН'!$H$5-'СЕТ СН'!$H$17</f>
        <v>5135.6544581400003</v>
      </c>
      <c r="W84" s="36">
        <f>SUMIFS(СВЦЭМ!$C$39:$C$782,СВЦЭМ!$A$39:$A$782,$A84,СВЦЭМ!$B$39:$B$782,W$83)+'СЕТ СН'!$H$9+СВЦЭМ!$D$10+'СЕТ СН'!$H$5-'СЕТ СН'!$H$17</f>
        <v>5138.8651100799998</v>
      </c>
      <c r="X84" s="36">
        <f>SUMIFS(СВЦЭМ!$C$39:$C$782,СВЦЭМ!$A$39:$A$782,$A84,СВЦЭМ!$B$39:$B$782,X$83)+'СЕТ СН'!$H$9+СВЦЭМ!$D$10+'СЕТ СН'!$H$5-'СЕТ СН'!$H$17</f>
        <v>5209.62072592</v>
      </c>
      <c r="Y84" s="36">
        <f>SUMIFS(СВЦЭМ!$C$39:$C$782,СВЦЭМ!$A$39:$A$782,$A84,СВЦЭМ!$B$39:$B$782,Y$83)+'СЕТ СН'!$H$9+СВЦЭМ!$D$10+'СЕТ СН'!$H$5-'СЕТ СН'!$H$17</f>
        <v>5275.4006343900001</v>
      </c>
    </row>
    <row r="85" spans="1:25" ht="15.75" x14ac:dyDescent="0.2">
      <c r="A85" s="35">
        <f>A84+1</f>
        <v>45171</v>
      </c>
      <c r="B85" s="36">
        <f>SUMIFS(СВЦЭМ!$C$39:$C$782,СВЦЭМ!$A$39:$A$782,$A85,СВЦЭМ!$B$39:$B$782,B$83)+'СЕТ СН'!$H$9+СВЦЭМ!$D$10+'СЕТ СН'!$H$5-'СЕТ СН'!$H$17</f>
        <v>5350.6606425500004</v>
      </c>
      <c r="C85" s="36">
        <f>SUMIFS(СВЦЭМ!$C$39:$C$782,СВЦЭМ!$A$39:$A$782,$A85,СВЦЭМ!$B$39:$B$782,C$83)+'СЕТ СН'!$H$9+СВЦЭМ!$D$10+'СЕТ СН'!$H$5-'СЕТ СН'!$H$17</f>
        <v>5411.3681864999999</v>
      </c>
      <c r="D85" s="36">
        <f>SUMIFS(СВЦЭМ!$C$39:$C$782,СВЦЭМ!$A$39:$A$782,$A85,СВЦЭМ!$B$39:$B$782,D$83)+'СЕТ СН'!$H$9+СВЦЭМ!$D$10+'СЕТ СН'!$H$5-'СЕТ СН'!$H$17</f>
        <v>5410.3433804300003</v>
      </c>
      <c r="E85" s="36">
        <f>SUMIFS(СВЦЭМ!$C$39:$C$782,СВЦЭМ!$A$39:$A$782,$A85,СВЦЭМ!$B$39:$B$782,E$83)+'СЕТ СН'!$H$9+СВЦЭМ!$D$10+'СЕТ СН'!$H$5-'СЕТ СН'!$H$17</f>
        <v>5439.8248335799999</v>
      </c>
      <c r="F85" s="36">
        <f>SUMIFS(СВЦЭМ!$C$39:$C$782,СВЦЭМ!$A$39:$A$782,$A85,СВЦЭМ!$B$39:$B$782,F$83)+'СЕТ СН'!$H$9+СВЦЭМ!$D$10+'СЕТ СН'!$H$5-'СЕТ СН'!$H$17</f>
        <v>5467.4301275300004</v>
      </c>
      <c r="G85" s="36">
        <f>SUMIFS(СВЦЭМ!$C$39:$C$782,СВЦЭМ!$A$39:$A$782,$A85,СВЦЭМ!$B$39:$B$782,G$83)+'СЕТ СН'!$H$9+СВЦЭМ!$D$10+'СЕТ СН'!$H$5-'СЕТ СН'!$H$17</f>
        <v>5462.02608882</v>
      </c>
      <c r="H85" s="36">
        <f>SUMIFS(СВЦЭМ!$C$39:$C$782,СВЦЭМ!$A$39:$A$782,$A85,СВЦЭМ!$B$39:$B$782,H$83)+'СЕТ СН'!$H$9+СВЦЭМ!$D$10+'СЕТ СН'!$H$5-'СЕТ СН'!$H$17</f>
        <v>5454.8016241400001</v>
      </c>
      <c r="I85" s="36">
        <f>SUMIFS(СВЦЭМ!$C$39:$C$782,СВЦЭМ!$A$39:$A$782,$A85,СВЦЭМ!$B$39:$B$782,I$83)+'СЕТ СН'!$H$9+СВЦЭМ!$D$10+'СЕТ СН'!$H$5-'СЕТ СН'!$H$17</f>
        <v>5393.78245702</v>
      </c>
      <c r="J85" s="36">
        <f>SUMIFS(СВЦЭМ!$C$39:$C$782,СВЦЭМ!$A$39:$A$782,$A85,СВЦЭМ!$B$39:$B$782,J$83)+'СЕТ СН'!$H$9+СВЦЭМ!$D$10+'СЕТ СН'!$H$5-'СЕТ СН'!$H$17</f>
        <v>5280.3910636999999</v>
      </c>
      <c r="K85" s="36">
        <f>SUMIFS(СВЦЭМ!$C$39:$C$782,СВЦЭМ!$A$39:$A$782,$A85,СВЦЭМ!$B$39:$B$782,K$83)+'СЕТ СН'!$H$9+СВЦЭМ!$D$10+'СЕТ СН'!$H$5-'СЕТ СН'!$H$17</f>
        <v>5166.4986227300005</v>
      </c>
      <c r="L85" s="36">
        <f>SUMIFS(СВЦЭМ!$C$39:$C$782,СВЦЭМ!$A$39:$A$782,$A85,СВЦЭМ!$B$39:$B$782,L$83)+'СЕТ СН'!$H$9+СВЦЭМ!$D$10+'СЕТ СН'!$H$5-'СЕТ СН'!$H$17</f>
        <v>5119.9627045899997</v>
      </c>
      <c r="M85" s="36">
        <f>SUMIFS(СВЦЭМ!$C$39:$C$782,СВЦЭМ!$A$39:$A$782,$A85,СВЦЭМ!$B$39:$B$782,M$83)+'СЕТ СН'!$H$9+СВЦЭМ!$D$10+'СЕТ СН'!$H$5-'СЕТ СН'!$H$17</f>
        <v>5103.6218398000001</v>
      </c>
      <c r="N85" s="36">
        <f>SUMIFS(СВЦЭМ!$C$39:$C$782,СВЦЭМ!$A$39:$A$782,$A85,СВЦЭМ!$B$39:$B$782,N$83)+'СЕТ СН'!$H$9+СВЦЭМ!$D$10+'СЕТ СН'!$H$5-'СЕТ СН'!$H$17</f>
        <v>5106.0841259400004</v>
      </c>
      <c r="O85" s="36">
        <f>SUMIFS(СВЦЭМ!$C$39:$C$782,СВЦЭМ!$A$39:$A$782,$A85,СВЦЭМ!$B$39:$B$782,O$83)+'СЕТ СН'!$H$9+СВЦЭМ!$D$10+'СЕТ СН'!$H$5-'СЕТ СН'!$H$17</f>
        <v>5126.5275004200003</v>
      </c>
      <c r="P85" s="36">
        <f>SUMIFS(СВЦЭМ!$C$39:$C$782,СВЦЭМ!$A$39:$A$782,$A85,СВЦЭМ!$B$39:$B$782,P$83)+'СЕТ СН'!$H$9+СВЦЭМ!$D$10+'СЕТ СН'!$H$5-'СЕТ СН'!$H$17</f>
        <v>5099.7119145400002</v>
      </c>
      <c r="Q85" s="36">
        <f>SUMIFS(СВЦЭМ!$C$39:$C$782,СВЦЭМ!$A$39:$A$782,$A85,СВЦЭМ!$B$39:$B$782,Q$83)+'СЕТ СН'!$H$9+СВЦЭМ!$D$10+'СЕТ СН'!$H$5-'СЕТ СН'!$H$17</f>
        <v>5101.1647959500006</v>
      </c>
      <c r="R85" s="36">
        <f>SUMIFS(СВЦЭМ!$C$39:$C$782,СВЦЭМ!$A$39:$A$782,$A85,СВЦЭМ!$B$39:$B$782,R$83)+'СЕТ СН'!$H$9+СВЦЭМ!$D$10+'СЕТ СН'!$H$5-'СЕТ СН'!$H$17</f>
        <v>5138.7712167</v>
      </c>
      <c r="S85" s="36">
        <f>SUMIFS(СВЦЭМ!$C$39:$C$782,СВЦЭМ!$A$39:$A$782,$A85,СВЦЭМ!$B$39:$B$782,S$83)+'СЕТ СН'!$H$9+СВЦЭМ!$D$10+'СЕТ СН'!$H$5-'СЕТ СН'!$H$17</f>
        <v>5128.3914065999998</v>
      </c>
      <c r="T85" s="36">
        <f>SUMIFS(СВЦЭМ!$C$39:$C$782,СВЦЭМ!$A$39:$A$782,$A85,СВЦЭМ!$B$39:$B$782,T$83)+'СЕТ СН'!$H$9+СВЦЭМ!$D$10+'СЕТ СН'!$H$5-'СЕТ СН'!$H$17</f>
        <v>5134.3676524800003</v>
      </c>
      <c r="U85" s="36">
        <f>SUMIFS(СВЦЭМ!$C$39:$C$782,СВЦЭМ!$A$39:$A$782,$A85,СВЦЭМ!$B$39:$B$782,U$83)+'СЕТ СН'!$H$9+СВЦЭМ!$D$10+'СЕТ СН'!$H$5-'СЕТ СН'!$H$17</f>
        <v>5145.2960508599999</v>
      </c>
      <c r="V85" s="36">
        <f>SUMIFS(СВЦЭМ!$C$39:$C$782,СВЦЭМ!$A$39:$A$782,$A85,СВЦЭМ!$B$39:$B$782,V$83)+'СЕТ СН'!$H$9+СВЦЭМ!$D$10+'СЕТ СН'!$H$5-'СЕТ СН'!$H$17</f>
        <v>5127.3364296600002</v>
      </c>
      <c r="W85" s="36">
        <f>SUMIFS(СВЦЭМ!$C$39:$C$782,СВЦЭМ!$A$39:$A$782,$A85,СВЦЭМ!$B$39:$B$782,W$83)+'СЕТ СН'!$H$9+СВЦЭМ!$D$10+'СЕТ СН'!$H$5-'СЕТ СН'!$H$17</f>
        <v>5112.9889560299998</v>
      </c>
      <c r="X85" s="36">
        <f>SUMIFS(СВЦЭМ!$C$39:$C$782,СВЦЭМ!$A$39:$A$782,$A85,СВЦЭМ!$B$39:$B$782,X$83)+'СЕТ СН'!$H$9+СВЦЭМ!$D$10+'СЕТ СН'!$H$5-'СЕТ СН'!$H$17</f>
        <v>5180.7337171600002</v>
      </c>
      <c r="Y85" s="36">
        <f>SUMIFS(СВЦЭМ!$C$39:$C$782,СВЦЭМ!$A$39:$A$782,$A85,СВЦЭМ!$B$39:$B$782,Y$83)+'СЕТ СН'!$H$9+СВЦЭМ!$D$10+'СЕТ СН'!$H$5-'СЕТ СН'!$H$17</f>
        <v>5267.3147452900002</v>
      </c>
    </row>
    <row r="86" spans="1:25" ht="15.75" x14ac:dyDescent="0.2">
      <c r="A86" s="35">
        <f t="shared" ref="A86:A113" si="2">A85+1</f>
        <v>45172</v>
      </c>
      <c r="B86" s="36">
        <f>SUMIFS(СВЦЭМ!$C$39:$C$782,СВЦЭМ!$A$39:$A$782,$A86,СВЦЭМ!$B$39:$B$782,B$83)+'СЕТ СН'!$H$9+СВЦЭМ!$D$10+'СЕТ СН'!$H$5-'СЕТ СН'!$H$17</f>
        <v>5293.4353670600003</v>
      </c>
      <c r="C86" s="36">
        <f>SUMIFS(СВЦЭМ!$C$39:$C$782,СВЦЭМ!$A$39:$A$782,$A86,СВЦЭМ!$B$39:$B$782,C$83)+'СЕТ СН'!$H$9+СВЦЭМ!$D$10+'СЕТ СН'!$H$5-'СЕТ СН'!$H$17</f>
        <v>5364.5088358600005</v>
      </c>
      <c r="D86" s="36">
        <f>SUMIFS(СВЦЭМ!$C$39:$C$782,СВЦЭМ!$A$39:$A$782,$A86,СВЦЭМ!$B$39:$B$782,D$83)+'СЕТ СН'!$H$9+СВЦЭМ!$D$10+'СЕТ СН'!$H$5-'СЕТ СН'!$H$17</f>
        <v>5429.2545631600005</v>
      </c>
      <c r="E86" s="36">
        <f>SUMIFS(СВЦЭМ!$C$39:$C$782,СВЦЭМ!$A$39:$A$782,$A86,СВЦЭМ!$B$39:$B$782,E$83)+'СЕТ СН'!$H$9+СВЦЭМ!$D$10+'СЕТ СН'!$H$5-'СЕТ СН'!$H$17</f>
        <v>5554.06824693</v>
      </c>
      <c r="F86" s="36">
        <f>SUMIFS(СВЦЭМ!$C$39:$C$782,СВЦЭМ!$A$39:$A$782,$A86,СВЦЭМ!$B$39:$B$782,F$83)+'СЕТ СН'!$H$9+СВЦЭМ!$D$10+'СЕТ СН'!$H$5-'СЕТ СН'!$H$17</f>
        <v>5522.8411714700005</v>
      </c>
      <c r="G86" s="36">
        <f>SUMIFS(СВЦЭМ!$C$39:$C$782,СВЦЭМ!$A$39:$A$782,$A86,СВЦЭМ!$B$39:$B$782,G$83)+'СЕТ СН'!$H$9+СВЦЭМ!$D$10+'СЕТ СН'!$H$5-'СЕТ СН'!$H$17</f>
        <v>5501.4331807799999</v>
      </c>
      <c r="H86" s="36">
        <f>SUMIFS(СВЦЭМ!$C$39:$C$782,СВЦЭМ!$A$39:$A$782,$A86,СВЦЭМ!$B$39:$B$782,H$83)+'СЕТ СН'!$H$9+СВЦЭМ!$D$10+'СЕТ СН'!$H$5-'СЕТ СН'!$H$17</f>
        <v>5508.3639601699997</v>
      </c>
      <c r="I86" s="36">
        <f>SUMIFS(СВЦЭМ!$C$39:$C$782,СВЦЭМ!$A$39:$A$782,$A86,СВЦЭМ!$B$39:$B$782,I$83)+'СЕТ СН'!$H$9+СВЦЭМ!$D$10+'СЕТ СН'!$H$5-'СЕТ СН'!$H$17</f>
        <v>5457.72726754</v>
      </c>
      <c r="J86" s="36">
        <f>SUMIFS(СВЦЭМ!$C$39:$C$782,СВЦЭМ!$A$39:$A$782,$A86,СВЦЭМ!$B$39:$B$782,J$83)+'СЕТ СН'!$H$9+СВЦЭМ!$D$10+'СЕТ СН'!$H$5-'СЕТ СН'!$H$17</f>
        <v>5365.55554536</v>
      </c>
      <c r="K86" s="36">
        <f>SUMIFS(СВЦЭМ!$C$39:$C$782,СВЦЭМ!$A$39:$A$782,$A86,СВЦЭМ!$B$39:$B$782,K$83)+'СЕТ СН'!$H$9+СВЦЭМ!$D$10+'СЕТ СН'!$H$5-'СЕТ СН'!$H$17</f>
        <v>5262.72606154</v>
      </c>
      <c r="L86" s="36">
        <f>SUMIFS(СВЦЭМ!$C$39:$C$782,СВЦЭМ!$A$39:$A$782,$A86,СВЦЭМ!$B$39:$B$782,L$83)+'СЕТ СН'!$H$9+СВЦЭМ!$D$10+'СЕТ СН'!$H$5-'СЕТ СН'!$H$17</f>
        <v>5195.1768213400001</v>
      </c>
      <c r="M86" s="36">
        <f>SUMIFS(СВЦЭМ!$C$39:$C$782,СВЦЭМ!$A$39:$A$782,$A86,СВЦЭМ!$B$39:$B$782,M$83)+'СЕТ СН'!$H$9+СВЦЭМ!$D$10+'СЕТ СН'!$H$5-'СЕТ СН'!$H$17</f>
        <v>5172.9979837000001</v>
      </c>
      <c r="N86" s="36">
        <f>SUMIFS(СВЦЭМ!$C$39:$C$782,СВЦЭМ!$A$39:$A$782,$A86,СВЦЭМ!$B$39:$B$782,N$83)+'СЕТ СН'!$H$9+СВЦЭМ!$D$10+'СЕТ СН'!$H$5-'СЕТ СН'!$H$17</f>
        <v>5171.1561093199998</v>
      </c>
      <c r="O86" s="36">
        <f>SUMIFS(СВЦЭМ!$C$39:$C$782,СВЦЭМ!$A$39:$A$782,$A86,СВЦЭМ!$B$39:$B$782,O$83)+'СЕТ СН'!$H$9+СВЦЭМ!$D$10+'СЕТ СН'!$H$5-'СЕТ СН'!$H$17</f>
        <v>5184.4079555799999</v>
      </c>
      <c r="P86" s="36">
        <f>SUMIFS(СВЦЭМ!$C$39:$C$782,СВЦЭМ!$A$39:$A$782,$A86,СВЦЭМ!$B$39:$B$782,P$83)+'СЕТ СН'!$H$9+СВЦЭМ!$D$10+'СЕТ СН'!$H$5-'СЕТ СН'!$H$17</f>
        <v>5155.0639510700003</v>
      </c>
      <c r="Q86" s="36">
        <f>SUMIFS(СВЦЭМ!$C$39:$C$782,СВЦЭМ!$A$39:$A$782,$A86,СВЦЭМ!$B$39:$B$782,Q$83)+'СЕТ СН'!$H$9+СВЦЭМ!$D$10+'СЕТ СН'!$H$5-'СЕТ СН'!$H$17</f>
        <v>5165.6055823400002</v>
      </c>
      <c r="R86" s="36">
        <f>SUMIFS(СВЦЭМ!$C$39:$C$782,СВЦЭМ!$A$39:$A$782,$A86,СВЦЭМ!$B$39:$B$782,R$83)+'СЕТ СН'!$H$9+СВЦЭМ!$D$10+'СЕТ СН'!$H$5-'СЕТ СН'!$H$17</f>
        <v>5192.3826439800005</v>
      </c>
      <c r="S86" s="36">
        <f>SUMIFS(СВЦЭМ!$C$39:$C$782,СВЦЭМ!$A$39:$A$782,$A86,СВЦЭМ!$B$39:$B$782,S$83)+'СЕТ СН'!$H$9+СВЦЭМ!$D$10+'СЕТ СН'!$H$5-'СЕТ СН'!$H$17</f>
        <v>5187.6708806799998</v>
      </c>
      <c r="T86" s="36">
        <f>SUMIFS(СВЦЭМ!$C$39:$C$782,СВЦЭМ!$A$39:$A$782,$A86,СВЦЭМ!$B$39:$B$782,T$83)+'СЕТ СН'!$H$9+СВЦЭМ!$D$10+'СЕТ СН'!$H$5-'СЕТ СН'!$H$17</f>
        <v>5195.1051098099997</v>
      </c>
      <c r="U86" s="36">
        <f>SUMIFS(СВЦЭМ!$C$39:$C$782,СВЦЭМ!$A$39:$A$782,$A86,СВЦЭМ!$B$39:$B$782,U$83)+'СЕТ СН'!$H$9+СВЦЭМ!$D$10+'СЕТ СН'!$H$5-'СЕТ СН'!$H$17</f>
        <v>5191.8202366700007</v>
      </c>
      <c r="V86" s="36">
        <f>SUMIFS(СВЦЭМ!$C$39:$C$782,СВЦЭМ!$A$39:$A$782,$A86,СВЦЭМ!$B$39:$B$782,V$83)+'СЕТ СН'!$H$9+СВЦЭМ!$D$10+'СЕТ СН'!$H$5-'СЕТ СН'!$H$17</f>
        <v>5176.5828966300005</v>
      </c>
      <c r="W86" s="36">
        <f>SUMIFS(СВЦЭМ!$C$39:$C$782,СВЦЭМ!$A$39:$A$782,$A86,СВЦЭМ!$B$39:$B$782,W$83)+'СЕТ СН'!$H$9+СВЦЭМ!$D$10+'СЕТ СН'!$H$5-'СЕТ СН'!$H$17</f>
        <v>5185.4075163699999</v>
      </c>
      <c r="X86" s="36">
        <f>SUMIFS(СВЦЭМ!$C$39:$C$782,СВЦЭМ!$A$39:$A$782,$A86,СВЦЭМ!$B$39:$B$782,X$83)+'СЕТ СН'!$H$9+СВЦЭМ!$D$10+'СЕТ СН'!$H$5-'СЕТ СН'!$H$17</f>
        <v>5254.6283333000001</v>
      </c>
      <c r="Y86" s="36">
        <f>SUMIFS(СВЦЭМ!$C$39:$C$782,СВЦЭМ!$A$39:$A$782,$A86,СВЦЭМ!$B$39:$B$782,Y$83)+'СЕТ СН'!$H$9+СВЦЭМ!$D$10+'СЕТ СН'!$H$5-'СЕТ СН'!$H$17</f>
        <v>5330.0380249700002</v>
      </c>
    </row>
    <row r="87" spans="1:25" ht="15.75" x14ac:dyDescent="0.2">
      <c r="A87" s="35">
        <f t="shared" si="2"/>
        <v>45173</v>
      </c>
      <c r="B87" s="36">
        <f>SUMIFS(СВЦЭМ!$C$39:$C$782,СВЦЭМ!$A$39:$A$782,$A87,СВЦЭМ!$B$39:$B$782,B$83)+'СЕТ СН'!$H$9+СВЦЭМ!$D$10+'СЕТ СН'!$H$5-'СЕТ СН'!$H$17</f>
        <v>5428.8296786800001</v>
      </c>
      <c r="C87" s="36">
        <f>SUMIFS(СВЦЭМ!$C$39:$C$782,СВЦЭМ!$A$39:$A$782,$A87,СВЦЭМ!$B$39:$B$782,C$83)+'СЕТ СН'!$H$9+СВЦЭМ!$D$10+'СЕТ СН'!$H$5-'СЕТ СН'!$H$17</f>
        <v>5503.4728178000005</v>
      </c>
      <c r="D87" s="36">
        <f>SUMIFS(СВЦЭМ!$C$39:$C$782,СВЦЭМ!$A$39:$A$782,$A87,СВЦЭМ!$B$39:$B$782,D$83)+'СЕТ СН'!$H$9+СВЦЭМ!$D$10+'СЕТ СН'!$H$5-'СЕТ СН'!$H$17</f>
        <v>5509.7391127800001</v>
      </c>
      <c r="E87" s="36">
        <f>SUMIFS(СВЦЭМ!$C$39:$C$782,СВЦЭМ!$A$39:$A$782,$A87,СВЦЭМ!$B$39:$B$782,E$83)+'СЕТ СН'!$H$9+СВЦЭМ!$D$10+'СЕТ СН'!$H$5-'СЕТ СН'!$H$17</f>
        <v>5541.3434129699999</v>
      </c>
      <c r="F87" s="36">
        <f>SUMIFS(СВЦЭМ!$C$39:$C$782,СВЦЭМ!$A$39:$A$782,$A87,СВЦЭМ!$B$39:$B$782,F$83)+'СЕТ СН'!$H$9+СВЦЭМ!$D$10+'СЕТ СН'!$H$5-'СЕТ СН'!$H$17</f>
        <v>5591.9997199300005</v>
      </c>
      <c r="G87" s="36">
        <f>SUMIFS(СВЦЭМ!$C$39:$C$782,СВЦЭМ!$A$39:$A$782,$A87,СВЦЭМ!$B$39:$B$782,G$83)+'СЕТ СН'!$H$9+СВЦЭМ!$D$10+'СЕТ СН'!$H$5-'СЕТ СН'!$H$17</f>
        <v>5589.6332862600002</v>
      </c>
      <c r="H87" s="36">
        <f>SUMIFS(СВЦЭМ!$C$39:$C$782,СВЦЭМ!$A$39:$A$782,$A87,СВЦЭМ!$B$39:$B$782,H$83)+'СЕТ СН'!$H$9+СВЦЭМ!$D$10+'СЕТ СН'!$H$5-'СЕТ СН'!$H$17</f>
        <v>5608.8919524200001</v>
      </c>
      <c r="I87" s="36">
        <f>SUMIFS(СВЦЭМ!$C$39:$C$782,СВЦЭМ!$A$39:$A$782,$A87,СВЦЭМ!$B$39:$B$782,I$83)+'СЕТ СН'!$H$9+СВЦЭМ!$D$10+'СЕТ СН'!$H$5-'СЕТ СН'!$H$17</f>
        <v>5456.2696731100004</v>
      </c>
      <c r="J87" s="36">
        <f>SUMIFS(СВЦЭМ!$C$39:$C$782,СВЦЭМ!$A$39:$A$782,$A87,СВЦЭМ!$B$39:$B$782,J$83)+'СЕТ СН'!$H$9+СВЦЭМ!$D$10+'СЕТ СН'!$H$5-'СЕТ СН'!$H$17</f>
        <v>5342.8551198200003</v>
      </c>
      <c r="K87" s="36">
        <f>SUMIFS(СВЦЭМ!$C$39:$C$782,СВЦЭМ!$A$39:$A$782,$A87,СВЦЭМ!$B$39:$B$782,K$83)+'СЕТ СН'!$H$9+СВЦЭМ!$D$10+'СЕТ СН'!$H$5-'СЕТ СН'!$H$17</f>
        <v>5283.2288926600004</v>
      </c>
      <c r="L87" s="36">
        <f>SUMIFS(СВЦЭМ!$C$39:$C$782,СВЦЭМ!$A$39:$A$782,$A87,СВЦЭМ!$B$39:$B$782,L$83)+'СЕТ СН'!$H$9+СВЦЭМ!$D$10+'СЕТ СН'!$H$5-'СЕТ СН'!$H$17</f>
        <v>5275.4472725300002</v>
      </c>
      <c r="M87" s="36">
        <f>SUMIFS(СВЦЭМ!$C$39:$C$782,СВЦЭМ!$A$39:$A$782,$A87,СВЦЭМ!$B$39:$B$782,M$83)+'СЕТ СН'!$H$9+СВЦЭМ!$D$10+'СЕТ СН'!$H$5-'СЕТ СН'!$H$17</f>
        <v>5264.8828519600002</v>
      </c>
      <c r="N87" s="36">
        <f>SUMIFS(СВЦЭМ!$C$39:$C$782,СВЦЭМ!$A$39:$A$782,$A87,СВЦЭМ!$B$39:$B$782,N$83)+'СЕТ СН'!$H$9+СВЦЭМ!$D$10+'СЕТ СН'!$H$5-'СЕТ СН'!$H$17</f>
        <v>5287.7297587400008</v>
      </c>
      <c r="O87" s="36">
        <f>SUMIFS(СВЦЭМ!$C$39:$C$782,СВЦЭМ!$A$39:$A$782,$A87,СВЦЭМ!$B$39:$B$782,O$83)+'СЕТ СН'!$H$9+СВЦЭМ!$D$10+'СЕТ СН'!$H$5-'СЕТ СН'!$H$17</f>
        <v>5269.0739657100003</v>
      </c>
      <c r="P87" s="36">
        <f>SUMIFS(СВЦЭМ!$C$39:$C$782,СВЦЭМ!$A$39:$A$782,$A87,СВЦЭМ!$B$39:$B$782,P$83)+'СЕТ СН'!$H$9+СВЦЭМ!$D$10+'СЕТ СН'!$H$5-'СЕТ СН'!$H$17</f>
        <v>5249.5147989899997</v>
      </c>
      <c r="Q87" s="36">
        <f>SUMIFS(СВЦЭМ!$C$39:$C$782,СВЦЭМ!$A$39:$A$782,$A87,СВЦЭМ!$B$39:$B$782,Q$83)+'СЕТ СН'!$H$9+СВЦЭМ!$D$10+'СЕТ СН'!$H$5-'СЕТ СН'!$H$17</f>
        <v>5256.98343217</v>
      </c>
      <c r="R87" s="36">
        <f>SUMIFS(СВЦЭМ!$C$39:$C$782,СВЦЭМ!$A$39:$A$782,$A87,СВЦЭМ!$B$39:$B$782,R$83)+'СЕТ СН'!$H$9+СВЦЭМ!$D$10+'СЕТ СН'!$H$5-'СЕТ СН'!$H$17</f>
        <v>5294.6465443500001</v>
      </c>
      <c r="S87" s="36">
        <f>SUMIFS(СВЦЭМ!$C$39:$C$782,СВЦЭМ!$A$39:$A$782,$A87,СВЦЭМ!$B$39:$B$782,S$83)+'СЕТ СН'!$H$9+СВЦЭМ!$D$10+'СЕТ СН'!$H$5-'СЕТ СН'!$H$17</f>
        <v>5276.2956827300004</v>
      </c>
      <c r="T87" s="36">
        <f>SUMIFS(СВЦЭМ!$C$39:$C$782,СВЦЭМ!$A$39:$A$782,$A87,СВЦЭМ!$B$39:$B$782,T$83)+'СЕТ СН'!$H$9+СВЦЭМ!$D$10+'СЕТ СН'!$H$5-'СЕТ СН'!$H$17</f>
        <v>5262.8128859799999</v>
      </c>
      <c r="U87" s="36">
        <f>SUMIFS(СВЦЭМ!$C$39:$C$782,СВЦЭМ!$A$39:$A$782,$A87,СВЦЭМ!$B$39:$B$782,U$83)+'СЕТ СН'!$H$9+СВЦЭМ!$D$10+'СЕТ СН'!$H$5-'СЕТ СН'!$H$17</f>
        <v>5259.8352656699999</v>
      </c>
      <c r="V87" s="36">
        <f>SUMIFS(СВЦЭМ!$C$39:$C$782,СВЦЭМ!$A$39:$A$782,$A87,СВЦЭМ!$B$39:$B$782,V$83)+'СЕТ СН'!$H$9+СВЦЭМ!$D$10+'СЕТ СН'!$H$5-'СЕТ СН'!$H$17</f>
        <v>5238.7342964199997</v>
      </c>
      <c r="W87" s="36">
        <f>SUMIFS(СВЦЭМ!$C$39:$C$782,СВЦЭМ!$A$39:$A$782,$A87,СВЦЭМ!$B$39:$B$782,W$83)+'СЕТ СН'!$H$9+СВЦЭМ!$D$10+'СЕТ СН'!$H$5-'СЕТ СН'!$H$17</f>
        <v>5241.1571523900002</v>
      </c>
      <c r="X87" s="36">
        <f>SUMIFS(СВЦЭМ!$C$39:$C$782,СВЦЭМ!$A$39:$A$782,$A87,СВЦЭМ!$B$39:$B$782,X$83)+'СЕТ СН'!$H$9+СВЦЭМ!$D$10+'СЕТ СН'!$H$5-'СЕТ СН'!$H$17</f>
        <v>5313.4531939600001</v>
      </c>
      <c r="Y87" s="36">
        <f>SUMIFS(СВЦЭМ!$C$39:$C$782,СВЦЭМ!$A$39:$A$782,$A87,СВЦЭМ!$B$39:$B$782,Y$83)+'СЕТ СН'!$H$9+СВЦЭМ!$D$10+'СЕТ СН'!$H$5-'СЕТ СН'!$H$17</f>
        <v>5413.2479864200004</v>
      </c>
    </row>
    <row r="88" spans="1:25" ht="15.75" x14ac:dyDescent="0.2">
      <c r="A88" s="35">
        <f t="shared" si="2"/>
        <v>45174</v>
      </c>
      <c r="B88" s="36">
        <f>SUMIFS(СВЦЭМ!$C$39:$C$782,СВЦЭМ!$A$39:$A$782,$A88,СВЦЭМ!$B$39:$B$782,B$83)+'СЕТ СН'!$H$9+СВЦЭМ!$D$10+'СЕТ СН'!$H$5-'СЕТ СН'!$H$17</f>
        <v>5537.7346276799999</v>
      </c>
      <c r="C88" s="36">
        <f>SUMIFS(СВЦЭМ!$C$39:$C$782,СВЦЭМ!$A$39:$A$782,$A88,СВЦЭМ!$B$39:$B$782,C$83)+'СЕТ СН'!$H$9+СВЦЭМ!$D$10+'СЕТ СН'!$H$5-'СЕТ СН'!$H$17</f>
        <v>5630.4154618600005</v>
      </c>
      <c r="D88" s="36">
        <f>SUMIFS(СВЦЭМ!$C$39:$C$782,СВЦЭМ!$A$39:$A$782,$A88,СВЦЭМ!$B$39:$B$782,D$83)+'СЕТ СН'!$H$9+СВЦЭМ!$D$10+'СЕТ СН'!$H$5-'СЕТ СН'!$H$17</f>
        <v>5644.1334724299995</v>
      </c>
      <c r="E88" s="36">
        <f>SUMIFS(СВЦЭМ!$C$39:$C$782,СВЦЭМ!$A$39:$A$782,$A88,СВЦЭМ!$B$39:$B$782,E$83)+'СЕТ СН'!$H$9+СВЦЭМ!$D$10+'СЕТ СН'!$H$5-'СЕТ СН'!$H$17</f>
        <v>5647.7299559000003</v>
      </c>
      <c r="F88" s="36">
        <f>SUMIFS(СВЦЭМ!$C$39:$C$782,СВЦЭМ!$A$39:$A$782,$A88,СВЦЭМ!$B$39:$B$782,F$83)+'СЕТ СН'!$H$9+СВЦЭМ!$D$10+'СЕТ СН'!$H$5-'СЕТ СН'!$H$17</f>
        <v>5650.70241824</v>
      </c>
      <c r="G88" s="36">
        <f>SUMIFS(СВЦЭМ!$C$39:$C$782,СВЦЭМ!$A$39:$A$782,$A88,СВЦЭМ!$B$39:$B$782,G$83)+'СЕТ СН'!$H$9+СВЦЭМ!$D$10+'СЕТ СН'!$H$5-'СЕТ СН'!$H$17</f>
        <v>5623.1929733300003</v>
      </c>
      <c r="H88" s="36">
        <f>SUMIFS(СВЦЭМ!$C$39:$C$782,СВЦЭМ!$A$39:$A$782,$A88,СВЦЭМ!$B$39:$B$782,H$83)+'СЕТ СН'!$H$9+СВЦЭМ!$D$10+'СЕТ СН'!$H$5-'СЕТ СН'!$H$17</f>
        <v>5571.9328116400002</v>
      </c>
      <c r="I88" s="36">
        <f>SUMIFS(СВЦЭМ!$C$39:$C$782,СВЦЭМ!$A$39:$A$782,$A88,СВЦЭМ!$B$39:$B$782,I$83)+'СЕТ СН'!$H$9+СВЦЭМ!$D$10+'СЕТ СН'!$H$5-'СЕТ СН'!$H$17</f>
        <v>5404.0957483700004</v>
      </c>
      <c r="J88" s="36">
        <f>SUMIFS(СВЦЭМ!$C$39:$C$782,СВЦЭМ!$A$39:$A$782,$A88,СВЦЭМ!$B$39:$B$782,J$83)+'СЕТ СН'!$H$9+СВЦЭМ!$D$10+'СЕТ СН'!$H$5-'СЕТ СН'!$H$17</f>
        <v>5301.7543752700003</v>
      </c>
      <c r="K88" s="36">
        <f>SUMIFS(СВЦЭМ!$C$39:$C$782,СВЦЭМ!$A$39:$A$782,$A88,СВЦЭМ!$B$39:$B$782,K$83)+'СЕТ СН'!$H$9+СВЦЭМ!$D$10+'СЕТ СН'!$H$5-'СЕТ СН'!$H$17</f>
        <v>5230.1792535599998</v>
      </c>
      <c r="L88" s="36">
        <f>SUMIFS(СВЦЭМ!$C$39:$C$782,СВЦЭМ!$A$39:$A$782,$A88,СВЦЭМ!$B$39:$B$782,L$83)+'СЕТ СН'!$H$9+СВЦЭМ!$D$10+'СЕТ СН'!$H$5-'СЕТ СН'!$H$17</f>
        <v>5197.9270620100006</v>
      </c>
      <c r="M88" s="36">
        <f>SUMIFS(СВЦЭМ!$C$39:$C$782,СВЦЭМ!$A$39:$A$782,$A88,СВЦЭМ!$B$39:$B$782,M$83)+'СЕТ СН'!$H$9+СВЦЭМ!$D$10+'СЕТ СН'!$H$5-'СЕТ СН'!$H$17</f>
        <v>5186.3227100399999</v>
      </c>
      <c r="N88" s="36">
        <f>SUMIFS(СВЦЭМ!$C$39:$C$782,СВЦЭМ!$A$39:$A$782,$A88,СВЦЭМ!$B$39:$B$782,N$83)+'СЕТ СН'!$H$9+СВЦЭМ!$D$10+'СЕТ СН'!$H$5-'СЕТ СН'!$H$17</f>
        <v>5189.3243566500005</v>
      </c>
      <c r="O88" s="36">
        <f>SUMIFS(СВЦЭМ!$C$39:$C$782,СВЦЭМ!$A$39:$A$782,$A88,СВЦЭМ!$B$39:$B$782,O$83)+'СЕТ СН'!$H$9+СВЦЭМ!$D$10+'СЕТ СН'!$H$5-'СЕТ СН'!$H$17</f>
        <v>5183.7907239200003</v>
      </c>
      <c r="P88" s="36">
        <f>SUMIFS(СВЦЭМ!$C$39:$C$782,СВЦЭМ!$A$39:$A$782,$A88,СВЦЭМ!$B$39:$B$782,P$83)+'СЕТ СН'!$H$9+СВЦЭМ!$D$10+'СЕТ СН'!$H$5-'СЕТ СН'!$H$17</f>
        <v>5160.1379527700001</v>
      </c>
      <c r="Q88" s="36">
        <f>SUMIFS(СВЦЭМ!$C$39:$C$782,СВЦЭМ!$A$39:$A$782,$A88,СВЦЭМ!$B$39:$B$782,Q$83)+'СЕТ СН'!$H$9+СВЦЭМ!$D$10+'СЕТ СН'!$H$5-'СЕТ СН'!$H$17</f>
        <v>5165.3716112500006</v>
      </c>
      <c r="R88" s="36">
        <f>SUMIFS(СВЦЭМ!$C$39:$C$782,СВЦЭМ!$A$39:$A$782,$A88,СВЦЭМ!$B$39:$B$782,R$83)+'СЕТ СН'!$H$9+СВЦЭМ!$D$10+'СЕТ СН'!$H$5-'СЕТ СН'!$H$17</f>
        <v>5195.6806364800004</v>
      </c>
      <c r="S88" s="36">
        <f>SUMIFS(СВЦЭМ!$C$39:$C$782,СВЦЭМ!$A$39:$A$782,$A88,СВЦЭМ!$B$39:$B$782,S$83)+'СЕТ СН'!$H$9+СВЦЭМ!$D$10+'СЕТ СН'!$H$5-'СЕТ СН'!$H$17</f>
        <v>5204.2011536999998</v>
      </c>
      <c r="T88" s="36">
        <f>SUMIFS(СВЦЭМ!$C$39:$C$782,СВЦЭМ!$A$39:$A$782,$A88,СВЦЭМ!$B$39:$B$782,T$83)+'СЕТ СН'!$H$9+СВЦЭМ!$D$10+'СЕТ СН'!$H$5-'СЕТ СН'!$H$17</f>
        <v>5190.0237686999999</v>
      </c>
      <c r="U88" s="36">
        <f>SUMIFS(СВЦЭМ!$C$39:$C$782,СВЦЭМ!$A$39:$A$782,$A88,СВЦЭМ!$B$39:$B$782,U$83)+'СЕТ СН'!$H$9+СВЦЭМ!$D$10+'СЕТ СН'!$H$5-'СЕТ СН'!$H$17</f>
        <v>5176.8422208100001</v>
      </c>
      <c r="V88" s="36">
        <f>SUMIFS(СВЦЭМ!$C$39:$C$782,СВЦЭМ!$A$39:$A$782,$A88,СВЦЭМ!$B$39:$B$782,V$83)+'СЕТ СН'!$H$9+СВЦЭМ!$D$10+'СЕТ СН'!$H$5-'СЕТ СН'!$H$17</f>
        <v>5156.2701730099998</v>
      </c>
      <c r="W88" s="36">
        <f>SUMIFS(СВЦЭМ!$C$39:$C$782,СВЦЭМ!$A$39:$A$782,$A88,СВЦЭМ!$B$39:$B$782,W$83)+'СЕТ СН'!$H$9+СВЦЭМ!$D$10+'СЕТ СН'!$H$5-'СЕТ СН'!$H$17</f>
        <v>5171.5010608400007</v>
      </c>
      <c r="X88" s="36">
        <f>SUMIFS(СВЦЭМ!$C$39:$C$782,СВЦЭМ!$A$39:$A$782,$A88,СВЦЭМ!$B$39:$B$782,X$83)+'СЕТ СН'!$H$9+СВЦЭМ!$D$10+'СЕТ СН'!$H$5-'СЕТ СН'!$H$17</f>
        <v>5241.38944627</v>
      </c>
      <c r="Y88" s="36">
        <f>SUMIFS(СВЦЭМ!$C$39:$C$782,СВЦЭМ!$A$39:$A$782,$A88,СВЦЭМ!$B$39:$B$782,Y$83)+'СЕТ СН'!$H$9+СВЦЭМ!$D$10+'СЕТ СН'!$H$5-'СЕТ СН'!$H$17</f>
        <v>5386.0964798000005</v>
      </c>
    </row>
    <row r="89" spans="1:25" ht="15.75" x14ac:dyDescent="0.2">
      <c r="A89" s="35">
        <f t="shared" si="2"/>
        <v>45175</v>
      </c>
      <c r="B89" s="36">
        <f>SUMIFS(СВЦЭМ!$C$39:$C$782,СВЦЭМ!$A$39:$A$782,$A89,СВЦЭМ!$B$39:$B$782,B$83)+'СЕТ СН'!$H$9+СВЦЭМ!$D$10+'СЕТ СН'!$H$5-'СЕТ СН'!$H$17</f>
        <v>5311.6576225099998</v>
      </c>
      <c r="C89" s="36">
        <f>SUMIFS(СВЦЭМ!$C$39:$C$782,СВЦЭМ!$A$39:$A$782,$A89,СВЦЭМ!$B$39:$B$782,C$83)+'СЕТ СН'!$H$9+СВЦЭМ!$D$10+'СЕТ СН'!$H$5-'СЕТ СН'!$H$17</f>
        <v>5398.34014364</v>
      </c>
      <c r="D89" s="36">
        <f>SUMIFS(СВЦЭМ!$C$39:$C$782,СВЦЭМ!$A$39:$A$782,$A89,СВЦЭМ!$B$39:$B$782,D$83)+'СЕТ СН'!$H$9+СВЦЭМ!$D$10+'СЕТ СН'!$H$5-'СЕТ СН'!$H$17</f>
        <v>5443.4795519300005</v>
      </c>
      <c r="E89" s="36">
        <f>SUMIFS(СВЦЭМ!$C$39:$C$782,СВЦЭМ!$A$39:$A$782,$A89,СВЦЭМ!$B$39:$B$782,E$83)+'СЕТ СН'!$H$9+СВЦЭМ!$D$10+'СЕТ СН'!$H$5-'СЕТ СН'!$H$17</f>
        <v>5444.13852847</v>
      </c>
      <c r="F89" s="36">
        <f>SUMIFS(СВЦЭМ!$C$39:$C$782,СВЦЭМ!$A$39:$A$782,$A89,СВЦЭМ!$B$39:$B$782,F$83)+'СЕТ СН'!$H$9+СВЦЭМ!$D$10+'СЕТ СН'!$H$5-'СЕТ СН'!$H$17</f>
        <v>5399.3639725000003</v>
      </c>
      <c r="G89" s="36">
        <f>SUMIFS(СВЦЭМ!$C$39:$C$782,СВЦЭМ!$A$39:$A$782,$A89,СВЦЭМ!$B$39:$B$782,G$83)+'СЕТ СН'!$H$9+СВЦЭМ!$D$10+'СЕТ СН'!$H$5-'СЕТ СН'!$H$17</f>
        <v>5393.5548018099998</v>
      </c>
      <c r="H89" s="36">
        <f>SUMIFS(СВЦЭМ!$C$39:$C$782,СВЦЭМ!$A$39:$A$782,$A89,СВЦЭМ!$B$39:$B$782,H$83)+'СЕТ СН'!$H$9+СВЦЭМ!$D$10+'СЕТ СН'!$H$5-'СЕТ СН'!$H$17</f>
        <v>5353.2102720600005</v>
      </c>
      <c r="I89" s="36">
        <f>SUMIFS(СВЦЭМ!$C$39:$C$782,СВЦЭМ!$A$39:$A$782,$A89,СВЦЭМ!$B$39:$B$782,I$83)+'СЕТ СН'!$H$9+СВЦЭМ!$D$10+'СЕТ СН'!$H$5-'СЕТ СН'!$H$17</f>
        <v>5279.9031285199999</v>
      </c>
      <c r="J89" s="36">
        <f>SUMIFS(СВЦЭМ!$C$39:$C$782,СВЦЭМ!$A$39:$A$782,$A89,СВЦЭМ!$B$39:$B$782,J$83)+'СЕТ СН'!$H$9+СВЦЭМ!$D$10+'СЕТ СН'!$H$5-'СЕТ СН'!$H$17</f>
        <v>5204.0940668700005</v>
      </c>
      <c r="K89" s="36">
        <f>SUMIFS(СВЦЭМ!$C$39:$C$782,СВЦЭМ!$A$39:$A$782,$A89,СВЦЭМ!$B$39:$B$782,K$83)+'СЕТ СН'!$H$9+СВЦЭМ!$D$10+'СЕТ СН'!$H$5-'СЕТ СН'!$H$17</f>
        <v>5138.4255990500005</v>
      </c>
      <c r="L89" s="36">
        <f>SUMIFS(СВЦЭМ!$C$39:$C$782,СВЦЭМ!$A$39:$A$782,$A89,СВЦЭМ!$B$39:$B$782,L$83)+'СЕТ СН'!$H$9+СВЦЭМ!$D$10+'СЕТ СН'!$H$5-'СЕТ СН'!$H$17</f>
        <v>5111.7168607599997</v>
      </c>
      <c r="M89" s="36">
        <f>SUMIFS(СВЦЭМ!$C$39:$C$782,СВЦЭМ!$A$39:$A$782,$A89,СВЦЭМ!$B$39:$B$782,M$83)+'СЕТ СН'!$H$9+СВЦЭМ!$D$10+'СЕТ СН'!$H$5-'СЕТ СН'!$H$17</f>
        <v>5106.2035306300004</v>
      </c>
      <c r="N89" s="36">
        <f>SUMIFS(СВЦЭМ!$C$39:$C$782,СВЦЭМ!$A$39:$A$782,$A89,СВЦЭМ!$B$39:$B$782,N$83)+'СЕТ СН'!$H$9+СВЦЭМ!$D$10+'СЕТ СН'!$H$5-'СЕТ СН'!$H$17</f>
        <v>5115.6651295900001</v>
      </c>
      <c r="O89" s="36">
        <f>SUMIFS(СВЦЭМ!$C$39:$C$782,СВЦЭМ!$A$39:$A$782,$A89,СВЦЭМ!$B$39:$B$782,O$83)+'СЕТ СН'!$H$9+СВЦЭМ!$D$10+'СЕТ СН'!$H$5-'СЕТ СН'!$H$17</f>
        <v>5116.9250955799998</v>
      </c>
      <c r="P89" s="36">
        <f>SUMIFS(СВЦЭМ!$C$39:$C$782,СВЦЭМ!$A$39:$A$782,$A89,СВЦЭМ!$B$39:$B$782,P$83)+'СЕТ СН'!$H$9+СВЦЭМ!$D$10+'СЕТ СН'!$H$5-'СЕТ СН'!$H$17</f>
        <v>5082.6241180200004</v>
      </c>
      <c r="Q89" s="36">
        <f>SUMIFS(СВЦЭМ!$C$39:$C$782,СВЦЭМ!$A$39:$A$782,$A89,СВЦЭМ!$B$39:$B$782,Q$83)+'СЕТ СН'!$H$9+СВЦЭМ!$D$10+'СЕТ СН'!$H$5-'СЕТ СН'!$H$17</f>
        <v>5093.3869438800002</v>
      </c>
      <c r="R89" s="36">
        <f>SUMIFS(СВЦЭМ!$C$39:$C$782,СВЦЭМ!$A$39:$A$782,$A89,СВЦЭМ!$B$39:$B$782,R$83)+'СЕТ СН'!$H$9+СВЦЭМ!$D$10+'СЕТ СН'!$H$5-'СЕТ СН'!$H$17</f>
        <v>5122.3359730600005</v>
      </c>
      <c r="S89" s="36">
        <f>SUMIFS(СВЦЭМ!$C$39:$C$782,СВЦЭМ!$A$39:$A$782,$A89,СВЦЭМ!$B$39:$B$782,S$83)+'СЕТ СН'!$H$9+СВЦЭМ!$D$10+'СЕТ СН'!$H$5-'СЕТ СН'!$H$17</f>
        <v>5116.8820339200001</v>
      </c>
      <c r="T89" s="36">
        <f>SUMIFS(СВЦЭМ!$C$39:$C$782,СВЦЭМ!$A$39:$A$782,$A89,СВЦЭМ!$B$39:$B$782,T$83)+'СЕТ СН'!$H$9+СВЦЭМ!$D$10+'СЕТ СН'!$H$5-'СЕТ СН'!$H$17</f>
        <v>5114.6044004000005</v>
      </c>
      <c r="U89" s="36">
        <f>SUMIFS(СВЦЭМ!$C$39:$C$782,СВЦЭМ!$A$39:$A$782,$A89,СВЦЭМ!$B$39:$B$782,U$83)+'СЕТ СН'!$H$9+СВЦЭМ!$D$10+'СЕТ СН'!$H$5-'СЕТ СН'!$H$17</f>
        <v>5104.7508213500005</v>
      </c>
      <c r="V89" s="36">
        <f>SUMIFS(СВЦЭМ!$C$39:$C$782,СВЦЭМ!$A$39:$A$782,$A89,СВЦЭМ!$B$39:$B$782,V$83)+'СЕТ СН'!$H$9+СВЦЭМ!$D$10+'СЕТ СН'!$H$5-'СЕТ СН'!$H$17</f>
        <v>5076.5776354400004</v>
      </c>
      <c r="W89" s="36">
        <f>SUMIFS(СВЦЭМ!$C$39:$C$782,СВЦЭМ!$A$39:$A$782,$A89,СВЦЭМ!$B$39:$B$782,W$83)+'СЕТ СН'!$H$9+СВЦЭМ!$D$10+'СЕТ СН'!$H$5-'СЕТ СН'!$H$17</f>
        <v>5081.5496054800005</v>
      </c>
      <c r="X89" s="36">
        <f>SUMIFS(СВЦЭМ!$C$39:$C$782,СВЦЭМ!$A$39:$A$782,$A89,СВЦЭМ!$B$39:$B$782,X$83)+'СЕТ СН'!$H$9+СВЦЭМ!$D$10+'СЕТ СН'!$H$5-'СЕТ СН'!$H$17</f>
        <v>5154.2992528000004</v>
      </c>
      <c r="Y89" s="36">
        <f>SUMIFS(СВЦЭМ!$C$39:$C$782,СВЦЭМ!$A$39:$A$782,$A89,СВЦЭМ!$B$39:$B$782,Y$83)+'СЕТ СН'!$H$9+СВЦЭМ!$D$10+'СЕТ СН'!$H$5-'СЕТ СН'!$H$17</f>
        <v>5245.5517053000003</v>
      </c>
    </row>
    <row r="90" spans="1:25" ht="15.75" x14ac:dyDescent="0.2">
      <c r="A90" s="35">
        <f t="shared" si="2"/>
        <v>45176</v>
      </c>
      <c r="B90" s="36">
        <f>SUMIFS(СВЦЭМ!$C$39:$C$782,СВЦЭМ!$A$39:$A$782,$A90,СВЦЭМ!$B$39:$B$782,B$83)+'СЕТ СН'!$H$9+СВЦЭМ!$D$10+'СЕТ СН'!$H$5-'СЕТ СН'!$H$17</f>
        <v>5366.4741300900005</v>
      </c>
      <c r="C90" s="36">
        <f>SUMIFS(СВЦЭМ!$C$39:$C$782,СВЦЭМ!$A$39:$A$782,$A90,СВЦЭМ!$B$39:$B$782,C$83)+'СЕТ СН'!$H$9+СВЦЭМ!$D$10+'СЕТ СН'!$H$5-'СЕТ СН'!$H$17</f>
        <v>5409.4685281500006</v>
      </c>
      <c r="D90" s="36">
        <f>SUMIFS(СВЦЭМ!$C$39:$C$782,СВЦЭМ!$A$39:$A$782,$A90,СВЦЭМ!$B$39:$B$782,D$83)+'СЕТ СН'!$H$9+СВЦЭМ!$D$10+'СЕТ СН'!$H$5-'СЕТ СН'!$H$17</f>
        <v>5415.1123553200005</v>
      </c>
      <c r="E90" s="36">
        <f>SUMIFS(СВЦЭМ!$C$39:$C$782,СВЦЭМ!$A$39:$A$782,$A90,СВЦЭМ!$B$39:$B$782,E$83)+'СЕТ СН'!$H$9+СВЦЭМ!$D$10+'СЕТ СН'!$H$5-'СЕТ СН'!$H$17</f>
        <v>5425.0254925999998</v>
      </c>
      <c r="F90" s="36">
        <f>SUMIFS(СВЦЭМ!$C$39:$C$782,СВЦЭМ!$A$39:$A$782,$A90,СВЦЭМ!$B$39:$B$782,F$83)+'СЕТ СН'!$H$9+СВЦЭМ!$D$10+'СЕТ СН'!$H$5-'СЕТ СН'!$H$17</f>
        <v>5477.3683126100004</v>
      </c>
      <c r="G90" s="36">
        <f>SUMIFS(СВЦЭМ!$C$39:$C$782,СВЦЭМ!$A$39:$A$782,$A90,СВЦЭМ!$B$39:$B$782,G$83)+'СЕТ СН'!$H$9+СВЦЭМ!$D$10+'СЕТ СН'!$H$5-'СЕТ СН'!$H$17</f>
        <v>5454.5585541300006</v>
      </c>
      <c r="H90" s="36">
        <f>SUMIFS(СВЦЭМ!$C$39:$C$782,СВЦЭМ!$A$39:$A$782,$A90,СВЦЭМ!$B$39:$B$782,H$83)+'СЕТ СН'!$H$9+СВЦЭМ!$D$10+'СЕТ СН'!$H$5-'СЕТ СН'!$H$17</f>
        <v>5369.6210730900002</v>
      </c>
      <c r="I90" s="36">
        <f>SUMIFS(СВЦЭМ!$C$39:$C$782,СВЦЭМ!$A$39:$A$782,$A90,СВЦЭМ!$B$39:$B$782,I$83)+'СЕТ СН'!$H$9+СВЦЭМ!$D$10+'СЕТ СН'!$H$5-'СЕТ СН'!$H$17</f>
        <v>5298.8163024599999</v>
      </c>
      <c r="J90" s="36">
        <f>SUMIFS(СВЦЭМ!$C$39:$C$782,СВЦЭМ!$A$39:$A$782,$A90,СВЦЭМ!$B$39:$B$782,J$83)+'СЕТ СН'!$H$9+СВЦЭМ!$D$10+'СЕТ СН'!$H$5-'СЕТ СН'!$H$17</f>
        <v>5233.2547157300005</v>
      </c>
      <c r="K90" s="36">
        <f>SUMIFS(СВЦЭМ!$C$39:$C$782,СВЦЭМ!$A$39:$A$782,$A90,СВЦЭМ!$B$39:$B$782,K$83)+'СЕТ СН'!$H$9+СВЦЭМ!$D$10+'СЕТ СН'!$H$5-'СЕТ СН'!$H$17</f>
        <v>5204.98229713</v>
      </c>
      <c r="L90" s="36">
        <f>SUMIFS(СВЦЭМ!$C$39:$C$782,СВЦЭМ!$A$39:$A$782,$A90,СВЦЭМ!$B$39:$B$782,L$83)+'СЕТ СН'!$H$9+СВЦЭМ!$D$10+'СЕТ СН'!$H$5-'СЕТ СН'!$H$17</f>
        <v>5215.0064684600002</v>
      </c>
      <c r="M90" s="36">
        <f>SUMIFS(СВЦЭМ!$C$39:$C$782,СВЦЭМ!$A$39:$A$782,$A90,СВЦЭМ!$B$39:$B$782,M$83)+'СЕТ СН'!$H$9+СВЦЭМ!$D$10+'СЕТ СН'!$H$5-'СЕТ СН'!$H$17</f>
        <v>5206.8298595300002</v>
      </c>
      <c r="N90" s="36">
        <f>SUMIFS(СВЦЭМ!$C$39:$C$782,СВЦЭМ!$A$39:$A$782,$A90,СВЦЭМ!$B$39:$B$782,N$83)+'СЕТ СН'!$H$9+СВЦЭМ!$D$10+'СЕТ СН'!$H$5-'СЕТ СН'!$H$17</f>
        <v>5210.2948632300004</v>
      </c>
      <c r="O90" s="36">
        <f>SUMIFS(СВЦЭМ!$C$39:$C$782,СВЦЭМ!$A$39:$A$782,$A90,СВЦЭМ!$B$39:$B$782,O$83)+'СЕТ СН'!$H$9+СВЦЭМ!$D$10+'СЕТ СН'!$H$5-'СЕТ СН'!$H$17</f>
        <v>5213.4904526299997</v>
      </c>
      <c r="P90" s="36">
        <f>SUMIFS(СВЦЭМ!$C$39:$C$782,СВЦЭМ!$A$39:$A$782,$A90,СВЦЭМ!$B$39:$B$782,P$83)+'СЕТ СН'!$H$9+СВЦЭМ!$D$10+'СЕТ СН'!$H$5-'СЕТ СН'!$H$17</f>
        <v>5183.7728392400004</v>
      </c>
      <c r="Q90" s="36">
        <f>SUMIFS(СВЦЭМ!$C$39:$C$782,СВЦЭМ!$A$39:$A$782,$A90,СВЦЭМ!$B$39:$B$782,Q$83)+'СЕТ СН'!$H$9+СВЦЭМ!$D$10+'СЕТ СН'!$H$5-'СЕТ СН'!$H$17</f>
        <v>5192.7467305999999</v>
      </c>
      <c r="R90" s="36">
        <f>SUMIFS(СВЦЭМ!$C$39:$C$782,СВЦЭМ!$A$39:$A$782,$A90,СВЦЭМ!$B$39:$B$782,R$83)+'СЕТ СН'!$H$9+СВЦЭМ!$D$10+'СЕТ СН'!$H$5-'СЕТ СН'!$H$17</f>
        <v>5212.4953863400006</v>
      </c>
      <c r="S90" s="36">
        <f>SUMIFS(СВЦЭМ!$C$39:$C$782,СВЦЭМ!$A$39:$A$782,$A90,СВЦЭМ!$B$39:$B$782,S$83)+'СЕТ СН'!$H$9+СВЦЭМ!$D$10+'СЕТ СН'!$H$5-'СЕТ СН'!$H$17</f>
        <v>5169.8411480000004</v>
      </c>
      <c r="T90" s="36">
        <f>SUMIFS(СВЦЭМ!$C$39:$C$782,СВЦЭМ!$A$39:$A$782,$A90,СВЦЭМ!$B$39:$B$782,T$83)+'СЕТ СН'!$H$9+СВЦЭМ!$D$10+'СЕТ СН'!$H$5-'СЕТ СН'!$H$17</f>
        <v>5171.68268747</v>
      </c>
      <c r="U90" s="36">
        <f>SUMIFS(СВЦЭМ!$C$39:$C$782,СВЦЭМ!$A$39:$A$782,$A90,СВЦЭМ!$B$39:$B$782,U$83)+'СЕТ СН'!$H$9+СВЦЭМ!$D$10+'СЕТ СН'!$H$5-'СЕТ СН'!$H$17</f>
        <v>5157.2645230799999</v>
      </c>
      <c r="V90" s="36">
        <f>SUMIFS(СВЦЭМ!$C$39:$C$782,СВЦЭМ!$A$39:$A$782,$A90,СВЦЭМ!$B$39:$B$782,V$83)+'СЕТ СН'!$H$9+СВЦЭМ!$D$10+'СЕТ СН'!$H$5-'СЕТ СН'!$H$17</f>
        <v>5127.8549354799998</v>
      </c>
      <c r="W90" s="36">
        <f>SUMIFS(СВЦЭМ!$C$39:$C$782,СВЦЭМ!$A$39:$A$782,$A90,СВЦЭМ!$B$39:$B$782,W$83)+'СЕТ СН'!$H$9+СВЦЭМ!$D$10+'СЕТ СН'!$H$5-'СЕТ СН'!$H$17</f>
        <v>5143.2438983800002</v>
      </c>
      <c r="X90" s="36">
        <f>SUMIFS(СВЦЭМ!$C$39:$C$782,СВЦЭМ!$A$39:$A$782,$A90,СВЦЭМ!$B$39:$B$782,X$83)+'СЕТ СН'!$H$9+СВЦЭМ!$D$10+'СЕТ СН'!$H$5-'СЕТ СН'!$H$17</f>
        <v>5213.7771541100001</v>
      </c>
      <c r="Y90" s="36">
        <f>SUMIFS(СВЦЭМ!$C$39:$C$782,СВЦЭМ!$A$39:$A$782,$A90,СВЦЭМ!$B$39:$B$782,Y$83)+'СЕТ СН'!$H$9+СВЦЭМ!$D$10+'СЕТ СН'!$H$5-'СЕТ СН'!$H$17</f>
        <v>5295.1030316800006</v>
      </c>
    </row>
    <row r="91" spans="1:25" ht="15.75" x14ac:dyDescent="0.2">
      <c r="A91" s="35">
        <f t="shared" si="2"/>
        <v>45177</v>
      </c>
      <c r="B91" s="36">
        <f>SUMIFS(СВЦЭМ!$C$39:$C$782,СВЦЭМ!$A$39:$A$782,$A91,СВЦЭМ!$B$39:$B$782,B$83)+'СЕТ СН'!$H$9+СВЦЭМ!$D$10+'СЕТ СН'!$H$5-'СЕТ СН'!$H$17</f>
        <v>5336.2746161499999</v>
      </c>
      <c r="C91" s="36">
        <f>SUMIFS(СВЦЭМ!$C$39:$C$782,СВЦЭМ!$A$39:$A$782,$A91,СВЦЭМ!$B$39:$B$782,C$83)+'СЕТ СН'!$H$9+СВЦЭМ!$D$10+'СЕТ СН'!$H$5-'СЕТ СН'!$H$17</f>
        <v>5392.2766386800004</v>
      </c>
      <c r="D91" s="36">
        <f>SUMIFS(СВЦЭМ!$C$39:$C$782,СВЦЭМ!$A$39:$A$782,$A91,СВЦЭМ!$B$39:$B$782,D$83)+'СЕТ СН'!$H$9+СВЦЭМ!$D$10+'СЕТ СН'!$H$5-'СЕТ СН'!$H$17</f>
        <v>5389.3344428099999</v>
      </c>
      <c r="E91" s="36">
        <f>SUMIFS(СВЦЭМ!$C$39:$C$782,СВЦЭМ!$A$39:$A$782,$A91,СВЦЭМ!$B$39:$B$782,E$83)+'СЕТ СН'!$H$9+СВЦЭМ!$D$10+'СЕТ СН'!$H$5-'СЕТ СН'!$H$17</f>
        <v>5402.3344523800006</v>
      </c>
      <c r="F91" s="36">
        <f>SUMIFS(СВЦЭМ!$C$39:$C$782,СВЦЭМ!$A$39:$A$782,$A91,СВЦЭМ!$B$39:$B$782,F$83)+'СЕТ СН'!$H$9+СВЦЭМ!$D$10+'СЕТ СН'!$H$5-'СЕТ СН'!$H$17</f>
        <v>5419.7468115500005</v>
      </c>
      <c r="G91" s="36">
        <f>SUMIFS(СВЦЭМ!$C$39:$C$782,СВЦЭМ!$A$39:$A$782,$A91,СВЦЭМ!$B$39:$B$782,G$83)+'СЕТ СН'!$H$9+СВЦЭМ!$D$10+'СЕТ СН'!$H$5-'СЕТ СН'!$H$17</f>
        <v>5442.9281492400005</v>
      </c>
      <c r="H91" s="36">
        <f>SUMIFS(СВЦЭМ!$C$39:$C$782,СВЦЭМ!$A$39:$A$782,$A91,СВЦЭМ!$B$39:$B$782,H$83)+'СЕТ СН'!$H$9+СВЦЭМ!$D$10+'СЕТ СН'!$H$5-'СЕТ СН'!$H$17</f>
        <v>5397.7245964100002</v>
      </c>
      <c r="I91" s="36">
        <f>SUMIFS(СВЦЭМ!$C$39:$C$782,СВЦЭМ!$A$39:$A$782,$A91,СВЦЭМ!$B$39:$B$782,I$83)+'СЕТ СН'!$H$9+СВЦЭМ!$D$10+'СЕТ СН'!$H$5-'СЕТ СН'!$H$17</f>
        <v>5300.6817573600001</v>
      </c>
      <c r="J91" s="36">
        <f>SUMIFS(СВЦЭМ!$C$39:$C$782,СВЦЭМ!$A$39:$A$782,$A91,СВЦЭМ!$B$39:$B$782,J$83)+'СЕТ СН'!$H$9+СВЦЭМ!$D$10+'СЕТ СН'!$H$5-'СЕТ СН'!$H$17</f>
        <v>5221.42314713</v>
      </c>
      <c r="K91" s="36">
        <f>SUMIFS(СВЦЭМ!$C$39:$C$782,СВЦЭМ!$A$39:$A$782,$A91,СВЦЭМ!$B$39:$B$782,K$83)+'СЕТ СН'!$H$9+СВЦЭМ!$D$10+'СЕТ СН'!$H$5-'СЕТ СН'!$H$17</f>
        <v>5151.0011807000001</v>
      </c>
      <c r="L91" s="36">
        <f>SUMIFS(СВЦЭМ!$C$39:$C$782,СВЦЭМ!$A$39:$A$782,$A91,СВЦЭМ!$B$39:$B$782,L$83)+'СЕТ СН'!$H$9+СВЦЭМ!$D$10+'СЕТ СН'!$H$5-'СЕТ СН'!$H$17</f>
        <v>5177.5147313699999</v>
      </c>
      <c r="M91" s="36">
        <f>SUMIFS(СВЦЭМ!$C$39:$C$782,СВЦЭМ!$A$39:$A$782,$A91,СВЦЭМ!$B$39:$B$782,M$83)+'СЕТ СН'!$H$9+СВЦЭМ!$D$10+'СЕТ СН'!$H$5-'СЕТ СН'!$H$17</f>
        <v>5180.9299522800002</v>
      </c>
      <c r="N91" s="36">
        <f>SUMIFS(СВЦЭМ!$C$39:$C$782,СВЦЭМ!$A$39:$A$782,$A91,СВЦЭМ!$B$39:$B$782,N$83)+'СЕТ СН'!$H$9+СВЦЭМ!$D$10+'СЕТ СН'!$H$5-'СЕТ СН'!$H$17</f>
        <v>5203.0310770100004</v>
      </c>
      <c r="O91" s="36">
        <f>SUMIFS(СВЦЭМ!$C$39:$C$782,СВЦЭМ!$A$39:$A$782,$A91,СВЦЭМ!$B$39:$B$782,O$83)+'СЕТ СН'!$H$9+СВЦЭМ!$D$10+'СЕТ СН'!$H$5-'СЕТ СН'!$H$17</f>
        <v>5184.4875979500002</v>
      </c>
      <c r="P91" s="36">
        <f>SUMIFS(СВЦЭМ!$C$39:$C$782,СВЦЭМ!$A$39:$A$782,$A91,СВЦЭМ!$B$39:$B$782,P$83)+'СЕТ СН'!$H$9+СВЦЭМ!$D$10+'СЕТ СН'!$H$5-'СЕТ СН'!$H$17</f>
        <v>5166.5142887100001</v>
      </c>
      <c r="Q91" s="36">
        <f>SUMIFS(СВЦЭМ!$C$39:$C$782,СВЦЭМ!$A$39:$A$782,$A91,СВЦЭМ!$B$39:$B$782,Q$83)+'СЕТ СН'!$H$9+СВЦЭМ!$D$10+'СЕТ СН'!$H$5-'СЕТ СН'!$H$17</f>
        <v>5166.0798509400001</v>
      </c>
      <c r="R91" s="36">
        <f>SUMIFS(СВЦЭМ!$C$39:$C$782,СВЦЭМ!$A$39:$A$782,$A91,СВЦЭМ!$B$39:$B$782,R$83)+'СЕТ СН'!$H$9+СВЦЭМ!$D$10+'СЕТ СН'!$H$5-'СЕТ СН'!$H$17</f>
        <v>5212.75612533</v>
      </c>
      <c r="S91" s="36">
        <f>SUMIFS(СВЦЭМ!$C$39:$C$782,СВЦЭМ!$A$39:$A$782,$A91,СВЦЭМ!$B$39:$B$782,S$83)+'СЕТ СН'!$H$9+СВЦЭМ!$D$10+'СЕТ СН'!$H$5-'СЕТ СН'!$H$17</f>
        <v>5212.6258340200002</v>
      </c>
      <c r="T91" s="36">
        <f>SUMIFS(СВЦЭМ!$C$39:$C$782,СВЦЭМ!$A$39:$A$782,$A91,СВЦЭМ!$B$39:$B$782,T$83)+'СЕТ СН'!$H$9+СВЦЭМ!$D$10+'СЕТ СН'!$H$5-'СЕТ СН'!$H$17</f>
        <v>5196.7065600300002</v>
      </c>
      <c r="U91" s="36">
        <f>SUMIFS(СВЦЭМ!$C$39:$C$782,СВЦЭМ!$A$39:$A$782,$A91,СВЦЭМ!$B$39:$B$782,U$83)+'СЕТ СН'!$H$9+СВЦЭМ!$D$10+'СЕТ СН'!$H$5-'СЕТ СН'!$H$17</f>
        <v>5188.6315325100004</v>
      </c>
      <c r="V91" s="36">
        <f>SUMIFS(СВЦЭМ!$C$39:$C$782,СВЦЭМ!$A$39:$A$782,$A91,СВЦЭМ!$B$39:$B$782,V$83)+'СЕТ СН'!$H$9+СВЦЭМ!$D$10+'СЕТ СН'!$H$5-'СЕТ СН'!$H$17</f>
        <v>5176.3606814600007</v>
      </c>
      <c r="W91" s="36">
        <f>SUMIFS(СВЦЭМ!$C$39:$C$782,СВЦЭМ!$A$39:$A$782,$A91,СВЦЭМ!$B$39:$B$782,W$83)+'СЕТ СН'!$H$9+СВЦЭМ!$D$10+'СЕТ СН'!$H$5-'СЕТ СН'!$H$17</f>
        <v>5169.9219758700001</v>
      </c>
      <c r="X91" s="36">
        <f>SUMIFS(СВЦЭМ!$C$39:$C$782,СВЦЭМ!$A$39:$A$782,$A91,СВЦЭМ!$B$39:$B$782,X$83)+'СЕТ СН'!$H$9+СВЦЭМ!$D$10+'СЕТ СН'!$H$5-'СЕТ СН'!$H$17</f>
        <v>5186.2932316500001</v>
      </c>
      <c r="Y91" s="36">
        <f>SUMIFS(СВЦЭМ!$C$39:$C$782,СВЦЭМ!$A$39:$A$782,$A91,СВЦЭМ!$B$39:$B$782,Y$83)+'СЕТ СН'!$H$9+СВЦЭМ!$D$10+'СЕТ СН'!$H$5-'СЕТ СН'!$H$17</f>
        <v>5279.36304956</v>
      </c>
    </row>
    <row r="92" spans="1:25" ht="15.75" x14ac:dyDescent="0.2">
      <c r="A92" s="35">
        <f t="shared" si="2"/>
        <v>45178</v>
      </c>
      <c r="B92" s="36">
        <f>SUMIFS(СВЦЭМ!$C$39:$C$782,СВЦЭМ!$A$39:$A$782,$A92,СВЦЭМ!$B$39:$B$782,B$83)+'СЕТ СН'!$H$9+СВЦЭМ!$D$10+'СЕТ СН'!$H$5-'СЕТ СН'!$H$17</f>
        <v>5341.98005612</v>
      </c>
      <c r="C92" s="36">
        <f>SUMIFS(СВЦЭМ!$C$39:$C$782,СВЦЭМ!$A$39:$A$782,$A92,СВЦЭМ!$B$39:$B$782,C$83)+'СЕТ СН'!$H$9+СВЦЭМ!$D$10+'СЕТ СН'!$H$5-'СЕТ СН'!$H$17</f>
        <v>5393.0802514200004</v>
      </c>
      <c r="D92" s="36">
        <f>SUMIFS(СВЦЭМ!$C$39:$C$782,СВЦЭМ!$A$39:$A$782,$A92,СВЦЭМ!$B$39:$B$782,D$83)+'СЕТ СН'!$H$9+СВЦЭМ!$D$10+'СЕТ СН'!$H$5-'СЕТ СН'!$H$17</f>
        <v>5446.6807735000002</v>
      </c>
      <c r="E92" s="36">
        <f>SUMIFS(СВЦЭМ!$C$39:$C$782,СВЦЭМ!$A$39:$A$782,$A92,СВЦЭМ!$B$39:$B$782,E$83)+'СЕТ СН'!$H$9+СВЦЭМ!$D$10+'СЕТ СН'!$H$5-'СЕТ СН'!$H$17</f>
        <v>5477.8628157600006</v>
      </c>
      <c r="F92" s="36">
        <f>SUMIFS(СВЦЭМ!$C$39:$C$782,СВЦЭМ!$A$39:$A$782,$A92,СВЦЭМ!$B$39:$B$782,F$83)+'СЕТ СН'!$H$9+СВЦЭМ!$D$10+'СЕТ СН'!$H$5-'СЕТ СН'!$H$17</f>
        <v>5498.24489619</v>
      </c>
      <c r="G92" s="36">
        <f>SUMIFS(СВЦЭМ!$C$39:$C$782,СВЦЭМ!$A$39:$A$782,$A92,СВЦЭМ!$B$39:$B$782,G$83)+'СЕТ СН'!$H$9+СВЦЭМ!$D$10+'СЕТ СН'!$H$5-'СЕТ СН'!$H$17</f>
        <v>5488.5809397100002</v>
      </c>
      <c r="H92" s="36">
        <f>SUMIFS(СВЦЭМ!$C$39:$C$782,СВЦЭМ!$A$39:$A$782,$A92,СВЦЭМ!$B$39:$B$782,H$83)+'СЕТ СН'!$H$9+СВЦЭМ!$D$10+'СЕТ СН'!$H$5-'СЕТ СН'!$H$17</f>
        <v>5460.6006518600007</v>
      </c>
      <c r="I92" s="36">
        <f>SUMIFS(СВЦЭМ!$C$39:$C$782,СВЦЭМ!$A$39:$A$782,$A92,СВЦЭМ!$B$39:$B$782,I$83)+'СЕТ СН'!$H$9+СВЦЭМ!$D$10+'СЕТ СН'!$H$5-'СЕТ СН'!$H$17</f>
        <v>5393.7458680199998</v>
      </c>
      <c r="J92" s="36">
        <f>SUMIFS(СВЦЭМ!$C$39:$C$782,СВЦЭМ!$A$39:$A$782,$A92,СВЦЭМ!$B$39:$B$782,J$83)+'СЕТ СН'!$H$9+СВЦЭМ!$D$10+'СЕТ СН'!$H$5-'СЕТ СН'!$H$17</f>
        <v>5284.1378743800005</v>
      </c>
      <c r="K92" s="36">
        <f>SUMIFS(СВЦЭМ!$C$39:$C$782,СВЦЭМ!$A$39:$A$782,$A92,СВЦЭМ!$B$39:$B$782,K$83)+'СЕТ СН'!$H$9+СВЦЭМ!$D$10+'СЕТ СН'!$H$5-'СЕТ СН'!$H$17</f>
        <v>5182.5863600100001</v>
      </c>
      <c r="L92" s="36">
        <f>SUMIFS(СВЦЭМ!$C$39:$C$782,СВЦЭМ!$A$39:$A$782,$A92,СВЦЭМ!$B$39:$B$782,L$83)+'СЕТ СН'!$H$9+СВЦЭМ!$D$10+'СЕТ СН'!$H$5-'СЕТ СН'!$H$17</f>
        <v>5144.7913988400005</v>
      </c>
      <c r="M92" s="36">
        <f>SUMIFS(СВЦЭМ!$C$39:$C$782,СВЦЭМ!$A$39:$A$782,$A92,СВЦЭМ!$B$39:$B$782,M$83)+'СЕТ СН'!$H$9+СВЦЭМ!$D$10+'СЕТ СН'!$H$5-'СЕТ СН'!$H$17</f>
        <v>5128.4360004800001</v>
      </c>
      <c r="N92" s="36">
        <f>SUMIFS(СВЦЭМ!$C$39:$C$782,СВЦЭМ!$A$39:$A$782,$A92,СВЦЭМ!$B$39:$B$782,N$83)+'СЕТ СН'!$H$9+СВЦЭМ!$D$10+'СЕТ СН'!$H$5-'СЕТ СН'!$H$17</f>
        <v>5129.1590396500005</v>
      </c>
      <c r="O92" s="36">
        <f>SUMIFS(СВЦЭМ!$C$39:$C$782,СВЦЭМ!$A$39:$A$782,$A92,СВЦЭМ!$B$39:$B$782,O$83)+'СЕТ СН'!$H$9+СВЦЭМ!$D$10+'СЕТ СН'!$H$5-'СЕТ СН'!$H$17</f>
        <v>5144.7922059400007</v>
      </c>
      <c r="P92" s="36">
        <f>SUMIFS(СВЦЭМ!$C$39:$C$782,СВЦЭМ!$A$39:$A$782,$A92,СВЦЭМ!$B$39:$B$782,P$83)+'СЕТ СН'!$H$9+СВЦЭМ!$D$10+'СЕТ СН'!$H$5-'СЕТ СН'!$H$17</f>
        <v>5142.9315118699997</v>
      </c>
      <c r="Q92" s="36">
        <f>SUMIFS(СВЦЭМ!$C$39:$C$782,СВЦЭМ!$A$39:$A$782,$A92,СВЦЭМ!$B$39:$B$782,Q$83)+'СЕТ СН'!$H$9+СВЦЭМ!$D$10+'СЕТ СН'!$H$5-'СЕТ СН'!$H$17</f>
        <v>5153.0611048800001</v>
      </c>
      <c r="R92" s="36">
        <f>SUMIFS(СВЦЭМ!$C$39:$C$782,СВЦЭМ!$A$39:$A$782,$A92,СВЦЭМ!$B$39:$B$782,R$83)+'СЕТ СН'!$H$9+СВЦЭМ!$D$10+'СЕТ СН'!$H$5-'СЕТ СН'!$H$17</f>
        <v>5159.9694714699999</v>
      </c>
      <c r="S92" s="36">
        <f>SUMIFS(СВЦЭМ!$C$39:$C$782,СВЦЭМ!$A$39:$A$782,$A92,СВЦЭМ!$B$39:$B$782,S$83)+'СЕТ СН'!$H$9+СВЦЭМ!$D$10+'СЕТ СН'!$H$5-'СЕТ СН'!$H$17</f>
        <v>5131.8147874200004</v>
      </c>
      <c r="T92" s="36">
        <f>SUMIFS(СВЦЭМ!$C$39:$C$782,СВЦЭМ!$A$39:$A$782,$A92,СВЦЭМ!$B$39:$B$782,T$83)+'СЕТ СН'!$H$9+СВЦЭМ!$D$10+'СЕТ СН'!$H$5-'СЕТ СН'!$H$17</f>
        <v>5135.9907860900003</v>
      </c>
      <c r="U92" s="36">
        <f>SUMIFS(СВЦЭМ!$C$39:$C$782,СВЦЭМ!$A$39:$A$782,$A92,СВЦЭМ!$B$39:$B$782,U$83)+'СЕТ СН'!$H$9+СВЦЭМ!$D$10+'СЕТ СН'!$H$5-'СЕТ СН'!$H$17</f>
        <v>5137.8501311500004</v>
      </c>
      <c r="V92" s="36">
        <f>SUMIFS(СВЦЭМ!$C$39:$C$782,СВЦЭМ!$A$39:$A$782,$A92,СВЦЭМ!$B$39:$B$782,V$83)+'СЕТ СН'!$H$9+СВЦЭМ!$D$10+'СЕТ СН'!$H$5-'СЕТ СН'!$H$17</f>
        <v>5108.7681777899998</v>
      </c>
      <c r="W92" s="36">
        <f>SUMIFS(СВЦЭМ!$C$39:$C$782,СВЦЭМ!$A$39:$A$782,$A92,СВЦЭМ!$B$39:$B$782,W$83)+'СЕТ СН'!$H$9+СВЦЭМ!$D$10+'СЕТ СН'!$H$5-'СЕТ СН'!$H$17</f>
        <v>5113.2508500599997</v>
      </c>
      <c r="X92" s="36">
        <f>SUMIFS(СВЦЭМ!$C$39:$C$782,СВЦЭМ!$A$39:$A$782,$A92,СВЦЭМ!$B$39:$B$782,X$83)+'СЕТ СН'!$H$9+СВЦЭМ!$D$10+'СЕТ СН'!$H$5-'СЕТ СН'!$H$17</f>
        <v>5185.25629028</v>
      </c>
      <c r="Y92" s="36">
        <f>SUMIFS(СВЦЭМ!$C$39:$C$782,СВЦЭМ!$A$39:$A$782,$A92,СВЦЭМ!$B$39:$B$782,Y$83)+'СЕТ СН'!$H$9+СВЦЭМ!$D$10+'СЕТ СН'!$H$5-'СЕТ СН'!$H$17</f>
        <v>5280.1127687600001</v>
      </c>
    </row>
    <row r="93" spans="1:25" ht="15.75" x14ac:dyDescent="0.2">
      <c r="A93" s="35">
        <f t="shared" si="2"/>
        <v>45179</v>
      </c>
      <c r="B93" s="36">
        <f>SUMIFS(СВЦЭМ!$C$39:$C$782,СВЦЭМ!$A$39:$A$782,$A93,СВЦЭМ!$B$39:$B$782,B$83)+'СЕТ СН'!$H$9+СВЦЭМ!$D$10+'СЕТ СН'!$H$5-'СЕТ СН'!$H$17</f>
        <v>5296.0069142499997</v>
      </c>
      <c r="C93" s="36">
        <f>SUMIFS(СВЦЭМ!$C$39:$C$782,СВЦЭМ!$A$39:$A$782,$A93,СВЦЭМ!$B$39:$B$782,C$83)+'СЕТ СН'!$H$9+СВЦЭМ!$D$10+'СЕТ СН'!$H$5-'СЕТ СН'!$H$17</f>
        <v>5369.8340460100007</v>
      </c>
      <c r="D93" s="36">
        <f>SUMIFS(СВЦЭМ!$C$39:$C$782,СВЦЭМ!$A$39:$A$782,$A93,СВЦЭМ!$B$39:$B$782,D$83)+'СЕТ СН'!$H$9+СВЦЭМ!$D$10+'СЕТ СН'!$H$5-'СЕТ СН'!$H$17</f>
        <v>5402.2981966799998</v>
      </c>
      <c r="E93" s="36">
        <f>SUMIFS(СВЦЭМ!$C$39:$C$782,СВЦЭМ!$A$39:$A$782,$A93,СВЦЭМ!$B$39:$B$782,E$83)+'СЕТ СН'!$H$9+СВЦЭМ!$D$10+'СЕТ СН'!$H$5-'СЕТ СН'!$H$17</f>
        <v>5417.2360727000005</v>
      </c>
      <c r="F93" s="36">
        <f>SUMIFS(СВЦЭМ!$C$39:$C$782,СВЦЭМ!$A$39:$A$782,$A93,СВЦЭМ!$B$39:$B$782,F$83)+'СЕТ СН'!$H$9+СВЦЭМ!$D$10+'СЕТ СН'!$H$5-'СЕТ СН'!$H$17</f>
        <v>5420.2172885600003</v>
      </c>
      <c r="G93" s="36">
        <f>SUMIFS(СВЦЭМ!$C$39:$C$782,СВЦЭМ!$A$39:$A$782,$A93,СВЦЭМ!$B$39:$B$782,G$83)+'СЕТ СН'!$H$9+СВЦЭМ!$D$10+'СЕТ СН'!$H$5-'СЕТ СН'!$H$17</f>
        <v>5393.3820710500004</v>
      </c>
      <c r="H93" s="36">
        <f>SUMIFS(СВЦЭМ!$C$39:$C$782,СВЦЭМ!$A$39:$A$782,$A93,СВЦЭМ!$B$39:$B$782,H$83)+'СЕТ СН'!$H$9+СВЦЭМ!$D$10+'СЕТ СН'!$H$5-'СЕТ СН'!$H$17</f>
        <v>5375.80721034</v>
      </c>
      <c r="I93" s="36">
        <f>SUMIFS(СВЦЭМ!$C$39:$C$782,СВЦЭМ!$A$39:$A$782,$A93,СВЦЭМ!$B$39:$B$782,I$83)+'СЕТ СН'!$H$9+СВЦЭМ!$D$10+'СЕТ СН'!$H$5-'СЕТ СН'!$H$17</f>
        <v>5346.3210651400004</v>
      </c>
      <c r="J93" s="36">
        <f>SUMIFS(СВЦЭМ!$C$39:$C$782,СВЦЭМ!$A$39:$A$782,$A93,СВЦЭМ!$B$39:$B$782,J$83)+'СЕТ СН'!$H$9+СВЦЭМ!$D$10+'СЕТ СН'!$H$5-'СЕТ СН'!$H$17</f>
        <v>5258.6792267700002</v>
      </c>
      <c r="K93" s="36">
        <f>SUMIFS(СВЦЭМ!$C$39:$C$782,СВЦЭМ!$A$39:$A$782,$A93,СВЦЭМ!$B$39:$B$782,K$83)+'СЕТ СН'!$H$9+СВЦЭМ!$D$10+'СЕТ СН'!$H$5-'СЕТ СН'!$H$17</f>
        <v>5157.44303451</v>
      </c>
      <c r="L93" s="36">
        <f>SUMIFS(СВЦЭМ!$C$39:$C$782,СВЦЭМ!$A$39:$A$782,$A93,СВЦЭМ!$B$39:$B$782,L$83)+'СЕТ СН'!$H$9+СВЦЭМ!$D$10+'СЕТ СН'!$H$5-'СЕТ СН'!$H$17</f>
        <v>5118.4076979500005</v>
      </c>
      <c r="M93" s="36">
        <f>SUMIFS(СВЦЭМ!$C$39:$C$782,СВЦЭМ!$A$39:$A$782,$A93,СВЦЭМ!$B$39:$B$782,M$83)+'СЕТ СН'!$H$9+СВЦЭМ!$D$10+'СЕТ СН'!$H$5-'СЕТ СН'!$H$17</f>
        <v>5122.29756593</v>
      </c>
      <c r="N93" s="36">
        <f>SUMIFS(СВЦЭМ!$C$39:$C$782,СВЦЭМ!$A$39:$A$782,$A93,СВЦЭМ!$B$39:$B$782,N$83)+'СЕТ СН'!$H$9+СВЦЭМ!$D$10+'СЕТ СН'!$H$5-'СЕТ СН'!$H$17</f>
        <v>5127.7868261599997</v>
      </c>
      <c r="O93" s="36">
        <f>SUMIFS(СВЦЭМ!$C$39:$C$782,СВЦЭМ!$A$39:$A$782,$A93,СВЦЭМ!$B$39:$B$782,O$83)+'СЕТ СН'!$H$9+СВЦЭМ!$D$10+'СЕТ СН'!$H$5-'СЕТ СН'!$H$17</f>
        <v>5144.6560884099999</v>
      </c>
      <c r="P93" s="36">
        <f>SUMIFS(СВЦЭМ!$C$39:$C$782,СВЦЭМ!$A$39:$A$782,$A93,СВЦЭМ!$B$39:$B$782,P$83)+'СЕТ СН'!$H$9+СВЦЭМ!$D$10+'СЕТ СН'!$H$5-'СЕТ СН'!$H$17</f>
        <v>5151.1519602000008</v>
      </c>
      <c r="Q93" s="36">
        <f>SUMIFS(СВЦЭМ!$C$39:$C$782,СВЦЭМ!$A$39:$A$782,$A93,СВЦЭМ!$B$39:$B$782,Q$83)+'СЕТ СН'!$H$9+СВЦЭМ!$D$10+'СЕТ СН'!$H$5-'СЕТ СН'!$H$17</f>
        <v>5152.9915587200003</v>
      </c>
      <c r="R93" s="36">
        <f>SUMIFS(СВЦЭМ!$C$39:$C$782,СВЦЭМ!$A$39:$A$782,$A93,СВЦЭМ!$B$39:$B$782,R$83)+'СЕТ СН'!$H$9+СВЦЭМ!$D$10+'СЕТ СН'!$H$5-'СЕТ СН'!$H$17</f>
        <v>5157.0785790500004</v>
      </c>
      <c r="S93" s="36">
        <f>SUMIFS(СВЦЭМ!$C$39:$C$782,СВЦЭМ!$A$39:$A$782,$A93,СВЦЭМ!$B$39:$B$782,S$83)+'СЕТ СН'!$H$9+СВЦЭМ!$D$10+'СЕТ СН'!$H$5-'СЕТ СН'!$H$17</f>
        <v>5138.6938784700005</v>
      </c>
      <c r="T93" s="36">
        <f>SUMIFS(СВЦЭМ!$C$39:$C$782,СВЦЭМ!$A$39:$A$782,$A93,СВЦЭМ!$B$39:$B$782,T$83)+'СЕТ СН'!$H$9+СВЦЭМ!$D$10+'СЕТ СН'!$H$5-'СЕТ СН'!$H$17</f>
        <v>5136.7873024300006</v>
      </c>
      <c r="U93" s="36">
        <f>SUMIFS(СВЦЭМ!$C$39:$C$782,СВЦЭМ!$A$39:$A$782,$A93,СВЦЭМ!$B$39:$B$782,U$83)+'СЕТ СН'!$H$9+СВЦЭМ!$D$10+'СЕТ СН'!$H$5-'СЕТ СН'!$H$17</f>
        <v>5121.0120155300001</v>
      </c>
      <c r="V93" s="36">
        <f>SUMIFS(СВЦЭМ!$C$39:$C$782,СВЦЭМ!$A$39:$A$782,$A93,СВЦЭМ!$B$39:$B$782,V$83)+'СЕТ СН'!$H$9+СВЦЭМ!$D$10+'СЕТ СН'!$H$5-'СЕТ СН'!$H$17</f>
        <v>5096.4451140199999</v>
      </c>
      <c r="W93" s="36">
        <f>SUMIFS(СВЦЭМ!$C$39:$C$782,СВЦЭМ!$A$39:$A$782,$A93,СВЦЭМ!$B$39:$B$782,W$83)+'СЕТ СН'!$H$9+СВЦЭМ!$D$10+'СЕТ СН'!$H$5-'СЕТ СН'!$H$17</f>
        <v>5106.5639382600002</v>
      </c>
      <c r="X93" s="36">
        <f>SUMIFS(СВЦЭМ!$C$39:$C$782,СВЦЭМ!$A$39:$A$782,$A93,СВЦЭМ!$B$39:$B$782,X$83)+'СЕТ СН'!$H$9+СВЦЭМ!$D$10+'СЕТ СН'!$H$5-'СЕТ СН'!$H$17</f>
        <v>5187.1596488300002</v>
      </c>
      <c r="Y93" s="36">
        <f>SUMIFS(СВЦЭМ!$C$39:$C$782,СВЦЭМ!$A$39:$A$782,$A93,СВЦЭМ!$B$39:$B$782,Y$83)+'СЕТ СН'!$H$9+СВЦЭМ!$D$10+'СЕТ СН'!$H$5-'СЕТ СН'!$H$17</f>
        <v>5244.0302980800006</v>
      </c>
    </row>
    <row r="94" spans="1:25" ht="15.75" x14ac:dyDescent="0.2">
      <c r="A94" s="35">
        <f t="shared" si="2"/>
        <v>45180</v>
      </c>
      <c r="B94" s="36">
        <f>SUMIFS(СВЦЭМ!$C$39:$C$782,СВЦЭМ!$A$39:$A$782,$A94,СВЦЭМ!$B$39:$B$782,B$83)+'СЕТ СН'!$H$9+СВЦЭМ!$D$10+'СЕТ СН'!$H$5-'СЕТ СН'!$H$17</f>
        <v>5301.3181327600005</v>
      </c>
      <c r="C94" s="36">
        <f>SUMIFS(СВЦЭМ!$C$39:$C$782,СВЦЭМ!$A$39:$A$782,$A94,СВЦЭМ!$B$39:$B$782,C$83)+'СЕТ СН'!$H$9+СВЦЭМ!$D$10+'СЕТ СН'!$H$5-'СЕТ СН'!$H$17</f>
        <v>5373.6106879400004</v>
      </c>
      <c r="D94" s="36">
        <f>SUMIFS(СВЦЭМ!$C$39:$C$782,СВЦЭМ!$A$39:$A$782,$A94,СВЦЭМ!$B$39:$B$782,D$83)+'СЕТ СН'!$H$9+СВЦЭМ!$D$10+'СЕТ СН'!$H$5-'СЕТ СН'!$H$17</f>
        <v>5376.2982431500004</v>
      </c>
      <c r="E94" s="36">
        <f>SUMIFS(СВЦЭМ!$C$39:$C$782,СВЦЭМ!$A$39:$A$782,$A94,СВЦЭМ!$B$39:$B$782,E$83)+'СЕТ СН'!$H$9+СВЦЭМ!$D$10+'СЕТ СН'!$H$5-'СЕТ СН'!$H$17</f>
        <v>5395.6294063200003</v>
      </c>
      <c r="F94" s="36">
        <f>SUMIFS(СВЦЭМ!$C$39:$C$782,СВЦЭМ!$A$39:$A$782,$A94,СВЦЭМ!$B$39:$B$782,F$83)+'СЕТ СН'!$H$9+СВЦЭМ!$D$10+'СЕТ СН'!$H$5-'СЕТ СН'!$H$17</f>
        <v>5431.2910451200005</v>
      </c>
      <c r="G94" s="36">
        <f>SUMIFS(СВЦЭМ!$C$39:$C$782,СВЦЭМ!$A$39:$A$782,$A94,СВЦЭМ!$B$39:$B$782,G$83)+'СЕТ СН'!$H$9+СВЦЭМ!$D$10+'СЕТ СН'!$H$5-'СЕТ СН'!$H$17</f>
        <v>5407.9112536600005</v>
      </c>
      <c r="H94" s="36">
        <f>SUMIFS(СВЦЭМ!$C$39:$C$782,СВЦЭМ!$A$39:$A$782,$A94,СВЦЭМ!$B$39:$B$782,H$83)+'СЕТ СН'!$H$9+СВЦЭМ!$D$10+'СЕТ СН'!$H$5-'СЕТ СН'!$H$17</f>
        <v>5347.2831998800002</v>
      </c>
      <c r="I94" s="36">
        <f>SUMIFS(СВЦЭМ!$C$39:$C$782,СВЦЭМ!$A$39:$A$782,$A94,СВЦЭМ!$B$39:$B$782,I$83)+'СЕТ СН'!$H$9+СВЦЭМ!$D$10+'СЕТ СН'!$H$5-'СЕТ СН'!$H$17</f>
        <v>5227.65256709</v>
      </c>
      <c r="J94" s="36">
        <f>SUMIFS(СВЦЭМ!$C$39:$C$782,СВЦЭМ!$A$39:$A$782,$A94,СВЦЭМ!$B$39:$B$782,J$83)+'СЕТ СН'!$H$9+СВЦЭМ!$D$10+'СЕТ СН'!$H$5-'СЕТ СН'!$H$17</f>
        <v>5149.2216806900005</v>
      </c>
      <c r="K94" s="36">
        <f>SUMIFS(СВЦЭМ!$C$39:$C$782,СВЦЭМ!$A$39:$A$782,$A94,СВЦЭМ!$B$39:$B$782,K$83)+'СЕТ СН'!$H$9+СВЦЭМ!$D$10+'СЕТ СН'!$H$5-'СЕТ СН'!$H$17</f>
        <v>5106.52557032</v>
      </c>
      <c r="L94" s="36">
        <f>SUMIFS(СВЦЭМ!$C$39:$C$782,СВЦЭМ!$A$39:$A$782,$A94,СВЦЭМ!$B$39:$B$782,L$83)+'СЕТ СН'!$H$9+СВЦЭМ!$D$10+'СЕТ СН'!$H$5-'СЕТ СН'!$H$17</f>
        <v>5083.0877208900001</v>
      </c>
      <c r="M94" s="36">
        <f>SUMIFS(СВЦЭМ!$C$39:$C$782,СВЦЭМ!$A$39:$A$782,$A94,СВЦЭМ!$B$39:$B$782,M$83)+'СЕТ СН'!$H$9+СВЦЭМ!$D$10+'СЕТ СН'!$H$5-'СЕТ СН'!$H$17</f>
        <v>5068.09388863</v>
      </c>
      <c r="N94" s="36">
        <f>SUMIFS(СВЦЭМ!$C$39:$C$782,СВЦЭМ!$A$39:$A$782,$A94,СВЦЭМ!$B$39:$B$782,N$83)+'СЕТ СН'!$H$9+СВЦЭМ!$D$10+'СЕТ СН'!$H$5-'СЕТ СН'!$H$17</f>
        <v>5080.25706403</v>
      </c>
      <c r="O94" s="36">
        <f>SUMIFS(СВЦЭМ!$C$39:$C$782,СВЦЭМ!$A$39:$A$782,$A94,СВЦЭМ!$B$39:$B$782,O$83)+'СЕТ СН'!$H$9+СВЦЭМ!$D$10+'СЕТ СН'!$H$5-'СЕТ СН'!$H$17</f>
        <v>5069.76436638</v>
      </c>
      <c r="P94" s="36">
        <f>SUMIFS(СВЦЭМ!$C$39:$C$782,СВЦЭМ!$A$39:$A$782,$A94,СВЦЭМ!$B$39:$B$782,P$83)+'СЕТ СН'!$H$9+СВЦЭМ!$D$10+'СЕТ СН'!$H$5-'СЕТ СН'!$H$17</f>
        <v>5055.1448436999999</v>
      </c>
      <c r="Q94" s="36">
        <f>SUMIFS(СВЦЭМ!$C$39:$C$782,СВЦЭМ!$A$39:$A$782,$A94,СВЦЭМ!$B$39:$B$782,Q$83)+'СЕТ СН'!$H$9+СВЦЭМ!$D$10+'СЕТ СН'!$H$5-'СЕТ СН'!$H$17</f>
        <v>5059.2799969400003</v>
      </c>
      <c r="R94" s="36">
        <f>SUMIFS(СВЦЭМ!$C$39:$C$782,СВЦЭМ!$A$39:$A$782,$A94,СВЦЭМ!$B$39:$B$782,R$83)+'СЕТ СН'!$H$9+СВЦЭМ!$D$10+'СЕТ СН'!$H$5-'СЕТ СН'!$H$17</f>
        <v>5104.3763159999999</v>
      </c>
      <c r="S94" s="36">
        <f>SUMIFS(СВЦЭМ!$C$39:$C$782,СВЦЭМ!$A$39:$A$782,$A94,СВЦЭМ!$B$39:$B$782,S$83)+'СЕТ СН'!$H$9+СВЦЭМ!$D$10+'СЕТ СН'!$H$5-'СЕТ СН'!$H$17</f>
        <v>5104.6943443</v>
      </c>
      <c r="T94" s="36">
        <f>SUMIFS(СВЦЭМ!$C$39:$C$782,СВЦЭМ!$A$39:$A$782,$A94,СВЦЭМ!$B$39:$B$782,T$83)+'СЕТ СН'!$H$9+СВЦЭМ!$D$10+'СЕТ СН'!$H$5-'СЕТ СН'!$H$17</f>
        <v>5110.7575716199999</v>
      </c>
      <c r="U94" s="36">
        <f>SUMIFS(СВЦЭМ!$C$39:$C$782,СВЦЭМ!$A$39:$A$782,$A94,СВЦЭМ!$B$39:$B$782,U$83)+'СЕТ СН'!$H$9+СВЦЭМ!$D$10+'СЕТ СН'!$H$5-'СЕТ СН'!$H$17</f>
        <v>5094.4827942900001</v>
      </c>
      <c r="V94" s="36">
        <f>SUMIFS(СВЦЭМ!$C$39:$C$782,СВЦЭМ!$A$39:$A$782,$A94,СВЦЭМ!$B$39:$B$782,V$83)+'СЕТ СН'!$H$9+СВЦЭМ!$D$10+'СЕТ СН'!$H$5-'СЕТ СН'!$H$17</f>
        <v>5063.8439850200002</v>
      </c>
      <c r="W94" s="36">
        <f>SUMIFS(СВЦЭМ!$C$39:$C$782,СВЦЭМ!$A$39:$A$782,$A94,СВЦЭМ!$B$39:$B$782,W$83)+'СЕТ СН'!$H$9+СВЦЭМ!$D$10+'СЕТ СН'!$H$5-'СЕТ СН'!$H$17</f>
        <v>5069.5041672100006</v>
      </c>
      <c r="X94" s="36">
        <f>SUMIFS(СВЦЭМ!$C$39:$C$782,СВЦЭМ!$A$39:$A$782,$A94,СВЦЭМ!$B$39:$B$782,X$83)+'СЕТ СН'!$H$9+СВЦЭМ!$D$10+'СЕТ СН'!$H$5-'СЕТ СН'!$H$17</f>
        <v>5139.1692883400001</v>
      </c>
      <c r="Y94" s="36">
        <f>SUMIFS(СВЦЭМ!$C$39:$C$782,СВЦЭМ!$A$39:$A$782,$A94,СВЦЭМ!$B$39:$B$782,Y$83)+'СЕТ СН'!$H$9+СВЦЭМ!$D$10+'СЕТ СН'!$H$5-'СЕТ СН'!$H$17</f>
        <v>5240.3071700199998</v>
      </c>
    </row>
    <row r="95" spans="1:25" ht="15.75" x14ac:dyDescent="0.2">
      <c r="A95" s="35">
        <f t="shared" si="2"/>
        <v>45181</v>
      </c>
      <c r="B95" s="36">
        <f>SUMIFS(СВЦЭМ!$C$39:$C$782,СВЦЭМ!$A$39:$A$782,$A95,СВЦЭМ!$B$39:$B$782,B$83)+'СЕТ СН'!$H$9+СВЦЭМ!$D$10+'СЕТ СН'!$H$5-'СЕТ СН'!$H$17</f>
        <v>5212.1455920600001</v>
      </c>
      <c r="C95" s="36">
        <f>SUMIFS(СВЦЭМ!$C$39:$C$782,СВЦЭМ!$A$39:$A$782,$A95,СВЦЭМ!$B$39:$B$782,C$83)+'СЕТ СН'!$H$9+СВЦЭМ!$D$10+'СЕТ СН'!$H$5-'СЕТ СН'!$H$17</f>
        <v>5255.9491839100001</v>
      </c>
      <c r="D95" s="36">
        <f>SUMIFS(СВЦЭМ!$C$39:$C$782,СВЦЭМ!$A$39:$A$782,$A95,СВЦЭМ!$B$39:$B$782,D$83)+'СЕТ СН'!$H$9+СВЦЭМ!$D$10+'СЕТ СН'!$H$5-'СЕТ СН'!$H$17</f>
        <v>5288.2356271999997</v>
      </c>
      <c r="E95" s="36">
        <f>SUMIFS(СВЦЭМ!$C$39:$C$782,СВЦЭМ!$A$39:$A$782,$A95,СВЦЭМ!$B$39:$B$782,E$83)+'СЕТ СН'!$H$9+СВЦЭМ!$D$10+'СЕТ СН'!$H$5-'СЕТ СН'!$H$17</f>
        <v>5306.0088664000004</v>
      </c>
      <c r="F95" s="36">
        <f>SUMIFS(СВЦЭМ!$C$39:$C$782,СВЦЭМ!$A$39:$A$782,$A95,СВЦЭМ!$B$39:$B$782,F$83)+'СЕТ СН'!$H$9+СВЦЭМ!$D$10+'СЕТ СН'!$H$5-'СЕТ СН'!$H$17</f>
        <v>5331.1422195100004</v>
      </c>
      <c r="G95" s="36">
        <f>SUMIFS(СВЦЭМ!$C$39:$C$782,СВЦЭМ!$A$39:$A$782,$A95,СВЦЭМ!$B$39:$B$782,G$83)+'СЕТ СН'!$H$9+СВЦЭМ!$D$10+'СЕТ СН'!$H$5-'СЕТ СН'!$H$17</f>
        <v>5293.6561628100008</v>
      </c>
      <c r="H95" s="36">
        <f>SUMIFS(СВЦЭМ!$C$39:$C$782,СВЦЭМ!$A$39:$A$782,$A95,СВЦЭМ!$B$39:$B$782,H$83)+'СЕТ СН'!$H$9+СВЦЭМ!$D$10+'СЕТ СН'!$H$5-'СЕТ СН'!$H$17</f>
        <v>5224.2499720900005</v>
      </c>
      <c r="I95" s="36">
        <f>SUMIFS(СВЦЭМ!$C$39:$C$782,СВЦЭМ!$A$39:$A$782,$A95,СВЦЭМ!$B$39:$B$782,I$83)+'СЕТ СН'!$H$9+СВЦЭМ!$D$10+'СЕТ СН'!$H$5-'СЕТ СН'!$H$17</f>
        <v>5139.8588601400006</v>
      </c>
      <c r="J95" s="36">
        <f>SUMIFS(СВЦЭМ!$C$39:$C$782,СВЦЭМ!$A$39:$A$782,$A95,СВЦЭМ!$B$39:$B$782,J$83)+'СЕТ СН'!$H$9+СВЦЭМ!$D$10+'СЕТ СН'!$H$5-'СЕТ СН'!$H$17</f>
        <v>5061.8309863900004</v>
      </c>
      <c r="K95" s="36">
        <f>SUMIFS(СВЦЭМ!$C$39:$C$782,СВЦЭМ!$A$39:$A$782,$A95,СВЦЭМ!$B$39:$B$782,K$83)+'СЕТ СН'!$H$9+СВЦЭМ!$D$10+'СЕТ СН'!$H$5-'СЕТ СН'!$H$17</f>
        <v>5017.4087388400003</v>
      </c>
      <c r="L95" s="36">
        <f>SUMIFS(СВЦЭМ!$C$39:$C$782,СВЦЭМ!$A$39:$A$782,$A95,СВЦЭМ!$B$39:$B$782,L$83)+'СЕТ СН'!$H$9+СВЦЭМ!$D$10+'СЕТ СН'!$H$5-'СЕТ СН'!$H$17</f>
        <v>5036.3454557900004</v>
      </c>
      <c r="M95" s="36">
        <f>SUMIFS(СВЦЭМ!$C$39:$C$782,СВЦЭМ!$A$39:$A$782,$A95,СВЦЭМ!$B$39:$B$782,M$83)+'СЕТ СН'!$H$9+СВЦЭМ!$D$10+'СЕТ СН'!$H$5-'СЕТ СН'!$H$17</f>
        <v>5047.5567514900004</v>
      </c>
      <c r="N95" s="36">
        <f>SUMIFS(СВЦЭМ!$C$39:$C$782,СВЦЭМ!$A$39:$A$782,$A95,СВЦЭМ!$B$39:$B$782,N$83)+'СЕТ СН'!$H$9+СВЦЭМ!$D$10+'СЕТ СН'!$H$5-'СЕТ СН'!$H$17</f>
        <v>5091.1133433100003</v>
      </c>
      <c r="O95" s="36">
        <f>SUMIFS(СВЦЭМ!$C$39:$C$782,СВЦЭМ!$A$39:$A$782,$A95,СВЦЭМ!$B$39:$B$782,O$83)+'СЕТ СН'!$H$9+СВЦЭМ!$D$10+'СЕТ СН'!$H$5-'СЕТ СН'!$H$17</f>
        <v>5118.1423722100008</v>
      </c>
      <c r="P95" s="36">
        <f>SUMIFS(СВЦЭМ!$C$39:$C$782,СВЦЭМ!$A$39:$A$782,$A95,СВЦЭМ!$B$39:$B$782,P$83)+'СЕТ СН'!$H$9+СВЦЭМ!$D$10+'СЕТ СН'!$H$5-'СЕТ СН'!$H$17</f>
        <v>5102.87559719</v>
      </c>
      <c r="Q95" s="36">
        <f>SUMIFS(СВЦЭМ!$C$39:$C$782,СВЦЭМ!$A$39:$A$782,$A95,СВЦЭМ!$B$39:$B$782,Q$83)+'СЕТ СН'!$H$9+СВЦЭМ!$D$10+'СЕТ СН'!$H$5-'СЕТ СН'!$H$17</f>
        <v>5111.2134136300001</v>
      </c>
      <c r="R95" s="36">
        <f>SUMIFS(СВЦЭМ!$C$39:$C$782,СВЦЭМ!$A$39:$A$782,$A95,СВЦЭМ!$B$39:$B$782,R$83)+'СЕТ СН'!$H$9+СВЦЭМ!$D$10+'СЕТ СН'!$H$5-'СЕТ СН'!$H$17</f>
        <v>5153.65802497</v>
      </c>
      <c r="S95" s="36">
        <f>SUMIFS(СВЦЭМ!$C$39:$C$782,СВЦЭМ!$A$39:$A$782,$A95,СВЦЭМ!$B$39:$B$782,S$83)+'СЕТ СН'!$H$9+СВЦЭМ!$D$10+'СЕТ СН'!$H$5-'СЕТ СН'!$H$17</f>
        <v>5151.2794733800001</v>
      </c>
      <c r="T95" s="36">
        <f>SUMIFS(СВЦЭМ!$C$39:$C$782,СВЦЭМ!$A$39:$A$782,$A95,СВЦЭМ!$B$39:$B$782,T$83)+'СЕТ СН'!$H$9+СВЦЭМ!$D$10+'СЕТ СН'!$H$5-'СЕТ СН'!$H$17</f>
        <v>5142.5631074000003</v>
      </c>
      <c r="U95" s="36">
        <f>SUMIFS(СВЦЭМ!$C$39:$C$782,СВЦЭМ!$A$39:$A$782,$A95,СВЦЭМ!$B$39:$B$782,U$83)+'СЕТ СН'!$H$9+СВЦЭМ!$D$10+'СЕТ СН'!$H$5-'СЕТ СН'!$H$17</f>
        <v>5126.7947019200001</v>
      </c>
      <c r="V95" s="36">
        <f>SUMIFS(СВЦЭМ!$C$39:$C$782,СВЦЭМ!$A$39:$A$782,$A95,СВЦЭМ!$B$39:$B$782,V$83)+'СЕТ СН'!$H$9+СВЦЭМ!$D$10+'СЕТ СН'!$H$5-'СЕТ СН'!$H$17</f>
        <v>5087.7707513000005</v>
      </c>
      <c r="W95" s="36">
        <f>SUMIFS(СВЦЭМ!$C$39:$C$782,СВЦЭМ!$A$39:$A$782,$A95,СВЦЭМ!$B$39:$B$782,W$83)+'СЕТ СН'!$H$9+СВЦЭМ!$D$10+'СЕТ СН'!$H$5-'СЕТ СН'!$H$17</f>
        <v>5119.6154565899997</v>
      </c>
      <c r="X95" s="36">
        <f>SUMIFS(СВЦЭМ!$C$39:$C$782,СВЦЭМ!$A$39:$A$782,$A95,СВЦЭМ!$B$39:$B$782,X$83)+'СЕТ СН'!$H$9+СВЦЭМ!$D$10+'СЕТ СН'!$H$5-'СЕТ СН'!$H$17</f>
        <v>5192.2538284600005</v>
      </c>
      <c r="Y95" s="36">
        <f>SUMIFS(СВЦЭМ!$C$39:$C$782,СВЦЭМ!$A$39:$A$782,$A95,СВЦЭМ!$B$39:$B$782,Y$83)+'СЕТ СН'!$H$9+СВЦЭМ!$D$10+'СЕТ СН'!$H$5-'СЕТ СН'!$H$17</f>
        <v>5287.84710567</v>
      </c>
    </row>
    <row r="96" spans="1:25" ht="15.75" x14ac:dyDescent="0.2">
      <c r="A96" s="35">
        <f t="shared" si="2"/>
        <v>45182</v>
      </c>
      <c r="B96" s="36">
        <f>SUMIFS(СВЦЭМ!$C$39:$C$782,СВЦЭМ!$A$39:$A$782,$A96,СВЦЭМ!$B$39:$B$782,B$83)+'СЕТ СН'!$H$9+СВЦЭМ!$D$10+'СЕТ СН'!$H$5-'СЕТ СН'!$H$17</f>
        <v>5467.8483539200006</v>
      </c>
      <c r="C96" s="36">
        <f>SUMIFS(СВЦЭМ!$C$39:$C$782,СВЦЭМ!$A$39:$A$782,$A96,СВЦЭМ!$B$39:$B$782,C$83)+'СЕТ СН'!$H$9+СВЦЭМ!$D$10+'СЕТ СН'!$H$5-'СЕТ СН'!$H$17</f>
        <v>5573.8711772900006</v>
      </c>
      <c r="D96" s="36">
        <f>SUMIFS(СВЦЭМ!$C$39:$C$782,СВЦЭМ!$A$39:$A$782,$A96,СВЦЭМ!$B$39:$B$782,D$83)+'СЕТ СН'!$H$9+СВЦЭМ!$D$10+'СЕТ СН'!$H$5-'СЕТ СН'!$H$17</f>
        <v>5648.4377602100003</v>
      </c>
      <c r="E96" s="36">
        <f>SUMIFS(СВЦЭМ!$C$39:$C$782,СВЦЭМ!$A$39:$A$782,$A96,СВЦЭМ!$B$39:$B$782,E$83)+'СЕТ СН'!$H$9+СВЦЭМ!$D$10+'СЕТ СН'!$H$5-'СЕТ СН'!$H$17</f>
        <v>5677.0214335800001</v>
      </c>
      <c r="F96" s="36">
        <f>SUMIFS(СВЦЭМ!$C$39:$C$782,СВЦЭМ!$A$39:$A$782,$A96,СВЦЭМ!$B$39:$B$782,F$83)+'СЕТ СН'!$H$9+СВЦЭМ!$D$10+'СЕТ СН'!$H$5-'СЕТ СН'!$H$17</f>
        <v>5715.0676178800004</v>
      </c>
      <c r="G96" s="36">
        <f>SUMIFS(СВЦЭМ!$C$39:$C$782,СВЦЭМ!$A$39:$A$782,$A96,СВЦЭМ!$B$39:$B$782,G$83)+'СЕТ СН'!$H$9+СВЦЭМ!$D$10+'СЕТ СН'!$H$5-'СЕТ СН'!$H$17</f>
        <v>5666.5997221600001</v>
      </c>
      <c r="H96" s="36">
        <f>SUMIFS(СВЦЭМ!$C$39:$C$782,СВЦЭМ!$A$39:$A$782,$A96,СВЦЭМ!$B$39:$B$782,H$83)+'СЕТ СН'!$H$9+СВЦЭМ!$D$10+'СЕТ СН'!$H$5-'СЕТ СН'!$H$17</f>
        <v>5537.7685034300002</v>
      </c>
      <c r="I96" s="36">
        <f>SUMIFS(СВЦЭМ!$C$39:$C$782,СВЦЭМ!$A$39:$A$782,$A96,СВЦЭМ!$B$39:$B$782,I$83)+'СЕТ СН'!$H$9+СВЦЭМ!$D$10+'СЕТ СН'!$H$5-'СЕТ СН'!$H$17</f>
        <v>5402.4520176100004</v>
      </c>
      <c r="J96" s="36">
        <f>SUMIFS(СВЦЭМ!$C$39:$C$782,СВЦЭМ!$A$39:$A$782,$A96,СВЦЭМ!$B$39:$B$782,J$83)+'СЕТ СН'!$H$9+СВЦЭМ!$D$10+'СЕТ СН'!$H$5-'СЕТ СН'!$H$17</f>
        <v>5312.05577206</v>
      </c>
      <c r="K96" s="36">
        <f>SUMIFS(СВЦЭМ!$C$39:$C$782,СВЦЭМ!$A$39:$A$782,$A96,СВЦЭМ!$B$39:$B$782,K$83)+'СЕТ СН'!$H$9+СВЦЭМ!$D$10+'СЕТ СН'!$H$5-'СЕТ СН'!$H$17</f>
        <v>5242.1489023700005</v>
      </c>
      <c r="L96" s="36">
        <f>SUMIFS(СВЦЭМ!$C$39:$C$782,СВЦЭМ!$A$39:$A$782,$A96,СВЦЭМ!$B$39:$B$782,L$83)+'СЕТ СН'!$H$9+СВЦЭМ!$D$10+'СЕТ СН'!$H$5-'СЕТ СН'!$H$17</f>
        <v>5220.2730404800004</v>
      </c>
      <c r="M96" s="36">
        <f>SUMIFS(СВЦЭМ!$C$39:$C$782,СВЦЭМ!$A$39:$A$782,$A96,СВЦЭМ!$B$39:$B$782,M$83)+'СЕТ СН'!$H$9+СВЦЭМ!$D$10+'СЕТ СН'!$H$5-'СЕТ СН'!$H$17</f>
        <v>5225.6105168700005</v>
      </c>
      <c r="N96" s="36">
        <f>SUMIFS(СВЦЭМ!$C$39:$C$782,СВЦЭМ!$A$39:$A$782,$A96,СВЦЭМ!$B$39:$B$782,N$83)+'СЕТ СН'!$H$9+СВЦЭМ!$D$10+'СЕТ СН'!$H$5-'СЕТ СН'!$H$17</f>
        <v>5234.1771177500004</v>
      </c>
      <c r="O96" s="36">
        <f>SUMIFS(СВЦЭМ!$C$39:$C$782,СВЦЭМ!$A$39:$A$782,$A96,СВЦЭМ!$B$39:$B$782,O$83)+'СЕТ СН'!$H$9+СВЦЭМ!$D$10+'СЕТ СН'!$H$5-'СЕТ СН'!$H$17</f>
        <v>5241.7690143400005</v>
      </c>
      <c r="P96" s="36">
        <f>SUMIFS(СВЦЭМ!$C$39:$C$782,СВЦЭМ!$A$39:$A$782,$A96,СВЦЭМ!$B$39:$B$782,P$83)+'СЕТ СН'!$H$9+СВЦЭМ!$D$10+'СЕТ СН'!$H$5-'СЕТ СН'!$H$17</f>
        <v>5206.5212669800003</v>
      </c>
      <c r="Q96" s="36">
        <f>SUMIFS(СВЦЭМ!$C$39:$C$782,СВЦЭМ!$A$39:$A$782,$A96,СВЦЭМ!$B$39:$B$782,Q$83)+'СЕТ СН'!$H$9+СВЦЭМ!$D$10+'СЕТ СН'!$H$5-'СЕТ СН'!$H$17</f>
        <v>5221.6694685399998</v>
      </c>
      <c r="R96" s="36">
        <f>SUMIFS(СВЦЭМ!$C$39:$C$782,СВЦЭМ!$A$39:$A$782,$A96,СВЦЭМ!$B$39:$B$782,R$83)+'СЕТ СН'!$H$9+СВЦЭМ!$D$10+'СЕТ СН'!$H$5-'СЕТ СН'!$H$17</f>
        <v>5256.5895069300004</v>
      </c>
      <c r="S96" s="36">
        <f>SUMIFS(СВЦЭМ!$C$39:$C$782,СВЦЭМ!$A$39:$A$782,$A96,СВЦЭМ!$B$39:$B$782,S$83)+'СЕТ СН'!$H$9+СВЦЭМ!$D$10+'СЕТ СН'!$H$5-'СЕТ СН'!$H$17</f>
        <v>5247.6727620300007</v>
      </c>
      <c r="T96" s="36">
        <f>SUMIFS(СВЦЭМ!$C$39:$C$782,СВЦЭМ!$A$39:$A$782,$A96,СВЦЭМ!$B$39:$B$782,T$83)+'СЕТ СН'!$H$9+СВЦЭМ!$D$10+'СЕТ СН'!$H$5-'СЕТ СН'!$H$17</f>
        <v>5224.2879321199998</v>
      </c>
      <c r="U96" s="36">
        <f>SUMIFS(СВЦЭМ!$C$39:$C$782,СВЦЭМ!$A$39:$A$782,$A96,СВЦЭМ!$B$39:$B$782,U$83)+'СЕТ СН'!$H$9+СВЦЭМ!$D$10+'СЕТ СН'!$H$5-'СЕТ СН'!$H$17</f>
        <v>5206.0023821900004</v>
      </c>
      <c r="V96" s="36">
        <f>SUMIFS(СВЦЭМ!$C$39:$C$782,СВЦЭМ!$A$39:$A$782,$A96,СВЦЭМ!$B$39:$B$782,V$83)+'СЕТ СН'!$H$9+СВЦЭМ!$D$10+'СЕТ СН'!$H$5-'СЕТ СН'!$H$17</f>
        <v>5208.9735809700005</v>
      </c>
      <c r="W96" s="36">
        <f>SUMIFS(СВЦЭМ!$C$39:$C$782,СВЦЭМ!$A$39:$A$782,$A96,СВЦЭМ!$B$39:$B$782,W$83)+'СЕТ СН'!$H$9+СВЦЭМ!$D$10+'СЕТ СН'!$H$5-'СЕТ СН'!$H$17</f>
        <v>5233.3310595500006</v>
      </c>
      <c r="X96" s="36">
        <f>SUMIFS(СВЦЭМ!$C$39:$C$782,СВЦЭМ!$A$39:$A$782,$A96,СВЦЭМ!$B$39:$B$782,X$83)+'СЕТ СН'!$H$9+СВЦЭМ!$D$10+'СЕТ СН'!$H$5-'СЕТ СН'!$H$17</f>
        <v>5310.1235798200005</v>
      </c>
      <c r="Y96" s="36">
        <f>SUMIFS(СВЦЭМ!$C$39:$C$782,СВЦЭМ!$A$39:$A$782,$A96,СВЦЭМ!$B$39:$B$782,Y$83)+'СЕТ СН'!$H$9+СВЦЭМ!$D$10+'СЕТ СН'!$H$5-'СЕТ СН'!$H$17</f>
        <v>5409.36349832</v>
      </c>
    </row>
    <row r="97" spans="1:25" ht="15.75" x14ac:dyDescent="0.2">
      <c r="A97" s="35">
        <f t="shared" si="2"/>
        <v>45183</v>
      </c>
      <c r="B97" s="36">
        <f>SUMIFS(СВЦЭМ!$C$39:$C$782,СВЦЭМ!$A$39:$A$782,$A97,СВЦЭМ!$B$39:$B$782,B$83)+'СЕТ СН'!$H$9+СВЦЭМ!$D$10+'СЕТ СН'!$H$5-'СЕТ СН'!$H$17</f>
        <v>5451.3708269400004</v>
      </c>
      <c r="C97" s="36">
        <f>SUMIFS(СВЦЭМ!$C$39:$C$782,СВЦЭМ!$A$39:$A$782,$A97,СВЦЭМ!$B$39:$B$782,C$83)+'СЕТ СН'!$H$9+СВЦЭМ!$D$10+'СЕТ СН'!$H$5-'СЕТ СН'!$H$17</f>
        <v>5587.2858722399997</v>
      </c>
      <c r="D97" s="36">
        <f>SUMIFS(СВЦЭМ!$C$39:$C$782,СВЦЭМ!$A$39:$A$782,$A97,СВЦЭМ!$B$39:$B$782,D$83)+'СЕТ СН'!$H$9+СВЦЭМ!$D$10+'СЕТ СН'!$H$5-'СЕТ СН'!$H$17</f>
        <v>5631.7615429200005</v>
      </c>
      <c r="E97" s="36">
        <f>SUMIFS(СВЦЭМ!$C$39:$C$782,СВЦЭМ!$A$39:$A$782,$A97,СВЦЭМ!$B$39:$B$782,E$83)+'СЕТ СН'!$H$9+СВЦЭМ!$D$10+'СЕТ СН'!$H$5-'СЕТ СН'!$H$17</f>
        <v>5671.8077542399997</v>
      </c>
      <c r="F97" s="36">
        <f>SUMIFS(СВЦЭМ!$C$39:$C$782,СВЦЭМ!$A$39:$A$782,$A97,СВЦЭМ!$B$39:$B$782,F$83)+'СЕТ СН'!$H$9+СВЦЭМ!$D$10+'СЕТ СН'!$H$5-'СЕТ СН'!$H$17</f>
        <v>5710.9840727000001</v>
      </c>
      <c r="G97" s="36">
        <f>SUMIFS(СВЦЭМ!$C$39:$C$782,СВЦЭМ!$A$39:$A$782,$A97,СВЦЭМ!$B$39:$B$782,G$83)+'СЕТ СН'!$H$9+СВЦЭМ!$D$10+'СЕТ СН'!$H$5-'СЕТ СН'!$H$17</f>
        <v>5669.6699861799998</v>
      </c>
      <c r="H97" s="36">
        <f>SUMIFS(СВЦЭМ!$C$39:$C$782,СВЦЭМ!$A$39:$A$782,$A97,СВЦЭМ!$B$39:$B$782,H$83)+'СЕТ СН'!$H$9+СВЦЭМ!$D$10+'СЕТ СН'!$H$5-'СЕТ СН'!$H$17</f>
        <v>5579.8820265800005</v>
      </c>
      <c r="I97" s="36">
        <f>SUMIFS(СВЦЭМ!$C$39:$C$782,СВЦЭМ!$A$39:$A$782,$A97,СВЦЭМ!$B$39:$B$782,I$83)+'СЕТ СН'!$H$9+СВЦЭМ!$D$10+'СЕТ СН'!$H$5-'СЕТ СН'!$H$17</f>
        <v>5460.8634805700003</v>
      </c>
      <c r="J97" s="36">
        <f>SUMIFS(СВЦЭМ!$C$39:$C$782,СВЦЭМ!$A$39:$A$782,$A97,СВЦЭМ!$B$39:$B$782,J$83)+'СЕТ СН'!$H$9+СВЦЭМ!$D$10+'СЕТ СН'!$H$5-'СЕТ СН'!$H$17</f>
        <v>5366.6618117500002</v>
      </c>
      <c r="K97" s="36">
        <f>SUMIFS(СВЦЭМ!$C$39:$C$782,СВЦЭМ!$A$39:$A$782,$A97,СВЦЭМ!$B$39:$B$782,K$83)+'СЕТ СН'!$H$9+СВЦЭМ!$D$10+'СЕТ СН'!$H$5-'СЕТ СН'!$H$17</f>
        <v>5298.6829897099997</v>
      </c>
      <c r="L97" s="36">
        <f>SUMIFS(СВЦЭМ!$C$39:$C$782,СВЦЭМ!$A$39:$A$782,$A97,СВЦЭМ!$B$39:$B$782,L$83)+'СЕТ СН'!$H$9+СВЦЭМ!$D$10+'СЕТ СН'!$H$5-'СЕТ СН'!$H$17</f>
        <v>5285.7081737500002</v>
      </c>
      <c r="M97" s="36">
        <f>SUMIFS(СВЦЭМ!$C$39:$C$782,СВЦЭМ!$A$39:$A$782,$A97,СВЦЭМ!$B$39:$B$782,M$83)+'СЕТ СН'!$H$9+СВЦЭМ!$D$10+'СЕТ СН'!$H$5-'СЕТ СН'!$H$17</f>
        <v>5274.6550469499998</v>
      </c>
      <c r="N97" s="36">
        <f>SUMIFS(СВЦЭМ!$C$39:$C$782,СВЦЭМ!$A$39:$A$782,$A97,СВЦЭМ!$B$39:$B$782,N$83)+'СЕТ СН'!$H$9+СВЦЭМ!$D$10+'СЕТ СН'!$H$5-'СЕТ СН'!$H$17</f>
        <v>5287.7491012999999</v>
      </c>
      <c r="O97" s="36">
        <f>SUMIFS(СВЦЭМ!$C$39:$C$782,СВЦЭМ!$A$39:$A$782,$A97,СВЦЭМ!$B$39:$B$782,O$83)+'СЕТ СН'!$H$9+СВЦЭМ!$D$10+'СЕТ СН'!$H$5-'СЕТ СН'!$H$17</f>
        <v>5288.3158874700002</v>
      </c>
      <c r="P97" s="36">
        <f>SUMIFS(СВЦЭМ!$C$39:$C$782,СВЦЭМ!$A$39:$A$782,$A97,СВЦЭМ!$B$39:$B$782,P$83)+'СЕТ СН'!$H$9+СВЦЭМ!$D$10+'СЕТ СН'!$H$5-'СЕТ СН'!$H$17</f>
        <v>5286.2527171199999</v>
      </c>
      <c r="Q97" s="36">
        <f>SUMIFS(СВЦЭМ!$C$39:$C$782,СВЦЭМ!$A$39:$A$782,$A97,СВЦЭМ!$B$39:$B$782,Q$83)+'СЕТ СН'!$H$9+СВЦЭМ!$D$10+'СЕТ СН'!$H$5-'СЕТ СН'!$H$17</f>
        <v>5293.3880070100004</v>
      </c>
      <c r="R97" s="36">
        <f>SUMIFS(СВЦЭМ!$C$39:$C$782,СВЦЭМ!$A$39:$A$782,$A97,СВЦЭМ!$B$39:$B$782,R$83)+'СЕТ СН'!$H$9+СВЦЭМ!$D$10+'СЕТ СН'!$H$5-'СЕТ СН'!$H$17</f>
        <v>5316.1618990000006</v>
      </c>
      <c r="S97" s="36">
        <f>SUMIFS(СВЦЭМ!$C$39:$C$782,СВЦЭМ!$A$39:$A$782,$A97,СВЦЭМ!$B$39:$B$782,S$83)+'СЕТ СН'!$H$9+СВЦЭМ!$D$10+'СЕТ СН'!$H$5-'СЕТ СН'!$H$17</f>
        <v>5303.5997372300008</v>
      </c>
      <c r="T97" s="36">
        <f>SUMIFS(СВЦЭМ!$C$39:$C$782,СВЦЭМ!$A$39:$A$782,$A97,СВЦЭМ!$B$39:$B$782,T$83)+'СЕТ СН'!$H$9+СВЦЭМ!$D$10+'СЕТ СН'!$H$5-'СЕТ СН'!$H$17</f>
        <v>5294.9719300800007</v>
      </c>
      <c r="U97" s="36">
        <f>SUMIFS(СВЦЭМ!$C$39:$C$782,СВЦЭМ!$A$39:$A$782,$A97,СВЦЭМ!$B$39:$B$782,U$83)+'СЕТ СН'!$H$9+СВЦЭМ!$D$10+'СЕТ СН'!$H$5-'СЕТ СН'!$H$17</f>
        <v>5278.0270593700006</v>
      </c>
      <c r="V97" s="36">
        <f>SUMIFS(СВЦЭМ!$C$39:$C$782,СВЦЭМ!$A$39:$A$782,$A97,СВЦЭМ!$B$39:$B$782,V$83)+'СЕТ СН'!$H$9+СВЦЭМ!$D$10+'СЕТ СН'!$H$5-'СЕТ СН'!$H$17</f>
        <v>5250.8191165799999</v>
      </c>
      <c r="W97" s="36">
        <f>SUMIFS(СВЦЭМ!$C$39:$C$782,СВЦЭМ!$A$39:$A$782,$A97,СВЦЭМ!$B$39:$B$782,W$83)+'СЕТ СН'!$H$9+СВЦЭМ!$D$10+'СЕТ СН'!$H$5-'СЕТ СН'!$H$17</f>
        <v>5268.0373378700006</v>
      </c>
      <c r="X97" s="36">
        <f>SUMIFS(СВЦЭМ!$C$39:$C$782,СВЦЭМ!$A$39:$A$782,$A97,СВЦЭМ!$B$39:$B$782,X$83)+'СЕТ СН'!$H$9+СВЦЭМ!$D$10+'СЕТ СН'!$H$5-'СЕТ СН'!$H$17</f>
        <v>5358.7030458500003</v>
      </c>
      <c r="Y97" s="36">
        <f>SUMIFS(СВЦЭМ!$C$39:$C$782,СВЦЭМ!$A$39:$A$782,$A97,СВЦЭМ!$B$39:$B$782,Y$83)+'СЕТ СН'!$H$9+СВЦЭМ!$D$10+'СЕТ СН'!$H$5-'СЕТ СН'!$H$17</f>
        <v>5468.4681944599997</v>
      </c>
    </row>
    <row r="98" spans="1:25" ht="15.75" x14ac:dyDescent="0.2">
      <c r="A98" s="35">
        <f t="shared" si="2"/>
        <v>45184</v>
      </c>
      <c r="B98" s="36">
        <f>SUMIFS(СВЦЭМ!$C$39:$C$782,СВЦЭМ!$A$39:$A$782,$A98,СВЦЭМ!$B$39:$B$782,B$83)+'СЕТ СН'!$H$9+СВЦЭМ!$D$10+'СЕТ СН'!$H$5-'СЕТ СН'!$H$17</f>
        <v>5430.1923311500004</v>
      </c>
      <c r="C98" s="36">
        <f>SUMIFS(СВЦЭМ!$C$39:$C$782,СВЦЭМ!$A$39:$A$782,$A98,СВЦЭМ!$B$39:$B$782,C$83)+'СЕТ СН'!$H$9+СВЦЭМ!$D$10+'СЕТ СН'!$H$5-'СЕТ СН'!$H$17</f>
        <v>5513.1887292000001</v>
      </c>
      <c r="D98" s="36">
        <f>SUMIFS(СВЦЭМ!$C$39:$C$782,СВЦЭМ!$A$39:$A$782,$A98,СВЦЭМ!$B$39:$B$782,D$83)+'СЕТ СН'!$H$9+СВЦЭМ!$D$10+'СЕТ СН'!$H$5-'СЕТ СН'!$H$17</f>
        <v>5514.9624289800004</v>
      </c>
      <c r="E98" s="36">
        <f>SUMIFS(СВЦЭМ!$C$39:$C$782,СВЦЭМ!$A$39:$A$782,$A98,СВЦЭМ!$B$39:$B$782,E$83)+'СЕТ СН'!$H$9+СВЦЭМ!$D$10+'СЕТ СН'!$H$5-'СЕТ СН'!$H$17</f>
        <v>5550.3847931800001</v>
      </c>
      <c r="F98" s="36">
        <f>SUMIFS(СВЦЭМ!$C$39:$C$782,СВЦЭМ!$A$39:$A$782,$A98,СВЦЭМ!$B$39:$B$782,F$83)+'СЕТ СН'!$H$9+СВЦЭМ!$D$10+'СЕТ СН'!$H$5-'СЕТ СН'!$H$17</f>
        <v>5590.5725074399998</v>
      </c>
      <c r="G98" s="36">
        <f>SUMIFS(СВЦЭМ!$C$39:$C$782,СВЦЭМ!$A$39:$A$782,$A98,СВЦЭМ!$B$39:$B$782,G$83)+'СЕТ СН'!$H$9+СВЦЭМ!$D$10+'СЕТ СН'!$H$5-'СЕТ СН'!$H$17</f>
        <v>5568.4343604200003</v>
      </c>
      <c r="H98" s="36">
        <f>SUMIFS(СВЦЭМ!$C$39:$C$782,СВЦЭМ!$A$39:$A$782,$A98,СВЦЭМ!$B$39:$B$782,H$83)+'СЕТ СН'!$H$9+СВЦЭМ!$D$10+'СЕТ СН'!$H$5-'СЕТ СН'!$H$17</f>
        <v>5442.0649515800005</v>
      </c>
      <c r="I98" s="36">
        <f>SUMIFS(СВЦЭМ!$C$39:$C$782,СВЦЭМ!$A$39:$A$782,$A98,СВЦЭМ!$B$39:$B$782,I$83)+'СЕТ СН'!$H$9+СВЦЭМ!$D$10+'СЕТ СН'!$H$5-'СЕТ СН'!$H$17</f>
        <v>5305.26212399</v>
      </c>
      <c r="J98" s="36">
        <f>SUMIFS(СВЦЭМ!$C$39:$C$782,СВЦЭМ!$A$39:$A$782,$A98,СВЦЭМ!$B$39:$B$782,J$83)+'СЕТ СН'!$H$9+СВЦЭМ!$D$10+'СЕТ СН'!$H$5-'СЕТ СН'!$H$17</f>
        <v>5241.7364846300006</v>
      </c>
      <c r="K98" s="36">
        <f>SUMIFS(СВЦЭМ!$C$39:$C$782,СВЦЭМ!$A$39:$A$782,$A98,СВЦЭМ!$B$39:$B$782,K$83)+'СЕТ СН'!$H$9+СВЦЭМ!$D$10+'СЕТ СН'!$H$5-'СЕТ СН'!$H$17</f>
        <v>5191.0828338900001</v>
      </c>
      <c r="L98" s="36">
        <f>SUMIFS(СВЦЭМ!$C$39:$C$782,СВЦЭМ!$A$39:$A$782,$A98,СВЦЭМ!$B$39:$B$782,L$83)+'СЕТ СН'!$H$9+СВЦЭМ!$D$10+'СЕТ СН'!$H$5-'СЕТ СН'!$H$17</f>
        <v>5181.3539082799998</v>
      </c>
      <c r="M98" s="36">
        <f>SUMIFS(СВЦЭМ!$C$39:$C$782,СВЦЭМ!$A$39:$A$782,$A98,СВЦЭМ!$B$39:$B$782,M$83)+'СЕТ СН'!$H$9+СВЦЭМ!$D$10+'СЕТ СН'!$H$5-'СЕТ СН'!$H$17</f>
        <v>5159.8033687799998</v>
      </c>
      <c r="N98" s="36">
        <f>SUMIFS(СВЦЭМ!$C$39:$C$782,СВЦЭМ!$A$39:$A$782,$A98,СВЦЭМ!$B$39:$B$782,N$83)+'СЕТ СН'!$H$9+СВЦЭМ!$D$10+'СЕТ СН'!$H$5-'СЕТ СН'!$H$17</f>
        <v>5162.0221444300005</v>
      </c>
      <c r="O98" s="36">
        <f>SUMIFS(СВЦЭМ!$C$39:$C$782,СВЦЭМ!$A$39:$A$782,$A98,СВЦЭМ!$B$39:$B$782,O$83)+'СЕТ СН'!$H$9+СВЦЭМ!$D$10+'СЕТ СН'!$H$5-'СЕТ СН'!$H$17</f>
        <v>5133.4945773600002</v>
      </c>
      <c r="P98" s="36">
        <f>SUMIFS(СВЦЭМ!$C$39:$C$782,СВЦЭМ!$A$39:$A$782,$A98,СВЦЭМ!$B$39:$B$782,P$83)+'СЕТ СН'!$H$9+СВЦЭМ!$D$10+'СЕТ СН'!$H$5-'СЕТ СН'!$H$17</f>
        <v>5095.4487847199998</v>
      </c>
      <c r="Q98" s="36">
        <f>SUMIFS(СВЦЭМ!$C$39:$C$782,СВЦЭМ!$A$39:$A$782,$A98,СВЦЭМ!$B$39:$B$782,Q$83)+'СЕТ СН'!$H$9+СВЦЭМ!$D$10+'СЕТ СН'!$H$5-'СЕТ СН'!$H$17</f>
        <v>5106.9466479600005</v>
      </c>
      <c r="R98" s="36">
        <f>SUMIFS(СВЦЭМ!$C$39:$C$782,СВЦЭМ!$A$39:$A$782,$A98,СВЦЭМ!$B$39:$B$782,R$83)+'СЕТ СН'!$H$9+СВЦЭМ!$D$10+'СЕТ СН'!$H$5-'СЕТ СН'!$H$17</f>
        <v>5173.5952062800006</v>
      </c>
      <c r="S98" s="36">
        <f>SUMIFS(СВЦЭМ!$C$39:$C$782,СВЦЭМ!$A$39:$A$782,$A98,СВЦЭМ!$B$39:$B$782,S$83)+'СЕТ СН'!$H$9+СВЦЭМ!$D$10+'СЕТ СН'!$H$5-'СЕТ СН'!$H$17</f>
        <v>5154.89144579</v>
      </c>
      <c r="T98" s="36">
        <f>SUMIFS(СВЦЭМ!$C$39:$C$782,СВЦЭМ!$A$39:$A$782,$A98,СВЦЭМ!$B$39:$B$782,T$83)+'СЕТ СН'!$H$9+СВЦЭМ!$D$10+'СЕТ СН'!$H$5-'СЕТ СН'!$H$17</f>
        <v>5124.9431412900003</v>
      </c>
      <c r="U98" s="36">
        <f>SUMIFS(СВЦЭМ!$C$39:$C$782,СВЦЭМ!$A$39:$A$782,$A98,СВЦЭМ!$B$39:$B$782,U$83)+'СЕТ СН'!$H$9+СВЦЭМ!$D$10+'СЕТ СН'!$H$5-'СЕТ СН'!$H$17</f>
        <v>5101.04953475</v>
      </c>
      <c r="V98" s="36">
        <f>SUMIFS(СВЦЭМ!$C$39:$C$782,СВЦЭМ!$A$39:$A$782,$A98,СВЦЭМ!$B$39:$B$782,V$83)+'СЕТ СН'!$H$9+СВЦЭМ!$D$10+'СЕТ СН'!$H$5-'СЕТ СН'!$H$17</f>
        <v>5069.9287518700003</v>
      </c>
      <c r="W98" s="36">
        <f>SUMIFS(СВЦЭМ!$C$39:$C$782,СВЦЭМ!$A$39:$A$782,$A98,СВЦЭМ!$B$39:$B$782,W$83)+'СЕТ СН'!$H$9+СВЦЭМ!$D$10+'СЕТ СН'!$H$5-'СЕТ СН'!$H$17</f>
        <v>5067.8880292499998</v>
      </c>
      <c r="X98" s="36">
        <f>SUMIFS(СВЦЭМ!$C$39:$C$782,СВЦЭМ!$A$39:$A$782,$A98,СВЦЭМ!$B$39:$B$782,X$83)+'СЕТ СН'!$H$9+СВЦЭМ!$D$10+'СЕТ СН'!$H$5-'СЕТ СН'!$H$17</f>
        <v>5098.6809198299998</v>
      </c>
      <c r="Y98" s="36">
        <f>SUMIFS(СВЦЭМ!$C$39:$C$782,СВЦЭМ!$A$39:$A$782,$A98,СВЦЭМ!$B$39:$B$782,Y$83)+'СЕТ СН'!$H$9+СВЦЭМ!$D$10+'СЕТ СН'!$H$5-'СЕТ СН'!$H$17</f>
        <v>5220.4125122900004</v>
      </c>
    </row>
    <row r="99" spans="1:25" ht="15.75" x14ac:dyDescent="0.2">
      <c r="A99" s="35">
        <f t="shared" si="2"/>
        <v>45185</v>
      </c>
      <c r="B99" s="36">
        <f>SUMIFS(СВЦЭМ!$C$39:$C$782,СВЦЭМ!$A$39:$A$782,$A99,СВЦЭМ!$B$39:$B$782,B$83)+'СЕТ СН'!$H$9+СВЦЭМ!$D$10+'СЕТ СН'!$H$5-'СЕТ СН'!$H$17</f>
        <v>5304.9023850900003</v>
      </c>
      <c r="C99" s="36">
        <f>SUMIFS(СВЦЭМ!$C$39:$C$782,СВЦЭМ!$A$39:$A$782,$A99,СВЦЭМ!$B$39:$B$782,C$83)+'СЕТ СН'!$H$9+СВЦЭМ!$D$10+'СЕТ СН'!$H$5-'СЕТ СН'!$H$17</f>
        <v>5330.3082671900002</v>
      </c>
      <c r="D99" s="36">
        <f>SUMIFS(СВЦЭМ!$C$39:$C$782,СВЦЭМ!$A$39:$A$782,$A99,СВЦЭМ!$B$39:$B$782,D$83)+'СЕТ СН'!$H$9+СВЦЭМ!$D$10+'СЕТ СН'!$H$5-'СЕТ СН'!$H$17</f>
        <v>5337.4937230200003</v>
      </c>
      <c r="E99" s="36">
        <f>SUMIFS(СВЦЭМ!$C$39:$C$782,СВЦЭМ!$A$39:$A$782,$A99,СВЦЭМ!$B$39:$B$782,E$83)+'СЕТ СН'!$H$9+СВЦЭМ!$D$10+'СЕТ СН'!$H$5-'СЕТ СН'!$H$17</f>
        <v>5374.9144453999997</v>
      </c>
      <c r="F99" s="36">
        <f>SUMIFS(СВЦЭМ!$C$39:$C$782,СВЦЭМ!$A$39:$A$782,$A99,СВЦЭМ!$B$39:$B$782,F$83)+'СЕТ СН'!$H$9+СВЦЭМ!$D$10+'СЕТ СН'!$H$5-'СЕТ СН'!$H$17</f>
        <v>5398.8201512699998</v>
      </c>
      <c r="G99" s="36">
        <f>SUMIFS(СВЦЭМ!$C$39:$C$782,СВЦЭМ!$A$39:$A$782,$A99,СВЦЭМ!$B$39:$B$782,G$83)+'СЕТ СН'!$H$9+СВЦЭМ!$D$10+'СЕТ СН'!$H$5-'СЕТ СН'!$H$17</f>
        <v>5375.8592330800002</v>
      </c>
      <c r="H99" s="36">
        <f>SUMIFS(СВЦЭМ!$C$39:$C$782,СВЦЭМ!$A$39:$A$782,$A99,СВЦЭМ!$B$39:$B$782,H$83)+'СЕТ СН'!$H$9+СВЦЭМ!$D$10+'СЕТ СН'!$H$5-'СЕТ СН'!$H$17</f>
        <v>5340.35256037</v>
      </c>
      <c r="I99" s="36">
        <f>SUMIFS(СВЦЭМ!$C$39:$C$782,СВЦЭМ!$A$39:$A$782,$A99,СВЦЭМ!$B$39:$B$782,I$83)+'СЕТ СН'!$H$9+СВЦЭМ!$D$10+'СЕТ СН'!$H$5-'СЕТ СН'!$H$17</f>
        <v>5310.2528676100001</v>
      </c>
      <c r="J99" s="36">
        <f>SUMIFS(СВЦЭМ!$C$39:$C$782,СВЦЭМ!$A$39:$A$782,$A99,СВЦЭМ!$B$39:$B$782,J$83)+'СЕТ СН'!$H$9+СВЦЭМ!$D$10+'СЕТ СН'!$H$5-'СЕТ СН'!$H$17</f>
        <v>5213.5581731000002</v>
      </c>
      <c r="K99" s="36">
        <f>SUMIFS(СВЦЭМ!$C$39:$C$782,СВЦЭМ!$A$39:$A$782,$A99,СВЦЭМ!$B$39:$B$782,K$83)+'СЕТ СН'!$H$9+СВЦЭМ!$D$10+'СЕТ СН'!$H$5-'СЕТ СН'!$H$17</f>
        <v>5147.94774203</v>
      </c>
      <c r="L99" s="36">
        <f>SUMIFS(СВЦЭМ!$C$39:$C$782,СВЦЭМ!$A$39:$A$782,$A99,СВЦЭМ!$B$39:$B$782,L$83)+'СЕТ СН'!$H$9+СВЦЭМ!$D$10+'СЕТ СН'!$H$5-'СЕТ СН'!$H$17</f>
        <v>5109.7184632400003</v>
      </c>
      <c r="M99" s="36">
        <f>SUMIFS(СВЦЭМ!$C$39:$C$782,СВЦЭМ!$A$39:$A$782,$A99,СВЦЭМ!$B$39:$B$782,M$83)+'СЕТ СН'!$H$9+СВЦЭМ!$D$10+'СЕТ СН'!$H$5-'СЕТ СН'!$H$17</f>
        <v>5106.7657339899997</v>
      </c>
      <c r="N99" s="36">
        <f>SUMIFS(СВЦЭМ!$C$39:$C$782,СВЦЭМ!$A$39:$A$782,$A99,СВЦЭМ!$B$39:$B$782,N$83)+'СЕТ СН'!$H$9+СВЦЭМ!$D$10+'СЕТ СН'!$H$5-'СЕТ СН'!$H$17</f>
        <v>5112.9912972100001</v>
      </c>
      <c r="O99" s="36">
        <f>SUMIFS(СВЦЭМ!$C$39:$C$782,СВЦЭМ!$A$39:$A$782,$A99,СВЦЭМ!$B$39:$B$782,O$83)+'СЕТ СН'!$H$9+СВЦЭМ!$D$10+'СЕТ СН'!$H$5-'СЕТ СН'!$H$17</f>
        <v>5128.6999369300001</v>
      </c>
      <c r="P99" s="36">
        <f>SUMIFS(СВЦЭМ!$C$39:$C$782,СВЦЭМ!$A$39:$A$782,$A99,СВЦЭМ!$B$39:$B$782,P$83)+'СЕТ СН'!$H$9+СВЦЭМ!$D$10+'СЕТ СН'!$H$5-'СЕТ СН'!$H$17</f>
        <v>5109.8035481500001</v>
      </c>
      <c r="Q99" s="36">
        <f>SUMIFS(СВЦЭМ!$C$39:$C$782,СВЦЭМ!$A$39:$A$782,$A99,СВЦЭМ!$B$39:$B$782,Q$83)+'СЕТ СН'!$H$9+СВЦЭМ!$D$10+'СЕТ СН'!$H$5-'СЕТ СН'!$H$17</f>
        <v>5109.1888021499999</v>
      </c>
      <c r="R99" s="36">
        <f>SUMIFS(СВЦЭМ!$C$39:$C$782,СВЦЭМ!$A$39:$A$782,$A99,СВЦЭМ!$B$39:$B$782,R$83)+'СЕТ СН'!$H$9+СВЦЭМ!$D$10+'СЕТ СН'!$H$5-'СЕТ СН'!$H$17</f>
        <v>5135.9827995400001</v>
      </c>
      <c r="S99" s="36">
        <f>SUMIFS(СВЦЭМ!$C$39:$C$782,СВЦЭМ!$A$39:$A$782,$A99,СВЦЭМ!$B$39:$B$782,S$83)+'СЕТ СН'!$H$9+СВЦЭМ!$D$10+'СЕТ СН'!$H$5-'СЕТ СН'!$H$17</f>
        <v>5124.7949316499999</v>
      </c>
      <c r="T99" s="36">
        <f>SUMIFS(СВЦЭМ!$C$39:$C$782,СВЦЭМ!$A$39:$A$782,$A99,СВЦЭМ!$B$39:$B$782,T$83)+'СЕТ СН'!$H$9+СВЦЭМ!$D$10+'СЕТ СН'!$H$5-'СЕТ СН'!$H$17</f>
        <v>5105.7100232100001</v>
      </c>
      <c r="U99" s="36">
        <f>SUMIFS(СВЦЭМ!$C$39:$C$782,СВЦЭМ!$A$39:$A$782,$A99,СВЦЭМ!$B$39:$B$782,U$83)+'СЕТ СН'!$H$9+СВЦЭМ!$D$10+'СЕТ СН'!$H$5-'СЕТ СН'!$H$17</f>
        <v>5087.5892289200001</v>
      </c>
      <c r="V99" s="36">
        <f>SUMIFS(СВЦЭМ!$C$39:$C$782,СВЦЭМ!$A$39:$A$782,$A99,СВЦЭМ!$B$39:$B$782,V$83)+'СЕТ СН'!$H$9+СВЦЭМ!$D$10+'СЕТ СН'!$H$5-'СЕТ СН'!$H$17</f>
        <v>5055.5050778800005</v>
      </c>
      <c r="W99" s="36">
        <f>SUMIFS(СВЦЭМ!$C$39:$C$782,СВЦЭМ!$A$39:$A$782,$A99,СВЦЭМ!$B$39:$B$782,W$83)+'СЕТ СН'!$H$9+СВЦЭМ!$D$10+'СЕТ СН'!$H$5-'СЕТ СН'!$H$17</f>
        <v>5065.95647629</v>
      </c>
      <c r="X99" s="36">
        <f>SUMIFS(СВЦЭМ!$C$39:$C$782,СВЦЭМ!$A$39:$A$782,$A99,СВЦЭМ!$B$39:$B$782,X$83)+'СЕТ СН'!$H$9+СВЦЭМ!$D$10+'СЕТ СН'!$H$5-'СЕТ СН'!$H$17</f>
        <v>5132.3976190100002</v>
      </c>
      <c r="Y99" s="36">
        <f>SUMIFS(СВЦЭМ!$C$39:$C$782,СВЦЭМ!$A$39:$A$782,$A99,СВЦЭМ!$B$39:$B$782,Y$83)+'СЕТ СН'!$H$9+СВЦЭМ!$D$10+'СЕТ СН'!$H$5-'СЕТ СН'!$H$17</f>
        <v>5207.7068849300003</v>
      </c>
    </row>
    <row r="100" spans="1:25" ht="15.75" x14ac:dyDescent="0.2">
      <c r="A100" s="35">
        <f t="shared" si="2"/>
        <v>45186</v>
      </c>
      <c r="B100" s="36">
        <f>SUMIFS(СВЦЭМ!$C$39:$C$782,СВЦЭМ!$A$39:$A$782,$A100,СВЦЭМ!$B$39:$B$782,B$83)+'СЕТ СН'!$H$9+СВЦЭМ!$D$10+'СЕТ СН'!$H$5-'СЕТ СН'!$H$17</f>
        <v>5180.8705831900006</v>
      </c>
      <c r="C100" s="36">
        <f>SUMIFS(СВЦЭМ!$C$39:$C$782,СВЦЭМ!$A$39:$A$782,$A100,СВЦЭМ!$B$39:$B$782,C$83)+'СЕТ СН'!$H$9+СВЦЭМ!$D$10+'СЕТ СН'!$H$5-'СЕТ СН'!$H$17</f>
        <v>5256.1616516100003</v>
      </c>
      <c r="D100" s="36">
        <f>SUMIFS(СВЦЭМ!$C$39:$C$782,СВЦЭМ!$A$39:$A$782,$A100,СВЦЭМ!$B$39:$B$782,D$83)+'СЕТ СН'!$H$9+СВЦЭМ!$D$10+'СЕТ СН'!$H$5-'СЕТ СН'!$H$17</f>
        <v>5271.8500620900004</v>
      </c>
      <c r="E100" s="36">
        <f>SUMIFS(СВЦЭМ!$C$39:$C$782,СВЦЭМ!$A$39:$A$782,$A100,СВЦЭМ!$B$39:$B$782,E$83)+'СЕТ СН'!$H$9+СВЦЭМ!$D$10+'СЕТ СН'!$H$5-'СЕТ СН'!$H$17</f>
        <v>5289.4482911300001</v>
      </c>
      <c r="F100" s="36">
        <f>SUMIFS(СВЦЭМ!$C$39:$C$782,СВЦЭМ!$A$39:$A$782,$A100,СВЦЭМ!$B$39:$B$782,F$83)+'СЕТ СН'!$H$9+СВЦЭМ!$D$10+'СЕТ СН'!$H$5-'СЕТ СН'!$H$17</f>
        <v>5330.4694258199997</v>
      </c>
      <c r="G100" s="36">
        <f>SUMIFS(СВЦЭМ!$C$39:$C$782,СВЦЭМ!$A$39:$A$782,$A100,СВЦЭМ!$B$39:$B$782,G$83)+'СЕТ СН'!$H$9+СВЦЭМ!$D$10+'СЕТ СН'!$H$5-'СЕТ СН'!$H$17</f>
        <v>5308.4948131900001</v>
      </c>
      <c r="H100" s="36">
        <f>SUMIFS(СВЦЭМ!$C$39:$C$782,СВЦЭМ!$A$39:$A$782,$A100,СВЦЭМ!$B$39:$B$782,H$83)+'СЕТ СН'!$H$9+СВЦЭМ!$D$10+'СЕТ СН'!$H$5-'СЕТ СН'!$H$17</f>
        <v>5267.5688709700007</v>
      </c>
      <c r="I100" s="36">
        <f>SUMIFS(СВЦЭМ!$C$39:$C$782,СВЦЭМ!$A$39:$A$782,$A100,СВЦЭМ!$B$39:$B$782,I$83)+'СЕТ СН'!$H$9+СВЦЭМ!$D$10+'СЕТ СН'!$H$5-'СЕТ СН'!$H$17</f>
        <v>5215.6460752800003</v>
      </c>
      <c r="J100" s="36">
        <f>SUMIFS(СВЦЭМ!$C$39:$C$782,СВЦЭМ!$A$39:$A$782,$A100,СВЦЭМ!$B$39:$B$782,J$83)+'СЕТ СН'!$H$9+СВЦЭМ!$D$10+'СЕТ СН'!$H$5-'СЕТ СН'!$H$17</f>
        <v>5091.5385766500003</v>
      </c>
      <c r="K100" s="36">
        <f>SUMIFS(СВЦЭМ!$C$39:$C$782,СВЦЭМ!$A$39:$A$782,$A100,СВЦЭМ!$B$39:$B$782,K$83)+'СЕТ СН'!$H$9+СВЦЭМ!$D$10+'СЕТ СН'!$H$5-'СЕТ СН'!$H$17</f>
        <v>5011.4503353800001</v>
      </c>
      <c r="L100" s="36">
        <f>SUMIFS(СВЦЭМ!$C$39:$C$782,СВЦЭМ!$A$39:$A$782,$A100,СВЦЭМ!$B$39:$B$782,L$83)+'СЕТ СН'!$H$9+СВЦЭМ!$D$10+'СЕТ СН'!$H$5-'СЕТ СН'!$H$17</f>
        <v>4984.8759086500004</v>
      </c>
      <c r="M100" s="36">
        <f>SUMIFS(СВЦЭМ!$C$39:$C$782,СВЦЭМ!$A$39:$A$782,$A100,СВЦЭМ!$B$39:$B$782,M$83)+'СЕТ СН'!$H$9+СВЦЭМ!$D$10+'СЕТ СН'!$H$5-'СЕТ СН'!$H$17</f>
        <v>4985.1973153100007</v>
      </c>
      <c r="N100" s="36">
        <f>SUMIFS(СВЦЭМ!$C$39:$C$782,СВЦЭМ!$A$39:$A$782,$A100,СВЦЭМ!$B$39:$B$782,N$83)+'СЕТ СН'!$H$9+СВЦЭМ!$D$10+'СЕТ СН'!$H$5-'СЕТ СН'!$H$17</f>
        <v>5015.0533544400005</v>
      </c>
      <c r="O100" s="36">
        <f>SUMIFS(СВЦЭМ!$C$39:$C$782,СВЦЭМ!$A$39:$A$782,$A100,СВЦЭМ!$B$39:$B$782,O$83)+'СЕТ СН'!$H$9+СВЦЭМ!$D$10+'СЕТ СН'!$H$5-'СЕТ СН'!$H$17</f>
        <v>5059.63379489</v>
      </c>
      <c r="P100" s="36">
        <f>SUMIFS(СВЦЭМ!$C$39:$C$782,СВЦЭМ!$A$39:$A$782,$A100,СВЦЭМ!$B$39:$B$782,P$83)+'СЕТ СН'!$H$9+СВЦЭМ!$D$10+'СЕТ СН'!$H$5-'СЕТ СН'!$H$17</f>
        <v>5050.6114095400007</v>
      </c>
      <c r="Q100" s="36">
        <f>SUMIFS(СВЦЭМ!$C$39:$C$782,СВЦЭМ!$A$39:$A$782,$A100,СВЦЭМ!$B$39:$B$782,Q$83)+'СЕТ СН'!$H$9+СВЦЭМ!$D$10+'СЕТ СН'!$H$5-'СЕТ СН'!$H$17</f>
        <v>5054.4632710000005</v>
      </c>
      <c r="R100" s="36">
        <f>SUMIFS(СВЦЭМ!$C$39:$C$782,СВЦЭМ!$A$39:$A$782,$A100,СВЦЭМ!$B$39:$B$782,R$83)+'СЕТ СН'!$H$9+СВЦЭМ!$D$10+'СЕТ СН'!$H$5-'СЕТ СН'!$H$17</f>
        <v>5091.83380425</v>
      </c>
      <c r="S100" s="36">
        <f>SUMIFS(СВЦЭМ!$C$39:$C$782,СВЦЭМ!$A$39:$A$782,$A100,СВЦЭМ!$B$39:$B$782,S$83)+'СЕТ СН'!$H$9+СВЦЭМ!$D$10+'СЕТ СН'!$H$5-'СЕТ СН'!$H$17</f>
        <v>5093.7551915100003</v>
      </c>
      <c r="T100" s="36">
        <f>SUMIFS(СВЦЭМ!$C$39:$C$782,СВЦЭМ!$A$39:$A$782,$A100,СВЦЭМ!$B$39:$B$782,T$83)+'СЕТ СН'!$H$9+СВЦЭМ!$D$10+'СЕТ СН'!$H$5-'СЕТ СН'!$H$17</f>
        <v>5096.8686023999999</v>
      </c>
      <c r="U100" s="36">
        <f>SUMIFS(СВЦЭМ!$C$39:$C$782,СВЦЭМ!$A$39:$A$782,$A100,СВЦЭМ!$B$39:$B$782,U$83)+'СЕТ СН'!$H$9+СВЦЭМ!$D$10+'СЕТ СН'!$H$5-'СЕТ СН'!$H$17</f>
        <v>5084.3239721899999</v>
      </c>
      <c r="V100" s="36">
        <f>SUMIFS(СВЦЭМ!$C$39:$C$782,СВЦЭМ!$A$39:$A$782,$A100,СВЦЭМ!$B$39:$B$782,V$83)+'СЕТ СН'!$H$9+СВЦЭМ!$D$10+'СЕТ СН'!$H$5-'СЕТ СН'!$H$17</f>
        <v>5063.1867875000007</v>
      </c>
      <c r="W100" s="36">
        <f>SUMIFS(СВЦЭМ!$C$39:$C$782,СВЦЭМ!$A$39:$A$782,$A100,СВЦЭМ!$B$39:$B$782,W$83)+'СЕТ СН'!$H$9+СВЦЭМ!$D$10+'СЕТ СН'!$H$5-'СЕТ СН'!$H$17</f>
        <v>5079.1430305000004</v>
      </c>
      <c r="X100" s="36">
        <f>SUMIFS(СВЦЭМ!$C$39:$C$782,СВЦЭМ!$A$39:$A$782,$A100,СВЦЭМ!$B$39:$B$782,X$83)+'СЕТ СН'!$H$9+СВЦЭМ!$D$10+'СЕТ СН'!$H$5-'СЕТ СН'!$H$17</f>
        <v>5144.0652335300001</v>
      </c>
      <c r="Y100" s="36">
        <f>SUMIFS(СВЦЭМ!$C$39:$C$782,СВЦЭМ!$A$39:$A$782,$A100,СВЦЭМ!$B$39:$B$782,Y$83)+'СЕТ СН'!$H$9+СВЦЭМ!$D$10+'СЕТ СН'!$H$5-'СЕТ СН'!$H$17</f>
        <v>5209.1623057800007</v>
      </c>
    </row>
    <row r="101" spans="1:25" ht="15.75" x14ac:dyDescent="0.2">
      <c r="A101" s="35">
        <f t="shared" si="2"/>
        <v>45187</v>
      </c>
      <c r="B101" s="36">
        <f>SUMIFS(СВЦЭМ!$C$39:$C$782,СВЦЭМ!$A$39:$A$782,$A101,СВЦЭМ!$B$39:$B$782,B$83)+'СЕТ СН'!$H$9+СВЦЭМ!$D$10+'СЕТ СН'!$H$5-'СЕТ СН'!$H$17</f>
        <v>5297.6348393400003</v>
      </c>
      <c r="C101" s="36">
        <f>SUMIFS(СВЦЭМ!$C$39:$C$782,СВЦЭМ!$A$39:$A$782,$A101,СВЦЭМ!$B$39:$B$782,C$83)+'СЕТ СН'!$H$9+СВЦЭМ!$D$10+'СЕТ СН'!$H$5-'СЕТ СН'!$H$17</f>
        <v>5387.0800764900005</v>
      </c>
      <c r="D101" s="36">
        <f>SUMIFS(СВЦЭМ!$C$39:$C$782,СВЦЭМ!$A$39:$A$782,$A101,СВЦЭМ!$B$39:$B$782,D$83)+'СЕТ СН'!$H$9+СВЦЭМ!$D$10+'СЕТ СН'!$H$5-'СЕТ СН'!$H$17</f>
        <v>5427.2991255200004</v>
      </c>
      <c r="E101" s="36">
        <f>SUMIFS(СВЦЭМ!$C$39:$C$782,СВЦЭМ!$A$39:$A$782,$A101,СВЦЭМ!$B$39:$B$782,E$83)+'СЕТ СН'!$H$9+СВЦЭМ!$D$10+'СЕТ СН'!$H$5-'СЕТ СН'!$H$17</f>
        <v>5447.1310262000006</v>
      </c>
      <c r="F101" s="36">
        <f>SUMIFS(СВЦЭМ!$C$39:$C$782,СВЦЭМ!$A$39:$A$782,$A101,СВЦЭМ!$B$39:$B$782,F$83)+'СЕТ СН'!$H$9+СВЦЭМ!$D$10+'СЕТ СН'!$H$5-'СЕТ СН'!$H$17</f>
        <v>5452.6923043500001</v>
      </c>
      <c r="G101" s="36">
        <f>SUMIFS(СВЦЭМ!$C$39:$C$782,СВЦЭМ!$A$39:$A$782,$A101,СВЦЭМ!$B$39:$B$782,G$83)+'СЕТ СН'!$H$9+СВЦЭМ!$D$10+'СЕТ СН'!$H$5-'СЕТ СН'!$H$17</f>
        <v>5426.1150936200002</v>
      </c>
      <c r="H101" s="36">
        <f>SUMIFS(СВЦЭМ!$C$39:$C$782,СВЦЭМ!$A$39:$A$782,$A101,СВЦЭМ!$B$39:$B$782,H$83)+'СЕТ СН'!$H$9+СВЦЭМ!$D$10+'СЕТ СН'!$H$5-'СЕТ СН'!$H$17</f>
        <v>5321.50832231</v>
      </c>
      <c r="I101" s="36">
        <f>SUMIFS(СВЦЭМ!$C$39:$C$782,СВЦЭМ!$A$39:$A$782,$A101,СВЦЭМ!$B$39:$B$782,I$83)+'СЕТ СН'!$H$9+СВЦЭМ!$D$10+'СЕТ СН'!$H$5-'СЕТ СН'!$H$17</f>
        <v>5203.9008302399998</v>
      </c>
      <c r="J101" s="36">
        <f>SUMIFS(СВЦЭМ!$C$39:$C$782,СВЦЭМ!$A$39:$A$782,$A101,СВЦЭМ!$B$39:$B$782,J$83)+'СЕТ СН'!$H$9+СВЦЭМ!$D$10+'СЕТ СН'!$H$5-'СЕТ СН'!$H$17</f>
        <v>5152.7067618600004</v>
      </c>
      <c r="K101" s="36">
        <f>SUMIFS(СВЦЭМ!$C$39:$C$782,СВЦЭМ!$A$39:$A$782,$A101,СВЦЭМ!$B$39:$B$782,K$83)+'СЕТ СН'!$H$9+СВЦЭМ!$D$10+'СЕТ СН'!$H$5-'СЕТ СН'!$H$17</f>
        <v>5072.9776975300001</v>
      </c>
      <c r="L101" s="36">
        <f>SUMIFS(СВЦЭМ!$C$39:$C$782,СВЦЭМ!$A$39:$A$782,$A101,СВЦЭМ!$B$39:$B$782,L$83)+'СЕТ СН'!$H$9+СВЦЭМ!$D$10+'СЕТ СН'!$H$5-'СЕТ СН'!$H$17</f>
        <v>5013.3105578600007</v>
      </c>
      <c r="M101" s="36">
        <f>SUMIFS(СВЦЭМ!$C$39:$C$782,СВЦЭМ!$A$39:$A$782,$A101,СВЦЭМ!$B$39:$B$782,M$83)+'СЕТ СН'!$H$9+СВЦЭМ!$D$10+'СЕТ СН'!$H$5-'СЕТ СН'!$H$17</f>
        <v>5020.7190001100007</v>
      </c>
      <c r="N101" s="36">
        <f>SUMIFS(СВЦЭМ!$C$39:$C$782,СВЦЭМ!$A$39:$A$782,$A101,СВЦЭМ!$B$39:$B$782,N$83)+'СЕТ СН'!$H$9+СВЦЭМ!$D$10+'СЕТ СН'!$H$5-'СЕТ СН'!$H$17</f>
        <v>5037.7561213500003</v>
      </c>
      <c r="O101" s="36">
        <f>SUMIFS(СВЦЭМ!$C$39:$C$782,СВЦЭМ!$A$39:$A$782,$A101,СВЦЭМ!$B$39:$B$782,O$83)+'СЕТ СН'!$H$9+СВЦЭМ!$D$10+'СЕТ СН'!$H$5-'СЕТ СН'!$H$17</f>
        <v>5032.9754836700004</v>
      </c>
      <c r="P101" s="36">
        <f>SUMIFS(СВЦЭМ!$C$39:$C$782,СВЦЭМ!$A$39:$A$782,$A101,СВЦЭМ!$B$39:$B$782,P$83)+'СЕТ СН'!$H$9+СВЦЭМ!$D$10+'СЕТ СН'!$H$5-'СЕТ СН'!$H$17</f>
        <v>5036.8404148300006</v>
      </c>
      <c r="Q101" s="36">
        <f>SUMIFS(СВЦЭМ!$C$39:$C$782,СВЦЭМ!$A$39:$A$782,$A101,СВЦЭМ!$B$39:$B$782,Q$83)+'СЕТ СН'!$H$9+СВЦЭМ!$D$10+'СЕТ СН'!$H$5-'СЕТ СН'!$H$17</f>
        <v>5053.1479424200006</v>
      </c>
      <c r="R101" s="36">
        <f>SUMIFS(СВЦЭМ!$C$39:$C$782,СВЦЭМ!$A$39:$A$782,$A101,СВЦЭМ!$B$39:$B$782,R$83)+'СЕТ СН'!$H$9+СВЦЭМ!$D$10+'СЕТ СН'!$H$5-'СЕТ СН'!$H$17</f>
        <v>5091.1361164099999</v>
      </c>
      <c r="S101" s="36">
        <f>SUMIFS(СВЦЭМ!$C$39:$C$782,СВЦЭМ!$A$39:$A$782,$A101,СВЦЭМ!$B$39:$B$782,S$83)+'СЕТ СН'!$H$9+СВЦЭМ!$D$10+'СЕТ СН'!$H$5-'СЕТ СН'!$H$17</f>
        <v>5065.7999807400001</v>
      </c>
      <c r="T101" s="36">
        <f>SUMIFS(СВЦЭМ!$C$39:$C$782,СВЦЭМ!$A$39:$A$782,$A101,СВЦЭМ!$B$39:$B$782,T$83)+'СЕТ СН'!$H$9+СВЦЭМ!$D$10+'СЕТ СН'!$H$5-'СЕТ СН'!$H$17</f>
        <v>5040.0132443600005</v>
      </c>
      <c r="U101" s="36">
        <f>SUMIFS(СВЦЭМ!$C$39:$C$782,СВЦЭМ!$A$39:$A$782,$A101,СВЦЭМ!$B$39:$B$782,U$83)+'СЕТ СН'!$H$9+СВЦЭМ!$D$10+'СЕТ СН'!$H$5-'СЕТ СН'!$H$17</f>
        <v>5008.1400732100001</v>
      </c>
      <c r="V101" s="36">
        <f>SUMIFS(СВЦЭМ!$C$39:$C$782,СВЦЭМ!$A$39:$A$782,$A101,СВЦЭМ!$B$39:$B$782,V$83)+'СЕТ СН'!$H$9+СВЦЭМ!$D$10+'СЕТ СН'!$H$5-'СЕТ СН'!$H$17</f>
        <v>4992.3186401299999</v>
      </c>
      <c r="W101" s="36">
        <f>SUMIFS(СВЦЭМ!$C$39:$C$782,СВЦЭМ!$A$39:$A$782,$A101,СВЦЭМ!$B$39:$B$782,W$83)+'СЕТ СН'!$H$9+СВЦЭМ!$D$10+'СЕТ СН'!$H$5-'СЕТ СН'!$H$17</f>
        <v>5006.47531875</v>
      </c>
      <c r="X101" s="36">
        <f>SUMIFS(СВЦЭМ!$C$39:$C$782,СВЦЭМ!$A$39:$A$782,$A101,СВЦЭМ!$B$39:$B$782,X$83)+'СЕТ СН'!$H$9+СВЦЭМ!$D$10+'СЕТ СН'!$H$5-'СЕТ СН'!$H$17</f>
        <v>5062.47414467</v>
      </c>
      <c r="Y101" s="36">
        <f>SUMIFS(СВЦЭМ!$C$39:$C$782,СВЦЭМ!$A$39:$A$782,$A101,СВЦЭМ!$B$39:$B$782,Y$83)+'СЕТ СН'!$H$9+СВЦЭМ!$D$10+'СЕТ СН'!$H$5-'СЕТ СН'!$H$17</f>
        <v>5137.9400292999999</v>
      </c>
    </row>
    <row r="102" spans="1:25" ht="15.75" x14ac:dyDescent="0.2">
      <c r="A102" s="35">
        <f t="shared" si="2"/>
        <v>45188</v>
      </c>
      <c r="B102" s="36">
        <f>SUMIFS(СВЦЭМ!$C$39:$C$782,СВЦЭМ!$A$39:$A$782,$A102,СВЦЭМ!$B$39:$B$782,B$83)+'СЕТ СН'!$H$9+СВЦЭМ!$D$10+'СЕТ СН'!$H$5-'СЕТ СН'!$H$17</f>
        <v>5201.91096922</v>
      </c>
      <c r="C102" s="36">
        <f>SUMIFS(СВЦЭМ!$C$39:$C$782,СВЦЭМ!$A$39:$A$782,$A102,СВЦЭМ!$B$39:$B$782,C$83)+'СЕТ СН'!$H$9+СВЦЭМ!$D$10+'СЕТ СН'!$H$5-'СЕТ СН'!$H$17</f>
        <v>5269.4584209499999</v>
      </c>
      <c r="D102" s="36">
        <f>SUMIFS(СВЦЭМ!$C$39:$C$782,СВЦЭМ!$A$39:$A$782,$A102,СВЦЭМ!$B$39:$B$782,D$83)+'СЕТ СН'!$H$9+СВЦЭМ!$D$10+'СЕТ СН'!$H$5-'СЕТ СН'!$H$17</f>
        <v>5274.80642429</v>
      </c>
      <c r="E102" s="36">
        <f>SUMIFS(СВЦЭМ!$C$39:$C$782,СВЦЭМ!$A$39:$A$782,$A102,СВЦЭМ!$B$39:$B$782,E$83)+'СЕТ СН'!$H$9+СВЦЭМ!$D$10+'СЕТ СН'!$H$5-'СЕТ СН'!$H$17</f>
        <v>5286.0204738100001</v>
      </c>
      <c r="F102" s="36">
        <f>SUMIFS(СВЦЭМ!$C$39:$C$782,СВЦЭМ!$A$39:$A$782,$A102,СВЦЭМ!$B$39:$B$782,F$83)+'СЕТ СН'!$H$9+СВЦЭМ!$D$10+'СЕТ СН'!$H$5-'СЕТ СН'!$H$17</f>
        <v>5296.8787450400005</v>
      </c>
      <c r="G102" s="36">
        <f>SUMIFS(СВЦЭМ!$C$39:$C$782,СВЦЭМ!$A$39:$A$782,$A102,СВЦЭМ!$B$39:$B$782,G$83)+'СЕТ СН'!$H$9+СВЦЭМ!$D$10+'СЕТ СН'!$H$5-'СЕТ СН'!$H$17</f>
        <v>5257.7537560700002</v>
      </c>
      <c r="H102" s="36">
        <f>SUMIFS(СВЦЭМ!$C$39:$C$782,СВЦЭМ!$A$39:$A$782,$A102,СВЦЭМ!$B$39:$B$782,H$83)+'СЕТ СН'!$H$9+СВЦЭМ!$D$10+'СЕТ СН'!$H$5-'СЕТ СН'!$H$17</f>
        <v>5204.7500613000002</v>
      </c>
      <c r="I102" s="36">
        <f>SUMIFS(СВЦЭМ!$C$39:$C$782,СВЦЭМ!$A$39:$A$782,$A102,СВЦЭМ!$B$39:$B$782,I$83)+'СЕТ СН'!$H$9+СВЦЭМ!$D$10+'СЕТ СН'!$H$5-'СЕТ СН'!$H$17</f>
        <v>5135.2083774700004</v>
      </c>
      <c r="J102" s="36">
        <f>SUMIFS(СВЦЭМ!$C$39:$C$782,СВЦЭМ!$A$39:$A$782,$A102,СВЦЭМ!$B$39:$B$782,J$83)+'СЕТ СН'!$H$9+СВЦЭМ!$D$10+'СЕТ СН'!$H$5-'СЕТ СН'!$H$17</f>
        <v>5087.0124937000001</v>
      </c>
      <c r="K102" s="36">
        <f>SUMIFS(СВЦЭМ!$C$39:$C$782,СВЦЭМ!$A$39:$A$782,$A102,СВЦЭМ!$B$39:$B$782,K$83)+'СЕТ СН'!$H$9+СВЦЭМ!$D$10+'СЕТ СН'!$H$5-'СЕТ СН'!$H$17</f>
        <v>5057.1533669800001</v>
      </c>
      <c r="L102" s="36">
        <f>SUMIFS(СВЦЭМ!$C$39:$C$782,СВЦЭМ!$A$39:$A$782,$A102,СВЦЭМ!$B$39:$B$782,L$83)+'СЕТ СН'!$H$9+СВЦЭМ!$D$10+'СЕТ СН'!$H$5-'СЕТ СН'!$H$17</f>
        <v>5049.1396375599998</v>
      </c>
      <c r="M102" s="36">
        <f>SUMIFS(СВЦЭМ!$C$39:$C$782,СВЦЭМ!$A$39:$A$782,$A102,СВЦЭМ!$B$39:$B$782,M$83)+'СЕТ СН'!$H$9+СВЦЭМ!$D$10+'СЕТ СН'!$H$5-'СЕТ СН'!$H$17</f>
        <v>5079.8380645100005</v>
      </c>
      <c r="N102" s="36">
        <f>SUMIFS(СВЦЭМ!$C$39:$C$782,СВЦЭМ!$A$39:$A$782,$A102,СВЦЭМ!$B$39:$B$782,N$83)+'СЕТ СН'!$H$9+СВЦЭМ!$D$10+'СЕТ СН'!$H$5-'СЕТ СН'!$H$17</f>
        <v>5093.7140569600006</v>
      </c>
      <c r="O102" s="36">
        <f>SUMIFS(СВЦЭМ!$C$39:$C$782,СВЦЭМ!$A$39:$A$782,$A102,СВЦЭМ!$B$39:$B$782,O$83)+'СЕТ СН'!$H$9+СВЦЭМ!$D$10+'СЕТ СН'!$H$5-'СЕТ СН'!$H$17</f>
        <v>5101.2928123600004</v>
      </c>
      <c r="P102" s="36">
        <f>SUMIFS(СВЦЭМ!$C$39:$C$782,СВЦЭМ!$A$39:$A$782,$A102,СВЦЭМ!$B$39:$B$782,P$83)+'СЕТ СН'!$H$9+СВЦЭМ!$D$10+'СЕТ СН'!$H$5-'СЕТ СН'!$H$17</f>
        <v>5089.7956182600001</v>
      </c>
      <c r="Q102" s="36">
        <f>SUMIFS(СВЦЭМ!$C$39:$C$782,СВЦЭМ!$A$39:$A$782,$A102,СВЦЭМ!$B$39:$B$782,Q$83)+'СЕТ СН'!$H$9+СВЦЭМ!$D$10+'СЕТ СН'!$H$5-'СЕТ СН'!$H$17</f>
        <v>5099.1905736300005</v>
      </c>
      <c r="R102" s="36">
        <f>SUMIFS(СВЦЭМ!$C$39:$C$782,СВЦЭМ!$A$39:$A$782,$A102,СВЦЭМ!$B$39:$B$782,R$83)+'СЕТ СН'!$H$9+СВЦЭМ!$D$10+'СЕТ СН'!$H$5-'СЕТ СН'!$H$17</f>
        <v>5130.1098244599998</v>
      </c>
      <c r="S102" s="36">
        <f>SUMIFS(СВЦЭМ!$C$39:$C$782,СВЦЭМ!$A$39:$A$782,$A102,СВЦЭМ!$B$39:$B$782,S$83)+'СЕТ СН'!$H$9+СВЦЭМ!$D$10+'СЕТ СН'!$H$5-'СЕТ СН'!$H$17</f>
        <v>5085.4794367000004</v>
      </c>
      <c r="T102" s="36">
        <f>SUMIFS(СВЦЭМ!$C$39:$C$782,СВЦЭМ!$A$39:$A$782,$A102,СВЦЭМ!$B$39:$B$782,T$83)+'СЕТ СН'!$H$9+СВЦЭМ!$D$10+'СЕТ СН'!$H$5-'СЕТ СН'!$H$17</f>
        <v>5035.6045810200003</v>
      </c>
      <c r="U102" s="36">
        <f>SUMIFS(СВЦЭМ!$C$39:$C$782,СВЦЭМ!$A$39:$A$782,$A102,СВЦЭМ!$B$39:$B$782,U$83)+'СЕТ СН'!$H$9+СВЦЭМ!$D$10+'СЕТ СН'!$H$5-'СЕТ СН'!$H$17</f>
        <v>4998.5250180200001</v>
      </c>
      <c r="V102" s="36">
        <f>SUMIFS(СВЦЭМ!$C$39:$C$782,СВЦЭМ!$A$39:$A$782,$A102,СВЦЭМ!$B$39:$B$782,V$83)+'СЕТ СН'!$H$9+СВЦЭМ!$D$10+'СЕТ СН'!$H$5-'СЕТ СН'!$H$17</f>
        <v>4971.1740164900002</v>
      </c>
      <c r="W102" s="36">
        <f>SUMIFS(СВЦЭМ!$C$39:$C$782,СВЦЭМ!$A$39:$A$782,$A102,СВЦЭМ!$B$39:$B$782,W$83)+'СЕТ СН'!$H$9+СВЦЭМ!$D$10+'СЕТ СН'!$H$5-'СЕТ СН'!$H$17</f>
        <v>4960.3208862199999</v>
      </c>
      <c r="X102" s="36">
        <f>SUMIFS(СВЦЭМ!$C$39:$C$782,СВЦЭМ!$A$39:$A$782,$A102,СВЦЭМ!$B$39:$B$782,X$83)+'СЕТ СН'!$H$9+СВЦЭМ!$D$10+'СЕТ СН'!$H$5-'СЕТ СН'!$H$17</f>
        <v>5024.4678183100004</v>
      </c>
      <c r="Y102" s="36">
        <f>SUMIFS(СВЦЭМ!$C$39:$C$782,СВЦЭМ!$A$39:$A$782,$A102,СВЦЭМ!$B$39:$B$782,Y$83)+'СЕТ СН'!$H$9+СВЦЭМ!$D$10+'СЕТ СН'!$H$5-'СЕТ СН'!$H$17</f>
        <v>5111.8906857900001</v>
      </c>
    </row>
    <row r="103" spans="1:25" ht="15.75" x14ac:dyDescent="0.2">
      <c r="A103" s="35">
        <f t="shared" si="2"/>
        <v>45189</v>
      </c>
      <c r="B103" s="36">
        <f>SUMIFS(СВЦЭМ!$C$39:$C$782,СВЦЭМ!$A$39:$A$782,$A103,СВЦЭМ!$B$39:$B$782,B$83)+'СЕТ СН'!$H$9+СВЦЭМ!$D$10+'СЕТ СН'!$H$5-'СЕТ СН'!$H$17</f>
        <v>5200.9253434299999</v>
      </c>
      <c r="C103" s="36">
        <f>SUMIFS(СВЦЭМ!$C$39:$C$782,СВЦЭМ!$A$39:$A$782,$A103,СВЦЭМ!$B$39:$B$782,C$83)+'СЕТ СН'!$H$9+СВЦЭМ!$D$10+'СЕТ СН'!$H$5-'СЕТ СН'!$H$17</f>
        <v>5272.9502399200001</v>
      </c>
      <c r="D103" s="36">
        <f>SUMIFS(СВЦЭМ!$C$39:$C$782,СВЦЭМ!$A$39:$A$782,$A103,СВЦЭМ!$B$39:$B$782,D$83)+'СЕТ СН'!$H$9+СВЦЭМ!$D$10+'СЕТ СН'!$H$5-'СЕТ СН'!$H$17</f>
        <v>5297.9575342200005</v>
      </c>
      <c r="E103" s="36">
        <f>SUMIFS(СВЦЭМ!$C$39:$C$782,СВЦЭМ!$A$39:$A$782,$A103,СВЦЭМ!$B$39:$B$782,E$83)+'СЕТ СН'!$H$9+СВЦЭМ!$D$10+'СЕТ СН'!$H$5-'СЕТ СН'!$H$17</f>
        <v>5323.18727898</v>
      </c>
      <c r="F103" s="36">
        <f>SUMIFS(СВЦЭМ!$C$39:$C$782,СВЦЭМ!$A$39:$A$782,$A103,СВЦЭМ!$B$39:$B$782,F$83)+'СЕТ СН'!$H$9+СВЦЭМ!$D$10+'СЕТ СН'!$H$5-'СЕТ СН'!$H$17</f>
        <v>5335.47213973</v>
      </c>
      <c r="G103" s="36">
        <f>SUMIFS(СВЦЭМ!$C$39:$C$782,СВЦЭМ!$A$39:$A$782,$A103,СВЦЭМ!$B$39:$B$782,G$83)+'СЕТ СН'!$H$9+СВЦЭМ!$D$10+'СЕТ СН'!$H$5-'СЕТ СН'!$H$17</f>
        <v>5304.7289593400001</v>
      </c>
      <c r="H103" s="36">
        <f>SUMIFS(СВЦЭМ!$C$39:$C$782,СВЦЭМ!$A$39:$A$782,$A103,СВЦЭМ!$B$39:$B$782,H$83)+'СЕТ СН'!$H$9+СВЦЭМ!$D$10+'СЕТ СН'!$H$5-'СЕТ СН'!$H$17</f>
        <v>5225.4721664900007</v>
      </c>
      <c r="I103" s="36">
        <f>SUMIFS(СВЦЭМ!$C$39:$C$782,СВЦЭМ!$A$39:$A$782,$A103,СВЦЭМ!$B$39:$B$782,I$83)+'СЕТ СН'!$H$9+СВЦЭМ!$D$10+'СЕТ СН'!$H$5-'СЕТ СН'!$H$17</f>
        <v>5146.2376001800003</v>
      </c>
      <c r="J103" s="36">
        <f>SUMIFS(СВЦЭМ!$C$39:$C$782,СВЦЭМ!$A$39:$A$782,$A103,СВЦЭМ!$B$39:$B$782,J$83)+'СЕТ СН'!$H$9+СВЦЭМ!$D$10+'СЕТ СН'!$H$5-'СЕТ СН'!$H$17</f>
        <v>5096.9753271099999</v>
      </c>
      <c r="K103" s="36">
        <f>SUMIFS(СВЦЭМ!$C$39:$C$782,СВЦЭМ!$A$39:$A$782,$A103,СВЦЭМ!$B$39:$B$782,K$83)+'СЕТ СН'!$H$9+СВЦЭМ!$D$10+'СЕТ СН'!$H$5-'СЕТ СН'!$H$17</f>
        <v>5076.0181669900003</v>
      </c>
      <c r="L103" s="36">
        <f>SUMIFS(СВЦЭМ!$C$39:$C$782,СВЦЭМ!$A$39:$A$782,$A103,СВЦЭМ!$B$39:$B$782,L$83)+'СЕТ СН'!$H$9+СВЦЭМ!$D$10+'СЕТ СН'!$H$5-'СЕТ СН'!$H$17</f>
        <v>5072.53620933</v>
      </c>
      <c r="M103" s="36">
        <f>SUMIFS(СВЦЭМ!$C$39:$C$782,СВЦЭМ!$A$39:$A$782,$A103,СВЦЭМ!$B$39:$B$782,M$83)+'СЕТ СН'!$H$9+СВЦЭМ!$D$10+'СЕТ СН'!$H$5-'СЕТ СН'!$H$17</f>
        <v>5064.2954137300003</v>
      </c>
      <c r="N103" s="36">
        <f>SUMIFS(СВЦЭМ!$C$39:$C$782,СВЦЭМ!$A$39:$A$782,$A103,СВЦЭМ!$B$39:$B$782,N$83)+'СЕТ СН'!$H$9+СВЦЭМ!$D$10+'СЕТ СН'!$H$5-'СЕТ СН'!$H$17</f>
        <v>5064.2305501500005</v>
      </c>
      <c r="O103" s="36">
        <f>SUMIFS(СВЦЭМ!$C$39:$C$782,СВЦЭМ!$A$39:$A$782,$A103,СВЦЭМ!$B$39:$B$782,O$83)+'СЕТ СН'!$H$9+СВЦЭМ!$D$10+'СЕТ СН'!$H$5-'СЕТ СН'!$H$17</f>
        <v>5072.3811855900003</v>
      </c>
      <c r="P103" s="36">
        <f>SUMIFS(СВЦЭМ!$C$39:$C$782,СВЦЭМ!$A$39:$A$782,$A103,СВЦЭМ!$B$39:$B$782,P$83)+'СЕТ СН'!$H$9+СВЦЭМ!$D$10+'СЕТ СН'!$H$5-'СЕТ СН'!$H$17</f>
        <v>5088.51964193</v>
      </c>
      <c r="Q103" s="36">
        <f>SUMIFS(СВЦЭМ!$C$39:$C$782,СВЦЭМ!$A$39:$A$782,$A103,СВЦЭМ!$B$39:$B$782,Q$83)+'СЕТ СН'!$H$9+СВЦЭМ!$D$10+'СЕТ СН'!$H$5-'СЕТ СН'!$H$17</f>
        <v>5096.1555868100004</v>
      </c>
      <c r="R103" s="36">
        <f>SUMIFS(СВЦЭМ!$C$39:$C$782,СВЦЭМ!$A$39:$A$782,$A103,СВЦЭМ!$B$39:$B$782,R$83)+'СЕТ СН'!$H$9+СВЦЭМ!$D$10+'СЕТ СН'!$H$5-'СЕТ СН'!$H$17</f>
        <v>5125.9211409</v>
      </c>
      <c r="S103" s="36">
        <f>SUMIFS(СВЦЭМ!$C$39:$C$782,СВЦЭМ!$A$39:$A$782,$A103,СВЦЭМ!$B$39:$B$782,S$83)+'СЕТ СН'!$H$9+СВЦЭМ!$D$10+'СЕТ СН'!$H$5-'СЕТ СН'!$H$17</f>
        <v>5110.2883678799999</v>
      </c>
      <c r="T103" s="36">
        <f>SUMIFS(СВЦЭМ!$C$39:$C$782,СВЦЭМ!$A$39:$A$782,$A103,СВЦЭМ!$B$39:$B$782,T$83)+'СЕТ СН'!$H$9+СВЦЭМ!$D$10+'СЕТ СН'!$H$5-'СЕТ СН'!$H$17</f>
        <v>5083.3824038900002</v>
      </c>
      <c r="U103" s="36">
        <f>SUMIFS(СВЦЭМ!$C$39:$C$782,СВЦЭМ!$A$39:$A$782,$A103,СВЦЭМ!$B$39:$B$782,U$83)+'СЕТ СН'!$H$9+СВЦЭМ!$D$10+'СЕТ СН'!$H$5-'СЕТ СН'!$H$17</f>
        <v>5010.0902022299997</v>
      </c>
      <c r="V103" s="36">
        <f>SUMIFS(СВЦЭМ!$C$39:$C$782,СВЦЭМ!$A$39:$A$782,$A103,СВЦЭМ!$B$39:$B$782,V$83)+'СЕТ СН'!$H$9+СВЦЭМ!$D$10+'СЕТ СН'!$H$5-'СЕТ СН'!$H$17</f>
        <v>4983.1064280999999</v>
      </c>
      <c r="W103" s="36">
        <f>SUMIFS(СВЦЭМ!$C$39:$C$782,СВЦЭМ!$A$39:$A$782,$A103,СВЦЭМ!$B$39:$B$782,W$83)+'СЕТ СН'!$H$9+СВЦЭМ!$D$10+'СЕТ СН'!$H$5-'СЕТ СН'!$H$17</f>
        <v>4994.4900281299997</v>
      </c>
      <c r="X103" s="36">
        <f>SUMIFS(СВЦЭМ!$C$39:$C$782,СВЦЭМ!$A$39:$A$782,$A103,СВЦЭМ!$B$39:$B$782,X$83)+'СЕТ СН'!$H$9+СВЦЭМ!$D$10+'СЕТ СН'!$H$5-'СЕТ СН'!$H$17</f>
        <v>5038.7239811700001</v>
      </c>
      <c r="Y103" s="36">
        <f>SUMIFS(СВЦЭМ!$C$39:$C$782,СВЦЭМ!$A$39:$A$782,$A103,СВЦЭМ!$B$39:$B$782,Y$83)+'СЕТ СН'!$H$9+СВЦЭМ!$D$10+'СЕТ СН'!$H$5-'СЕТ СН'!$H$17</f>
        <v>5120.1284447899998</v>
      </c>
    </row>
    <row r="104" spans="1:25" ht="15.75" x14ac:dyDescent="0.2">
      <c r="A104" s="35">
        <f t="shared" si="2"/>
        <v>45190</v>
      </c>
      <c r="B104" s="36">
        <f>SUMIFS(СВЦЭМ!$C$39:$C$782,СВЦЭМ!$A$39:$A$782,$A104,СВЦЭМ!$B$39:$B$782,B$83)+'СЕТ СН'!$H$9+СВЦЭМ!$D$10+'СЕТ СН'!$H$5-'СЕТ СН'!$H$17</f>
        <v>5263.6416524800006</v>
      </c>
      <c r="C104" s="36">
        <f>SUMIFS(СВЦЭМ!$C$39:$C$782,СВЦЭМ!$A$39:$A$782,$A104,СВЦЭМ!$B$39:$B$782,C$83)+'СЕТ СН'!$H$9+СВЦЭМ!$D$10+'СЕТ СН'!$H$5-'СЕТ СН'!$H$17</f>
        <v>5355.8285156100001</v>
      </c>
      <c r="D104" s="36">
        <f>SUMIFS(СВЦЭМ!$C$39:$C$782,СВЦЭМ!$A$39:$A$782,$A104,СВЦЭМ!$B$39:$B$782,D$83)+'СЕТ СН'!$H$9+СВЦЭМ!$D$10+'СЕТ СН'!$H$5-'СЕТ СН'!$H$17</f>
        <v>5466.00400945</v>
      </c>
      <c r="E104" s="36">
        <f>SUMIFS(СВЦЭМ!$C$39:$C$782,СВЦЭМ!$A$39:$A$782,$A104,СВЦЭМ!$B$39:$B$782,E$83)+'СЕТ СН'!$H$9+СВЦЭМ!$D$10+'СЕТ СН'!$H$5-'СЕТ СН'!$H$17</f>
        <v>5530.5878173600004</v>
      </c>
      <c r="F104" s="36">
        <f>SUMIFS(СВЦЭМ!$C$39:$C$782,СВЦЭМ!$A$39:$A$782,$A104,СВЦЭМ!$B$39:$B$782,F$83)+'СЕТ СН'!$H$9+СВЦЭМ!$D$10+'СЕТ СН'!$H$5-'СЕТ СН'!$H$17</f>
        <v>5542.1610424700002</v>
      </c>
      <c r="G104" s="36">
        <f>SUMIFS(СВЦЭМ!$C$39:$C$782,СВЦЭМ!$A$39:$A$782,$A104,СВЦЭМ!$B$39:$B$782,G$83)+'СЕТ СН'!$H$9+СВЦЭМ!$D$10+'СЕТ СН'!$H$5-'СЕТ СН'!$H$17</f>
        <v>5517.3992651200006</v>
      </c>
      <c r="H104" s="36">
        <f>SUMIFS(СВЦЭМ!$C$39:$C$782,СВЦЭМ!$A$39:$A$782,$A104,СВЦЭМ!$B$39:$B$782,H$83)+'СЕТ СН'!$H$9+СВЦЭМ!$D$10+'СЕТ СН'!$H$5-'СЕТ СН'!$H$17</f>
        <v>5435.5713830100003</v>
      </c>
      <c r="I104" s="36">
        <f>SUMIFS(СВЦЭМ!$C$39:$C$782,СВЦЭМ!$A$39:$A$782,$A104,СВЦЭМ!$B$39:$B$782,I$83)+'СЕТ СН'!$H$9+СВЦЭМ!$D$10+'СЕТ СН'!$H$5-'СЕТ СН'!$H$17</f>
        <v>5337.3853116800001</v>
      </c>
      <c r="J104" s="36">
        <f>SUMIFS(СВЦЭМ!$C$39:$C$782,СВЦЭМ!$A$39:$A$782,$A104,СВЦЭМ!$B$39:$B$782,J$83)+'СЕТ СН'!$H$9+СВЦЭМ!$D$10+'СЕТ СН'!$H$5-'СЕТ СН'!$H$17</f>
        <v>5264.2305151300006</v>
      </c>
      <c r="K104" s="36">
        <f>SUMIFS(СВЦЭМ!$C$39:$C$782,СВЦЭМ!$A$39:$A$782,$A104,СВЦЭМ!$B$39:$B$782,K$83)+'СЕТ СН'!$H$9+СВЦЭМ!$D$10+'СЕТ СН'!$H$5-'СЕТ СН'!$H$17</f>
        <v>5228.1593440200004</v>
      </c>
      <c r="L104" s="36">
        <f>SUMIFS(СВЦЭМ!$C$39:$C$782,СВЦЭМ!$A$39:$A$782,$A104,СВЦЭМ!$B$39:$B$782,L$83)+'СЕТ СН'!$H$9+СВЦЭМ!$D$10+'СЕТ СН'!$H$5-'СЕТ СН'!$H$17</f>
        <v>5220.3019178100003</v>
      </c>
      <c r="M104" s="36">
        <f>SUMIFS(СВЦЭМ!$C$39:$C$782,СВЦЭМ!$A$39:$A$782,$A104,СВЦЭМ!$B$39:$B$782,M$83)+'СЕТ СН'!$H$9+СВЦЭМ!$D$10+'СЕТ СН'!$H$5-'СЕТ СН'!$H$17</f>
        <v>5218.1867930000008</v>
      </c>
      <c r="N104" s="36">
        <f>SUMIFS(СВЦЭМ!$C$39:$C$782,СВЦЭМ!$A$39:$A$782,$A104,СВЦЭМ!$B$39:$B$782,N$83)+'СЕТ СН'!$H$9+СВЦЭМ!$D$10+'СЕТ СН'!$H$5-'СЕТ СН'!$H$17</f>
        <v>5220.4614280200003</v>
      </c>
      <c r="O104" s="36">
        <f>SUMIFS(СВЦЭМ!$C$39:$C$782,СВЦЭМ!$A$39:$A$782,$A104,СВЦЭМ!$B$39:$B$782,O$83)+'СЕТ СН'!$H$9+СВЦЭМ!$D$10+'СЕТ СН'!$H$5-'СЕТ СН'!$H$17</f>
        <v>5251.0518931100005</v>
      </c>
      <c r="P104" s="36">
        <f>SUMIFS(СВЦЭМ!$C$39:$C$782,СВЦЭМ!$A$39:$A$782,$A104,СВЦЭМ!$B$39:$B$782,P$83)+'СЕТ СН'!$H$9+СВЦЭМ!$D$10+'СЕТ СН'!$H$5-'СЕТ СН'!$H$17</f>
        <v>5310.8247931700007</v>
      </c>
      <c r="Q104" s="36">
        <f>SUMIFS(СВЦЭМ!$C$39:$C$782,СВЦЭМ!$A$39:$A$782,$A104,СВЦЭМ!$B$39:$B$782,Q$83)+'СЕТ СН'!$H$9+СВЦЭМ!$D$10+'СЕТ СН'!$H$5-'СЕТ СН'!$H$17</f>
        <v>5305.64331907</v>
      </c>
      <c r="R104" s="36">
        <f>SUMIFS(СВЦЭМ!$C$39:$C$782,СВЦЭМ!$A$39:$A$782,$A104,СВЦЭМ!$B$39:$B$782,R$83)+'СЕТ СН'!$H$9+СВЦЭМ!$D$10+'СЕТ СН'!$H$5-'СЕТ СН'!$H$17</f>
        <v>5305.1793977200005</v>
      </c>
      <c r="S104" s="36">
        <f>SUMIFS(СВЦЭМ!$C$39:$C$782,СВЦЭМ!$A$39:$A$782,$A104,СВЦЭМ!$B$39:$B$782,S$83)+'СЕТ СН'!$H$9+СВЦЭМ!$D$10+'СЕТ СН'!$H$5-'СЕТ СН'!$H$17</f>
        <v>5319.3690111599999</v>
      </c>
      <c r="T104" s="36">
        <f>SUMIFS(СВЦЭМ!$C$39:$C$782,СВЦЭМ!$A$39:$A$782,$A104,СВЦЭМ!$B$39:$B$782,T$83)+'СЕТ СН'!$H$9+СВЦЭМ!$D$10+'СЕТ СН'!$H$5-'СЕТ СН'!$H$17</f>
        <v>5250.45829916</v>
      </c>
      <c r="U104" s="36">
        <f>SUMIFS(СВЦЭМ!$C$39:$C$782,СВЦЭМ!$A$39:$A$782,$A104,СВЦЭМ!$B$39:$B$782,U$83)+'СЕТ СН'!$H$9+СВЦЭМ!$D$10+'СЕТ СН'!$H$5-'СЕТ СН'!$H$17</f>
        <v>5203.2137498499997</v>
      </c>
      <c r="V104" s="36">
        <f>SUMIFS(СВЦЭМ!$C$39:$C$782,СВЦЭМ!$A$39:$A$782,$A104,СВЦЭМ!$B$39:$B$782,V$83)+'СЕТ СН'!$H$9+СВЦЭМ!$D$10+'СЕТ СН'!$H$5-'СЕТ СН'!$H$17</f>
        <v>5183.0381946200005</v>
      </c>
      <c r="W104" s="36">
        <f>SUMIFS(СВЦЭМ!$C$39:$C$782,СВЦЭМ!$A$39:$A$782,$A104,СВЦЭМ!$B$39:$B$782,W$83)+'СЕТ СН'!$H$9+СВЦЭМ!$D$10+'СЕТ СН'!$H$5-'СЕТ СН'!$H$17</f>
        <v>5195.3559728</v>
      </c>
      <c r="X104" s="36">
        <f>SUMIFS(СВЦЭМ!$C$39:$C$782,СВЦЭМ!$A$39:$A$782,$A104,СВЦЭМ!$B$39:$B$782,X$83)+'СЕТ СН'!$H$9+СВЦЭМ!$D$10+'СЕТ СН'!$H$5-'СЕТ СН'!$H$17</f>
        <v>5252.3442475400007</v>
      </c>
      <c r="Y104" s="36">
        <f>SUMIFS(СВЦЭМ!$C$39:$C$782,СВЦЭМ!$A$39:$A$782,$A104,СВЦЭМ!$B$39:$B$782,Y$83)+'СЕТ СН'!$H$9+СВЦЭМ!$D$10+'СЕТ СН'!$H$5-'СЕТ СН'!$H$17</f>
        <v>5336.0848513199999</v>
      </c>
    </row>
    <row r="105" spans="1:25" ht="15.75" x14ac:dyDescent="0.2">
      <c r="A105" s="35">
        <f t="shared" si="2"/>
        <v>45191</v>
      </c>
      <c r="B105" s="36">
        <f>SUMIFS(СВЦЭМ!$C$39:$C$782,СВЦЭМ!$A$39:$A$782,$A105,СВЦЭМ!$B$39:$B$782,B$83)+'СЕТ СН'!$H$9+СВЦЭМ!$D$10+'СЕТ СН'!$H$5-'СЕТ СН'!$H$17</f>
        <v>5371.4114519000004</v>
      </c>
      <c r="C105" s="36">
        <f>SUMIFS(СВЦЭМ!$C$39:$C$782,СВЦЭМ!$A$39:$A$782,$A105,СВЦЭМ!$B$39:$B$782,C$83)+'СЕТ СН'!$H$9+СВЦЭМ!$D$10+'СЕТ СН'!$H$5-'СЕТ СН'!$H$17</f>
        <v>5453.8115958400003</v>
      </c>
      <c r="D105" s="36">
        <f>SUMIFS(СВЦЭМ!$C$39:$C$782,СВЦЭМ!$A$39:$A$782,$A105,СВЦЭМ!$B$39:$B$782,D$83)+'СЕТ СН'!$H$9+СВЦЭМ!$D$10+'СЕТ СН'!$H$5-'СЕТ СН'!$H$17</f>
        <v>5546.1168685299999</v>
      </c>
      <c r="E105" s="36">
        <f>SUMIFS(СВЦЭМ!$C$39:$C$782,СВЦЭМ!$A$39:$A$782,$A105,СВЦЭМ!$B$39:$B$782,E$83)+'СЕТ СН'!$H$9+СВЦЭМ!$D$10+'СЕТ СН'!$H$5-'СЕТ СН'!$H$17</f>
        <v>5545.4321246100008</v>
      </c>
      <c r="F105" s="36">
        <f>SUMIFS(СВЦЭМ!$C$39:$C$782,СВЦЭМ!$A$39:$A$782,$A105,СВЦЭМ!$B$39:$B$782,F$83)+'СЕТ СН'!$H$9+СВЦЭМ!$D$10+'СЕТ СН'!$H$5-'СЕТ СН'!$H$17</f>
        <v>5520.0926384800005</v>
      </c>
      <c r="G105" s="36">
        <f>SUMIFS(СВЦЭМ!$C$39:$C$782,СВЦЭМ!$A$39:$A$782,$A105,СВЦЭМ!$B$39:$B$782,G$83)+'СЕТ СН'!$H$9+СВЦЭМ!$D$10+'СЕТ СН'!$H$5-'СЕТ СН'!$H$17</f>
        <v>5521.6357516000007</v>
      </c>
      <c r="H105" s="36">
        <f>SUMIFS(СВЦЭМ!$C$39:$C$782,СВЦЭМ!$A$39:$A$782,$A105,СВЦЭМ!$B$39:$B$782,H$83)+'СЕТ СН'!$H$9+СВЦЭМ!$D$10+'СЕТ СН'!$H$5-'СЕТ СН'!$H$17</f>
        <v>5435.4482132600006</v>
      </c>
      <c r="I105" s="36">
        <f>SUMIFS(СВЦЭМ!$C$39:$C$782,СВЦЭМ!$A$39:$A$782,$A105,СВЦЭМ!$B$39:$B$782,I$83)+'СЕТ СН'!$H$9+СВЦЭМ!$D$10+'СЕТ СН'!$H$5-'СЕТ СН'!$H$17</f>
        <v>5316.4048649400002</v>
      </c>
      <c r="J105" s="36">
        <f>SUMIFS(СВЦЭМ!$C$39:$C$782,СВЦЭМ!$A$39:$A$782,$A105,СВЦЭМ!$B$39:$B$782,J$83)+'СЕТ СН'!$H$9+СВЦЭМ!$D$10+'СЕТ СН'!$H$5-'СЕТ СН'!$H$17</f>
        <v>5228.8553847700005</v>
      </c>
      <c r="K105" s="36">
        <f>SUMIFS(СВЦЭМ!$C$39:$C$782,СВЦЭМ!$A$39:$A$782,$A105,СВЦЭМ!$B$39:$B$782,K$83)+'СЕТ СН'!$H$9+СВЦЭМ!$D$10+'СЕТ СН'!$H$5-'СЕТ СН'!$H$17</f>
        <v>5207.5923861800002</v>
      </c>
      <c r="L105" s="36">
        <f>SUMIFS(СВЦЭМ!$C$39:$C$782,СВЦЭМ!$A$39:$A$782,$A105,СВЦЭМ!$B$39:$B$782,L$83)+'СЕТ СН'!$H$9+СВЦЭМ!$D$10+'СЕТ СН'!$H$5-'СЕТ СН'!$H$17</f>
        <v>5200.0637265800005</v>
      </c>
      <c r="M105" s="36">
        <f>SUMIFS(СВЦЭМ!$C$39:$C$782,СВЦЭМ!$A$39:$A$782,$A105,СВЦЭМ!$B$39:$B$782,M$83)+'СЕТ СН'!$H$9+СВЦЭМ!$D$10+'СЕТ СН'!$H$5-'СЕТ СН'!$H$17</f>
        <v>5196.4708166</v>
      </c>
      <c r="N105" s="36">
        <f>SUMIFS(СВЦЭМ!$C$39:$C$782,СВЦЭМ!$A$39:$A$782,$A105,СВЦЭМ!$B$39:$B$782,N$83)+'СЕТ СН'!$H$9+СВЦЭМ!$D$10+'СЕТ СН'!$H$5-'СЕТ СН'!$H$17</f>
        <v>5190.1592022499999</v>
      </c>
      <c r="O105" s="36">
        <f>SUMIFS(СВЦЭМ!$C$39:$C$782,СВЦЭМ!$A$39:$A$782,$A105,СВЦЭМ!$B$39:$B$782,O$83)+'СЕТ СН'!$H$9+СВЦЭМ!$D$10+'СЕТ СН'!$H$5-'СЕТ СН'!$H$17</f>
        <v>5201.6974854700002</v>
      </c>
      <c r="P105" s="36">
        <f>SUMIFS(СВЦЭМ!$C$39:$C$782,СВЦЭМ!$A$39:$A$782,$A105,СВЦЭМ!$B$39:$B$782,P$83)+'СЕТ СН'!$H$9+СВЦЭМ!$D$10+'СЕТ СН'!$H$5-'СЕТ СН'!$H$17</f>
        <v>5242.9044372799999</v>
      </c>
      <c r="Q105" s="36">
        <f>SUMIFS(СВЦЭМ!$C$39:$C$782,СВЦЭМ!$A$39:$A$782,$A105,СВЦЭМ!$B$39:$B$782,Q$83)+'СЕТ СН'!$H$9+СВЦЭМ!$D$10+'СЕТ СН'!$H$5-'СЕТ СН'!$H$17</f>
        <v>5230.2639338700001</v>
      </c>
      <c r="R105" s="36">
        <f>SUMIFS(СВЦЭМ!$C$39:$C$782,СВЦЭМ!$A$39:$A$782,$A105,СВЦЭМ!$B$39:$B$782,R$83)+'СЕТ СН'!$H$9+СВЦЭМ!$D$10+'СЕТ СН'!$H$5-'СЕТ СН'!$H$17</f>
        <v>5248.5049033800005</v>
      </c>
      <c r="S105" s="36">
        <f>SUMIFS(СВЦЭМ!$C$39:$C$782,СВЦЭМ!$A$39:$A$782,$A105,СВЦЭМ!$B$39:$B$782,S$83)+'СЕТ СН'!$H$9+СВЦЭМ!$D$10+'СЕТ СН'!$H$5-'СЕТ СН'!$H$17</f>
        <v>5248.0952370600007</v>
      </c>
      <c r="T105" s="36">
        <f>SUMIFS(СВЦЭМ!$C$39:$C$782,СВЦЭМ!$A$39:$A$782,$A105,СВЦЭМ!$B$39:$B$782,T$83)+'СЕТ СН'!$H$9+СВЦЭМ!$D$10+'СЕТ СН'!$H$5-'СЕТ СН'!$H$17</f>
        <v>5214.6858795400003</v>
      </c>
      <c r="U105" s="36">
        <f>SUMIFS(СВЦЭМ!$C$39:$C$782,СВЦЭМ!$A$39:$A$782,$A105,СВЦЭМ!$B$39:$B$782,U$83)+'СЕТ СН'!$H$9+СВЦЭМ!$D$10+'СЕТ СН'!$H$5-'СЕТ СН'!$H$17</f>
        <v>5177.9140345699998</v>
      </c>
      <c r="V105" s="36">
        <f>SUMIFS(СВЦЭМ!$C$39:$C$782,СВЦЭМ!$A$39:$A$782,$A105,СВЦЭМ!$B$39:$B$782,V$83)+'СЕТ СН'!$H$9+СВЦЭМ!$D$10+'СЕТ СН'!$H$5-'СЕТ СН'!$H$17</f>
        <v>5187.4627158900003</v>
      </c>
      <c r="W105" s="36">
        <f>SUMIFS(СВЦЭМ!$C$39:$C$782,СВЦЭМ!$A$39:$A$782,$A105,СВЦЭМ!$B$39:$B$782,W$83)+'СЕТ СН'!$H$9+СВЦЭМ!$D$10+'СЕТ СН'!$H$5-'СЕТ СН'!$H$17</f>
        <v>5226.96746463</v>
      </c>
      <c r="X105" s="36">
        <f>SUMIFS(СВЦЭМ!$C$39:$C$782,СВЦЭМ!$A$39:$A$782,$A105,СВЦЭМ!$B$39:$B$782,X$83)+'СЕТ СН'!$H$9+СВЦЭМ!$D$10+'СЕТ СН'!$H$5-'СЕТ СН'!$H$17</f>
        <v>5321.5393918299997</v>
      </c>
      <c r="Y105" s="36">
        <f>SUMIFS(СВЦЭМ!$C$39:$C$782,СВЦЭМ!$A$39:$A$782,$A105,СВЦЭМ!$B$39:$B$782,Y$83)+'СЕТ СН'!$H$9+СВЦЭМ!$D$10+'СЕТ СН'!$H$5-'СЕТ СН'!$H$17</f>
        <v>5425.4974823000002</v>
      </c>
    </row>
    <row r="106" spans="1:25" ht="15.75" x14ac:dyDescent="0.2">
      <c r="A106" s="35">
        <f t="shared" si="2"/>
        <v>45192</v>
      </c>
      <c r="B106" s="36">
        <f>SUMIFS(СВЦЭМ!$C$39:$C$782,СВЦЭМ!$A$39:$A$782,$A106,СВЦЭМ!$B$39:$B$782,B$83)+'СЕТ СН'!$H$9+СВЦЭМ!$D$10+'СЕТ СН'!$H$5-'СЕТ СН'!$H$17</f>
        <v>5322.1765844900001</v>
      </c>
      <c r="C106" s="36">
        <f>SUMIFS(СВЦЭМ!$C$39:$C$782,СВЦЭМ!$A$39:$A$782,$A106,СВЦЭМ!$B$39:$B$782,C$83)+'СЕТ СН'!$H$9+СВЦЭМ!$D$10+'СЕТ СН'!$H$5-'СЕТ СН'!$H$17</f>
        <v>5395.5609139300004</v>
      </c>
      <c r="D106" s="36">
        <f>SUMIFS(СВЦЭМ!$C$39:$C$782,СВЦЭМ!$A$39:$A$782,$A106,СВЦЭМ!$B$39:$B$782,D$83)+'СЕТ СН'!$H$9+СВЦЭМ!$D$10+'СЕТ СН'!$H$5-'СЕТ СН'!$H$17</f>
        <v>5384.2451229899998</v>
      </c>
      <c r="E106" s="36">
        <f>SUMIFS(СВЦЭМ!$C$39:$C$782,СВЦЭМ!$A$39:$A$782,$A106,СВЦЭМ!$B$39:$B$782,E$83)+'СЕТ СН'!$H$9+СВЦЭМ!$D$10+'СЕТ СН'!$H$5-'СЕТ СН'!$H$17</f>
        <v>5344.1419245100005</v>
      </c>
      <c r="F106" s="36">
        <f>SUMIFS(СВЦЭМ!$C$39:$C$782,СВЦЭМ!$A$39:$A$782,$A106,СВЦЭМ!$B$39:$B$782,F$83)+'СЕТ СН'!$H$9+СВЦЭМ!$D$10+'СЕТ СН'!$H$5-'СЕТ СН'!$H$17</f>
        <v>5322.5410430800002</v>
      </c>
      <c r="G106" s="36">
        <f>SUMIFS(СВЦЭМ!$C$39:$C$782,СВЦЭМ!$A$39:$A$782,$A106,СВЦЭМ!$B$39:$B$782,G$83)+'СЕТ СН'!$H$9+СВЦЭМ!$D$10+'СЕТ СН'!$H$5-'СЕТ СН'!$H$17</f>
        <v>5319.2013283699998</v>
      </c>
      <c r="H106" s="36">
        <f>SUMIFS(СВЦЭМ!$C$39:$C$782,СВЦЭМ!$A$39:$A$782,$A106,СВЦЭМ!$B$39:$B$782,H$83)+'СЕТ СН'!$H$9+СВЦЭМ!$D$10+'СЕТ СН'!$H$5-'СЕТ СН'!$H$17</f>
        <v>5280.6015976899998</v>
      </c>
      <c r="I106" s="36">
        <f>SUMIFS(СВЦЭМ!$C$39:$C$782,СВЦЭМ!$A$39:$A$782,$A106,СВЦЭМ!$B$39:$B$782,I$83)+'СЕТ СН'!$H$9+СВЦЭМ!$D$10+'СЕТ СН'!$H$5-'СЕТ СН'!$H$17</f>
        <v>5210.9084137899999</v>
      </c>
      <c r="J106" s="36">
        <f>SUMIFS(СВЦЭМ!$C$39:$C$782,СВЦЭМ!$A$39:$A$782,$A106,СВЦЭМ!$B$39:$B$782,J$83)+'СЕТ СН'!$H$9+СВЦЭМ!$D$10+'СЕТ СН'!$H$5-'СЕТ СН'!$H$17</f>
        <v>5109.6096589600002</v>
      </c>
      <c r="K106" s="36">
        <f>SUMIFS(СВЦЭМ!$C$39:$C$782,СВЦЭМ!$A$39:$A$782,$A106,СВЦЭМ!$B$39:$B$782,K$83)+'СЕТ СН'!$H$9+СВЦЭМ!$D$10+'СЕТ СН'!$H$5-'СЕТ СН'!$H$17</f>
        <v>5039.2022484999998</v>
      </c>
      <c r="L106" s="36">
        <f>SUMIFS(СВЦЭМ!$C$39:$C$782,СВЦЭМ!$A$39:$A$782,$A106,СВЦЭМ!$B$39:$B$782,L$83)+'СЕТ СН'!$H$9+СВЦЭМ!$D$10+'СЕТ СН'!$H$5-'СЕТ СН'!$H$17</f>
        <v>5023.8538778399998</v>
      </c>
      <c r="M106" s="36">
        <f>SUMIFS(СВЦЭМ!$C$39:$C$782,СВЦЭМ!$A$39:$A$782,$A106,СВЦЭМ!$B$39:$B$782,M$83)+'СЕТ СН'!$H$9+СВЦЭМ!$D$10+'СЕТ СН'!$H$5-'СЕТ СН'!$H$17</f>
        <v>5030.6159825900004</v>
      </c>
      <c r="N106" s="36">
        <f>SUMIFS(СВЦЭМ!$C$39:$C$782,СВЦЭМ!$A$39:$A$782,$A106,СВЦЭМ!$B$39:$B$782,N$83)+'СЕТ СН'!$H$9+СВЦЭМ!$D$10+'СЕТ СН'!$H$5-'СЕТ СН'!$H$17</f>
        <v>5008.5007964100005</v>
      </c>
      <c r="O106" s="36">
        <f>SUMIFS(СВЦЭМ!$C$39:$C$782,СВЦЭМ!$A$39:$A$782,$A106,СВЦЭМ!$B$39:$B$782,O$83)+'СЕТ СН'!$H$9+СВЦЭМ!$D$10+'СЕТ СН'!$H$5-'СЕТ СН'!$H$17</f>
        <v>5027.5329800300005</v>
      </c>
      <c r="P106" s="36">
        <f>SUMIFS(СВЦЭМ!$C$39:$C$782,СВЦЭМ!$A$39:$A$782,$A106,СВЦЭМ!$B$39:$B$782,P$83)+'СЕТ СН'!$H$9+СВЦЭМ!$D$10+'СЕТ СН'!$H$5-'СЕТ СН'!$H$17</f>
        <v>5075.4893449500005</v>
      </c>
      <c r="Q106" s="36">
        <f>SUMIFS(СВЦЭМ!$C$39:$C$782,СВЦЭМ!$A$39:$A$782,$A106,СВЦЭМ!$B$39:$B$782,Q$83)+'СЕТ СН'!$H$9+СВЦЭМ!$D$10+'СЕТ СН'!$H$5-'СЕТ СН'!$H$17</f>
        <v>5058.7407317699999</v>
      </c>
      <c r="R106" s="36">
        <f>SUMIFS(СВЦЭМ!$C$39:$C$782,СВЦЭМ!$A$39:$A$782,$A106,СВЦЭМ!$B$39:$B$782,R$83)+'СЕТ СН'!$H$9+СВЦЭМ!$D$10+'СЕТ СН'!$H$5-'СЕТ СН'!$H$17</f>
        <v>5073.4464422300007</v>
      </c>
      <c r="S106" s="36">
        <f>SUMIFS(СВЦЭМ!$C$39:$C$782,СВЦЭМ!$A$39:$A$782,$A106,СВЦЭМ!$B$39:$B$782,S$83)+'СЕТ СН'!$H$9+СВЦЭМ!$D$10+'СЕТ СН'!$H$5-'СЕТ СН'!$H$17</f>
        <v>5081.0415391500001</v>
      </c>
      <c r="T106" s="36">
        <f>SUMIFS(СВЦЭМ!$C$39:$C$782,СВЦЭМ!$A$39:$A$782,$A106,СВЦЭМ!$B$39:$B$782,T$83)+'СЕТ СН'!$H$9+СВЦЭМ!$D$10+'СЕТ СН'!$H$5-'СЕТ СН'!$H$17</f>
        <v>5061.3134074500003</v>
      </c>
      <c r="U106" s="36">
        <f>SUMIFS(СВЦЭМ!$C$39:$C$782,СВЦЭМ!$A$39:$A$782,$A106,СВЦЭМ!$B$39:$B$782,U$83)+'СЕТ СН'!$H$9+СВЦЭМ!$D$10+'СЕТ СН'!$H$5-'СЕТ СН'!$H$17</f>
        <v>5032.2422394599998</v>
      </c>
      <c r="V106" s="36">
        <f>SUMIFS(СВЦЭМ!$C$39:$C$782,СВЦЭМ!$A$39:$A$782,$A106,СВЦЭМ!$B$39:$B$782,V$83)+'СЕТ СН'!$H$9+СВЦЭМ!$D$10+'СЕТ СН'!$H$5-'СЕТ СН'!$H$17</f>
        <v>5008.4215331800006</v>
      </c>
      <c r="W106" s="36">
        <f>SUMIFS(СВЦЭМ!$C$39:$C$782,СВЦЭМ!$A$39:$A$782,$A106,СВЦЭМ!$B$39:$B$782,W$83)+'СЕТ СН'!$H$9+СВЦЭМ!$D$10+'СЕТ СН'!$H$5-'СЕТ СН'!$H$17</f>
        <v>5019.0668972200001</v>
      </c>
      <c r="X106" s="36">
        <f>SUMIFS(СВЦЭМ!$C$39:$C$782,СВЦЭМ!$A$39:$A$782,$A106,СВЦЭМ!$B$39:$B$782,X$83)+'СЕТ СН'!$H$9+СВЦЭМ!$D$10+'СЕТ СН'!$H$5-'СЕТ СН'!$H$17</f>
        <v>5078.3648977499997</v>
      </c>
      <c r="Y106" s="36">
        <f>SUMIFS(СВЦЭМ!$C$39:$C$782,СВЦЭМ!$A$39:$A$782,$A106,СВЦЭМ!$B$39:$B$782,Y$83)+'СЕТ СН'!$H$9+СВЦЭМ!$D$10+'СЕТ СН'!$H$5-'СЕТ СН'!$H$17</f>
        <v>5137.54497498</v>
      </c>
    </row>
    <row r="107" spans="1:25" ht="15.75" x14ac:dyDescent="0.2">
      <c r="A107" s="35">
        <f t="shared" si="2"/>
        <v>45193</v>
      </c>
      <c r="B107" s="36">
        <f>SUMIFS(СВЦЭМ!$C$39:$C$782,СВЦЭМ!$A$39:$A$782,$A107,СВЦЭМ!$B$39:$B$782,B$83)+'СЕТ СН'!$H$9+СВЦЭМ!$D$10+'СЕТ СН'!$H$5-'СЕТ СН'!$H$17</f>
        <v>5178.6877151400004</v>
      </c>
      <c r="C107" s="36">
        <f>SUMIFS(СВЦЭМ!$C$39:$C$782,СВЦЭМ!$A$39:$A$782,$A107,СВЦЭМ!$B$39:$B$782,C$83)+'СЕТ СН'!$H$9+СВЦЭМ!$D$10+'СЕТ СН'!$H$5-'СЕТ СН'!$H$17</f>
        <v>5249.5492515200003</v>
      </c>
      <c r="D107" s="36">
        <f>SUMIFS(СВЦЭМ!$C$39:$C$782,СВЦЭМ!$A$39:$A$782,$A107,СВЦЭМ!$B$39:$B$782,D$83)+'СЕТ СН'!$H$9+СВЦЭМ!$D$10+'СЕТ СН'!$H$5-'СЕТ СН'!$H$17</f>
        <v>5332.93451344</v>
      </c>
      <c r="E107" s="36">
        <f>SUMIFS(СВЦЭМ!$C$39:$C$782,СВЦЭМ!$A$39:$A$782,$A107,СВЦЭМ!$B$39:$B$782,E$83)+'СЕТ СН'!$H$9+СВЦЭМ!$D$10+'СЕТ СН'!$H$5-'СЕТ СН'!$H$17</f>
        <v>5336.5770694800003</v>
      </c>
      <c r="F107" s="36">
        <f>SUMIFS(СВЦЭМ!$C$39:$C$782,СВЦЭМ!$A$39:$A$782,$A107,СВЦЭМ!$B$39:$B$782,F$83)+'СЕТ СН'!$H$9+СВЦЭМ!$D$10+'СЕТ СН'!$H$5-'СЕТ СН'!$H$17</f>
        <v>5338.3505536299999</v>
      </c>
      <c r="G107" s="36">
        <f>SUMIFS(СВЦЭМ!$C$39:$C$782,СВЦЭМ!$A$39:$A$782,$A107,СВЦЭМ!$B$39:$B$782,G$83)+'СЕТ СН'!$H$9+СВЦЭМ!$D$10+'СЕТ СН'!$H$5-'СЕТ СН'!$H$17</f>
        <v>5339.14863332</v>
      </c>
      <c r="H107" s="36">
        <f>SUMIFS(СВЦЭМ!$C$39:$C$782,СВЦЭМ!$A$39:$A$782,$A107,СВЦЭМ!$B$39:$B$782,H$83)+'СЕТ СН'!$H$9+СВЦЭМ!$D$10+'СЕТ СН'!$H$5-'СЕТ СН'!$H$17</f>
        <v>5308.4893851300003</v>
      </c>
      <c r="I107" s="36">
        <f>SUMIFS(СВЦЭМ!$C$39:$C$782,СВЦЭМ!$A$39:$A$782,$A107,СВЦЭМ!$B$39:$B$782,I$83)+'СЕТ СН'!$H$9+СВЦЭМ!$D$10+'СЕТ СН'!$H$5-'СЕТ СН'!$H$17</f>
        <v>5304.4796140500002</v>
      </c>
      <c r="J107" s="36">
        <f>SUMIFS(СВЦЭМ!$C$39:$C$782,СВЦЭМ!$A$39:$A$782,$A107,СВЦЭМ!$B$39:$B$782,J$83)+'СЕТ СН'!$H$9+СВЦЭМ!$D$10+'СЕТ СН'!$H$5-'СЕТ СН'!$H$17</f>
        <v>5215.78587874</v>
      </c>
      <c r="K107" s="36">
        <f>SUMIFS(СВЦЭМ!$C$39:$C$782,СВЦЭМ!$A$39:$A$782,$A107,СВЦЭМ!$B$39:$B$782,K$83)+'СЕТ СН'!$H$9+СВЦЭМ!$D$10+'СЕТ СН'!$H$5-'СЕТ СН'!$H$17</f>
        <v>5129.1679493000001</v>
      </c>
      <c r="L107" s="36">
        <f>SUMIFS(СВЦЭМ!$C$39:$C$782,СВЦЭМ!$A$39:$A$782,$A107,СВЦЭМ!$B$39:$B$782,L$83)+'СЕТ СН'!$H$9+СВЦЭМ!$D$10+'СЕТ СН'!$H$5-'СЕТ СН'!$H$17</f>
        <v>5091.59312254</v>
      </c>
      <c r="M107" s="36">
        <f>SUMIFS(СВЦЭМ!$C$39:$C$782,СВЦЭМ!$A$39:$A$782,$A107,СВЦЭМ!$B$39:$B$782,M$83)+'СЕТ СН'!$H$9+СВЦЭМ!$D$10+'СЕТ СН'!$H$5-'СЕТ СН'!$H$17</f>
        <v>5096.41527821</v>
      </c>
      <c r="N107" s="36">
        <f>SUMIFS(СВЦЭМ!$C$39:$C$782,СВЦЭМ!$A$39:$A$782,$A107,СВЦЭМ!$B$39:$B$782,N$83)+'СЕТ СН'!$H$9+СВЦЭМ!$D$10+'СЕТ СН'!$H$5-'СЕТ СН'!$H$17</f>
        <v>5065.9515907599998</v>
      </c>
      <c r="O107" s="36">
        <f>SUMIFS(СВЦЭМ!$C$39:$C$782,СВЦЭМ!$A$39:$A$782,$A107,СВЦЭМ!$B$39:$B$782,O$83)+'СЕТ СН'!$H$9+СВЦЭМ!$D$10+'СЕТ СН'!$H$5-'СЕТ СН'!$H$17</f>
        <v>5093.3365562700001</v>
      </c>
      <c r="P107" s="36">
        <f>SUMIFS(СВЦЭМ!$C$39:$C$782,СВЦЭМ!$A$39:$A$782,$A107,СВЦЭМ!$B$39:$B$782,P$83)+'СЕТ СН'!$H$9+СВЦЭМ!$D$10+'СЕТ СН'!$H$5-'СЕТ СН'!$H$17</f>
        <v>5145.5834627000004</v>
      </c>
      <c r="Q107" s="36">
        <f>SUMIFS(СВЦЭМ!$C$39:$C$782,СВЦЭМ!$A$39:$A$782,$A107,СВЦЭМ!$B$39:$B$782,Q$83)+'СЕТ СН'!$H$9+СВЦЭМ!$D$10+'СЕТ СН'!$H$5-'СЕТ СН'!$H$17</f>
        <v>5128.0066785700001</v>
      </c>
      <c r="R107" s="36">
        <f>SUMIFS(СВЦЭМ!$C$39:$C$782,СВЦЭМ!$A$39:$A$782,$A107,СВЦЭМ!$B$39:$B$782,R$83)+'СЕТ СН'!$H$9+СВЦЭМ!$D$10+'СЕТ СН'!$H$5-'СЕТ СН'!$H$17</f>
        <v>5131.9036584400001</v>
      </c>
      <c r="S107" s="36">
        <f>SUMIFS(СВЦЭМ!$C$39:$C$782,СВЦЭМ!$A$39:$A$782,$A107,СВЦЭМ!$B$39:$B$782,S$83)+'СЕТ СН'!$H$9+СВЦЭМ!$D$10+'СЕТ СН'!$H$5-'СЕТ СН'!$H$17</f>
        <v>5139.4997909600006</v>
      </c>
      <c r="T107" s="36">
        <f>SUMIFS(СВЦЭМ!$C$39:$C$782,СВЦЭМ!$A$39:$A$782,$A107,СВЦЭМ!$B$39:$B$782,T$83)+'СЕТ СН'!$H$9+СВЦЭМ!$D$10+'СЕТ СН'!$H$5-'СЕТ СН'!$H$17</f>
        <v>5113.4862101199997</v>
      </c>
      <c r="U107" s="36">
        <f>SUMIFS(СВЦЭМ!$C$39:$C$782,СВЦЭМ!$A$39:$A$782,$A107,СВЦЭМ!$B$39:$B$782,U$83)+'СЕТ СН'!$H$9+СВЦЭМ!$D$10+'СЕТ СН'!$H$5-'СЕТ СН'!$H$17</f>
        <v>5065.8987135900006</v>
      </c>
      <c r="V107" s="36">
        <f>SUMIFS(СВЦЭМ!$C$39:$C$782,СВЦЭМ!$A$39:$A$782,$A107,СВЦЭМ!$B$39:$B$782,V$83)+'СЕТ СН'!$H$9+СВЦЭМ!$D$10+'СЕТ СН'!$H$5-'СЕТ СН'!$H$17</f>
        <v>5037.0972968400001</v>
      </c>
      <c r="W107" s="36">
        <f>SUMIFS(СВЦЭМ!$C$39:$C$782,СВЦЭМ!$A$39:$A$782,$A107,СВЦЭМ!$B$39:$B$782,W$83)+'СЕТ СН'!$H$9+СВЦЭМ!$D$10+'СЕТ СН'!$H$5-'СЕТ СН'!$H$17</f>
        <v>5049.1318899400003</v>
      </c>
      <c r="X107" s="36">
        <f>SUMIFS(СВЦЭМ!$C$39:$C$782,СВЦЭМ!$A$39:$A$782,$A107,СВЦЭМ!$B$39:$B$782,X$83)+'СЕТ СН'!$H$9+СВЦЭМ!$D$10+'СЕТ СН'!$H$5-'СЕТ СН'!$H$17</f>
        <v>5124.0373323900003</v>
      </c>
      <c r="Y107" s="36">
        <f>SUMIFS(СВЦЭМ!$C$39:$C$782,СВЦЭМ!$A$39:$A$782,$A107,СВЦЭМ!$B$39:$B$782,Y$83)+'СЕТ СН'!$H$9+СВЦЭМ!$D$10+'СЕТ СН'!$H$5-'СЕТ СН'!$H$17</f>
        <v>5195.9723683900002</v>
      </c>
    </row>
    <row r="108" spans="1:25" ht="15.75" x14ac:dyDescent="0.2">
      <c r="A108" s="35">
        <f t="shared" si="2"/>
        <v>45194</v>
      </c>
      <c r="B108" s="36">
        <f>SUMIFS(СВЦЭМ!$C$39:$C$782,СВЦЭМ!$A$39:$A$782,$A108,СВЦЭМ!$B$39:$B$782,B$83)+'СЕТ СН'!$H$9+СВЦЭМ!$D$10+'СЕТ СН'!$H$5-'СЕТ СН'!$H$17</f>
        <v>5248.5642290900005</v>
      </c>
      <c r="C108" s="36">
        <f>SUMIFS(СВЦЭМ!$C$39:$C$782,СВЦЭМ!$A$39:$A$782,$A108,СВЦЭМ!$B$39:$B$782,C$83)+'СЕТ СН'!$H$9+СВЦЭМ!$D$10+'СЕТ СН'!$H$5-'СЕТ СН'!$H$17</f>
        <v>5325.2757145600008</v>
      </c>
      <c r="D108" s="36">
        <f>SUMIFS(СВЦЭМ!$C$39:$C$782,СВЦЭМ!$A$39:$A$782,$A108,СВЦЭМ!$B$39:$B$782,D$83)+'СЕТ СН'!$H$9+СВЦЭМ!$D$10+'СЕТ СН'!$H$5-'СЕТ СН'!$H$17</f>
        <v>5410.9237336799997</v>
      </c>
      <c r="E108" s="36">
        <f>SUMIFS(СВЦЭМ!$C$39:$C$782,СВЦЭМ!$A$39:$A$782,$A108,СВЦЭМ!$B$39:$B$782,E$83)+'СЕТ СН'!$H$9+СВЦЭМ!$D$10+'СЕТ СН'!$H$5-'СЕТ СН'!$H$17</f>
        <v>5411.5748531899999</v>
      </c>
      <c r="F108" s="36">
        <f>SUMIFS(СВЦЭМ!$C$39:$C$782,СВЦЭМ!$A$39:$A$782,$A108,СВЦЭМ!$B$39:$B$782,F$83)+'СЕТ СН'!$H$9+СВЦЭМ!$D$10+'СЕТ СН'!$H$5-'СЕТ СН'!$H$17</f>
        <v>5403.3072405100002</v>
      </c>
      <c r="G108" s="36">
        <f>SUMIFS(СВЦЭМ!$C$39:$C$782,СВЦЭМ!$A$39:$A$782,$A108,СВЦЭМ!$B$39:$B$782,G$83)+'СЕТ СН'!$H$9+СВЦЭМ!$D$10+'СЕТ СН'!$H$5-'СЕТ СН'!$H$17</f>
        <v>5421.11351913</v>
      </c>
      <c r="H108" s="36">
        <f>SUMIFS(СВЦЭМ!$C$39:$C$782,СВЦЭМ!$A$39:$A$782,$A108,СВЦЭМ!$B$39:$B$782,H$83)+'СЕТ СН'!$H$9+СВЦЭМ!$D$10+'СЕТ СН'!$H$5-'СЕТ СН'!$H$17</f>
        <v>5359.0106685299997</v>
      </c>
      <c r="I108" s="36">
        <f>SUMIFS(СВЦЭМ!$C$39:$C$782,СВЦЭМ!$A$39:$A$782,$A108,СВЦЭМ!$B$39:$B$782,I$83)+'СЕТ СН'!$H$9+СВЦЭМ!$D$10+'СЕТ СН'!$H$5-'СЕТ СН'!$H$17</f>
        <v>5244.87158017</v>
      </c>
      <c r="J108" s="36">
        <f>SUMIFS(СВЦЭМ!$C$39:$C$782,СВЦЭМ!$A$39:$A$782,$A108,СВЦЭМ!$B$39:$B$782,J$83)+'СЕТ СН'!$H$9+СВЦЭМ!$D$10+'СЕТ СН'!$H$5-'СЕТ СН'!$H$17</f>
        <v>5196.3788756499998</v>
      </c>
      <c r="K108" s="36">
        <f>SUMIFS(СВЦЭМ!$C$39:$C$782,СВЦЭМ!$A$39:$A$782,$A108,СВЦЭМ!$B$39:$B$782,K$83)+'СЕТ СН'!$H$9+СВЦЭМ!$D$10+'СЕТ СН'!$H$5-'СЕТ СН'!$H$17</f>
        <v>5202.0716599400002</v>
      </c>
      <c r="L108" s="36">
        <f>SUMIFS(СВЦЭМ!$C$39:$C$782,СВЦЭМ!$A$39:$A$782,$A108,СВЦЭМ!$B$39:$B$782,L$83)+'СЕТ СН'!$H$9+СВЦЭМ!$D$10+'СЕТ СН'!$H$5-'СЕТ СН'!$H$17</f>
        <v>5179.8936654700001</v>
      </c>
      <c r="M108" s="36">
        <f>SUMIFS(СВЦЭМ!$C$39:$C$782,СВЦЭМ!$A$39:$A$782,$A108,СВЦЭМ!$B$39:$B$782,M$83)+'СЕТ СН'!$H$9+СВЦЭМ!$D$10+'СЕТ СН'!$H$5-'СЕТ СН'!$H$17</f>
        <v>5182.1673029900003</v>
      </c>
      <c r="N108" s="36">
        <f>SUMIFS(СВЦЭМ!$C$39:$C$782,СВЦЭМ!$A$39:$A$782,$A108,СВЦЭМ!$B$39:$B$782,N$83)+'СЕТ СН'!$H$9+СВЦЭМ!$D$10+'СЕТ СН'!$H$5-'СЕТ СН'!$H$17</f>
        <v>5162.2508354000001</v>
      </c>
      <c r="O108" s="36">
        <f>SUMIFS(СВЦЭМ!$C$39:$C$782,СВЦЭМ!$A$39:$A$782,$A108,СВЦЭМ!$B$39:$B$782,O$83)+'СЕТ СН'!$H$9+СВЦЭМ!$D$10+'СЕТ СН'!$H$5-'СЕТ СН'!$H$17</f>
        <v>5153.4931972800005</v>
      </c>
      <c r="P108" s="36">
        <f>SUMIFS(СВЦЭМ!$C$39:$C$782,СВЦЭМ!$A$39:$A$782,$A108,СВЦЭМ!$B$39:$B$782,P$83)+'СЕТ СН'!$H$9+СВЦЭМ!$D$10+'СЕТ СН'!$H$5-'СЕТ СН'!$H$17</f>
        <v>5210.2102589200003</v>
      </c>
      <c r="Q108" s="36">
        <f>SUMIFS(СВЦЭМ!$C$39:$C$782,СВЦЭМ!$A$39:$A$782,$A108,СВЦЭМ!$B$39:$B$782,Q$83)+'СЕТ СН'!$H$9+СВЦЭМ!$D$10+'СЕТ СН'!$H$5-'СЕТ СН'!$H$17</f>
        <v>5201.0198101100004</v>
      </c>
      <c r="R108" s="36">
        <f>SUMIFS(СВЦЭМ!$C$39:$C$782,СВЦЭМ!$A$39:$A$782,$A108,СВЦЭМ!$B$39:$B$782,R$83)+'СЕТ СН'!$H$9+СВЦЭМ!$D$10+'СЕТ СН'!$H$5-'СЕТ СН'!$H$17</f>
        <v>5214.6607916299999</v>
      </c>
      <c r="S108" s="36">
        <f>SUMIFS(СВЦЭМ!$C$39:$C$782,СВЦЭМ!$A$39:$A$782,$A108,СВЦЭМ!$B$39:$B$782,S$83)+'СЕТ СН'!$H$9+СВЦЭМ!$D$10+'СЕТ СН'!$H$5-'СЕТ СН'!$H$17</f>
        <v>5217.1498145100004</v>
      </c>
      <c r="T108" s="36">
        <f>SUMIFS(СВЦЭМ!$C$39:$C$782,СВЦЭМ!$A$39:$A$782,$A108,СВЦЭМ!$B$39:$B$782,T$83)+'СЕТ СН'!$H$9+СВЦЭМ!$D$10+'СЕТ СН'!$H$5-'СЕТ СН'!$H$17</f>
        <v>5186.3458242300003</v>
      </c>
      <c r="U108" s="36">
        <f>SUMIFS(СВЦЭМ!$C$39:$C$782,СВЦЭМ!$A$39:$A$782,$A108,СВЦЭМ!$B$39:$B$782,U$83)+'СЕТ СН'!$H$9+СВЦЭМ!$D$10+'СЕТ СН'!$H$5-'СЕТ СН'!$H$17</f>
        <v>5134.7206590400001</v>
      </c>
      <c r="V108" s="36">
        <f>SUMIFS(СВЦЭМ!$C$39:$C$782,СВЦЭМ!$A$39:$A$782,$A108,СВЦЭМ!$B$39:$B$782,V$83)+'СЕТ СН'!$H$9+СВЦЭМ!$D$10+'СЕТ СН'!$H$5-'СЕТ СН'!$H$17</f>
        <v>5102.66802499</v>
      </c>
      <c r="W108" s="36">
        <f>SUMIFS(СВЦЭМ!$C$39:$C$782,СВЦЭМ!$A$39:$A$782,$A108,СВЦЭМ!$B$39:$B$782,W$83)+'СЕТ СН'!$H$9+СВЦЭМ!$D$10+'СЕТ СН'!$H$5-'СЕТ СН'!$H$17</f>
        <v>5116.9239977400002</v>
      </c>
      <c r="X108" s="36">
        <f>SUMIFS(СВЦЭМ!$C$39:$C$782,СВЦЭМ!$A$39:$A$782,$A108,СВЦЭМ!$B$39:$B$782,X$83)+'СЕТ СН'!$H$9+СВЦЭМ!$D$10+'СЕТ СН'!$H$5-'СЕТ СН'!$H$17</f>
        <v>5155.6462825400004</v>
      </c>
      <c r="Y108" s="36">
        <f>SUMIFS(СВЦЭМ!$C$39:$C$782,СВЦЭМ!$A$39:$A$782,$A108,СВЦЭМ!$B$39:$B$782,Y$83)+'СЕТ СН'!$H$9+СВЦЭМ!$D$10+'СЕТ СН'!$H$5-'СЕТ СН'!$H$17</f>
        <v>5244.6395958600006</v>
      </c>
    </row>
    <row r="109" spans="1:25" ht="15.75" x14ac:dyDescent="0.2">
      <c r="A109" s="35">
        <f t="shared" si="2"/>
        <v>45195</v>
      </c>
      <c r="B109" s="36">
        <f>SUMIFS(СВЦЭМ!$C$39:$C$782,СВЦЭМ!$A$39:$A$782,$A109,СВЦЭМ!$B$39:$B$782,B$83)+'СЕТ СН'!$H$9+СВЦЭМ!$D$10+'СЕТ СН'!$H$5-'СЕТ СН'!$H$17</f>
        <v>5256.2101856099998</v>
      </c>
      <c r="C109" s="36">
        <f>SUMIFS(СВЦЭМ!$C$39:$C$782,СВЦЭМ!$A$39:$A$782,$A109,СВЦЭМ!$B$39:$B$782,C$83)+'СЕТ СН'!$H$9+СВЦЭМ!$D$10+'СЕТ СН'!$H$5-'СЕТ СН'!$H$17</f>
        <v>5333.6216527500001</v>
      </c>
      <c r="D109" s="36">
        <f>SUMIFS(СВЦЭМ!$C$39:$C$782,СВЦЭМ!$A$39:$A$782,$A109,СВЦЭМ!$B$39:$B$782,D$83)+'СЕТ СН'!$H$9+СВЦЭМ!$D$10+'СЕТ СН'!$H$5-'СЕТ СН'!$H$17</f>
        <v>5411.0667510500007</v>
      </c>
      <c r="E109" s="36">
        <f>SUMIFS(СВЦЭМ!$C$39:$C$782,СВЦЭМ!$A$39:$A$782,$A109,СВЦЭМ!$B$39:$B$782,E$83)+'СЕТ СН'!$H$9+СВЦЭМ!$D$10+'СЕТ СН'!$H$5-'СЕТ СН'!$H$17</f>
        <v>5405.8631020700004</v>
      </c>
      <c r="F109" s="36">
        <f>SUMIFS(СВЦЭМ!$C$39:$C$782,СВЦЭМ!$A$39:$A$782,$A109,СВЦЭМ!$B$39:$B$782,F$83)+'СЕТ СН'!$H$9+СВЦЭМ!$D$10+'СЕТ СН'!$H$5-'СЕТ СН'!$H$17</f>
        <v>5408.6255197700002</v>
      </c>
      <c r="G109" s="36">
        <f>SUMIFS(СВЦЭМ!$C$39:$C$782,СВЦЭМ!$A$39:$A$782,$A109,СВЦЭМ!$B$39:$B$782,G$83)+'СЕТ СН'!$H$9+СВЦЭМ!$D$10+'СЕТ СН'!$H$5-'СЕТ СН'!$H$17</f>
        <v>5397.6793433100001</v>
      </c>
      <c r="H109" s="36">
        <f>SUMIFS(СВЦЭМ!$C$39:$C$782,СВЦЭМ!$A$39:$A$782,$A109,СВЦЭМ!$B$39:$B$782,H$83)+'СЕТ СН'!$H$9+СВЦЭМ!$D$10+'СЕТ СН'!$H$5-'СЕТ СН'!$H$17</f>
        <v>5296.5129533300005</v>
      </c>
      <c r="I109" s="36">
        <f>SUMIFS(СВЦЭМ!$C$39:$C$782,СВЦЭМ!$A$39:$A$782,$A109,СВЦЭМ!$B$39:$B$782,I$83)+'СЕТ СН'!$H$9+СВЦЭМ!$D$10+'СЕТ СН'!$H$5-'СЕТ СН'!$H$17</f>
        <v>5187.0934733600006</v>
      </c>
      <c r="J109" s="36">
        <f>SUMIFS(СВЦЭМ!$C$39:$C$782,СВЦЭМ!$A$39:$A$782,$A109,СВЦЭМ!$B$39:$B$782,J$83)+'СЕТ СН'!$H$9+СВЦЭМ!$D$10+'СЕТ СН'!$H$5-'СЕТ СН'!$H$17</f>
        <v>5135.4901314899998</v>
      </c>
      <c r="K109" s="36">
        <f>SUMIFS(СВЦЭМ!$C$39:$C$782,СВЦЭМ!$A$39:$A$782,$A109,СВЦЭМ!$B$39:$B$782,K$83)+'СЕТ СН'!$H$9+СВЦЭМ!$D$10+'СЕТ СН'!$H$5-'СЕТ СН'!$H$17</f>
        <v>5095.3869239699998</v>
      </c>
      <c r="L109" s="36">
        <f>SUMIFS(СВЦЭМ!$C$39:$C$782,СВЦЭМ!$A$39:$A$782,$A109,СВЦЭМ!$B$39:$B$782,L$83)+'СЕТ СН'!$H$9+СВЦЭМ!$D$10+'СЕТ СН'!$H$5-'СЕТ СН'!$H$17</f>
        <v>5084.3115789000003</v>
      </c>
      <c r="M109" s="36">
        <f>SUMIFS(СВЦЭМ!$C$39:$C$782,СВЦЭМ!$A$39:$A$782,$A109,СВЦЭМ!$B$39:$B$782,M$83)+'СЕТ СН'!$H$9+СВЦЭМ!$D$10+'СЕТ СН'!$H$5-'СЕТ СН'!$H$17</f>
        <v>5085.7713794600004</v>
      </c>
      <c r="N109" s="36">
        <f>SUMIFS(СВЦЭМ!$C$39:$C$782,СВЦЭМ!$A$39:$A$782,$A109,СВЦЭМ!$B$39:$B$782,N$83)+'СЕТ СН'!$H$9+СВЦЭМ!$D$10+'СЕТ СН'!$H$5-'СЕТ СН'!$H$17</f>
        <v>5057.2816880700002</v>
      </c>
      <c r="O109" s="36">
        <f>SUMIFS(СВЦЭМ!$C$39:$C$782,СВЦЭМ!$A$39:$A$782,$A109,СВЦЭМ!$B$39:$B$782,O$83)+'СЕТ СН'!$H$9+СВЦЭМ!$D$10+'СЕТ СН'!$H$5-'СЕТ СН'!$H$17</f>
        <v>5064.6813280100005</v>
      </c>
      <c r="P109" s="36">
        <f>SUMIFS(СВЦЭМ!$C$39:$C$782,СВЦЭМ!$A$39:$A$782,$A109,СВЦЭМ!$B$39:$B$782,P$83)+'СЕТ СН'!$H$9+СВЦЭМ!$D$10+'СЕТ СН'!$H$5-'СЕТ СН'!$H$17</f>
        <v>5101.1974093600002</v>
      </c>
      <c r="Q109" s="36">
        <f>SUMIFS(СВЦЭМ!$C$39:$C$782,СВЦЭМ!$A$39:$A$782,$A109,СВЦЭМ!$B$39:$B$782,Q$83)+'СЕТ СН'!$H$9+СВЦЭМ!$D$10+'СЕТ СН'!$H$5-'СЕТ СН'!$H$17</f>
        <v>5093.7114161600002</v>
      </c>
      <c r="R109" s="36">
        <f>SUMIFS(СВЦЭМ!$C$39:$C$782,СВЦЭМ!$A$39:$A$782,$A109,СВЦЭМ!$B$39:$B$782,R$83)+'СЕТ СН'!$H$9+СВЦЭМ!$D$10+'СЕТ СН'!$H$5-'СЕТ СН'!$H$17</f>
        <v>5112.2450518799997</v>
      </c>
      <c r="S109" s="36">
        <f>SUMIFS(СВЦЭМ!$C$39:$C$782,СВЦЭМ!$A$39:$A$782,$A109,СВЦЭМ!$B$39:$B$782,S$83)+'СЕТ СН'!$H$9+СВЦЭМ!$D$10+'СЕТ СН'!$H$5-'СЕТ СН'!$H$17</f>
        <v>5115.6535093100001</v>
      </c>
      <c r="T109" s="36">
        <f>SUMIFS(СВЦЭМ!$C$39:$C$782,СВЦЭМ!$A$39:$A$782,$A109,СВЦЭМ!$B$39:$B$782,T$83)+'СЕТ СН'!$H$9+СВЦЭМ!$D$10+'СЕТ СН'!$H$5-'СЕТ СН'!$H$17</f>
        <v>5125.7959497700003</v>
      </c>
      <c r="U109" s="36">
        <f>SUMIFS(СВЦЭМ!$C$39:$C$782,СВЦЭМ!$A$39:$A$782,$A109,СВЦЭМ!$B$39:$B$782,U$83)+'СЕТ СН'!$H$9+СВЦЭМ!$D$10+'СЕТ СН'!$H$5-'СЕТ СН'!$H$17</f>
        <v>5081.7513864800003</v>
      </c>
      <c r="V109" s="36">
        <f>SUMIFS(СВЦЭМ!$C$39:$C$782,СВЦЭМ!$A$39:$A$782,$A109,СВЦЭМ!$B$39:$B$782,V$83)+'СЕТ СН'!$H$9+СВЦЭМ!$D$10+'СЕТ СН'!$H$5-'СЕТ СН'!$H$17</f>
        <v>5056.6748892100004</v>
      </c>
      <c r="W109" s="36">
        <f>SUMIFS(СВЦЭМ!$C$39:$C$782,СВЦЭМ!$A$39:$A$782,$A109,СВЦЭМ!$B$39:$B$782,W$83)+'СЕТ СН'!$H$9+СВЦЭМ!$D$10+'СЕТ СН'!$H$5-'СЕТ СН'!$H$17</f>
        <v>5079.3140337200002</v>
      </c>
      <c r="X109" s="36">
        <f>SUMIFS(СВЦЭМ!$C$39:$C$782,СВЦЭМ!$A$39:$A$782,$A109,СВЦЭМ!$B$39:$B$782,X$83)+'СЕТ СН'!$H$9+СВЦЭМ!$D$10+'СЕТ СН'!$H$5-'СЕТ СН'!$H$17</f>
        <v>5103.10560257</v>
      </c>
      <c r="Y109" s="36">
        <f>SUMIFS(СВЦЭМ!$C$39:$C$782,СВЦЭМ!$A$39:$A$782,$A109,СВЦЭМ!$B$39:$B$782,Y$83)+'СЕТ СН'!$H$9+СВЦЭМ!$D$10+'СЕТ СН'!$H$5-'СЕТ СН'!$H$17</f>
        <v>5189.9902937200004</v>
      </c>
    </row>
    <row r="110" spans="1:25" ht="15.75" x14ac:dyDescent="0.2">
      <c r="A110" s="35">
        <f t="shared" si="2"/>
        <v>45196</v>
      </c>
      <c r="B110" s="36">
        <f>SUMIFS(СВЦЭМ!$C$39:$C$782,СВЦЭМ!$A$39:$A$782,$A110,СВЦЭМ!$B$39:$B$782,B$83)+'СЕТ СН'!$H$9+СВЦЭМ!$D$10+'СЕТ СН'!$H$5-'СЕТ СН'!$H$17</f>
        <v>5193.1817247700001</v>
      </c>
      <c r="C110" s="36">
        <f>SUMIFS(СВЦЭМ!$C$39:$C$782,СВЦЭМ!$A$39:$A$782,$A110,СВЦЭМ!$B$39:$B$782,C$83)+'СЕТ СН'!$H$9+СВЦЭМ!$D$10+'СЕТ СН'!$H$5-'СЕТ СН'!$H$17</f>
        <v>5257.3449918300003</v>
      </c>
      <c r="D110" s="36">
        <f>SUMIFS(СВЦЭМ!$C$39:$C$782,СВЦЭМ!$A$39:$A$782,$A110,СВЦЭМ!$B$39:$B$782,D$83)+'СЕТ СН'!$H$9+СВЦЭМ!$D$10+'СЕТ СН'!$H$5-'СЕТ СН'!$H$17</f>
        <v>5354.3288771799998</v>
      </c>
      <c r="E110" s="36">
        <f>SUMIFS(СВЦЭМ!$C$39:$C$782,СВЦЭМ!$A$39:$A$782,$A110,СВЦЭМ!$B$39:$B$782,E$83)+'СЕТ СН'!$H$9+СВЦЭМ!$D$10+'СЕТ СН'!$H$5-'СЕТ СН'!$H$17</f>
        <v>5379.9156411700005</v>
      </c>
      <c r="F110" s="36">
        <f>SUMIFS(СВЦЭМ!$C$39:$C$782,СВЦЭМ!$A$39:$A$782,$A110,СВЦЭМ!$B$39:$B$782,F$83)+'СЕТ СН'!$H$9+СВЦЭМ!$D$10+'СЕТ СН'!$H$5-'СЕТ СН'!$H$17</f>
        <v>5373.3249395299999</v>
      </c>
      <c r="G110" s="36">
        <f>SUMIFS(СВЦЭМ!$C$39:$C$782,СВЦЭМ!$A$39:$A$782,$A110,СВЦЭМ!$B$39:$B$782,G$83)+'СЕТ СН'!$H$9+СВЦЭМ!$D$10+'СЕТ СН'!$H$5-'СЕТ СН'!$H$17</f>
        <v>5338.0241693600001</v>
      </c>
      <c r="H110" s="36">
        <f>SUMIFS(СВЦЭМ!$C$39:$C$782,СВЦЭМ!$A$39:$A$782,$A110,СВЦЭМ!$B$39:$B$782,H$83)+'СЕТ СН'!$H$9+СВЦЭМ!$D$10+'СЕТ СН'!$H$5-'СЕТ СН'!$H$17</f>
        <v>5246.2582949500002</v>
      </c>
      <c r="I110" s="36">
        <f>SUMIFS(СВЦЭМ!$C$39:$C$782,СВЦЭМ!$A$39:$A$782,$A110,СВЦЭМ!$B$39:$B$782,I$83)+'СЕТ СН'!$H$9+СВЦЭМ!$D$10+'СЕТ СН'!$H$5-'СЕТ СН'!$H$17</f>
        <v>5166.9394438199997</v>
      </c>
      <c r="J110" s="36">
        <f>SUMIFS(СВЦЭМ!$C$39:$C$782,СВЦЭМ!$A$39:$A$782,$A110,СВЦЭМ!$B$39:$B$782,J$83)+'СЕТ СН'!$H$9+СВЦЭМ!$D$10+'СЕТ СН'!$H$5-'СЕТ СН'!$H$17</f>
        <v>5143.0558100200005</v>
      </c>
      <c r="K110" s="36">
        <f>SUMIFS(СВЦЭМ!$C$39:$C$782,СВЦЭМ!$A$39:$A$782,$A110,СВЦЭМ!$B$39:$B$782,K$83)+'СЕТ СН'!$H$9+СВЦЭМ!$D$10+'СЕТ СН'!$H$5-'СЕТ СН'!$H$17</f>
        <v>5112.8587111400002</v>
      </c>
      <c r="L110" s="36">
        <f>SUMIFS(СВЦЭМ!$C$39:$C$782,СВЦЭМ!$A$39:$A$782,$A110,СВЦЭМ!$B$39:$B$782,L$83)+'СЕТ СН'!$H$9+СВЦЭМ!$D$10+'СЕТ СН'!$H$5-'СЕТ СН'!$H$17</f>
        <v>5105.1330311700003</v>
      </c>
      <c r="M110" s="36">
        <f>SUMIFS(СВЦЭМ!$C$39:$C$782,СВЦЭМ!$A$39:$A$782,$A110,СВЦЭМ!$B$39:$B$782,M$83)+'СЕТ СН'!$H$9+СВЦЭМ!$D$10+'СЕТ СН'!$H$5-'СЕТ СН'!$H$17</f>
        <v>5102.3322899499999</v>
      </c>
      <c r="N110" s="36">
        <f>SUMIFS(СВЦЭМ!$C$39:$C$782,СВЦЭМ!$A$39:$A$782,$A110,СВЦЭМ!$B$39:$B$782,N$83)+'СЕТ СН'!$H$9+СВЦЭМ!$D$10+'СЕТ СН'!$H$5-'СЕТ СН'!$H$17</f>
        <v>5091.6039147400006</v>
      </c>
      <c r="O110" s="36">
        <f>SUMIFS(СВЦЭМ!$C$39:$C$782,СВЦЭМ!$A$39:$A$782,$A110,СВЦЭМ!$B$39:$B$782,O$83)+'СЕТ СН'!$H$9+СВЦЭМ!$D$10+'СЕТ СН'!$H$5-'СЕТ СН'!$H$17</f>
        <v>5085.8645193499997</v>
      </c>
      <c r="P110" s="36">
        <f>SUMIFS(СВЦЭМ!$C$39:$C$782,СВЦЭМ!$A$39:$A$782,$A110,СВЦЭМ!$B$39:$B$782,P$83)+'СЕТ СН'!$H$9+СВЦЭМ!$D$10+'СЕТ СН'!$H$5-'СЕТ СН'!$H$17</f>
        <v>5144.79763602</v>
      </c>
      <c r="Q110" s="36">
        <f>SUMIFS(СВЦЭМ!$C$39:$C$782,СВЦЭМ!$A$39:$A$782,$A110,СВЦЭМ!$B$39:$B$782,Q$83)+'СЕТ СН'!$H$9+СВЦЭМ!$D$10+'СЕТ СН'!$H$5-'СЕТ СН'!$H$17</f>
        <v>5171.0649441700007</v>
      </c>
      <c r="R110" s="36">
        <f>SUMIFS(СВЦЭМ!$C$39:$C$782,СВЦЭМ!$A$39:$A$782,$A110,СВЦЭМ!$B$39:$B$782,R$83)+'СЕТ СН'!$H$9+СВЦЭМ!$D$10+'СЕТ СН'!$H$5-'СЕТ СН'!$H$17</f>
        <v>5173.3925937599997</v>
      </c>
      <c r="S110" s="36">
        <f>SUMIFS(СВЦЭМ!$C$39:$C$782,СВЦЭМ!$A$39:$A$782,$A110,СВЦЭМ!$B$39:$B$782,S$83)+'СЕТ СН'!$H$9+СВЦЭМ!$D$10+'СЕТ СН'!$H$5-'СЕТ СН'!$H$17</f>
        <v>5178.6096177199997</v>
      </c>
      <c r="T110" s="36">
        <f>SUMIFS(СВЦЭМ!$C$39:$C$782,СВЦЭМ!$A$39:$A$782,$A110,СВЦЭМ!$B$39:$B$782,T$83)+'СЕТ СН'!$H$9+СВЦЭМ!$D$10+'СЕТ СН'!$H$5-'СЕТ СН'!$H$17</f>
        <v>5152.8977624899999</v>
      </c>
      <c r="U110" s="36">
        <f>SUMIFS(СВЦЭМ!$C$39:$C$782,СВЦЭМ!$A$39:$A$782,$A110,СВЦЭМ!$B$39:$B$782,U$83)+'СЕТ СН'!$H$9+СВЦЭМ!$D$10+'СЕТ СН'!$H$5-'СЕТ СН'!$H$17</f>
        <v>5082.2425283100001</v>
      </c>
      <c r="V110" s="36">
        <f>SUMIFS(СВЦЭМ!$C$39:$C$782,СВЦЭМ!$A$39:$A$782,$A110,СВЦЭМ!$B$39:$B$782,V$83)+'СЕТ СН'!$H$9+СВЦЭМ!$D$10+'СЕТ СН'!$H$5-'СЕТ СН'!$H$17</f>
        <v>5063.2695033199998</v>
      </c>
      <c r="W110" s="36">
        <f>SUMIFS(СВЦЭМ!$C$39:$C$782,СВЦЭМ!$A$39:$A$782,$A110,СВЦЭМ!$B$39:$B$782,W$83)+'СЕТ СН'!$H$9+СВЦЭМ!$D$10+'СЕТ СН'!$H$5-'СЕТ СН'!$H$17</f>
        <v>5077.16494539</v>
      </c>
      <c r="X110" s="36">
        <f>SUMIFS(СВЦЭМ!$C$39:$C$782,СВЦЭМ!$A$39:$A$782,$A110,СВЦЭМ!$B$39:$B$782,X$83)+'СЕТ СН'!$H$9+СВЦЭМ!$D$10+'СЕТ СН'!$H$5-'СЕТ СН'!$H$17</f>
        <v>5134.6687227299999</v>
      </c>
      <c r="Y110" s="36">
        <f>SUMIFS(СВЦЭМ!$C$39:$C$782,СВЦЭМ!$A$39:$A$782,$A110,СВЦЭМ!$B$39:$B$782,Y$83)+'СЕТ СН'!$H$9+СВЦЭМ!$D$10+'СЕТ СН'!$H$5-'СЕТ СН'!$H$17</f>
        <v>5226.7928130300006</v>
      </c>
    </row>
    <row r="111" spans="1:25" ht="15.75" x14ac:dyDescent="0.2">
      <c r="A111" s="35">
        <f t="shared" si="2"/>
        <v>45197</v>
      </c>
      <c r="B111" s="36">
        <f>SUMIFS(СВЦЭМ!$C$39:$C$782,СВЦЭМ!$A$39:$A$782,$A111,СВЦЭМ!$B$39:$B$782,B$83)+'СЕТ СН'!$H$9+СВЦЭМ!$D$10+'СЕТ СН'!$H$5-'СЕТ СН'!$H$17</f>
        <v>5343.7888981100004</v>
      </c>
      <c r="C111" s="36">
        <f>SUMIFS(СВЦЭМ!$C$39:$C$782,СВЦЭМ!$A$39:$A$782,$A111,СВЦЭМ!$B$39:$B$782,C$83)+'СЕТ СН'!$H$9+СВЦЭМ!$D$10+'СЕТ СН'!$H$5-'СЕТ СН'!$H$17</f>
        <v>5375.3249869800002</v>
      </c>
      <c r="D111" s="36">
        <f>SUMIFS(СВЦЭМ!$C$39:$C$782,СВЦЭМ!$A$39:$A$782,$A111,СВЦЭМ!$B$39:$B$782,D$83)+'СЕТ СН'!$H$9+СВЦЭМ!$D$10+'СЕТ СН'!$H$5-'СЕТ СН'!$H$17</f>
        <v>5475.0942611800001</v>
      </c>
      <c r="E111" s="36">
        <f>SUMIFS(СВЦЭМ!$C$39:$C$782,СВЦЭМ!$A$39:$A$782,$A111,СВЦЭМ!$B$39:$B$782,E$83)+'СЕТ СН'!$H$9+СВЦЭМ!$D$10+'СЕТ СН'!$H$5-'СЕТ СН'!$H$17</f>
        <v>5468.8953356300008</v>
      </c>
      <c r="F111" s="36">
        <f>SUMIFS(СВЦЭМ!$C$39:$C$782,СВЦЭМ!$A$39:$A$782,$A111,СВЦЭМ!$B$39:$B$782,F$83)+'СЕТ СН'!$H$9+СВЦЭМ!$D$10+'СЕТ СН'!$H$5-'СЕТ СН'!$H$17</f>
        <v>5467.5016483100007</v>
      </c>
      <c r="G111" s="36">
        <f>SUMIFS(СВЦЭМ!$C$39:$C$782,СВЦЭМ!$A$39:$A$782,$A111,СВЦЭМ!$B$39:$B$782,G$83)+'СЕТ СН'!$H$9+СВЦЭМ!$D$10+'СЕТ СН'!$H$5-'СЕТ СН'!$H$17</f>
        <v>5454.5193417500004</v>
      </c>
      <c r="H111" s="36">
        <f>SUMIFS(СВЦЭМ!$C$39:$C$782,СВЦЭМ!$A$39:$A$782,$A111,СВЦЭМ!$B$39:$B$782,H$83)+'СЕТ СН'!$H$9+СВЦЭМ!$D$10+'СЕТ СН'!$H$5-'СЕТ СН'!$H$17</f>
        <v>5372.6705184100001</v>
      </c>
      <c r="I111" s="36">
        <f>SUMIFS(СВЦЭМ!$C$39:$C$782,СВЦЭМ!$A$39:$A$782,$A111,СВЦЭМ!$B$39:$B$782,I$83)+'СЕТ СН'!$H$9+СВЦЭМ!$D$10+'СЕТ СН'!$H$5-'СЕТ СН'!$H$17</f>
        <v>5274.9707168000004</v>
      </c>
      <c r="J111" s="36">
        <f>SUMIFS(СВЦЭМ!$C$39:$C$782,СВЦЭМ!$A$39:$A$782,$A111,СВЦЭМ!$B$39:$B$782,J$83)+'СЕТ СН'!$H$9+СВЦЭМ!$D$10+'СЕТ СН'!$H$5-'СЕТ СН'!$H$17</f>
        <v>5235.6824167900004</v>
      </c>
      <c r="K111" s="36">
        <f>SUMIFS(СВЦЭМ!$C$39:$C$782,СВЦЭМ!$A$39:$A$782,$A111,СВЦЭМ!$B$39:$B$782,K$83)+'СЕТ СН'!$H$9+СВЦЭМ!$D$10+'СЕТ СН'!$H$5-'СЕТ СН'!$H$17</f>
        <v>5186.3389784700003</v>
      </c>
      <c r="L111" s="36">
        <f>SUMIFS(СВЦЭМ!$C$39:$C$782,СВЦЭМ!$A$39:$A$782,$A111,СВЦЭМ!$B$39:$B$782,L$83)+'СЕТ СН'!$H$9+СВЦЭМ!$D$10+'СЕТ СН'!$H$5-'СЕТ СН'!$H$17</f>
        <v>5185.8612579300006</v>
      </c>
      <c r="M111" s="36">
        <f>SUMIFS(СВЦЭМ!$C$39:$C$782,СВЦЭМ!$A$39:$A$782,$A111,СВЦЭМ!$B$39:$B$782,M$83)+'СЕТ СН'!$H$9+СВЦЭМ!$D$10+'СЕТ СН'!$H$5-'СЕТ СН'!$H$17</f>
        <v>5191.6046852899999</v>
      </c>
      <c r="N111" s="36">
        <f>SUMIFS(СВЦЭМ!$C$39:$C$782,СВЦЭМ!$A$39:$A$782,$A111,СВЦЭМ!$B$39:$B$782,N$83)+'СЕТ СН'!$H$9+СВЦЭМ!$D$10+'СЕТ СН'!$H$5-'СЕТ СН'!$H$17</f>
        <v>5177.69872287</v>
      </c>
      <c r="O111" s="36">
        <f>SUMIFS(СВЦЭМ!$C$39:$C$782,СВЦЭМ!$A$39:$A$782,$A111,СВЦЭМ!$B$39:$B$782,O$83)+'СЕТ СН'!$H$9+СВЦЭМ!$D$10+'СЕТ СН'!$H$5-'СЕТ СН'!$H$17</f>
        <v>5204.2866991999999</v>
      </c>
      <c r="P111" s="36">
        <f>SUMIFS(СВЦЭМ!$C$39:$C$782,СВЦЭМ!$A$39:$A$782,$A111,СВЦЭМ!$B$39:$B$782,P$83)+'СЕТ СН'!$H$9+СВЦЭМ!$D$10+'СЕТ СН'!$H$5-'СЕТ СН'!$H$17</f>
        <v>5240.9413610500005</v>
      </c>
      <c r="Q111" s="36">
        <f>SUMIFS(СВЦЭМ!$C$39:$C$782,СВЦЭМ!$A$39:$A$782,$A111,СВЦЭМ!$B$39:$B$782,Q$83)+'СЕТ СН'!$H$9+СВЦЭМ!$D$10+'СЕТ СН'!$H$5-'СЕТ СН'!$H$17</f>
        <v>5238.5343117400007</v>
      </c>
      <c r="R111" s="36">
        <f>SUMIFS(СВЦЭМ!$C$39:$C$782,СВЦЭМ!$A$39:$A$782,$A111,СВЦЭМ!$B$39:$B$782,R$83)+'СЕТ СН'!$H$9+СВЦЭМ!$D$10+'СЕТ СН'!$H$5-'СЕТ СН'!$H$17</f>
        <v>5234.6802631500004</v>
      </c>
      <c r="S111" s="36">
        <f>SUMIFS(СВЦЭМ!$C$39:$C$782,СВЦЭМ!$A$39:$A$782,$A111,СВЦЭМ!$B$39:$B$782,S$83)+'СЕТ СН'!$H$9+СВЦЭМ!$D$10+'СЕТ СН'!$H$5-'СЕТ СН'!$H$17</f>
        <v>5238.9179693799997</v>
      </c>
      <c r="T111" s="36">
        <f>SUMIFS(СВЦЭМ!$C$39:$C$782,СВЦЭМ!$A$39:$A$782,$A111,СВЦЭМ!$B$39:$B$782,T$83)+'СЕТ СН'!$H$9+СВЦЭМ!$D$10+'СЕТ СН'!$H$5-'СЕТ СН'!$H$17</f>
        <v>5213.6511862200005</v>
      </c>
      <c r="U111" s="36">
        <f>SUMIFS(СВЦЭМ!$C$39:$C$782,СВЦЭМ!$A$39:$A$782,$A111,СВЦЭМ!$B$39:$B$782,U$83)+'СЕТ СН'!$H$9+СВЦЭМ!$D$10+'СЕТ СН'!$H$5-'СЕТ СН'!$H$17</f>
        <v>5155.5330859400001</v>
      </c>
      <c r="V111" s="36">
        <f>SUMIFS(СВЦЭМ!$C$39:$C$782,СВЦЭМ!$A$39:$A$782,$A111,СВЦЭМ!$B$39:$B$782,V$83)+'СЕТ СН'!$H$9+СВЦЭМ!$D$10+'СЕТ СН'!$H$5-'СЕТ СН'!$H$17</f>
        <v>5142.8285025800005</v>
      </c>
      <c r="W111" s="36">
        <f>SUMIFS(СВЦЭМ!$C$39:$C$782,СВЦЭМ!$A$39:$A$782,$A111,СВЦЭМ!$B$39:$B$782,W$83)+'СЕТ СН'!$H$9+СВЦЭМ!$D$10+'СЕТ СН'!$H$5-'СЕТ СН'!$H$17</f>
        <v>5154.2235742700004</v>
      </c>
      <c r="X111" s="36">
        <f>SUMIFS(СВЦЭМ!$C$39:$C$782,СВЦЭМ!$A$39:$A$782,$A111,СВЦЭМ!$B$39:$B$782,X$83)+'СЕТ СН'!$H$9+СВЦЭМ!$D$10+'СЕТ СН'!$H$5-'СЕТ СН'!$H$17</f>
        <v>5217.5682954399999</v>
      </c>
      <c r="Y111" s="36">
        <f>SUMIFS(СВЦЭМ!$C$39:$C$782,СВЦЭМ!$A$39:$A$782,$A111,СВЦЭМ!$B$39:$B$782,Y$83)+'СЕТ СН'!$H$9+СВЦЭМ!$D$10+'СЕТ СН'!$H$5-'СЕТ СН'!$H$17</f>
        <v>5311.7747901000002</v>
      </c>
    </row>
    <row r="112" spans="1:25" ht="15.75" x14ac:dyDescent="0.2">
      <c r="A112" s="35">
        <f t="shared" si="2"/>
        <v>45198</v>
      </c>
      <c r="B112" s="36">
        <f>SUMIFS(СВЦЭМ!$C$39:$C$782,СВЦЭМ!$A$39:$A$782,$A112,СВЦЭМ!$B$39:$B$782,B$83)+'СЕТ СН'!$H$9+СВЦЭМ!$D$10+'СЕТ СН'!$H$5-'СЕТ СН'!$H$17</f>
        <v>5345.5382690300003</v>
      </c>
      <c r="C112" s="36">
        <f>SUMIFS(СВЦЭМ!$C$39:$C$782,СВЦЭМ!$A$39:$A$782,$A112,СВЦЭМ!$B$39:$B$782,C$83)+'СЕТ СН'!$H$9+СВЦЭМ!$D$10+'СЕТ СН'!$H$5-'СЕТ СН'!$H$17</f>
        <v>5418.7092726000001</v>
      </c>
      <c r="D112" s="36">
        <f>SUMIFS(СВЦЭМ!$C$39:$C$782,СВЦЭМ!$A$39:$A$782,$A112,СВЦЭМ!$B$39:$B$782,D$83)+'СЕТ СН'!$H$9+СВЦЭМ!$D$10+'СЕТ СН'!$H$5-'СЕТ СН'!$H$17</f>
        <v>5515.0559612100005</v>
      </c>
      <c r="E112" s="36">
        <f>SUMIFS(СВЦЭМ!$C$39:$C$782,СВЦЭМ!$A$39:$A$782,$A112,СВЦЭМ!$B$39:$B$782,E$83)+'СЕТ СН'!$H$9+СВЦЭМ!$D$10+'СЕТ СН'!$H$5-'СЕТ СН'!$H$17</f>
        <v>5517.7362464400003</v>
      </c>
      <c r="F112" s="36">
        <f>SUMIFS(СВЦЭМ!$C$39:$C$782,СВЦЭМ!$A$39:$A$782,$A112,СВЦЭМ!$B$39:$B$782,F$83)+'СЕТ СН'!$H$9+СВЦЭМ!$D$10+'СЕТ СН'!$H$5-'СЕТ СН'!$H$17</f>
        <v>5508.0914947800002</v>
      </c>
      <c r="G112" s="36">
        <f>SUMIFS(СВЦЭМ!$C$39:$C$782,СВЦЭМ!$A$39:$A$782,$A112,СВЦЭМ!$B$39:$B$782,G$83)+'СЕТ СН'!$H$9+СВЦЭМ!$D$10+'СЕТ СН'!$H$5-'СЕТ СН'!$H$17</f>
        <v>5496.2511922800004</v>
      </c>
      <c r="H112" s="36">
        <f>SUMIFS(СВЦЭМ!$C$39:$C$782,СВЦЭМ!$A$39:$A$782,$A112,СВЦЭМ!$B$39:$B$782,H$83)+'СЕТ СН'!$H$9+СВЦЭМ!$D$10+'СЕТ СН'!$H$5-'СЕТ СН'!$H$17</f>
        <v>5421.3197049400005</v>
      </c>
      <c r="I112" s="36">
        <f>SUMIFS(СВЦЭМ!$C$39:$C$782,СВЦЭМ!$A$39:$A$782,$A112,СВЦЭМ!$B$39:$B$782,I$83)+'СЕТ СН'!$H$9+СВЦЭМ!$D$10+'СЕТ СН'!$H$5-'СЕТ СН'!$H$17</f>
        <v>5301.8391571499997</v>
      </c>
      <c r="J112" s="36">
        <f>SUMIFS(СВЦЭМ!$C$39:$C$782,СВЦЭМ!$A$39:$A$782,$A112,СВЦЭМ!$B$39:$B$782,J$83)+'СЕТ СН'!$H$9+СВЦЭМ!$D$10+'СЕТ СН'!$H$5-'СЕТ СН'!$H$17</f>
        <v>5253.8487030599999</v>
      </c>
      <c r="K112" s="36">
        <f>SUMIFS(СВЦЭМ!$C$39:$C$782,СВЦЭМ!$A$39:$A$782,$A112,СВЦЭМ!$B$39:$B$782,K$83)+'СЕТ СН'!$H$9+СВЦЭМ!$D$10+'СЕТ СН'!$H$5-'СЕТ СН'!$H$17</f>
        <v>5205.0131104299999</v>
      </c>
      <c r="L112" s="36">
        <f>SUMIFS(СВЦЭМ!$C$39:$C$782,СВЦЭМ!$A$39:$A$782,$A112,СВЦЭМ!$B$39:$B$782,L$83)+'СЕТ СН'!$H$9+СВЦЭМ!$D$10+'СЕТ СН'!$H$5-'СЕТ СН'!$H$17</f>
        <v>5201.9690326300006</v>
      </c>
      <c r="M112" s="36">
        <f>SUMIFS(СВЦЭМ!$C$39:$C$782,СВЦЭМ!$A$39:$A$782,$A112,СВЦЭМ!$B$39:$B$782,M$83)+'СЕТ СН'!$H$9+СВЦЭМ!$D$10+'СЕТ СН'!$H$5-'СЕТ СН'!$H$17</f>
        <v>5206.5696846299998</v>
      </c>
      <c r="N112" s="36">
        <f>SUMIFS(СВЦЭМ!$C$39:$C$782,СВЦЭМ!$A$39:$A$782,$A112,СВЦЭМ!$B$39:$B$782,N$83)+'СЕТ СН'!$H$9+СВЦЭМ!$D$10+'СЕТ СН'!$H$5-'СЕТ СН'!$H$17</f>
        <v>5217.9917402999999</v>
      </c>
      <c r="O112" s="36">
        <f>SUMIFS(СВЦЭМ!$C$39:$C$782,СВЦЭМ!$A$39:$A$782,$A112,СВЦЭМ!$B$39:$B$782,O$83)+'СЕТ СН'!$H$9+СВЦЭМ!$D$10+'СЕТ СН'!$H$5-'СЕТ СН'!$H$17</f>
        <v>5204.4194139800002</v>
      </c>
      <c r="P112" s="36">
        <f>SUMIFS(СВЦЭМ!$C$39:$C$782,СВЦЭМ!$A$39:$A$782,$A112,СВЦЭМ!$B$39:$B$782,P$83)+'СЕТ СН'!$H$9+СВЦЭМ!$D$10+'СЕТ СН'!$H$5-'СЕТ СН'!$H$17</f>
        <v>5267.7410509300007</v>
      </c>
      <c r="Q112" s="36">
        <f>SUMIFS(СВЦЭМ!$C$39:$C$782,СВЦЭМ!$A$39:$A$782,$A112,СВЦЭМ!$B$39:$B$782,Q$83)+'СЕТ СН'!$H$9+СВЦЭМ!$D$10+'СЕТ СН'!$H$5-'СЕТ СН'!$H$17</f>
        <v>5245.3305134700004</v>
      </c>
      <c r="R112" s="36">
        <f>SUMIFS(СВЦЭМ!$C$39:$C$782,СВЦЭМ!$A$39:$A$782,$A112,СВЦЭМ!$B$39:$B$782,R$83)+'СЕТ СН'!$H$9+СВЦЭМ!$D$10+'СЕТ СН'!$H$5-'СЕТ СН'!$H$17</f>
        <v>5255.9058955099999</v>
      </c>
      <c r="S112" s="36">
        <f>SUMIFS(СВЦЭМ!$C$39:$C$782,СВЦЭМ!$A$39:$A$782,$A112,СВЦЭМ!$B$39:$B$782,S$83)+'СЕТ СН'!$H$9+СВЦЭМ!$D$10+'СЕТ СН'!$H$5-'СЕТ СН'!$H$17</f>
        <v>5256.4135434</v>
      </c>
      <c r="T112" s="36">
        <f>SUMIFS(СВЦЭМ!$C$39:$C$782,СВЦЭМ!$A$39:$A$782,$A112,СВЦЭМ!$B$39:$B$782,T$83)+'СЕТ СН'!$H$9+СВЦЭМ!$D$10+'СЕТ СН'!$H$5-'СЕТ СН'!$H$17</f>
        <v>5218.9262450200004</v>
      </c>
      <c r="U112" s="36">
        <f>SUMIFS(СВЦЭМ!$C$39:$C$782,СВЦЭМ!$A$39:$A$782,$A112,СВЦЭМ!$B$39:$B$782,U$83)+'СЕТ СН'!$H$9+СВЦЭМ!$D$10+'СЕТ СН'!$H$5-'СЕТ СН'!$H$17</f>
        <v>5181.9256729600002</v>
      </c>
      <c r="V112" s="36">
        <f>SUMIFS(СВЦЭМ!$C$39:$C$782,СВЦЭМ!$A$39:$A$782,$A112,СВЦЭМ!$B$39:$B$782,V$83)+'СЕТ СН'!$H$9+СВЦЭМ!$D$10+'СЕТ СН'!$H$5-'СЕТ СН'!$H$17</f>
        <v>5170.6334433400007</v>
      </c>
      <c r="W112" s="36">
        <f>SUMIFS(СВЦЭМ!$C$39:$C$782,СВЦЭМ!$A$39:$A$782,$A112,СВЦЭМ!$B$39:$B$782,W$83)+'СЕТ СН'!$H$9+СВЦЭМ!$D$10+'СЕТ СН'!$H$5-'СЕТ СН'!$H$17</f>
        <v>5187.1938376100006</v>
      </c>
      <c r="X112" s="36">
        <f>SUMIFS(СВЦЭМ!$C$39:$C$782,СВЦЭМ!$A$39:$A$782,$A112,СВЦЭМ!$B$39:$B$782,X$83)+'СЕТ СН'!$H$9+СВЦЭМ!$D$10+'СЕТ СН'!$H$5-'СЕТ СН'!$H$17</f>
        <v>5248.6235175300008</v>
      </c>
      <c r="Y112" s="36">
        <f>SUMIFS(СВЦЭМ!$C$39:$C$782,СВЦЭМ!$A$39:$A$782,$A112,СВЦЭМ!$B$39:$B$782,Y$83)+'СЕТ СН'!$H$9+СВЦЭМ!$D$10+'СЕТ СН'!$H$5-'СЕТ СН'!$H$17</f>
        <v>5408.9698767</v>
      </c>
    </row>
    <row r="113" spans="1:27" ht="15.75" x14ac:dyDescent="0.2">
      <c r="A113" s="35">
        <f t="shared" si="2"/>
        <v>45199</v>
      </c>
      <c r="B113" s="36">
        <f>SUMIFS(СВЦЭМ!$C$39:$C$782,СВЦЭМ!$A$39:$A$782,$A113,СВЦЭМ!$B$39:$B$782,B$83)+'СЕТ СН'!$H$9+СВЦЭМ!$D$10+'СЕТ СН'!$H$5-'СЕТ СН'!$H$17</f>
        <v>5354.1047410400006</v>
      </c>
      <c r="C113" s="36">
        <f>SUMIFS(СВЦЭМ!$C$39:$C$782,СВЦЭМ!$A$39:$A$782,$A113,СВЦЭМ!$B$39:$B$782,C$83)+'СЕТ СН'!$H$9+СВЦЭМ!$D$10+'СЕТ СН'!$H$5-'СЕТ СН'!$H$17</f>
        <v>5346.7160031800004</v>
      </c>
      <c r="D113" s="36">
        <f>SUMIFS(СВЦЭМ!$C$39:$C$782,СВЦЭМ!$A$39:$A$782,$A113,СВЦЭМ!$B$39:$B$782,D$83)+'СЕТ СН'!$H$9+СВЦЭМ!$D$10+'СЕТ СН'!$H$5-'СЕТ СН'!$H$17</f>
        <v>5415.4841400400001</v>
      </c>
      <c r="E113" s="36">
        <f>SUMIFS(СВЦЭМ!$C$39:$C$782,СВЦЭМ!$A$39:$A$782,$A113,СВЦЭМ!$B$39:$B$782,E$83)+'СЕТ СН'!$H$9+СВЦЭМ!$D$10+'СЕТ СН'!$H$5-'СЕТ СН'!$H$17</f>
        <v>5427.5188969800001</v>
      </c>
      <c r="F113" s="36">
        <f>SUMIFS(СВЦЭМ!$C$39:$C$782,СВЦЭМ!$A$39:$A$782,$A113,СВЦЭМ!$B$39:$B$782,F$83)+'СЕТ СН'!$H$9+СВЦЭМ!$D$10+'СЕТ СН'!$H$5-'СЕТ СН'!$H$17</f>
        <v>5420.2827630800002</v>
      </c>
      <c r="G113" s="36">
        <f>SUMIFS(СВЦЭМ!$C$39:$C$782,СВЦЭМ!$A$39:$A$782,$A113,СВЦЭМ!$B$39:$B$782,G$83)+'СЕТ СН'!$H$9+СВЦЭМ!$D$10+'СЕТ СН'!$H$5-'СЕТ СН'!$H$17</f>
        <v>5410.30911397</v>
      </c>
      <c r="H113" s="36">
        <f>SUMIFS(СВЦЭМ!$C$39:$C$782,СВЦЭМ!$A$39:$A$782,$A113,СВЦЭМ!$B$39:$B$782,H$83)+'СЕТ СН'!$H$9+СВЦЭМ!$D$10+'СЕТ СН'!$H$5-'СЕТ СН'!$H$17</f>
        <v>5375.5242390000003</v>
      </c>
      <c r="I113" s="36">
        <f>SUMIFS(СВЦЭМ!$C$39:$C$782,СВЦЭМ!$A$39:$A$782,$A113,СВЦЭМ!$B$39:$B$782,I$83)+'СЕТ СН'!$H$9+СВЦЭМ!$D$10+'СЕТ СН'!$H$5-'СЕТ СН'!$H$17</f>
        <v>5322.2417035100007</v>
      </c>
      <c r="J113" s="36">
        <f>SUMIFS(СВЦЭМ!$C$39:$C$782,СВЦЭМ!$A$39:$A$782,$A113,СВЦЭМ!$B$39:$B$782,J$83)+'СЕТ СН'!$H$9+СВЦЭМ!$D$10+'СЕТ СН'!$H$5-'СЕТ СН'!$H$17</f>
        <v>5231.4510084100002</v>
      </c>
      <c r="K113" s="36">
        <f>SUMIFS(СВЦЭМ!$C$39:$C$782,СВЦЭМ!$A$39:$A$782,$A113,СВЦЭМ!$B$39:$B$782,K$83)+'СЕТ СН'!$H$9+СВЦЭМ!$D$10+'СЕТ СН'!$H$5-'СЕТ СН'!$H$17</f>
        <v>5154.5436970500004</v>
      </c>
      <c r="L113" s="36">
        <f>SUMIFS(СВЦЭМ!$C$39:$C$782,СВЦЭМ!$A$39:$A$782,$A113,СВЦЭМ!$B$39:$B$782,L$83)+'СЕТ СН'!$H$9+СВЦЭМ!$D$10+'СЕТ СН'!$H$5-'СЕТ СН'!$H$17</f>
        <v>5131.9366723700005</v>
      </c>
      <c r="M113" s="36">
        <f>SUMIFS(СВЦЭМ!$C$39:$C$782,СВЦЭМ!$A$39:$A$782,$A113,СВЦЭМ!$B$39:$B$782,M$83)+'СЕТ СН'!$H$9+СВЦЭМ!$D$10+'СЕТ СН'!$H$5-'СЕТ СН'!$H$17</f>
        <v>5130.6395842600004</v>
      </c>
      <c r="N113" s="36">
        <f>SUMIFS(СВЦЭМ!$C$39:$C$782,СВЦЭМ!$A$39:$A$782,$A113,СВЦЭМ!$B$39:$B$782,N$83)+'СЕТ СН'!$H$9+СВЦЭМ!$D$10+'СЕТ СН'!$H$5-'СЕТ СН'!$H$17</f>
        <v>5102.8285371700003</v>
      </c>
      <c r="O113" s="36">
        <f>SUMIFS(СВЦЭМ!$C$39:$C$782,СВЦЭМ!$A$39:$A$782,$A113,СВЦЭМ!$B$39:$B$782,O$83)+'СЕТ СН'!$H$9+СВЦЭМ!$D$10+'СЕТ СН'!$H$5-'СЕТ СН'!$H$17</f>
        <v>5119.9017678</v>
      </c>
      <c r="P113" s="36">
        <f>SUMIFS(СВЦЭМ!$C$39:$C$782,СВЦЭМ!$A$39:$A$782,$A113,СВЦЭМ!$B$39:$B$782,P$83)+'СЕТ СН'!$H$9+СВЦЭМ!$D$10+'СЕТ СН'!$H$5-'СЕТ СН'!$H$17</f>
        <v>5165.3309114700005</v>
      </c>
      <c r="Q113" s="36">
        <f>SUMIFS(СВЦЭМ!$C$39:$C$782,СВЦЭМ!$A$39:$A$782,$A113,СВЦЭМ!$B$39:$B$782,Q$83)+'СЕТ СН'!$H$9+СВЦЭМ!$D$10+'СЕТ СН'!$H$5-'СЕТ СН'!$H$17</f>
        <v>5163.3552991300003</v>
      </c>
      <c r="R113" s="36">
        <f>SUMIFS(СВЦЭМ!$C$39:$C$782,СВЦЭМ!$A$39:$A$782,$A113,СВЦЭМ!$B$39:$B$782,R$83)+'СЕТ СН'!$H$9+СВЦЭМ!$D$10+'СЕТ СН'!$H$5-'СЕТ СН'!$H$17</f>
        <v>5164.6243201300003</v>
      </c>
      <c r="S113" s="36">
        <f>SUMIFS(СВЦЭМ!$C$39:$C$782,СВЦЭМ!$A$39:$A$782,$A113,СВЦЭМ!$B$39:$B$782,S$83)+'СЕТ СН'!$H$9+СВЦЭМ!$D$10+'СЕТ СН'!$H$5-'СЕТ СН'!$H$17</f>
        <v>5180.2943146699999</v>
      </c>
      <c r="T113" s="36">
        <f>SUMIFS(СВЦЭМ!$C$39:$C$782,СВЦЭМ!$A$39:$A$782,$A113,СВЦЭМ!$B$39:$B$782,T$83)+'СЕТ СН'!$H$9+СВЦЭМ!$D$10+'СЕТ СН'!$H$5-'СЕТ СН'!$H$17</f>
        <v>5156.4660318900005</v>
      </c>
      <c r="U113" s="36">
        <f>SUMIFS(СВЦЭМ!$C$39:$C$782,СВЦЭМ!$A$39:$A$782,$A113,СВЦЭМ!$B$39:$B$782,U$83)+'СЕТ СН'!$H$9+СВЦЭМ!$D$10+'СЕТ СН'!$H$5-'СЕТ СН'!$H$17</f>
        <v>5145.4144131700004</v>
      </c>
      <c r="V113" s="36">
        <f>SUMIFS(СВЦЭМ!$C$39:$C$782,СВЦЭМ!$A$39:$A$782,$A113,СВЦЭМ!$B$39:$B$782,V$83)+'СЕТ СН'!$H$9+СВЦЭМ!$D$10+'СЕТ СН'!$H$5-'СЕТ СН'!$H$17</f>
        <v>5120.9810379099999</v>
      </c>
      <c r="W113" s="36">
        <f>SUMIFS(СВЦЭМ!$C$39:$C$782,СВЦЭМ!$A$39:$A$782,$A113,СВЦЭМ!$B$39:$B$782,W$83)+'СЕТ СН'!$H$9+СВЦЭМ!$D$10+'СЕТ СН'!$H$5-'СЕТ СН'!$H$17</f>
        <v>5142.2148733000004</v>
      </c>
      <c r="X113" s="36">
        <f>SUMIFS(СВЦЭМ!$C$39:$C$782,СВЦЭМ!$A$39:$A$782,$A113,СВЦЭМ!$B$39:$B$782,X$83)+'СЕТ СН'!$H$9+СВЦЭМ!$D$10+'СЕТ СН'!$H$5-'СЕТ СН'!$H$17</f>
        <v>5192.0618957700008</v>
      </c>
      <c r="Y113" s="36">
        <f>SUMIFS(СВЦЭМ!$C$39:$C$782,СВЦЭМ!$A$39:$A$782,$A113,СВЦЭМ!$B$39:$B$782,Y$83)+'СЕТ СН'!$H$9+СВЦЭМ!$D$10+'СЕТ СН'!$H$5-'СЕТ СН'!$H$17</f>
        <v>5256.0896674300002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01.09.2023</v>
      </c>
      <c r="B120" s="36">
        <f>SUMIFS(СВЦЭМ!$C$39:$C$782,СВЦЭМ!$A$39:$A$782,$A120,СВЦЭМ!$B$39:$B$782,B$119)+'СЕТ СН'!$I$9+СВЦЭМ!$D$10+'СЕТ СН'!$I$5-'СЕТ СН'!$I$17</f>
        <v>5597.6279186800002</v>
      </c>
      <c r="C120" s="36">
        <f>SUMIFS(СВЦЭМ!$C$39:$C$782,СВЦЭМ!$A$39:$A$782,$A120,СВЦЭМ!$B$39:$B$782,C$119)+'СЕТ СН'!$I$9+СВЦЭМ!$D$10+'СЕТ СН'!$I$5-'СЕТ СН'!$I$17</f>
        <v>5655.0022174700007</v>
      </c>
      <c r="D120" s="36">
        <f>SUMIFS(СВЦЭМ!$C$39:$C$782,СВЦЭМ!$A$39:$A$782,$A120,СВЦЭМ!$B$39:$B$782,D$119)+'СЕТ СН'!$I$9+СВЦЭМ!$D$10+'СЕТ СН'!$I$5-'СЕТ СН'!$I$17</f>
        <v>5663.2197885799997</v>
      </c>
      <c r="E120" s="36">
        <f>SUMIFS(СВЦЭМ!$C$39:$C$782,СВЦЭМ!$A$39:$A$782,$A120,СВЦЭМ!$B$39:$B$782,E$119)+'СЕТ СН'!$I$9+СВЦЭМ!$D$10+'СЕТ СН'!$I$5-'СЕТ СН'!$I$17</f>
        <v>5684.1217136300002</v>
      </c>
      <c r="F120" s="36">
        <f>SUMIFS(СВЦЭМ!$C$39:$C$782,СВЦЭМ!$A$39:$A$782,$A120,СВЦЭМ!$B$39:$B$782,F$119)+'СЕТ СН'!$I$9+СВЦЭМ!$D$10+'СЕТ СН'!$I$5-'СЕТ СН'!$I$17</f>
        <v>5738.5069447400001</v>
      </c>
      <c r="G120" s="36">
        <f>SUMIFS(СВЦЭМ!$C$39:$C$782,СВЦЭМ!$A$39:$A$782,$A120,СВЦЭМ!$B$39:$B$782,G$119)+'СЕТ СН'!$I$9+СВЦЭМ!$D$10+'СЕТ СН'!$I$5-'СЕТ СН'!$I$17</f>
        <v>5742.9599093200004</v>
      </c>
      <c r="H120" s="36">
        <f>SUMIFS(СВЦЭМ!$C$39:$C$782,СВЦЭМ!$A$39:$A$782,$A120,СВЦЭМ!$B$39:$B$782,H$119)+'СЕТ СН'!$I$9+СВЦЭМ!$D$10+'СЕТ СН'!$I$5-'СЕТ СН'!$I$17</f>
        <v>5645.0811752600002</v>
      </c>
      <c r="I120" s="36">
        <f>SUMIFS(СВЦЭМ!$C$39:$C$782,СВЦЭМ!$A$39:$A$782,$A120,СВЦЭМ!$B$39:$B$782,I$119)+'СЕТ СН'!$I$9+СВЦЭМ!$D$10+'СЕТ СН'!$I$5-'СЕТ СН'!$I$17</f>
        <v>5579.0716135100001</v>
      </c>
      <c r="J120" s="36">
        <f>SUMIFS(СВЦЭМ!$C$39:$C$782,СВЦЭМ!$A$39:$A$782,$A120,СВЦЭМ!$B$39:$B$782,J$119)+'СЕТ СН'!$I$9+СВЦЭМ!$D$10+'СЕТ СН'!$I$5-'СЕТ СН'!$I$17</f>
        <v>5495.5827130100006</v>
      </c>
      <c r="K120" s="36">
        <f>SUMIFS(СВЦЭМ!$C$39:$C$782,СВЦЭМ!$A$39:$A$782,$A120,СВЦЭМ!$B$39:$B$782,K$119)+'СЕТ СН'!$I$9+СВЦЭМ!$D$10+'СЕТ СН'!$I$5-'СЕТ СН'!$I$17</f>
        <v>5441.2073074099999</v>
      </c>
      <c r="L120" s="36">
        <f>SUMIFS(СВЦЭМ!$C$39:$C$782,СВЦЭМ!$A$39:$A$782,$A120,СВЦЭМ!$B$39:$B$782,L$119)+'СЕТ СН'!$I$9+СВЦЭМ!$D$10+'СЕТ СН'!$I$5-'СЕТ СН'!$I$17</f>
        <v>5420.8168382700005</v>
      </c>
      <c r="M120" s="36">
        <f>SUMIFS(СВЦЭМ!$C$39:$C$782,СВЦЭМ!$A$39:$A$782,$A120,СВЦЭМ!$B$39:$B$782,M$119)+'СЕТ СН'!$I$9+СВЦЭМ!$D$10+'СЕТ СН'!$I$5-'СЕТ СН'!$I$17</f>
        <v>5416.9636488300002</v>
      </c>
      <c r="N120" s="36">
        <f>SUMIFS(СВЦЭМ!$C$39:$C$782,СВЦЭМ!$A$39:$A$782,$A120,СВЦЭМ!$B$39:$B$782,N$119)+'СЕТ СН'!$I$9+СВЦЭМ!$D$10+'СЕТ СН'!$I$5-'СЕТ СН'!$I$17</f>
        <v>5414.5004046900003</v>
      </c>
      <c r="O120" s="36">
        <f>SUMIFS(СВЦЭМ!$C$39:$C$782,СВЦЭМ!$A$39:$A$782,$A120,СВЦЭМ!$B$39:$B$782,O$119)+'СЕТ СН'!$I$9+СВЦЭМ!$D$10+'СЕТ СН'!$I$5-'СЕТ СН'!$I$17</f>
        <v>5425.3346399100001</v>
      </c>
      <c r="P120" s="36">
        <f>SUMIFS(СВЦЭМ!$C$39:$C$782,СВЦЭМ!$A$39:$A$782,$A120,СВЦЭМ!$B$39:$B$782,P$119)+'СЕТ СН'!$I$9+СВЦЭМ!$D$10+'СЕТ СН'!$I$5-'СЕТ СН'!$I$17</f>
        <v>5411.2960236199997</v>
      </c>
      <c r="Q120" s="36">
        <f>SUMIFS(СВЦЭМ!$C$39:$C$782,СВЦЭМ!$A$39:$A$782,$A120,СВЦЭМ!$B$39:$B$782,Q$119)+'СЕТ СН'!$I$9+СВЦЭМ!$D$10+'СЕТ СН'!$I$5-'СЕТ СН'!$I$17</f>
        <v>5406.9373609699996</v>
      </c>
      <c r="R120" s="36">
        <f>SUMIFS(СВЦЭМ!$C$39:$C$782,СВЦЭМ!$A$39:$A$782,$A120,СВЦЭМ!$B$39:$B$782,R$119)+'СЕТ СН'!$I$9+СВЦЭМ!$D$10+'СЕТ СН'!$I$5-'СЕТ СН'!$I$17</f>
        <v>5444.4420079600004</v>
      </c>
      <c r="S120" s="36">
        <f>SUMIFS(СВЦЭМ!$C$39:$C$782,СВЦЭМ!$A$39:$A$782,$A120,СВЦЭМ!$B$39:$B$782,S$119)+'СЕТ СН'!$I$9+СВЦЭМ!$D$10+'СЕТ СН'!$I$5-'СЕТ СН'!$I$17</f>
        <v>5428.3429151500004</v>
      </c>
      <c r="T120" s="36">
        <f>SUMIFS(СВЦЭМ!$C$39:$C$782,СВЦЭМ!$A$39:$A$782,$A120,СВЦЭМ!$B$39:$B$782,T$119)+'СЕТ СН'!$I$9+СВЦЭМ!$D$10+'СЕТ СН'!$I$5-'СЕТ СН'!$I$17</f>
        <v>5428.5279134000002</v>
      </c>
      <c r="U120" s="36">
        <f>SUMIFS(СВЦЭМ!$C$39:$C$782,СВЦЭМ!$A$39:$A$782,$A120,СВЦЭМ!$B$39:$B$782,U$119)+'СЕТ СН'!$I$9+СВЦЭМ!$D$10+'СЕТ СН'!$I$5-'СЕТ СН'!$I$17</f>
        <v>5412.7270168000005</v>
      </c>
      <c r="V120" s="36">
        <f>SUMIFS(СВЦЭМ!$C$39:$C$782,СВЦЭМ!$A$39:$A$782,$A120,СВЦЭМ!$B$39:$B$782,V$119)+'СЕТ СН'!$I$9+СВЦЭМ!$D$10+'СЕТ СН'!$I$5-'СЕТ СН'!$I$17</f>
        <v>5387.6744581399998</v>
      </c>
      <c r="W120" s="36">
        <f>SUMIFS(СВЦЭМ!$C$39:$C$782,СВЦЭМ!$A$39:$A$782,$A120,СВЦЭМ!$B$39:$B$782,W$119)+'СЕТ СН'!$I$9+СВЦЭМ!$D$10+'СЕТ СН'!$I$5-'СЕТ СН'!$I$17</f>
        <v>5390.8851100800002</v>
      </c>
      <c r="X120" s="36">
        <f>SUMIFS(СВЦЭМ!$C$39:$C$782,СВЦЭМ!$A$39:$A$782,$A120,СВЦЭМ!$B$39:$B$782,X$119)+'СЕТ СН'!$I$9+СВЦЭМ!$D$10+'СЕТ СН'!$I$5-'СЕТ СН'!$I$17</f>
        <v>5461.6407259200005</v>
      </c>
      <c r="Y120" s="36">
        <f>SUMIFS(СВЦЭМ!$C$39:$C$782,СВЦЭМ!$A$39:$A$782,$A120,СВЦЭМ!$B$39:$B$782,Y$119)+'СЕТ СН'!$I$9+СВЦЭМ!$D$10+'СЕТ СН'!$I$5-'СЕТ СН'!$I$17</f>
        <v>5527.4206343900005</v>
      </c>
    </row>
    <row r="121" spans="1:27" ht="15.75" x14ac:dyDescent="0.2">
      <c r="A121" s="35">
        <f>A120+1</f>
        <v>45171</v>
      </c>
      <c r="B121" s="36">
        <f>SUMIFS(СВЦЭМ!$C$39:$C$782,СВЦЭМ!$A$39:$A$782,$A121,СВЦЭМ!$B$39:$B$782,B$119)+'СЕТ СН'!$I$9+СВЦЭМ!$D$10+'СЕТ СН'!$I$5-'СЕТ СН'!$I$17</f>
        <v>5602.6806425499999</v>
      </c>
      <c r="C121" s="36">
        <f>SUMIFS(СВЦЭМ!$C$39:$C$782,СВЦЭМ!$A$39:$A$782,$A121,СВЦЭМ!$B$39:$B$782,C$119)+'СЕТ СН'!$I$9+СВЦЭМ!$D$10+'СЕТ СН'!$I$5-'СЕТ СН'!$I$17</f>
        <v>5663.3881865000003</v>
      </c>
      <c r="D121" s="36">
        <f>SUMIFS(СВЦЭМ!$C$39:$C$782,СВЦЭМ!$A$39:$A$782,$A121,СВЦЭМ!$B$39:$B$782,D$119)+'СЕТ СН'!$I$9+СВЦЭМ!$D$10+'СЕТ СН'!$I$5-'СЕТ СН'!$I$17</f>
        <v>5662.3633804300007</v>
      </c>
      <c r="E121" s="36">
        <f>SUMIFS(СВЦЭМ!$C$39:$C$782,СВЦЭМ!$A$39:$A$782,$A121,СВЦЭМ!$B$39:$B$782,E$119)+'СЕТ СН'!$I$9+СВЦЭМ!$D$10+'СЕТ СН'!$I$5-'СЕТ СН'!$I$17</f>
        <v>5691.8448335800003</v>
      </c>
      <c r="F121" s="36">
        <f>SUMIFS(СВЦЭМ!$C$39:$C$782,СВЦЭМ!$A$39:$A$782,$A121,СВЦЭМ!$B$39:$B$782,F$119)+'СЕТ СН'!$I$9+СВЦЭМ!$D$10+'СЕТ СН'!$I$5-'СЕТ СН'!$I$17</f>
        <v>5719.4501275299999</v>
      </c>
      <c r="G121" s="36">
        <f>SUMIFS(СВЦЭМ!$C$39:$C$782,СВЦЭМ!$A$39:$A$782,$A121,СВЦЭМ!$B$39:$B$782,G$119)+'СЕТ СН'!$I$9+СВЦЭМ!$D$10+'СЕТ СН'!$I$5-'СЕТ СН'!$I$17</f>
        <v>5714.0460888200005</v>
      </c>
      <c r="H121" s="36">
        <f>SUMIFS(СВЦЭМ!$C$39:$C$782,СВЦЭМ!$A$39:$A$782,$A121,СВЦЭМ!$B$39:$B$782,H$119)+'СЕТ СН'!$I$9+СВЦЭМ!$D$10+'СЕТ СН'!$I$5-'СЕТ СН'!$I$17</f>
        <v>5706.8216241400005</v>
      </c>
      <c r="I121" s="36">
        <f>SUMIFS(СВЦЭМ!$C$39:$C$782,СВЦЭМ!$A$39:$A$782,$A121,СВЦЭМ!$B$39:$B$782,I$119)+'СЕТ СН'!$I$9+СВЦЭМ!$D$10+'СЕТ СН'!$I$5-'СЕТ СН'!$I$17</f>
        <v>5645.8024570200005</v>
      </c>
      <c r="J121" s="36">
        <f>SUMIFS(СВЦЭМ!$C$39:$C$782,СВЦЭМ!$A$39:$A$782,$A121,СВЦЭМ!$B$39:$B$782,J$119)+'СЕТ СН'!$I$9+СВЦЭМ!$D$10+'СЕТ СН'!$I$5-'СЕТ СН'!$I$17</f>
        <v>5532.4110637000003</v>
      </c>
      <c r="K121" s="36">
        <f>SUMIFS(СВЦЭМ!$C$39:$C$782,СВЦЭМ!$A$39:$A$782,$A121,СВЦЭМ!$B$39:$B$782,K$119)+'СЕТ СН'!$I$9+СВЦЭМ!$D$10+'СЕТ СН'!$I$5-'СЕТ СН'!$I$17</f>
        <v>5418.5186227300001</v>
      </c>
      <c r="L121" s="36">
        <f>SUMIFS(СВЦЭМ!$C$39:$C$782,СВЦЭМ!$A$39:$A$782,$A121,СВЦЭМ!$B$39:$B$782,L$119)+'СЕТ СН'!$I$9+СВЦЭМ!$D$10+'СЕТ СН'!$I$5-'СЕТ СН'!$I$17</f>
        <v>5371.9827045900001</v>
      </c>
      <c r="M121" s="36">
        <f>SUMIFS(СВЦЭМ!$C$39:$C$782,СВЦЭМ!$A$39:$A$782,$A121,СВЦЭМ!$B$39:$B$782,M$119)+'СЕТ СН'!$I$9+СВЦЭМ!$D$10+'СЕТ СН'!$I$5-'СЕТ СН'!$I$17</f>
        <v>5355.6418398000005</v>
      </c>
      <c r="N121" s="36">
        <f>SUMIFS(СВЦЭМ!$C$39:$C$782,СВЦЭМ!$A$39:$A$782,$A121,СВЦЭМ!$B$39:$B$782,N$119)+'СЕТ СН'!$I$9+СВЦЭМ!$D$10+'СЕТ СН'!$I$5-'СЕТ СН'!$I$17</f>
        <v>5358.1041259399999</v>
      </c>
      <c r="O121" s="36">
        <f>SUMIFS(СВЦЭМ!$C$39:$C$782,СВЦЭМ!$A$39:$A$782,$A121,СВЦЭМ!$B$39:$B$782,O$119)+'СЕТ СН'!$I$9+СВЦЭМ!$D$10+'СЕТ СН'!$I$5-'СЕТ СН'!$I$17</f>
        <v>5378.5475004199998</v>
      </c>
      <c r="P121" s="36">
        <f>SUMIFS(СВЦЭМ!$C$39:$C$782,СВЦЭМ!$A$39:$A$782,$A121,СВЦЭМ!$B$39:$B$782,P$119)+'СЕТ СН'!$I$9+СВЦЭМ!$D$10+'СЕТ СН'!$I$5-'СЕТ СН'!$I$17</f>
        <v>5351.7319145399997</v>
      </c>
      <c r="Q121" s="36">
        <f>SUMIFS(СВЦЭМ!$C$39:$C$782,СВЦЭМ!$A$39:$A$782,$A121,СВЦЭМ!$B$39:$B$782,Q$119)+'СЕТ СН'!$I$9+СВЦЭМ!$D$10+'СЕТ СН'!$I$5-'СЕТ СН'!$I$17</f>
        <v>5353.1847959500001</v>
      </c>
      <c r="R121" s="36">
        <f>SUMIFS(СВЦЭМ!$C$39:$C$782,СВЦЭМ!$A$39:$A$782,$A121,СВЦЭМ!$B$39:$B$782,R$119)+'СЕТ СН'!$I$9+СВЦЭМ!$D$10+'СЕТ СН'!$I$5-'СЕТ СН'!$I$17</f>
        <v>5390.7912167000004</v>
      </c>
      <c r="S121" s="36">
        <f>SUMIFS(СВЦЭМ!$C$39:$C$782,СВЦЭМ!$A$39:$A$782,$A121,СВЦЭМ!$B$39:$B$782,S$119)+'СЕТ СН'!$I$9+СВЦЭМ!$D$10+'СЕТ СН'!$I$5-'СЕТ СН'!$I$17</f>
        <v>5380.4114066000002</v>
      </c>
      <c r="T121" s="36">
        <f>SUMIFS(СВЦЭМ!$C$39:$C$782,СВЦЭМ!$A$39:$A$782,$A121,СВЦЭМ!$B$39:$B$782,T$119)+'СЕТ СН'!$I$9+СВЦЭМ!$D$10+'СЕТ СН'!$I$5-'СЕТ СН'!$I$17</f>
        <v>5386.3876524799998</v>
      </c>
      <c r="U121" s="36">
        <f>SUMIFS(СВЦЭМ!$C$39:$C$782,СВЦЭМ!$A$39:$A$782,$A121,СВЦЭМ!$B$39:$B$782,U$119)+'СЕТ СН'!$I$9+СВЦЭМ!$D$10+'СЕТ СН'!$I$5-'СЕТ СН'!$I$17</f>
        <v>5397.3160508600004</v>
      </c>
      <c r="V121" s="36">
        <f>SUMIFS(СВЦЭМ!$C$39:$C$782,СВЦЭМ!$A$39:$A$782,$A121,СВЦЭМ!$B$39:$B$782,V$119)+'СЕТ СН'!$I$9+СВЦЭМ!$D$10+'СЕТ СН'!$I$5-'СЕТ СН'!$I$17</f>
        <v>5379.3564296599998</v>
      </c>
      <c r="W121" s="36">
        <f>SUMIFS(СВЦЭМ!$C$39:$C$782,СВЦЭМ!$A$39:$A$782,$A121,СВЦЭМ!$B$39:$B$782,W$119)+'СЕТ СН'!$I$9+СВЦЭМ!$D$10+'СЕТ СН'!$I$5-'СЕТ СН'!$I$17</f>
        <v>5365.0089560300003</v>
      </c>
      <c r="X121" s="36">
        <f>SUMIFS(СВЦЭМ!$C$39:$C$782,СВЦЭМ!$A$39:$A$782,$A121,СВЦЭМ!$B$39:$B$782,X$119)+'СЕТ СН'!$I$9+СВЦЭМ!$D$10+'СЕТ СН'!$I$5-'СЕТ СН'!$I$17</f>
        <v>5432.7537171599997</v>
      </c>
      <c r="Y121" s="36">
        <f>SUMIFS(СВЦЭМ!$C$39:$C$782,СВЦЭМ!$A$39:$A$782,$A121,СВЦЭМ!$B$39:$B$782,Y$119)+'СЕТ СН'!$I$9+СВЦЭМ!$D$10+'СЕТ СН'!$I$5-'СЕТ СН'!$I$17</f>
        <v>5519.3347452899998</v>
      </c>
    </row>
    <row r="122" spans="1:27" ht="15.75" x14ac:dyDescent="0.2">
      <c r="A122" s="35">
        <f t="shared" ref="A122:A149" si="3">A121+1</f>
        <v>45172</v>
      </c>
      <c r="B122" s="36">
        <f>SUMIFS(СВЦЭМ!$C$39:$C$782,СВЦЭМ!$A$39:$A$782,$A122,СВЦЭМ!$B$39:$B$782,B$119)+'СЕТ СН'!$I$9+СВЦЭМ!$D$10+'СЕТ СН'!$I$5-'СЕТ СН'!$I$17</f>
        <v>5545.4553670599998</v>
      </c>
      <c r="C122" s="36">
        <f>SUMIFS(СВЦЭМ!$C$39:$C$782,СВЦЭМ!$A$39:$A$782,$A122,СВЦЭМ!$B$39:$B$782,C$119)+'СЕТ СН'!$I$9+СВЦЭМ!$D$10+'СЕТ СН'!$I$5-'СЕТ СН'!$I$17</f>
        <v>5616.5288358600001</v>
      </c>
      <c r="D122" s="36">
        <f>SUMIFS(СВЦЭМ!$C$39:$C$782,СВЦЭМ!$A$39:$A$782,$A122,СВЦЭМ!$B$39:$B$782,D$119)+'СЕТ СН'!$I$9+СВЦЭМ!$D$10+'СЕТ СН'!$I$5-'СЕТ СН'!$I$17</f>
        <v>5681.2745631600001</v>
      </c>
      <c r="E122" s="36">
        <f>SUMIFS(СВЦЭМ!$C$39:$C$782,СВЦЭМ!$A$39:$A$782,$A122,СВЦЭМ!$B$39:$B$782,E$119)+'СЕТ СН'!$I$9+СВЦЭМ!$D$10+'СЕТ СН'!$I$5-'СЕТ СН'!$I$17</f>
        <v>5806.0882469300004</v>
      </c>
      <c r="F122" s="36">
        <f>SUMIFS(СВЦЭМ!$C$39:$C$782,СВЦЭМ!$A$39:$A$782,$A122,СВЦЭМ!$B$39:$B$782,F$119)+'СЕТ СН'!$I$9+СВЦЭМ!$D$10+'СЕТ СН'!$I$5-'СЕТ СН'!$I$17</f>
        <v>5774.86117147</v>
      </c>
      <c r="G122" s="36">
        <f>SUMIFS(СВЦЭМ!$C$39:$C$782,СВЦЭМ!$A$39:$A$782,$A122,СВЦЭМ!$B$39:$B$782,G$119)+'СЕТ СН'!$I$9+СВЦЭМ!$D$10+'СЕТ СН'!$I$5-'СЕТ СН'!$I$17</f>
        <v>5753.4531807800004</v>
      </c>
      <c r="H122" s="36">
        <f>SUMIFS(СВЦЭМ!$C$39:$C$782,СВЦЭМ!$A$39:$A$782,$A122,СВЦЭМ!$B$39:$B$782,H$119)+'СЕТ СН'!$I$9+СВЦЭМ!$D$10+'СЕТ СН'!$I$5-'СЕТ СН'!$I$17</f>
        <v>5760.3839601700001</v>
      </c>
      <c r="I122" s="36">
        <f>SUMIFS(СВЦЭМ!$C$39:$C$782,СВЦЭМ!$A$39:$A$782,$A122,СВЦЭМ!$B$39:$B$782,I$119)+'СЕТ СН'!$I$9+СВЦЭМ!$D$10+'СЕТ СН'!$I$5-'СЕТ СН'!$I$17</f>
        <v>5709.7472675400004</v>
      </c>
      <c r="J122" s="36">
        <f>SUMIFS(СВЦЭМ!$C$39:$C$782,СВЦЭМ!$A$39:$A$782,$A122,СВЦЭМ!$B$39:$B$782,J$119)+'СЕТ СН'!$I$9+СВЦЭМ!$D$10+'СЕТ СН'!$I$5-'СЕТ СН'!$I$17</f>
        <v>5617.5755453600004</v>
      </c>
      <c r="K122" s="36">
        <f>SUMIFS(СВЦЭМ!$C$39:$C$782,СВЦЭМ!$A$39:$A$782,$A122,СВЦЭМ!$B$39:$B$782,K$119)+'СЕТ СН'!$I$9+СВЦЭМ!$D$10+'СЕТ СН'!$I$5-'СЕТ СН'!$I$17</f>
        <v>5514.7460615400005</v>
      </c>
      <c r="L122" s="36">
        <f>SUMIFS(СВЦЭМ!$C$39:$C$782,СВЦЭМ!$A$39:$A$782,$A122,СВЦЭМ!$B$39:$B$782,L$119)+'СЕТ СН'!$I$9+СВЦЭМ!$D$10+'СЕТ СН'!$I$5-'СЕТ СН'!$I$17</f>
        <v>5447.1968213400005</v>
      </c>
      <c r="M122" s="36">
        <f>SUMIFS(СВЦЭМ!$C$39:$C$782,СВЦЭМ!$A$39:$A$782,$A122,СВЦЭМ!$B$39:$B$782,M$119)+'СЕТ СН'!$I$9+СВЦЭМ!$D$10+'СЕТ СН'!$I$5-'СЕТ СН'!$I$17</f>
        <v>5425.0179837000005</v>
      </c>
      <c r="N122" s="36">
        <f>SUMIFS(СВЦЭМ!$C$39:$C$782,СВЦЭМ!$A$39:$A$782,$A122,СВЦЭМ!$B$39:$B$782,N$119)+'СЕТ СН'!$I$9+СВЦЭМ!$D$10+'СЕТ СН'!$I$5-'СЕТ СН'!$I$17</f>
        <v>5423.1761093200003</v>
      </c>
      <c r="O122" s="36">
        <f>SUMIFS(СВЦЭМ!$C$39:$C$782,СВЦЭМ!$A$39:$A$782,$A122,СВЦЭМ!$B$39:$B$782,O$119)+'СЕТ СН'!$I$9+СВЦЭМ!$D$10+'СЕТ СН'!$I$5-'СЕТ СН'!$I$17</f>
        <v>5436.4279555800003</v>
      </c>
      <c r="P122" s="36">
        <f>SUMIFS(СВЦЭМ!$C$39:$C$782,СВЦЭМ!$A$39:$A$782,$A122,СВЦЭМ!$B$39:$B$782,P$119)+'СЕТ СН'!$I$9+СВЦЭМ!$D$10+'СЕТ СН'!$I$5-'СЕТ СН'!$I$17</f>
        <v>5407.0839510700007</v>
      </c>
      <c r="Q122" s="36">
        <f>SUMIFS(СВЦЭМ!$C$39:$C$782,СВЦЭМ!$A$39:$A$782,$A122,СВЦЭМ!$B$39:$B$782,Q$119)+'СЕТ СН'!$I$9+СВЦЭМ!$D$10+'СЕТ СН'!$I$5-'СЕТ СН'!$I$17</f>
        <v>5417.6255823400006</v>
      </c>
      <c r="R122" s="36">
        <f>SUMIFS(СВЦЭМ!$C$39:$C$782,СВЦЭМ!$A$39:$A$782,$A122,СВЦЭМ!$B$39:$B$782,R$119)+'СЕТ СН'!$I$9+СВЦЭМ!$D$10+'СЕТ СН'!$I$5-'СЕТ СН'!$I$17</f>
        <v>5444.40264398</v>
      </c>
      <c r="S122" s="36">
        <f>SUMIFS(СВЦЭМ!$C$39:$C$782,СВЦЭМ!$A$39:$A$782,$A122,СВЦЭМ!$B$39:$B$782,S$119)+'СЕТ СН'!$I$9+СВЦЭМ!$D$10+'СЕТ СН'!$I$5-'СЕТ СН'!$I$17</f>
        <v>5439.6908806800002</v>
      </c>
      <c r="T122" s="36">
        <f>SUMIFS(СВЦЭМ!$C$39:$C$782,СВЦЭМ!$A$39:$A$782,$A122,СВЦЭМ!$B$39:$B$782,T$119)+'СЕТ СН'!$I$9+СВЦЭМ!$D$10+'СЕТ СН'!$I$5-'СЕТ СН'!$I$17</f>
        <v>5447.1251098100001</v>
      </c>
      <c r="U122" s="36">
        <f>SUMIFS(СВЦЭМ!$C$39:$C$782,СВЦЭМ!$A$39:$A$782,$A122,СВЦЭМ!$B$39:$B$782,U$119)+'СЕТ СН'!$I$9+СВЦЭМ!$D$10+'СЕТ СН'!$I$5-'СЕТ СН'!$I$17</f>
        <v>5443.8402366700002</v>
      </c>
      <c r="V122" s="36">
        <f>SUMIFS(СВЦЭМ!$C$39:$C$782,СВЦЭМ!$A$39:$A$782,$A122,СВЦЭМ!$B$39:$B$782,V$119)+'СЕТ СН'!$I$9+СВЦЭМ!$D$10+'СЕТ СН'!$I$5-'СЕТ СН'!$I$17</f>
        <v>5428.60289663</v>
      </c>
      <c r="W122" s="36">
        <f>SUMIFS(СВЦЭМ!$C$39:$C$782,СВЦЭМ!$A$39:$A$782,$A122,СВЦЭМ!$B$39:$B$782,W$119)+'СЕТ СН'!$I$9+СВЦЭМ!$D$10+'СЕТ СН'!$I$5-'СЕТ СН'!$I$17</f>
        <v>5437.4275163700004</v>
      </c>
      <c r="X122" s="36">
        <f>SUMIFS(СВЦЭМ!$C$39:$C$782,СВЦЭМ!$A$39:$A$782,$A122,СВЦЭМ!$B$39:$B$782,X$119)+'СЕТ СН'!$I$9+СВЦЭМ!$D$10+'СЕТ СН'!$I$5-'СЕТ СН'!$I$17</f>
        <v>5506.6483332999996</v>
      </c>
      <c r="Y122" s="36">
        <f>SUMIFS(СВЦЭМ!$C$39:$C$782,СВЦЭМ!$A$39:$A$782,$A122,СВЦЭМ!$B$39:$B$782,Y$119)+'СЕТ СН'!$I$9+СВЦЭМ!$D$10+'СЕТ СН'!$I$5-'СЕТ СН'!$I$17</f>
        <v>5582.0580249699997</v>
      </c>
    </row>
    <row r="123" spans="1:27" ht="15.75" x14ac:dyDescent="0.2">
      <c r="A123" s="35">
        <f t="shared" si="3"/>
        <v>45173</v>
      </c>
      <c r="B123" s="36">
        <f>SUMIFS(СВЦЭМ!$C$39:$C$782,СВЦЭМ!$A$39:$A$782,$A123,СВЦЭМ!$B$39:$B$782,B$119)+'СЕТ СН'!$I$9+СВЦЭМ!$D$10+'СЕТ СН'!$I$5-'СЕТ СН'!$I$17</f>
        <v>5680.8496786800006</v>
      </c>
      <c r="C123" s="36">
        <f>SUMIFS(СВЦЭМ!$C$39:$C$782,СВЦЭМ!$A$39:$A$782,$A123,СВЦЭМ!$B$39:$B$782,C$119)+'СЕТ СН'!$I$9+СВЦЭМ!$D$10+'СЕТ СН'!$I$5-'СЕТ СН'!$I$17</f>
        <v>5755.4928178</v>
      </c>
      <c r="D123" s="36">
        <f>SUMIFS(СВЦЭМ!$C$39:$C$782,СВЦЭМ!$A$39:$A$782,$A123,СВЦЭМ!$B$39:$B$782,D$119)+'СЕТ СН'!$I$9+СВЦЭМ!$D$10+'СЕТ СН'!$I$5-'СЕТ СН'!$I$17</f>
        <v>5761.7591127800006</v>
      </c>
      <c r="E123" s="36">
        <f>SUMIFS(СВЦЭМ!$C$39:$C$782,СВЦЭМ!$A$39:$A$782,$A123,СВЦЭМ!$B$39:$B$782,E$119)+'СЕТ СН'!$I$9+СВЦЭМ!$D$10+'СЕТ СН'!$I$5-'СЕТ СН'!$I$17</f>
        <v>5793.3634129700004</v>
      </c>
      <c r="F123" s="36">
        <f>SUMIFS(СВЦЭМ!$C$39:$C$782,СВЦЭМ!$A$39:$A$782,$A123,СВЦЭМ!$B$39:$B$782,F$119)+'СЕТ СН'!$I$9+СВЦЭМ!$D$10+'СЕТ СН'!$I$5-'СЕТ СН'!$I$17</f>
        <v>5844.0197199300001</v>
      </c>
      <c r="G123" s="36">
        <f>SUMIFS(СВЦЭМ!$C$39:$C$782,СВЦЭМ!$A$39:$A$782,$A123,СВЦЭМ!$B$39:$B$782,G$119)+'СЕТ СН'!$I$9+СВЦЭМ!$D$10+'СЕТ СН'!$I$5-'СЕТ СН'!$I$17</f>
        <v>5841.6532862599997</v>
      </c>
      <c r="H123" s="36">
        <f>SUMIFS(СВЦЭМ!$C$39:$C$782,СВЦЭМ!$A$39:$A$782,$A123,СВЦЭМ!$B$39:$B$782,H$119)+'СЕТ СН'!$I$9+СВЦЭМ!$D$10+'СЕТ СН'!$I$5-'СЕТ СН'!$I$17</f>
        <v>5860.9119524200005</v>
      </c>
      <c r="I123" s="36">
        <f>SUMIFS(СВЦЭМ!$C$39:$C$782,СВЦЭМ!$A$39:$A$782,$A123,СВЦЭМ!$B$39:$B$782,I$119)+'СЕТ СН'!$I$9+СВЦЭМ!$D$10+'СЕТ СН'!$I$5-'СЕТ СН'!$I$17</f>
        <v>5708.28967311</v>
      </c>
      <c r="J123" s="36">
        <f>SUMIFS(СВЦЭМ!$C$39:$C$782,СВЦЭМ!$A$39:$A$782,$A123,СВЦЭМ!$B$39:$B$782,J$119)+'СЕТ СН'!$I$9+СВЦЭМ!$D$10+'СЕТ СН'!$I$5-'СЕТ СН'!$I$17</f>
        <v>5594.8751198200007</v>
      </c>
      <c r="K123" s="36">
        <f>SUMIFS(СВЦЭМ!$C$39:$C$782,СВЦЭМ!$A$39:$A$782,$A123,СВЦЭМ!$B$39:$B$782,K$119)+'СЕТ СН'!$I$9+СВЦЭМ!$D$10+'СЕТ СН'!$I$5-'СЕТ СН'!$I$17</f>
        <v>5535.2488926599999</v>
      </c>
      <c r="L123" s="36">
        <f>SUMIFS(СВЦЭМ!$C$39:$C$782,СВЦЭМ!$A$39:$A$782,$A123,СВЦЭМ!$B$39:$B$782,L$119)+'СЕТ СН'!$I$9+СВЦЭМ!$D$10+'СЕТ СН'!$I$5-'СЕТ СН'!$I$17</f>
        <v>5527.4672725300006</v>
      </c>
      <c r="M123" s="36">
        <f>SUMIFS(СВЦЭМ!$C$39:$C$782,СВЦЭМ!$A$39:$A$782,$A123,СВЦЭМ!$B$39:$B$782,M$119)+'СЕТ СН'!$I$9+СВЦЭМ!$D$10+'СЕТ СН'!$I$5-'СЕТ СН'!$I$17</f>
        <v>5516.9028519599997</v>
      </c>
      <c r="N123" s="36">
        <f>SUMIFS(СВЦЭМ!$C$39:$C$782,СВЦЭМ!$A$39:$A$782,$A123,СВЦЭМ!$B$39:$B$782,N$119)+'СЕТ СН'!$I$9+СВЦЭМ!$D$10+'СЕТ СН'!$I$5-'СЕТ СН'!$I$17</f>
        <v>5539.7497587400003</v>
      </c>
      <c r="O123" s="36">
        <f>SUMIFS(СВЦЭМ!$C$39:$C$782,СВЦЭМ!$A$39:$A$782,$A123,СВЦЭМ!$B$39:$B$782,O$119)+'СЕТ СН'!$I$9+СВЦЭМ!$D$10+'СЕТ СН'!$I$5-'СЕТ СН'!$I$17</f>
        <v>5521.0939657100007</v>
      </c>
      <c r="P123" s="36">
        <f>SUMIFS(СВЦЭМ!$C$39:$C$782,СВЦЭМ!$A$39:$A$782,$A123,СВЦЭМ!$B$39:$B$782,P$119)+'СЕТ СН'!$I$9+СВЦЭМ!$D$10+'СЕТ СН'!$I$5-'СЕТ СН'!$I$17</f>
        <v>5501.5347989900001</v>
      </c>
      <c r="Q123" s="36">
        <f>SUMIFS(СВЦЭМ!$C$39:$C$782,СВЦЭМ!$A$39:$A$782,$A123,СВЦЭМ!$B$39:$B$782,Q$119)+'СЕТ СН'!$I$9+СВЦЭМ!$D$10+'СЕТ СН'!$I$5-'СЕТ СН'!$I$17</f>
        <v>5509.0034321700005</v>
      </c>
      <c r="R123" s="36">
        <f>SUMIFS(СВЦЭМ!$C$39:$C$782,СВЦЭМ!$A$39:$A$782,$A123,СВЦЭМ!$B$39:$B$782,R$119)+'СЕТ СН'!$I$9+СВЦЭМ!$D$10+'СЕТ СН'!$I$5-'СЕТ СН'!$I$17</f>
        <v>5546.6665443500005</v>
      </c>
      <c r="S123" s="36">
        <f>SUMIFS(СВЦЭМ!$C$39:$C$782,СВЦЭМ!$A$39:$A$782,$A123,СВЦЭМ!$B$39:$B$782,S$119)+'СЕТ СН'!$I$9+СВЦЭМ!$D$10+'СЕТ СН'!$I$5-'СЕТ СН'!$I$17</f>
        <v>5528.3156827299999</v>
      </c>
      <c r="T123" s="36">
        <f>SUMIFS(СВЦЭМ!$C$39:$C$782,СВЦЭМ!$A$39:$A$782,$A123,СВЦЭМ!$B$39:$B$782,T$119)+'СЕТ СН'!$I$9+СВЦЭМ!$D$10+'СЕТ СН'!$I$5-'СЕТ СН'!$I$17</f>
        <v>5514.8328859800004</v>
      </c>
      <c r="U123" s="36">
        <f>SUMIFS(СВЦЭМ!$C$39:$C$782,СВЦЭМ!$A$39:$A$782,$A123,СВЦЭМ!$B$39:$B$782,U$119)+'СЕТ СН'!$I$9+СВЦЭМ!$D$10+'СЕТ СН'!$I$5-'СЕТ СН'!$I$17</f>
        <v>5511.8552656700003</v>
      </c>
      <c r="V123" s="36">
        <f>SUMIFS(СВЦЭМ!$C$39:$C$782,СВЦЭМ!$A$39:$A$782,$A123,СВЦЭМ!$B$39:$B$782,V$119)+'СЕТ СН'!$I$9+СВЦЭМ!$D$10+'СЕТ СН'!$I$5-'СЕТ СН'!$I$17</f>
        <v>5490.7542964200002</v>
      </c>
      <c r="W123" s="36">
        <f>SUMIFS(СВЦЭМ!$C$39:$C$782,СВЦЭМ!$A$39:$A$782,$A123,СВЦЭМ!$B$39:$B$782,W$119)+'СЕТ СН'!$I$9+СВЦЭМ!$D$10+'СЕТ СН'!$I$5-'СЕТ СН'!$I$17</f>
        <v>5493.1771523900006</v>
      </c>
      <c r="X123" s="36">
        <f>SUMIFS(СВЦЭМ!$C$39:$C$782,СВЦЭМ!$A$39:$A$782,$A123,СВЦЭМ!$B$39:$B$782,X$119)+'СЕТ СН'!$I$9+СВЦЭМ!$D$10+'СЕТ СН'!$I$5-'СЕТ СН'!$I$17</f>
        <v>5565.4731939600006</v>
      </c>
      <c r="Y123" s="36">
        <f>SUMIFS(СВЦЭМ!$C$39:$C$782,СВЦЭМ!$A$39:$A$782,$A123,СВЦЭМ!$B$39:$B$782,Y$119)+'СЕТ СН'!$I$9+СВЦЭМ!$D$10+'СЕТ СН'!$I$5-'СЕТ СН'!$I$17</f>
        <v>5665.2679864199999</v>
      </c>
    </row>
    <row r="124" spans="1:27" ht="15.75" x14ac:dyDescent="0.2">
      <c r="A124" s="35">
        <f t="shared" si="3"/>
        <v>45174</v>
      </c>
      <c r="B124" s="36">
        <f>SUMIFS(СВЦЭМ!$C$39:$C$782,СВЦЭМ!$A$39:$A$782,$A124,СВЦЭМ!$B$39:$B$782,B$119)+'СЕТ СН'!$I$9+СВЦЭМ!$D$10+'СЕТ СН'!$I$5-'СЕТ СН'!$I$17</f>
        <v>5789.7546276800003</v>
      </c>
      <c r="C124" s="36">
        <f>SUMIFS(СВЦЭМ!$C$39:$C$782,СВЦЭМ!$A$39:$A$782,$A124,СВЦЭМ!$B$39:$B$782,C$119)+'СЕТ СН'!$I$9+СВЦЭМ!$D$10+'СЕТ СН'!$I$5-'СЕТ СН'!$I$17</f>
        <v>5882.43546186</v>
      </c>
      <c r="D124" s="36">
        <f>SUMIFS(СВЦЭМ!$C$39:$C$782,СВЦЭМ!$A$39:$A$782,$A124,СВЦЭМ!$B$39:$B$782,D$119)+'СЕТ СН'!$I$9+СВЦЭМ!$D$10+'СЕТ СН'!$I$5-'СЕТ СН'!$I$17</f>
        <v>5896.15347243</v>
      </c>
      <c r="E124" s="36">
        <f>SUMIFS(СВЦЭМ!$C$39:$C$782,СВЦЭМ!$A$39:$A$782,$A124,СВЦЭМ!$B$39:$B$782,E$119)+'СЕТ СН'!$I$9+СВЦЭМ!$D$10+'СЕТ СН'!$I$5-'СЕТ СН'!$I$17</f>
        <v>5899.7499559000007</v>
      </c>
      <c r="F124" s="36">
        <f>SUMIFS(СВЦЭМ!$C$39:$C$782,СВЦЭМ!$A$39:$A$782,$A124,СВЦЭМ!$B$39:$B$782,F$119)+'СЕТ СН'!$I$9+СВЦЭМ!$D$10+'СЕТ СН'!$I$5-'СЕТ СН'!$I$17</f>
        <v>5902.7224182400005</v>
      </c>
      <c r="G124" s="36">
        <f>SUMIFS(СВЦЭМ!$C$39:$C$782,СВЦЭМ!$A$39:$A$782,$A124,СВЦЭМ!$B$39:$B$782,G$119)+'СЕТ СН'!$I$9+СВЦЭМ!$D$10+'СЕТ СН'!$I$5-'СЕТ СН'!$I$17</f>
        <v>5875.2129733300008</v>
      </c>
      <c r="H124" s="36">
        <f>SUMIFS(СВЦЭМ!$C$39:$C$782,СВЦЭМ!$A$39:$A$782,$A124,СВЦЭМ!$B$39:$B$782,H$119)+'СЕТ СН'!$I$9+СВЦЭМ!$D$10+'СЕТ СН'!$I$5-'СЕТ СН'!$I$17</f>
        <v>5823.9528116399997</v>
      </c>
      <c r="I124" s="36">
        <f>SUMIFS(СВЦЭМ!$C$39:$C$782,СВЦЭМ!$A$39:$A$782,$A124,СВЦЭМ!$B$39:$B$782,I$119)+'СЕТ СН'!$I$9+СВЦЭМ!$D$10+'СЕТ СН'!$I$5-'СЕТ СН'!$I$17</f>
        <v>5656.1157483699999</v>
      </c>
      <c r="J124" s="36">
        <f>SUMIFS(СВЦЭМ!$C$39:$C$782,СВЦЭМ!$A$39:$A$782,$A124,СВЦЭМ!$B$39:$B$782,J$119)+'СЕТ СН'!$I$9+СВЦЭМ!$D$10+'СЕТ СН'!$I$5-'СЕТ СН'!$I$17</f>
        <v>5553.7743752700007</v>
      </c>
      <c r="K124" s="36">
        <f>SUMIFS(СВЦЭМ!$C$39:$C$782,СВЦЭМ!$A$39:$A$782,$A124,СВЦЭМ!$B$39:$B$782,K$119)+'СЕТ СН'!$I$9+СВЦЭМ!$D$10+'СЕТ СН'!$I$5-'СЕТ СН'!$I$17</f>
        <v>5482.1992535600002</v>
      </c>
      <c r="L124" s="36">
        <f>SUMIFS(СВЦЭМ!$C$39:$C$782,СВЦЭМ!$A$39:$A$782,$A124,СВЦЭМ!$B$39:$B$782,L$119)+'СЕТ СН'!$I$9+СВЦЭМ!$D$10+'СЕТ СН'!$I$5-'СЕТ СН'!$I$17</f>
        <v>5449.9470620100001</v>
      </c>
      <c r="M124" s="36">
        <f>SUMIFS(СВЦЭМ!$C$39:$C$782,СВЦЭМ!$A$39:$A$782,$A124,СВЦЭМ!$B$39:$B$782,M$119)+'СЕТ СН'!$I$9+СВЦЭМ!$D$10+'СЕТ СН'!$I$5-'СЕТ СН'!$I$17</f>
        <v>5438.3427100400004</v>
      </c>
      <c r="N124" s="36">
        <f>SUMIFS(СВЦЭМ!$C$39:$C$782,СВЦЭМ!$A$39:$A$782,$A124,СВЦЭМ!$B$39:$B$782,N$119)+'СЕТ СН'!$I$9+СВЦЭМ!$D$10+'СЕТ СН'!$I$5-'СЕТ СН'!$I$17</f>
        <v>5441.34435665</v>
      </c>
      <c r="O124" s="36">
        <f>SUMIFS(СВЦЭМ!$C$39:$C$782,СВЦЭМ!$A$39:$A$782,$A124,СВЦЭМ!$B$39:$B$782,O$119)+'СЕТ СН'!$I$9+СВЦЭМ!$D$10+'СЕТ СН'!$I$5-'СЕТ СН'!$I$17</f>
        <v>5435.8107239199999</v>
      </c>
      <c r="P124" s="36">
        <f>SUMIFS(СВЦЭМ!$C$39:$C$782,СВЦЭМ!$A$39:$A$782,$A124,СВЦЭМ!$B$39:$B$782,P$119)+'СЕТ СН'!$I$9+СВЦЭМ!$D$10+'СЕТ СН'!$I$5-'СЕТ СН'!$I$17</f>
        <v>5412.1579527700005</v>
      </c>
      <c r="Q124" s="36">
        <f>SUMIFS(СВЦЭМ!$C$39:$C$782,СВЦЭМ!$A$39:$A$782,$A124,СВЦЭМ!$B$39:$B$782,Q$119)+'СЕТ СН'!$I$9+СВЦЭМ!$D$10+'СЕТ СН'!$I$5-'СЕТ СН'!$I$17</f>
        <v>5417.3916112500001</v>
      </c>
      <c r="R124" s="36">
        <f>SUMIFS(СВЦЭМ!$C$39:$C$782,СВЦЭМ!$A$39:$A$782,$A124,СВЦЭМ!$B$39:$B$782,R$119)+'СЕТ СН'!$I$9+СВЦЭМ!$D$10+'СЕТ СН'!$I$5-'СЕТ СН'!$I$17</f>
        <v>5447.70063648</v>
      </c>
      <c r="S124" s="36">
        <f>SUMIFS(СВЦЭМ!$C$39:$C$782,СВЦЭМ!$A$39:$A$782,$A124,СВЦЭМ!$B$39:$B$782,S$119)+'СЕТ СН'!$I$9+СВЦЭМ!$D$10+'СЕТ СН'!$I$5-'СЕТ СН'!$I$17</f>
        <v>5456.2211537000003</v>
      </c>
      <c r="T124" s="36">
        <f>SUMIFS(СВЦЭМ!$C$39:$C$782,СВЦЭМ!$A$39:$A$782,$A124,СВЦЭМ!$B$39:$B$782,T$119)+'СЕТ СН'!$I$9+СВЦЭМ!$D$10+'СЕТ СН'!$I$5-'СЕТ СН'!$I$17</f>
        <v>5442.0437687000003</v>
      </c>
      <c r="U124" s="36">
        <f>SUMIFS(СВЦЭМ!$C$39:$C$782,СВЦЭМ!$A$39:$A$782,$A124,СВЦЭМ!$B$39:$B$782,U$119)+'СЕТ СН'!$I$9+СВЦЭМ!$D$10+'СЕТ СН'!$I$5-'СЕТ СН'!$I$17</f>
        <v>5428.8622208100005</v>
      </c>
      <c r="V124" s="36">
        <f>SUMIFS(СВЦЭМ!$C$39:$C$782,СВЦЭМ!$A$39:$A$782,$A124,СВЦЭМ!$B$39:$B$782,V$119)+'СЕТ СН'!$I$9+СВЦЭМ!$D$10+'СЕТ СН'!$I$5-'СЕТ СН'!$I$17</f>
        <v>5408.2901730100002</v>
      </c>
      <c r="W124" s="36">
        <f>SUMIFS(СВЦЭМ!$C$39:$C$782,СВЦЭМ!$A$39:$A$782,$A124,СВЦЭМ!$B$39:$B$782,W$119)+'СЕТ СН'!$I$9+СВЦЭМ!$D$10+'СЕТ СН'!$I$5-'СЕТ СН'!$I$17</f>
        <v>5423.5210608400002</v>
      </c>
      <c r="X124" s="36">
        <f>SUMIFS(СВЦЭМ!$C$39:$C$782,СВЦЭМ!$A$39:$A$782,$A124,СВЦЭМ!$B$39:$B$782,X$119)+'СЕТ СН'!$I$9+СВЦЭМ!$D$10+'СЕТ СН'!$I$5-'СЕТ СН'!$I$17</f>
        <v>5493.4094462700004</v>
      </c>
      <c r="Y124" s="36">
        <f>SUMIFS(СВЦЭМ!$C$39:$C$782,СВЦЭМ!$A$39:$A$782,$A124,СВЦЭМ!$B$39:$B$782,Y$119)+'СЕТ СН'!$I$9+СВЦЭМ!$D$10+'СЕТ СН'!$I$5-'СЕТ СН'!$I$17</f>
        <v>5638.1164798</v>
      </c>
    </row>
    <row r="125" spans="1:27" ht="15.75" x14ac:dyDescent="0.2">
      <c r="A125" s="35">
        <f t="shared" si="3"/>
        <v>45175</v>
      </c>
      <c r="B125" s="36">
        <f>SUMIFS(СВЦЭМ!$C$39:$C$782,СВЦЭМ!$A$39:$A$782,$A125,СВЦЭМ!$B$39:$B$782,B$119)+'СЕТ СН'!$I$9+СВЦЭМ!$D$10+'СЕТ СН'!$I$5-'СЕТ СН'!$I$17</f>
        <v>5563.6776225100002</v>
      </c>
      <c r="C125" s="36">
        <f>SUMIFS(СВЦЭМ!$C$39:$C$782,СВЦЭМ!$A$39:$A$782,$A125,СВЦЭМ!$B$39:$B$782,C$119)+'СЕТ СН'!$I$9+СВЦЭМ!$D$10+'СЕТ СН'!$I$5-'СЕТ СН'!$I$17</f>
        <v>5650.3601436400004</v>
      </c>
      <c r="D125" s="36">
        <f>SUMIFS(СВЦЭМ!$C$39:$C$782,СВЦЭМ!$A$39:$A$782,$A125,СВЦЭМ!$B$39:$B$782,D$119)+'СЕТ СН'!$I$9+СВЦЭМ!$D$10+'СЕТ СН'!$I$5-'СЕТ СН'!$I$17</f>
        <v>5695.4995519300001</v>
      </c>
      <c r="E125" s="36">
        <f>SUMIFS(СВЦЭМ!$C$39:$C$782,СВЦЭМ!$A$39:$A$782,$A125,СВЦЭМ!$B$39:$B$782,E$119)+'СЕТ СН'!$I$9+СВЦЭМ!$D$10+'СЕТ СН'!$I$5-'СЕТ СН'!$I$17</f>
        <v>5696.1585284700004</v>
      </c>
      <c r="F125" s="36">
        <f>SUMIFS(СВЦЭМ!$C$39:$C$782,СВЦЭМ!$A$39:$A$782,$A125,СВЦЭМ!$B$39:$B$782,F$119)+'СЕТ СН'!$I$9+СВЦЭМ!$D$10+'СЕТ СН'!$I$5-'СЕТ СН'!$I$17</f>
        <v>5651.3839724999998</v>
      </c>
      <c r="G125" s="36">
        <f>SUMIFS(СВЦЭМ!$C$39:$C$782,СВЦЭМ!$A$39:$A$782,$A125,СВЦЭМ!$B$39:$B$782,G$119)+'СЕТ СН'!$I$9+СВЦЭМ!$D$10+'СЕТ СН'!$I$5-'СЕТ СН'!$I$17</f>
        <v>5645.5748018100003</v>
      </c>
      <c r="H125" s="36">
        <f>SUMIFS(СВЦЭМ!$C$39:$C$782,СВЦЭМ!$A$39:$A$782,$A125,СВЦЭМ!$B$39:$B$782,H$119)+'СЕТ СН'!$I$9+СВЦЭМ!$D$10+'СЕТ СН'!$I$5-'СЕТ СН'!$I$17</f>
        <v>5605.2302720600001</v>
      </c>
      <c r="I125" s="36">
        <f>SUMIFS(СВЦЭМ!$C$39:$C$782,СВЦЭМ!$A$39:$A$782,$A125,СВЦЭМ!$B$39:$B$782,I$119)+'СЕТ СН'!$I$9+СВЦЭМ!$D$10+'СЕТ СН'!$I$5-'СЕТ СН'!$I$17</f>
        <v>5531.9231285200003</v>
      </c>
      <c r="J125" s="36">
        <f>SUMIFS(СВЦЭМ!$C$39:$C$782,СВЦЭМ!$A$39:$A$782,$A125,СВЦЭМ!$B$39:$B$782,J$119)+'СЕТ СН'!$I$9+СВЦЭМ!$D$10+'СЕТ СН'!$I$5-'СЕТ СН'!$I$17</f>
        <v>5456.11406687</v>
      </c>
      <c r="K125" s="36">
        <f>SUMIFS(СВЦЭМ!$C$39:$C$782,СВЦЭМ!$A$39:$A$782,$A125,СВЦЭМ!$B$39:$B$782,K$119)+'СЕТ СН'!$I$9+СВЦЭМ!$D$10+'СЕТ СН'!$I$5-'СЕТ СН'!$I$17</f>
        <v>5390.4455990500001</v>
      </c>
      <c r="L125" s="36">
        <f>SUMIFS(СВЦЭМ!$C$39:$C$782,СВЦЭМ!$A$39:$A$782,$A125,СВЦЭМ!$B$39:$B$782,L$119)+'СЕТ СН'!$I$9+СВЦЭМ!$D$10+'СЕТ СН'!$I$5-'СЕТ СН'!$I$17</f>
        <v>5363.7368607600001</v>
      </c>
      <c r="M125" s="36">
        <f>SUMIFS(СВЦЭМ!$C$39:$C$782,СВЦЭМ!$A$39:$A$782,$A125,СВЦЭМ!$B$39:$B$782,M$119)+'СЕТ СН'!$I$9+СВЦЭМ!$D$10+'СЕТ СН'!$I$5-'СЕТ СН'!$I$17</f>
        <v>5358.2235306299999</v>
      </c>
      <c r="N125" s="36">
        <f>SUMIFS(СВЦЭМ!$C$39:$C$782,СВЦЭМ!$A$39:$A$782,$A125,СВЦЭМ!$B$39:$B$782,N$119)+'СЕТ СН'!$I$9+СВЦЭМ!$D$10+'СЕТ СН'!$I$5-'СЕТ СН'!$I$17</f>
        <v>5367.6851295900005</v>
      </c>
      <c r="O125" s="36">
        <f>SUMIFS(СВЦЭМ!$C$39:$C$782,СВЦЭМ!$A$39:$A$782,$A125,СВЦЭМ!$B$39:$B$782,O$119)+'СЕТ СН'!$I$9+СВЦЭМ!$D$10+'СЕТ СН'!$I$5-'СЕТ СН'!$I$17</f>
        <v>5368.9450955800003</v>
      </c>
      <c r="P125" s="36">
        <f>SUMIFS(СВЦЭМ!$C$39:$C$782,СВЦЭМ!$A$39:$A$782,$A125,СВЦЭМ!$B$39:$B$782,P$119)+'СЕТ СН'!$I$9+СВЦЭМ!$D$10+'СЕТ СН'!$I$5-'СЕТ СН'!$I$17</f>
        <v>5334.64411802</v>
      </c>
      <c r="Q125" s="36">
        <f>SUMIFS(СВЦЭМ!$C$39:$C$782,СВЦЭМ!$A$39:$A$782,$A125,СВЦЭМ!$B$39:$B$782,Q$119)+'СЕТ СН'!$I$9+СВЦЭМ!$D$10+'СЕТ СН'!$I$5-'СЕТ СН'!$I$17</f>
        <v>5345.4069438799997</v>
      </c>
      <c r="R125" s="36">
        <f>SUMIFS(СВЦЭМ!$C$39:$C$782,СВЦЭМ!$A$39:$A$782,$A125,СВЦЭМ!$B$39:$B$782,R$119)+'СЕТ СН'!$I$9+СВЦЭМ!$D$10+'СЕТ СН'!$I$5-'СЕТ СН'!$I$17</f>
        <v>5374.35597306</v>
      </c>
      <c r="S125" s="36">
        <f>SUMIFS(СВЦЭМ!$C$39:$C$782,СВЦЭМ!$A$39:$A$782,$A125,СВЦЭМ!$B$39:$B$782,S$119)+'СЕТ СН'!$I$9+СВЦЭМ!$D$10+'СЕТ СН'!$I$5-'СЕТ СН'!$I$17</f>
        <v>5368.9020339199997</v>
      </c>
      <c r="T125" s="36">
        <f>SUMIFS(СВЦЭМ!$C$39:$C$782,СВЦЭМ!$A$39:$A$782,$A125,СВЦЭМ!$B$39:$B$782,T$119)+'СЕТ СН'!$I$9+СВЦЭМ!$D$10+'СЕТ СН'!$I$5-'СЕТ СН'!$I$17</f>
        <v>5366.6244004</v>
      </c>
      <c r="U125" s="36">
        <f>SUMIFS(СВЦЭМ!$C$39:$C$782,СВЦЭМ!$A$39:$A$782,$A125,СВЦЭМ!$B$39:$B$782,U$119)+'СЕТ СН'!$I$9+СВЦЭМ!$D$10+'СЕТ СН'!$I$5-'СЕТ СН'!$I$17</f>
        <v>5356.77082135</v>
      </c>
      <c r="V125" s="36">
        <f>SUMIFS(СВЦЭМ!$C$39:$C$782,СВЦЭМ!$A$39:$A$782,$A125,СВЦЭМ!$B$39:$B$782,V$119)+'СЕТ СН'!$I$9+СВЦЭМ!$D$10+'СЕТ СН'!$I$5-'СЕТ СН'!$I$17</f>
        <v>5328.59763544</v>
      </c>
      <c r="W125" s="36">
        <f>SUMIFS(СВЦЭМ!$C$39:$C$782,СВЦЭМ!$A$39:$A$782,$A125,СВЦЭМ!$B$39:$B$782,W$119)+'СЕТ СН'!$I$9+СВЦЭМ!$D$10+'СЕТ СН'!$I$5-'СЕТ СН'!$I$17</f>
        <v>5333.5696054800001</v>
      </c>
      <c r="X125" s="36">
        <f>SUMIFS(СВЦЭМ!$C$39:$C$782,СВЦЭМ!$A$39:$A$782,$A125,СВЦЭМ!$B$39:$B$782,X$119)+'СЕТ СН'!$I$9+СВЦЭМ!$D$10+'СЕТ СН'!$I$5-'СЕТ СН'!$I$17</f>
        <v>5406.3192528</v>
      </c>
      <c r="Y125" s="36">
        <f>SUMIFS(СВЦЭМ!$C$39:$C$782,СВЦЭМ!$A$39:$A$782,$A125,СВЦЭМ!$B$39:$B$782,Y$119)+'СЕТ СН'!$I$9+СВЦЭМ!$D$10+'СЕТ СН'!$I$5-'СЕТ СН'!$I$17</f>
        <v>5497.5717053000008</v>
      </c>
    </row>
    <row r="126" spans="1:27" ht="15.75" x14ac:dyDescent="0.2">
      <c r="A126" s="35">
        <f t="shared" si="3"/>
        <v>45176</v>
      </c>
      <c r="B126" s="36">
        <f>SUMIFS(СВЦЭМ!$C$39:$C$782,СВЦЭМ!$A$39:$A$782,$A126,СВЦЭМ!$B$39:$B$782,B$119)+'СЕТ СН'!$I$9+СВЦЭМ!$D$10+'СЕТ СН'!$I$5-'СЕТ СН'!$I$17</f>
        <v>5618.49413009</v>
      </c>
      <c r="C126" s="36">
        <f>SUMIFS(СВЦЭМ!$C$39:$C$782,СВЦЭМ!$A$39:$A$782,$A126,СВЦЭМ!$B$39:$B$782,C$119)+'СЕТ СН'!$I$9+СВЦЭМ!$D$10+'СЕТ СН'!$I$5-'СЕТ СН'!$I$17</f>
        <v>5661.4885281500001</v>
      </c>
      <c r="D126" s="36">
        <f>SUMIFS(СВЦЭМ!$C$39:$C$782,СВЦЭМ!$A$39:$A$782,$A126,СВЦЭМ!$B$39:$B$782,D$119)+'СЕТ СН'!$I$9+СВЦЭМ!$D$10+'СЕТ СН'!$I$5-'СЕТ СН'!$I$17</f>
        <v>5667.13235532</v>
      </c>
      <c r="E126" s="36">
        <f>SUMIFS(СВЦЭМ!$C$39:$C$782,СВЦЭМ!$A$39:$A$782,$A126,СВЦЭМ!$B$39:$B$782,E$119)+'СЕТ СН'!$I$9+СВЦЭМ!$D$10+'СЕТ СН'!$I$5-'СЕТ СН'!$I$17</f>
        <v>5677.0454926000002</v>
      </c>
      <c r="F126" s="36">
        <f>SUMIFS(СВЦЭМ!$C$39:$C$782,СВЦЭМ!$A$39:$A$782,$A126,СВЦЭМ!$B$39:$B$782,F$119)+'СЕТ СН'!$I$9+СВЦЭМ!$D$10+'СЕТ СН'!$I$5-'СЕТ СН'!$I$17</f>
        <v>5729.38831261</v>
      </c>
      <c r="G126" s="36">
        <f>SUMIFS(СВЦЭМ!$C$39:$C$782,СВЦЭМ!$A$39:$A$782,$A126,СВЦЭМ!$B$39:$B$782,G$119)+'СЕТ СН'!$I$9+СВЦЭМ!$D$10+'СЕТ СН'!$I$5-'СЕТ СН'!$I$17</f>
        <v>5706.5785541300002</v>
      </c>
      <c r="H126" s="36">
        <f>SUMIFS(СВЦЭМ!$C$39:$C$782,СВЦЭМ!$A$39:$A$782,$A126,СВЦЭМ!$B$39:$B$782,H$119)+'СЕТ СН'!$I$9+СВЦЭМ!$D$10+'СЕТ СН'!$I$5-'СЕТ СН'!$I$17</f>
        <v>5621.6410730900006</v>
      </c>
      <c r="I126" s="36">
        <f>SUMIFS(СВЦЭМ!$C$39:$C$782,СВЦЭМ!$A$39:$A$782,$A126,СВЦЭМ!$B$39:$B$782,I$119)+'СЕТ СН'!$I$9+СВЦЭМ!$D$10+'СЕТ СН'!$I$5-'СЕТ СН'!$I$17</f>
        <v>5550.8363024600003</v>
      </c>
      <c r="J126" s="36">
        <f>SUMIFS(СВЦЭМ!$C$39:$C$782,СВЦЭМ!$A$39:$A$782,$A126,СВЦЭМ!$B$39:$B$782,J$119)+'СЕТ СН'!$I$9+СВЦЭМ!$D$10+'СЕТ СН'!$I$5-'СЕТ СН'!$I$17</f>
        <v>5485.27471573</v>
      </c>
      <c r="K126" s="36">
        <f>SUMIFS(СВЦЭМ!$C$39:$C$782,СВЦЭМ!$A$39:$A$782,$A126,СВЦЭМ!$B$39:$B$782,K$119)+'СЕТ СН'!$I$9+СВЦЭМ!$D$10+'СЕТ СН'!$I$5-'СЕТ СН'!$I$17</f>
        <v>5457.0022971300004</v>
      </c>
      <c r="L126" s="36">
        <f>SUMIFS(СВЦЭМ!$C$39:$C$782,СВЦЭМ!$A$39:$A$782,$A126,СВЦЭМ!$B$39:$B$782,L$119)+'СЕТ СН'!$I$9+СВЦЭМ!$D$10+'СЕТ СН'!$I$5-'СЕТ СН'!$I$17</f>
        <v>5467.0264684600006</v>
      </c>
      <c r="M126" s="36">
        <f>SUMIFS(СВЦЭМ!$C$39:$C$782,СВЦЭМ!$A$39:$A$782,$A126,СВЦЭМ!$B$39:$B$782,M$119)+'СЕТ СН'!$I$9+СВЦЭМ!$D$10+'СЕТ СН'!$I$5-'СЕТ СН'!$I$17</f>
        <v>5458.8498595300007</v>
      </c>
      <c r="N126" s="36">
        <f>SUMIFS(СВЦЭМ!$C$39:$C$782,СВЦЭМ!$A$39:$A$782,$A126,СВЦЭМ!$B$39:$B$782,N$119)+'СЕТ СН'!$I$9+СВЦЭМ!$D$10+'СЕТ СН'!$I$5-'СЕТ СН'!$I$17</f>
        <v>5462.3148632299999</v>
      </c>
      <c r="O126" s="36">
        <f>SUMIFS(СВЦЭМ!$C$39:$C$782,СВЦЭМ!$A$39:$A$782,$A126,СВЦЭМ!$B$39:$B$782,O$119)+'СЕТ СН'!$I$9+СВЦЭМ!$D$10+'СЕТ СН'!$I$5-'СЕТ СН'!$I$17</f>
        <v>5465.5104526300001</v>
      </c>
      <c r="P126" s="36">
        <f>SUMIFS(СВЦЭМ!$C$39:$C$782,СВЦЭМ!$A$39:$A$782,$A126,СВЦЭМ!$B$39:$B$782,P$119)+'СЕТ СН'!$I$9+СВЦЭМ!$D$10+'СЕТ СН'!$I$5-'СЕТ СН'!$I$17</f>
        <v>5435.7928392399999</v>
      </c>
      <c r="Q126" s="36">
        <f>SUMIFS(СВЦЭМ!$C$39:$C$782,СВЦЭМ!$A$39:$A$782,$A126,СВЦЭМ!$B$39:$B$782,Q$119)+'СЕТ СН'!$I$9+СВЦЭМ!$D$10+'СЕТ СН'!$I$5-'СЕТ СН'!$I$17</f>
        <v>5444.7667306000003</v>
      </c>
      <c r="R126" s="36">
        <f>SUMIFS(СВЦЭМ!$C$39:$C$782,СВЦЭМ!$A$39:$A$782,$A126,СВЦЭМ!$B$39:$B$782,R$119)+'СЕТ СН'!$I$9+СВЦЭМ!$D$10+'СЕТ СН'!$I$5-'СЕТ СН'!$I$17</f>
        <v>5464.5153863400001</v>
      </c>
      <c r="S126" s="36">
        <f>SUMIFS(СВЦЭМ!$C$39:$C$782,СВЦЭМ!$A$39:$A$782,$A126,СВЦЭМ!$B$39:$B$782,S$119)+'СЕТ СН'!$I$9+СВЦЭМ!$D$10+'СЕТ СН'!$I$5-'СЕТ СН'!$I$17</f>
        <v>5421.861148</v>
      </c>
      <c r="T126" s="36">
        <f>SUMIFS(СВЦЭМ!$C$39:$C$782,СВЦЭМ!$A$39:$A$782,$A126,СВЦЭМ!$B$39:$B$782,T$119)+'СЕТ СН'!$I$9+СВЦЭМ!$D$10+'СЕТ СН'!$I$5-'СЕТ СН'!$I$17</f>
        <v>5423.7026874700005</v>
      </c>
      <c r="U126" s="36">
        <f>SUMIFS(СВЦЭМ!$C$39:$C$782,СВЦЭМ!$A$39:$A$782,$A126,СВЦЭМ!$B$39:$B$782,U$119)+'СЕТ СН'!$I$9+СВЦЭМ!$D$10+'СЕТ СН'!$I$5-'СЕТ СН'!$I$17</f>
        <v>5409.2845230800003</v>
      </c>
      <c r="V126" s="36">
        <f>SUMIFS(СВЦЭМ!$C$39:$C$782,СВЦЭМ!$A$39:$A$782,$A126,СВЦЭМ!$B$39:$B$782,V$119)+'СЕТ СН'!$I$9+СВЦЭМ!$D$10+'СЕТ СН'!$I$5-'СЕТ СН'!$I$17</f>
        <v>5379.8749354800002</v>
      </c>
      <c r="W126" s="36">
        <f>SUMIFS(СВЦЭМ!$C$39:$C$782,СВЦЭМ!$A$39:$A$782,$A126,СВЦЭМ!$B$39:$B$782,W$119)+'СЕТ СН'!$I$9+СВЦЭМ!$D$10+'СЕТ СН'!$I$5-'СЕТ СН'!$I$17</f>
        <v>5395.2638983800007</v>
      </c>
      <c r="X126" s="36">
        <f>SUMIFS(СВЦЭМ!$C$39:$C$782,СВЦЭМ!$A$39:$A$782,$A126,СВЦЭМ!$B$39:$B$782,X$119)+'СЕТ СН'!$I$9+СВЦЭМ!$D$10+'СЕТ СН'!$I$5-'СЕТ СН'!$I$17</f>
        <v>5465.7971541100005</v>
      </c>
      <c r="Y126" s="36">
        <f>SUMIFS(СВЦЭМ!$C$39:$C$782,СВЦЭМ!$A$39:$A$782,$A126,СВЦЭМ!$B$39:$B$782,Y$119)+'СЕТ СН'!$I$9+СВЦЭМ!$D$10+'СЕТ СН'!$I$5-'СЕТ СН'!$I$17</f>
        <v>5547.1230316800002</v>
      </c>
    </row>
    <row r="127" spans="1:27" ht="15.75" x14ac:dyDescent="0.2">
      <c r="A127" s="35">
        <f t="shared" si="3"/>
        <v>45177</v>
      </c>
      <c r="B127" s="36">
        <f>SUMIFS(СВЦЭМ!$C$39:$C$782,СВЦЭМ!$A$39:$A$782,$A127,СВЦЭМ!$B$39:$B$782,B$119)+'СЕТ СН'!$I$9+СВЦЭМ!$D$10+'СЕТ СН'!$I$5-'СЕТ СН'!$I$17</f>
        <v>5588.2946161500004</v>
      </c>
      <c r="C127" s="36">
        <f>SUMIFS(СВЦЭМ!$C$39:$C$782,СВЦЭМ!$A$39:$A$782,$A127,СВЦЭМ!$B$39:$B$782,C$119)+'СЕТ СН'!$I$9+СВЦЭМ!$D$10+'СЕТ СН'!$I$5-'СЕТ СН'!$I$17</f>
        <v>5644.2966386799999</v>
      </c>
      <c r="D127" s="36">
        <f>SUMIFS(СВЦЭМ!$C$39:$C$782,СВЦЭМ!$A$39:$A$782,$A127,СВЦЭМ!$B$39:$B$782,D$119)+'СЕТ СН'!$I$9+СВЦЭМ!$D$10+'СЕТ СН'!$I$5-'СЕТ СН'!$I$17</f>
        <v>5641.3544428100004</v>
      </c>
      <c r="E127" s="36">
        <f>SUMIFS(СВЦЭМ!$C$39:$C$782,СВЦЭМ!$A$39:$A$782,$A127,СВЦЭМ!$B$39:$B$782,E$119)+'СЕТ СН'!$I$9+СВЦЭМ!$D$10+'СЕТ СН'!$I$5-'СЕТ СН'!$I$17</f>
        <v>5654.3544523800001</v>
      </c>
      <c r="F127" s="36">
        <f>SUMIFS(СВЦЭМ!$C$39:$C$782,СВЦЭМ!$A$39:$A$782,$A127,СВЦЭМ!$B$39:$B$782,F$119)+'СЕТ СН'!$I$9+СВЦЭМ!$D$10+'СЕТ СН'!$I$5-'СЕТ СН'!$I$17</f>
        <v>5671.7668115500001</v>
      </c>
      <c r="G127" s="36">
        <f>SUMIFS(СВЦЭМ!$C$39:$C$782,СВЦЭМ!$A$39:$A$782,$A127,СВЦЭМ!$B$39:$B$782,G$119)+'СЕТ СН'!$I$9+СВЦЭМ!$D$10+'СЕТ СН'!$I$5-'СЕТ СН'!$I$17</f>
        <v>5694.94814924</v>
      </c>
      <c r="H127" s="36">
        <f>SUMIFS(СВЦЭМ!$C$39:$C$782,СВЦЭМ!$A$39:$A$782,$A127,СВЦЭМ!$B$39:$B$782,H$119)+'СЕТ СН'!$I$9+СВЦЭМ!$D$10+'СЕТ СН'!$I$5-'СЕТ СН'!$I$17</f>
        <v>5649.7445964100007</v>
      </c>
      <c r="I127" s="36">
        <f>SUMIFS(СВЦЭМ!$C$39:$C$782,СВЦЭМ!$A$39:$A$782,$A127,СВЦЭМ!$B$39:$B$782,I$119)+'СЕТ СН'!$I$9+СВЦЭМ!$D$10+'СЕТ СН'!$I$5-'СЕТ СН'!$I$17</f>
        <v>5552.7017573600006</v>
      </c>
      <c r="J127" s="36">
        <f>SUMIFS(СВЦЭМ!$C$39:$C$782,СВЦЭМ!$A$39:$A$782,$A127,СВЦЭМ!$B$39:$B$782,J$119)+'СЕТ СН'!$I$9+СВЦЭМ!$D$10+'СЕТ СН'!$I$5-'СЕТ СН'!$I$17</f>
        <v>5473.4431471300004</v>
      </c>
      <c r="K127" s="36">
        <f>SUMIFS(СВЦЭМ!$C$39:$C$782,СВЦЭМ!$A$39:$A$782,$A127,СВЦЭМ!$B$39:$B$782,K$119)+'СЕТ СН'!$I$9+СВЦЭМ!$D$10+'СЕТ СН'!$I$5-'СЕТ СН'!$I$17</f>
        <v>5403.0211807000005</v>
      </c>
      <c r="L127" s="36">
        <f>SUMIFS(СВЦЭМ!$C$39:$C$782,СВЦЭМ!$A$39:$A$782,$A127,СВЦЭМ!$B$39:$B$782,L$119)+'СЕТ СН'!$I$9+СВЦЭМ!$D$10+'СЕТ СН'!$I$5-'СЕТ СН'!$I$17</f>
        <v>5429.5347313700004</v>
      </c>
      <c r="M127" s="36">
        <f>SUMIFS(СВЦЭМ!$C$39:$C$782,СВЦЭМ!$A$39:$A$782,$A127,СВЦЭМ!$B$39:$B$782,M$119)+'СЕТ СН'!$I$9+СВЦЭМ!$D$10+'СЕТ СН'!$I$5-'СЕТ СН'!$I$17</f>
        <v>5432.9499522799997</v>
      </c>
      <c r="N127" s="36">
        <f>SUMIFS(СВЦЭМ!$C$39:$C$782,СВЦЭМ!$A$39:$A$782,$A127,СВЦЭМ!$B$39:$B$782,N$119)+'СЕТ СН'!$I$9+СВЦЭМ!$D$10+'СЕТ СН'!$I$5-'СЕТ СН'!$I$17</f>
        <v>5455.05107701</v>
      </c>
      <c r="O127" s="36">
        <f>SUMIFS(СВЦЭМ!$C$39:$C$782,СВЦЭМ!$A$39:$A$782,$A127,СВЦЭМ!$B$39:$B$782,O$119)+'СЕТ СН'!$I$9+СВЦЭМ!$D$10+'СЕТ СН'!$I$5-'СЕТ СН'!$I$17</f>
        <v>5436.5075979499998</v>
      </c>
      <c r="P127" s="36">
        <f>SUMIFS(СВЦЭМ!$C$39:$C$782,СВЦЭМ!$A$39:$A$782,$A127,СВЦЭМ!$B$39:$B$782,P$119)+'СЕТ СН'!$I$9+СВЦЭМ!$D$10+'СЕТ СН'!$I$5-'СЕТ СН'!$I$17</f>
        <v>5418.5342887100005</v>
      </c>
      <c r="Q127" s="36">
        <f>SUMIFS(СВЦЭМ!$C$39:$C$782,СВЦЭМ!$A$39:$A$782,$A127,СВЦЭМ!$B$39:$B$782,Q$119)+'СЕТ СН'!$I$9+СВЦЭМ!$D$10+'СЕТ СН'!$I$5-'СЕТ СН'!$I$17</f>
        <v>5418.0998509399997</v>
      </c>
      <c r="R127" s="36">
        <f>SUMIFS(СВЦЭМ!$C$39:$C$782,СВЦЭМ!$A$39:$A$782,$A127,СВЦЭМ!$B$39:$B$782,R$119)+'СЕТ СН'!$I$9+СВЦЭМ!$D$10+'СЕТ СН'!$I$5-'СЕТ СН'!$I$17</f>
        <v>5464.7761253300005</v>
      </c>
      <c r="S127" s="36">
        <f>SUMIFS(СВЦЭМ!$C$39:$C$782,СВЦЭМ!$A$39:$A$782,$A127,СВЦЭМ!$B$39:$B$782,S$119)+'СЕТ СН'!$I$9+СВЦЭМ!$D$10+'СЕТ СН'!$I$5-'СЕТ СН'!$I$17</f>
        <v>5464.6458340200006</v>
      </c>
      <c r="T127" s="36">
        <f>SUMIFS(СВЦЭМ!$C$39:$C$782,СВЦЭМ!$A$39:$A$782,$A127,СВЦЭМ!$B$39:$B$782,T$119)+'СЕТ СН'!$I$9+СВЦЭМ!$D$10+'СЕТ СН'!$I$5-'СЕТ СН'!$I$17</f>
        <v>5448.7265600299997</v>
      </c>
      <c r="U127" s="36">
        <f>SUMIFS(СВЦЭМ!$C$39:$C$782,СВЦЭМ!$A$39:$A$782,$A127,СВЦЭМ!$B$39:$B$782,U$119)+'СЕТ СН'!$I$9+СВЦЭМ!$D$10+'СЕТ СН'!$I$5-'СЕТ СН'!$I$17</f>
        <v>5440.6515325099999</v>
      </c>
      <c r="V127" s="36">
        <f>SUMIFS(СВЦЭМ!$C$39:$C$782,СВЦЭМ!$A$39:$A$782,$A127,СВЦЭМ!$B$39:$B$782,V$119)+'СЕТ СН'!$I$9+СВЦЭМ!$D$10+'СЕТ СН'!$I$5-'СЕТ СН'!$I$17</f>
        <v>5428.3806814600002</v>
      </c>
      <c r="W127" s="36">
        <f>SUMIFS(СВЦЭМ!$C$39:$C$782,СВЦЭМ!$A$39:$A$782,$A127,СВЦЭМ!$B$39:$B$782,W$119)+'СЕТ СН'!$I$9+СВЦЭМ!$D$10+'СЕТ СН'!$I$5-'СЕТ СН'!$I$17</f>
        <v>5421.9419758700005</v>
      </c>
      <c r="X127" s="36">
        <f>SUMIFS(СВЦЭМ!$C$39:$C$782,СВЦЭМ!$A$39:$A$782,$A127,СВЦЭМ!$B$39:$B$782,X$119)+'СЕТ СН'!$I$9+СВЦЭМ!$D$10+'СЕТ СН'!$I$5-'СЕТ СН'!$I$17</f>
        <v>5438.3132316500005</v>
      </c>
      <c r="Y127" s="36">
        <f>SUMIFS(СВЦЭМ!$C$39:$C$782,СВЦЭМ!$A$39:$A$782,$A127,СВЦЭМ!$B$39:$B$782,Y$119)+'СЕТ СН'!$I$9+СВЦЭМ!$D$10+'СЕТ СН'!$I$5-'СЕТ СН'!$I$17</f>
        <v>5531.3830495600005</v>
      </c>
    </row>
    <row r="128" spans="1:27" ht="15.75" x14ac:dyDescent="0.2">
      <c r="A128" s="35">
        <f t="shared" si="3"/>
        <v>45178</v>
      </c>
      <c r="B128" s="36">
        <f>SUMIFS(СВЦЭМ!$C$39:$C$782,СВЦЭМ!$A$39:$A$782,$A128,СВЦЭМ!$B$39:$B$782,B$119)+'СЕТ СН'!$I$9+СВЦЭМ!$D$10+'СЕТ СН'!$I$5-'СЕТ СН'!$I$17</f>
        <v>5594.0000561200004</v>
      </c>
      <c r="C128" s="36">
        <f>SUMIFS(СВЦЭМ!$C$39:$C$782,СВЦЭМ!$A$39:$A$782,$A128,СВЦЭМ!$B$39:$B$782,C$119)+'СЕТ СН'!$I$9+СВЦЭМ!$D$10+'СЕТ СН'!$I$5-'СЕТ СН'!$I$17</f>
        <v>5645.1002514199999</v>
      </c>
      <c r="D128" s="36">
        <f>SUMIFS(СВЦЭМ!$C$39:$C$782,СВЦЭМ!$A$39:$A$782,$A128,СВЦЭМ!$B$39:$B$782,D$119)+'СЕТ СН'!$I$9+СВЦЭМ!$D$10+'СЕТ СН'!$I$5-'СЕТ СН'!$I$17</f>
        <v>5698.7007735000007</v>
      </c>
      <c r="E128" s="36">
        <f>SUMIFS(СВЦЭМ!$C$39:$C$782,СВЦЭМ!$A$39:$A$782,$A128,СВЦЭМ!$B$39:$B$782,E$119)+'СЕТ СН'!$I$9+СВЦЭМ!$D$10+'СЕТ СН'!$I$5-'СЕТ СН'!$I$17</f>
        <v>5729.8828157600001</v>
      </c>
      <c r="F128" s="36">
        <f>SUMIFS(СВЦЭМ!$C$39:$C$782,СВЦЭМ!$A$39:$A$782,$A128,СВЦЭМ!$B$39:$B$782,F$119)+'СЕТ СН'!$I$9+СВЦЭМ!$D$10+'СЕТ СН'!$I$5-'СЕТ СН'!$I$17</f>
        <v>5750.2648961900004</v>
      </c>
      <c r="G128" s="36">
        <f>SUMIFS(СВЦЭМ!$C$39:$C$782,СВЦЭМ!$A$39:$A$782,$A128,СВЦЭМ!$B$39:$B$782,G$119)+'СЕТ СН'!$I$9+СВЦЭМ!$D$10+'СЕТ СН'!$I$5-'СЕТ СН'!$I$17</f>
        <v>5740.6009397100006</v>
      </c>
      <c r="H128" s="36">
        <f>SUMIFS(СВЦЭМ!$C$39:$C$782,СВЦЭМ!$A$39:$A$782,$A128,СВЦЭМ!$B$39:$B$782,H$119)+'СЕТ СН'!$I$9+СВЦЭМ!$D$10+'СЕТ СН'!$I$5-'СЕТ СН'!$I$17</f>
        <v>5712.6206518600002</v>
      </c>
      <c r="I128" s="36">
        <f>SUMIFS(СВЦЭМ!$C$39:$C$782,СВЦЭМ!$A$39:$A$782,$A128,СВЦЭМ!$B$39:$B$782,I$119)+'СЕТ СН'!$I$9+СВЦЭМ!$D$10+'СЕТ СН'!$I$5-'СЕТ СН'!$I$17</f>
        <v>5645.7658680200002</v>
      </c>
      <c r="J128" s="36">
        <f>SUMIFS(СВЦЭМ!$C$39:$C$782,СВЦЭМ!$A$39:$A$782,$A128,СВЦЭМ!$B$39:$B$782,J$119)+'СЕТ СН'!$I$9+СВЦЭМ!$D$10+'СЕТ СН'!$I$5-'СЕТ СН'!$I$17</f>
        <v>5536.1578743800001</v>
      </c>
      <c r="K128" s="36">
        <f>SUMIFS(СВЦЭМ!$C$39:$C$782,СВЦЭМ!$A$39:$A$782,$A128,СВЦЭМ!$B$39:$B$782,K$119)+'СЕТ СН'!$I$9+СВЦЭМ!$D$10+'СЕТ СН'!$I$5-'СЕТ СН'!$I$17</f>
        <v>5434.6063600100006</v>
      </c>
      <c r="L128" s="36">
        <f>SUMIFS(СВЦЭМ!$C$39:$C$782,СВЦЭМ!$A$39:$A$782,$A128,СВЦЭМ!$B$39:$B$782,L$119)+'СЕТ СН'!$I$9+СВЦЭМ!$D$10+'СЕТ СН'!$I$5-'СЕТ СН'!$I$17</f>
        <v>5396.81139884</v>
      </c>
      <c r="M128" s="36">
        <f>SUMIFS(СВЦЭМ!$C$39:$C$782,СВЦЭМ!$A$39:$A$782,$A128,СВЦЭМ!$B$39:$B$782,M$119)+'СЕТ СН'!$I$9+СВЦЭМ!$D$10+'СЕТ СН'!$I$5-'СЕТ СН'!$I$17</f>
        <v>5380.4560004800005</v>
      </c>
      <c r="N128" s="36">
        <f>SUMIFS(СВЦЭМ!$C$39:$C$782,СВЦЭМ!$A$39:$A$782,$A128,СВЦЭМ!$B$39:$B$782,N$119)+'СЕТ СН'!$I$9+СВЦЭМ!$D$10+'СЕТ СН'!$I$5-'СЕТ СН'!$I$17</f>
        <v>5381.17903965</v>
      </c>
      <c r="O128" s="36">
        <f>SUMIFS(СВЦЭМ!$C$39:$C$782,СВЦЭМ!$A$39:$A$782,$A128,СВЦЭМ!$B$39:$B$782,O$119)+'СЕТ СН'!$I$9+СВЦЭМ!$D$10+'СЕТ СН'!$I$5-'СЕТ СН'!$I$17</f>
        <v>5396.8122059400002</v>
      </c>
      <c r="P128" s="36">
        <f>SUMIFS(СВЦЭМ!$C$39:$C$782,СВЦЭМ!$A$39:$A$782,$A128,СВЦЭМ!$B$39:$B$782,P$119)+'СЕТ СН'!$I$9+СВЦЭМ!$D$10+'СЕТ СН'!$I$5-'СЕТ СН'!$I$17</f>
        <v>5394.9515118700001</v>
      </c>
      <c r="Q128" s="36">
        <f>SUMIFS(СВЦЭМ!$C$39:$C$782,СВЦЭМ!$A$39:$A$782,$A128,СВЦЭМ!$B$39:$B$782,Q$119)+'СЕТ СН'!$I$9+СВЦЭМ!$D$10+'СЕТ СН'!$I$5-'СЕТ СН'!$I$17</f>
        <v>5405.0811048800006</v>
      </c>
      <c r="R128" s="36">
        <f>SUMIFS(СВЦЭМ!$C$39:$C$782,СВЦЭМ!$A$39:$A$782,$A128,СВЦЭМ!$B$39:$B$782,R$119)+'СЕТ СН'!$I$9+СВЦЭМ!$D$10+'СЕТ СН'!$I$5-'СЕТ СН'!$I$17</f>
        <v>5411.9894714700004</v>
      </c>
      <c r="S128" s="36">
        <f>SUMIFS(СВЦЭМ!$C$39:$C$782,СВЦЭМ!$A$39:$A$782,$A128,СВЦЭМ!$B$39:$B$782,S$119)+'СЕТ СН'!$I$9+СВЦЭМ!$D$10+'СЕТ СН'!$I$5-'СЕТ СН'!$I$17</f>
        <v>5383.8347874199999</v>
      </c>
      <c r="T128" s="36">
        <f>SUMIFS(СВЦЭМ!$C$39:$C$782,СВЦЭМ!$A$39:$A$782,$A128,СВЦЭМ!$B$39:$B$782,T$119)+'СЕТ СН'!$I$9+СВЦЭМ!$D$10+'СЕТ СН'!$I$5-'СЕТ СН'!$I$17</f>
        <v>5388.0107860900007</v>
      </c>
      <c r="U128" s="36">
        <f>SUMIFS(СВЦЭМ!$C$39:$C$782,СВЦЭМ!$A$39:$A$782,$A128,СВЦЭМ!$B$39:$B$782,U$119)+'СЕТ СН'!$I$9+СВЦЭМ!$D$10+'СЕТ СН'!$I$5-'СЕТ СН'!$I$17</f>
        <v>5389.8701311499999</v>
      </c>
      <c r="V128" s="36">
        <f>SUMIFS(СВЦЭМ!$C$39:$C$782,СВЦЭМ!$A$39:$A$782,$A128,СВЦЭМ!$B$39:$B$782,V$119)+'СЕТ СН'!$I$9+СВЦЭМ!$D$10+'СЕТ СН'!$I$5-'СЕТ СН'!$I$17</f>
        <v>5360.7881777900002</v>
      </c>
      <c r="W128" s="36">
        <f>SUMIFS(СВЦЭМ!$C$39:$C$782,СВЦЭМ!$A$39:$A$782,$A128,СВЦЭМ!$B$39:$B$782,W$119)+'СЕТ СН'!$I$9+СВЦЭМ!$D$10+'СЕТ СН'!$I$5-'СЕТ СН'!$I$17</f>
        <v>5365.2708500600002</v>
      </c>
      <c r="X128" s="36">
        <f>SUMIFS(СВЦЭМ!$C$39:$C$782,СВЦЭМ!$A$39:$A$782,$A128,СВЦЭМ!$B$39:$B$782,X$119)+'СЕТ СН'!$I$9+СВЦЭМ!$D$10+'СЕТ СН'!$I$5-'СЕТ СН'!$I$17</f>
        <v>5437.2762902800005</v>
      </c>
      <c r="Y128" s="36">
        <f>SUMIFS(СВЦЭМ!$C$39:$C$782,СВЦЭМ!$A$39:$A$782,$A128,СВЦЭМ!$B$39:$B$782,Y$119)+'СЕТ СН'!$I$9+СВЦЭМ!$D$10+'СЕТ СН'!$I$5-'СЕТ СН'!$I$17</f>
        <v>5532.1327687600005</v>
      </c>
    </row>
    <row r="129" spans="1:25" ht="15.75" x14ac:dyDescent="0.2">
      <c r="A129" s="35">
        <f t="shared" si="3"/>
        <v>45179</v>
      </c>
      <c r="B129" s="36">
        <f>SUMIFS(СВЦЭМ!$C$39:$C$782,СВЦЭМ!$A$39:$A$782,$A129,СВЦЭМ!$B$39:$B$782,B$119)+'СЕТ СН'!$I$9+СВЦЭМ!$D$10+'СЕТ СН'!$I$5-'СЕТ СН'!$I$17</f>
        <v>5548.0269142500001</v>
      </c>
      <c r="C129" s="36">
        <f>SUMIFS(СВЦЭМ!$C$39:$C$782,СВЦЭМ!$A$39:$A$782,$A129,СВЦЭМ!$B$39:$B$782,C$119)+'СЕТ СН'!$I$9+СВЦЭМ!$D$10+'СЕТ СН'!$I$5-'СЕТ СН'!$I$17</f>
        <v>5621.8540460100003</v>
      </c>
      <c r="D129" s="36">
        <f>SUMIFS(СВЦЭМ!$C$39:$C$782,СВЦЭМ!$A$39:$A$782,$A129,СВЦЭМ!$B$39:$B$782,D$119)+'СЕТ СН'!$I$9+СВЦЭМ!$D$10+'СЕТ СН'!$I$5-'СЕТ СН'!$I$17</f>
        <v>5654.3181966800003</v>
      </c>
      <c r="E129" s="36">
        <f>SUMIFS(СВЦЭМ!$C$39:$C$782,СВЦЭМ!$A$39:$A$782,$A129,СВЦЭМ!$B$39:$B$782,E$119)+'СЕТ СН'!$I$9+СВЦЭМ!$D$10+'СЕТ СН'!$I$5-'СЕТ СН'!$I$17</f>
        <v>5669.2560727</v>
      </c>
      <c r="F129" s="36">
        <f>SUMIFS(СВЦЭМ!$C$39:$C$782,СВЦЭМ!$A$39:$A$782,$A129,СВЦЭМ!$B$39:$B$782,F$119)+'СЕТ СН'!$I$9+СВЦЭМ!$D$10+'СЕТ СН'!$I$5-'СЕТ СН'!$I$17</f>
        <v>5672.2372885599998</v>
      </c>
      <c r="G129" s="36">
        <f>SUMIFS(СВЦЭМ!$C$39:$C$782,СВЦЭМ!$A$39:$A$782,$A129,СВЦЭМ!$B$39:$B$782,G$119)+'СЕТ СН'!$I$9+СВЦЭМ!$D$10+'СЕТ СН'!$I$5-'СЕТ СН'!$I$17</f>
        <v>5645.4020710499999</v>
      </c>
      <c r="H129" s="36">
        <f>SUMIFS(СВЦЭМ!$C$39:$C$782,СВЦЭМ!$A$39:$A$782,$A129,СВЦЭМ!$B$39:$B$782,H$119)+'СЕТ СН'!$I$9+СВЦЭМ!$D$10+'СЕТ СН'!$I$5-'СЕТ СН'!$I$17</f>
        <v>5627.8272103400004</v>
      </c>
      <c r="I129" s="36">
        <f>SUMIFS(СВЦЭМ!$C$39:$C$782,СВЦЭМ!$A$39:$A$782,$A129,СВЦЭМ!$B$39:$B$782,I$119)+'СЕТ СН'!$I$9+СВЦЭМ!$D$10+'СЕТ СН'!$I$5-'СЕТ СН'!$I$17</f>
        <v>5598.34106514</v>
      </c>
      <c r="J129" s="36">
        <f>SUMIFS(СВЦЭМ!$C$39:$C$782,СВЦЭМ!$A$39:$A$782,$A129,СВЦЭМ!$B$39:$B$782,J$119)+'СЕТ СН'!$I$9+СВЦЭМ!$D$10+'СЕТ СН'!$I$5-'СЕТ СН'!$I$17</f>
        <v>5510.6992267700007</v>
      </c>
      <c r="K129" s="36">
        <f>SUMIFS(СВЦЭМ!$C$39:$C$782,СВЦЭМ!$A$39:$A$782,$A129,СВЦЭМ!$B$39:$B$782,K$119)+'СЕТ СН'!$I$9+СВЦЭМ!$D$10+'СЕТ СН'!$I$5-'СЕТ СН'!$I$17</f>
        <v>5409.4630345100004</v>
      </c>
      <c r="L129" s="36">
        <f>SUMIFS(СВЦЭМ!$C$39:$C$782,СВЦЭМ!$A$39:$A$782,$A129,СВЦЭМ!$B$39:$B$782,L$119)+'СЕТ СН'!$I$9+СВЦЭМ!$D$10+'СЕТ СН'!$I$5-'СЕТ СН'!$I$17</f>
        <v>5370.42769795</v>
      </c>
      <c r="M129" s="36">
        <f>SUMIFS(СВЦЭМ!$C$39:$C$782,СВЦЭМ!$A$39:$A$782,$A129,СВЦЭМ!$B$39:$B$782,M$119)+'СЕТ СН'!$I$9+СВЦЭМ!$D$10+'СЕТ СН'!$I$5-'СЕТ СН'!$I$17</f>
        <v>5374.3175659300005</v>
      </c>
      <c r="N129" s="36">
        <f>SUMIFS(СВЦЭМ!$C$39:$C$782,СВЦЭМ!$A$39:$A$782,$A129,СВЦЭМ!$B$39:$B$782,N$119)+'СЕТ СН'!$I$9+СВЦЭМ!$D$10+'СЕТ СН'!$I$5-'СЕТ СН'!$I$17</f>
        <v>5379.8068261600001</v>
      </c>
      <c r="O129" s="36">
        <f>SUMIFS(СВЦЭМ!$C$39:$C$782,СВЦЭМ!$A$39:$A$782,$A129,СВЦЭМ!$B$39:$B$782,O$119)+'СЕТ СН'!$I$9+СВЦЭМ!$D$10+'СЕТ СН'!$I$5-'СЕТ СН'!$I$17</f>
        <v>5396.6760884100004</v>
      </c>
      <c r="P129" s="36">
        <f>SUMIFS(СВЦЭМ!$C$39:$C$782,СВЦЭМ!$A$39:$A$782,$A129,СВЦЭМ!$B$39:$B$782,P$119)+'СЕТ СН'!$I$9+СВЦЭМ!$D$10+'СЕТ СН'!$I$5-'СЕТ СН'!$I$17</f>
        <v>5403.1719602000003</v>
      </c>
      <c r="Q129" s="36">
        <f>SUMIFS(СВЦЭМ!$C$39:$C$782,СВЦЭМ!$A$39:$A$782,$A129,СВЦЭМ!$B$39:$B$782,Q$119)+'СЕТ СН'!$I$9+СВЦЭМ!$D$10+'СЕТ СН'!$I$5-'СЕТ СН'!$I$17</f>
        <v>5405.0115587199998</v>
      </c>
      <c r="R129" s="36">
        <f>SUMIFS(СВЦЭМ!$C$39:$C$782,СВЦЭМ!$A$39:$A$782,$A129,СВЦЭМ!$B$39:$B$782,R$119)+'СЕТ СН'!$I$9+СВЦЭМ!$D$10+'СЕТ СН'!$I$5-'СЕТ СН'!$I$17</f>
        <v>5409.0985790499999</v>
      </c>
      <c r="S129" s="36">
        <f>SUMIFS(СВЦЭМ!$C$39:$C$782,СВЦЭМ!$A$39:$A$782,$A129,СВЦЭМ!$B$39:$B$782,S$119)+'СЕТ СН'!$I$9+СВЦЭМ!$D$10+'СЕТ СН'!$I$5-'СЕТ СН'!$I$17</f>
        <v>5390.7138784700001</v>
      </c>
      <c r="T129" s="36">
        <f>SUMIFS(СВЦЭМ!$C$39:$C$782,СВЦЭМ!$A$39:$A$782,$A129,СВЦЭМ!$B$39:$B$782,T$119)+'СЕТ СН'!$I$9+СВЦЭМ!$D$10+'СЕТ СН'!$I$5-'СЕТ СН'!$I$17</f>
        <v>5388.8073024300002</v>
      </c>
      <c r="U129" s="36">
        <f>SUMIFS(СВЦЭМ!$C$39:$C$782,СВЦЭМ!$A$39:$A$782,$A129,СВЦЭМ!$B$39:$B$782,U$119)+'СЕТ СН'!$I$9+СВЦЭМ!$D$10+'СЕТ СН'!$I$5-'СЕТ СН'!$I$17</f>
        <v>5373.0320155300005</v>
      </c>
      <c r="V129" s="36">
        <f>SUMIFS(СВЦЭМ!$C$39:$C$782,СВЦЭМ!$A$39:$A$782,$A129,СВЦЭМ!$B$39:$B$782,V$119)+'СЕТ СН'!$I$9+СВЦЭМ!$D$10+'СЕТ СН'!$I$5-'СЕТ СН'!$I$17</f>
        <v>5348.4651140200003</v>
      </c>
      <c r="W129" s="36">
        <f>SUMIFS(СВЦЭМ!$C$39:$C$782,СВЦЭМ!$A$39:$A$782,$A129,СВЦЭМ!$B$39:$B$782,W$119)+'СЕТ СН'!$I$9+СВЦЭМ!$D$10+'СЕТ СН'!$I$5-'СЕТ СН'!$I$17</f>
        <v>5358.5839382600007</v>
      </c>
      <c r="X129" s="36">
        <f>SUMIFS(СВЦЭМ!$C$39:$C$782,СВЦЭМ!$A$39:$A$782,$A129,СВЦЭМ!$B$39:$B$782,X$119)+'СЕТ СН'!$I$9+СВЦЭМ!$D$10+'СЕТ СН'!$I$5-'СЕТ СН'!$I$17</f>
        <v>5439.1796488300006</v>
      </c>
      <c r="Y129" s="36">
        <f>SUMIFS(СВЦЭМ!$C$39:$C$782,СВЦЭМ!$A$39:$A$782,$A129,СВЦЭМ!$B$39:$B$782,Y$119)+'СЕТ СН'!$I$9+СВЦЭМ!$D$10+'СЕТ СН'!$I$5-'СЕТ СН'!$I$17</f>
        <v>5496.0502980800002</v>
      </c>
    </row>
    <row r="130" spans="1:25" ht="15.75" x14ac:dyDescent="0.2">
      <c r="A130" s="35">
        <f t="shared" si="3"/>
        <v>45180</v>
      </c>
      <c r="B130" s="36">
        <f>SUMIFS(СВЦЭМ!$C$39:$C$782,СВЦЭМ!$A$39:$A$782,$A130,СВЦЭМ!$B$39:$B$782,B$119)+'СЕТ СН'!$I$9+СВЦЭМ!$D$10+'СЕТ СН'!$I$5-'СЕТ СН'!$I$17</f>
        <v>5553.33813276</v>
      </c>
      <c r="C130" s="36">
        <f>SUMIFS(СВЦЭМ!$C$39:$C$782,СВЦЭМ!$A$39:$A$782,$A130,СВЦЭМ!$B$39:$B$782,C$119)+'СЕТ СН'!$I$9+СВЦЭМ!$D$10+'СЕТ СН'!$I$5-'СЕТ СН'!$I$17</f>
        <v>5625.6306879399999</v>
      </c>
      <c r="D130" s="36">
        <f>SUMIFS(СВЦЭМ!$C$39:$C$782,СВЦЭМ!$A$39:$A$782,$A130,СВЦЭМ!$B$39:$B$782,D$119)+'СЕТ СН'!$I$9+СВЦЭМ!$D$10+'СЕТ СН'!$I$5-'СЕТ СН'!$I$17</f>
        <v>5628.3182431499999</v>
      </c>
      <c r="E130" s="36">
        <f>SUMIFS(СВЦЭМ!$C$39:$C$782,СВЦЭМ!$A$39:$A$782,$A130,СВЦЭМ!$B$39:$B$782,E$119)+'СЕТ СН'!$I$9+СВЦЭМ!$D$10+'СЕТ СН'!$I$5-'СЕТ СН'!$I$17</f>
        <v>5647.6494063200007</v>
      </c>
      <c r="F130" s="36">
        <f>SUMIFS(СВЦЭМ!$C$39:$C$782,СВЦЭМ!$A$39:$A$782,$A130,СВЦЭМ!$B$39:$B$782,F$119)+'СЕТ СН'!$I$9+СВЦЭМ!$D$10+'СЕТ СН'!$I$5-'СЕТ СН'!$I$17</f>
        <v>5683.31104512</v>
      </c>
      <c r="G130" s="36">
        <f>SUMIFS(СВЦЭМ!$C$39:$C$782,СВЦЭМ!$A$39:$A$782,$A130,СВЦЭМ!$B$39:$B$782,G$119)+'СЕТ СН'!$I$9+СВЦЭМ!$D$10+'СЕТ СН'!$I$5-'СЕТ СН'!$I$17</f>
        <v>5659.93125366</v>
      </c>
      <c r="H130" s="36">
        <f>SUMIFS(СВЦЭМ!$C$39:$C$782,СВЦЭМ!$A$39:$A$782,$A130,СВЦЭМ!$B$39:$B$782,H$119)+'СЕТ СН'!$I$9+СВЦЭМ!$D$10+'СЕТ СН'!$I$5-'СЕТ СН'!$I$17</f>
        <v>5599.3031998799997</v>
      </c>
      <c r="I130" s="36">
        <f>SUMIFS(СВЦЭМ!$C$39:$C$782,СВЦЭМ!$A$39:$A$782,$A130,СВЦЭМ!$B$39:$B$782,I$119)+'СЕТ СН'!$I$9+СВЦЭМ!$D$10+'СЕТ СН'!$I$5-'СЕТ СН'!$I$17</f>
        <v>5479.6725670900005</v>
      </c>
      <c r="J130" s="36">
        <f>SUMIFS(СВЦЭМ!$C$39:$C$782,СВЦЭМ!$A$39:$A$782,$A130,СВЦЭМ!$B$39:$B$782,J$119)+'СЕТ СН'!$I$9+СВЦЭМ!$D$10+'СЕТ СН'!$I$5-'СЕТ СН'!$I$17</f>
        <v>5401.2416806900001</v>
      </c>
      <c r="K130" s="36">
        <f>SUMIFS(СВЦЭМ!$C$39:$C$782,СВЦЭМ!$A$39:$A$782,$A130,СВЦЭМ!$B$39:$B$782,K$119)+'СЕТ СН'!$I$9+СВЦЭМ!$D$10+'СЕТ СН'!$I$5-'СЕТ СН'!$I$17</f>
        <v>5358.5455703200005</v>
      </c>
      <c r="L130" s="36">
        <f>SUMIFS(СВЦЭМ!$C$39:$C$782,СВЦЭМ!$A$39:$A$782,$A130,СВЦЭМ!$B$39:$B$782,L$119)+'СЕТ СН'!$I$9+СВЦЭМ!$D$10+'СЕТ СН'!$I$5-'СЕТ СН'!$I$17</f>
        <v>5335.1077208900006</v>
      </c>
      <c r="M130" s="36">
        <f>SUMIFS(СВЦЭМ!$C$39:$C$782,СВЦЭМ!$A$39:$A$782,$A130,СВЦЭМ!$B$39:$B$782,M$119)+'СЕТ СН'!$I$9+СВЦЭМ!$D$10+'СЕТ СН'!$I$5-'СЕТ СН'!$I$17</f>
        <v>5320.1138886300005</v>
      </c>
      <c r="N130" s="36">
        <f>SUMIFS(СВЦЭМ!$C$39:$C$782,СВЦЭМ!$A$39:$A$782,$A130,СВЦЭМ!$B$39:$B$782,N$119)+'СЕТ СН'!$I$9+СВЦЭМ!$D$10+'СЕТ СН'!$I$5-'СЕТ СН'!$I$17</f>
        <v>5332.2770640300005</v>
      </c>
      <c r="O130" s="36">
        <f>SUMIFS(СВЦЭМ!$C$39:$C$782,СВЦЭМ!$A$39:$A$782,$A130,СВЦЭМ!$B$39:$B$782,O$119)+'СЕТ СН'!$I$9+СВЦЭМ!$D$10+'СЕТ СН'!$I$5-'СЕТ СН'!$I$17</f>
        <v>5321.7843663800004</v>
      </c>
      <c r="P130" s="36">
        <f>SUMIFS(СВЦЭМ!$C$39:$C$782,СВЦЭМ!$A$39:$A$782,$A130,СВЦЭМ!$B$39:$B$782,P$119)+'СЕТ СН'!$I$9+СВЦЭМ!$D$10+'СЕТ СН'!$I$5-'СЕТ СН'!$I$17</f>
        <v>5307.1648437000003</v>
      </c>
      <c r="Q130" s="36">
        <f>SUMIFS(СВЦЭМ!$C$39:$C$782,СВЦЭМ!$A$39:$A$782,$A130,СВЦЭМ!$B$39:$B$782,Q$119)+'СЕТ СН'!$I$9+СВЦЭМ!$D$10+'СЕТ СН'!$I$5-'СЕТ СН'!$I$17</f>
        <v>5311.2999969400007</v>
      </c>
      <c r="R130" s="36">
        <f>SUMIFS(СВЦЭМ!$C$39:$C$782,СВЦЭМ!$A$39:$A$782,$A130,СВЦЭМ!$B$39:$B$782,R$119)+'СЕТ СН'!$I$9+СВЦЭМ!$D$10+'СЕТ СН'!$I$5-'СЕТ СН'!$I$17</f>
        <v>5356.3963160000003</v>
      </c>
      <c r="S130" s="36">
        <f>SUMIFS(СВЦЭМ!$C$39:$C$782,СВЦЭМ!$A$39:$A$782,$A130,СВЦЭМ!$B$39:$B$782,S$119)+'СЕТ СН'!$I$9+СВЦЭМ!$D$10+'СЕТ СН'!$I$5-'СЕТ СН'!$I$17</f>
        <v>5356.7143443000004</v>
      </c>
      <c r="T130" s="36">
        <f>SUMIFS(СВЦЭМ!$C$39:$C$782,СВЦЭМ!$A$39:$A$782,$A130,СВЦЭМ!$B$39:$B$782,T$119)+'СЕТ СН'!$I$9+СВЦЭМ!$D$10+'СЕТ СН'!$I$5-'СЕТ СН'!$I$17</f>
        <v>5362.7775716200003</v>
      </c>
      <c r="U130" s="36">
        <f>SUMIFS(СВЦЭМ!$C$39:$C$782,СВЦЭМ!$A$39:$A$782,$A130,СВЦЭМ!$B$39:$B$782,U$119)+'СЕТ СН'!$I$9+СВЦЭМ!$D$10+'СЕТ СН'!$I$5-'СЕТ СН'!$I$17</f>
        <v>5346.5027942899997</v>
      </c>
      <c r="V130" s="36">
        <f>SUMIFS(СВЦЭМ!$C$39:$C$782,СВЦЭМ!$A$39:$A$782,$A130,СВЦЭМ!$B$39:$B$782,V$119)+'СЕТ СН'!$I$9+СВЦЭМ!$D$10+'СЕТ СН'!$I$5-'СЕТ СН'!$I$17</f>
        <v>5315.8639850199997</v>
      </c>
      <c r="W130" s="36">
        <f>SUMIFS(СВЦЭМ!$C$39:$C$782,СВЦЭМ!$A$39:$A$782,$A130,СВЦЭМ!$B$39:$B$782,W$119)+'СЕТ СН'!$I$9+СВЦЭМ!$D$10+'СЕТ СН'!$I$5-'СЕТ СН'!$I$17</f>
        <v>5321.5241672100001</v>
      </c>
      <c r="X130" s="36">
        <f>SUMIFS(СВЦЭМ!$C$39:$C$782,СВЦЭМ!$A$39:$A$782,$A130,СВЦЭМ!$B$39:$B$782,X$119)+'СЕТ СН'!$I$9+СВЦЭМ!$D$10+'СЕТ СН'!$I$5-'СЕТ СН'!$I$17</f>
        <v>5391.1892883400005</v>
      </c>
      <c r="Y130" s="36">
        <f>SUMIFS(СВЦЭМ!$C$39:$C$782,СВЦЭМ!$A$39:$A$782,$A130,СВЦЭМ!$B$39:$B$782,Y$119)+'СЕТ СН'!$I$9+СВЦЭМ!$D$10+'СЕТ СН'!$I$5-'СЕТ СН'!$I$17</f>
        <v>5492.3271700200003</v>
      </c>
    </row>
    <row r="131" spans="1:25" ht="15.75" x14ac:dyDescent="0.2">
      <c r="A131" s="35">
        <f t="shared" si="3"/>
        <v>45181</v>
      </c>
      <c r="B131" s="36">
        <f>SUMIFS(СВЦЭМ!$C$39:$C$782,СВЦЭМ!$A$39:$A$782,$A131,СВЦЭМ!$B$39:$B$782,B$119)+'СЕТ СН'!$I$9+СВЦЭМ!$D$10+'СЕТ СН'!$I$5-'СЕТ СН'!$I$17</f>
        <v>5464.1655920600006</v>
      </c>
      <c r="C131" s="36">
        <f>SUMIFS(СВЦЭМ!$C$39:$C$782,СВЦЭМ!$A$39:$A$782,$A131,СВЦЭМ!$B$39:$B$782,C$119)+'СЕТ СН'!$I$9+СВЦЭМ!$D$10+'СЕТ СН'!$I$5-'СЕТ СН'!$I$17</f>
        <v>5507.9691839100005</v>
      </c>
      <c r="D131" s="36">
        <f>SUMIFS(СВЦЭМ!$C$39:$C$782,СВЦЭМ!$A$39:$A$782,$A131,СВЦЭМ!$B$39:$B$782,D$119)+'СЕТ СН'!$I$9+СВЦЭМ!$D$10+'СЕТ СН'!$I$5-'СЕТ СН'!$I$17</f>
        <v>5540.2556272000002</v>
      </c>
      <c r="E131" s="36">
        <f>SUMIFS(СВЦЭМ!$C$39:$C$782,СВЦЭМ!$A$39:$A$782,$A131,СВЦЭМ!$B$39:$B$782,E$119)+'СЕТ СН'!$I$9+СВЦЭМ!$D$10+'СЕТ СН'!$I$5-'СЕТ СН'!$I$17</f>
        <v>5558.0288664</v>
      </c>
      <c r="F131" s="36">
        <f>SUMIFS(СВЦЭМ!$C$39:$C$782,СВЦЭМ!$A$39:$A$782,$A131,СВЦЭМ!$B$39:$B$782,F$119)+'СЕТ СН'!$I$9+СВЦЭМ!$D$10+'СЕТ СН'!$I$5-'СЕТ СН'!$I$17</f>
        <v>5583.1622195099999</v>
      </c>
      <c r="G131" s="36">
        <f>SUMIFS(СВЦЭМ!$C$39:$C$782,СВЦЭМ!$A$39:$A$782,$A131,СВЦЭМ!$B$39:$B$782,G$119)+'СЕТ СН'!$I$9+СВЦЭМ!$D$10+'СЕТ СН'!$I$5-'СЕТ СН'!$I$17</f>
        <v>5545.6761628100003</v>
      </c>
      <c r="H131" s="36">
        <f>SUMIFS(СВЦЭМ!$C$39:$C$782,СВЦЭМ!$A$39:$A$782,$A131,СВЦЭМ!$B$39:$B$782,H$119)+'СЕТ СН'!$I$9+СВЦЭМ!$D$10+'СЕТ СН'!$I$5-'СЕТ СН'!$I$17</f>
        <v>5476.26997209</v>
      </c>
      <c r="I131" s="36">
        <f>SUMIFS(СВЦЭМ!$C$39:$C$782,СВЦЭМ!$A$39:$A$782,$A131,СВЦЭМ!$B$39:$B$782,I$119)+'СЕТ СН'!$I$9+СВЦЭМ!$D$10+'СЕТ СН'!$I$5-'СЕТ СН'!$I$17</f>
        <v>5391.8788601400001</v>
      </c>
      <c r="J131" s="36">
        <f>SUMIFS(СВЦЭМ!$C$39:$C$782,СВЦЭМ!$A$39:$A$782,$A131,СВЦЭМ!$B$39:$B$782,J$119)+'СЕТ СН'!$I$9+СВЦЭМ!$D$10+'СЕТ СН'!$I$5-'СЕТ СН'!$I$17</f>
        <v>5313.8509863899999</v>
      </c>
      <c r="K131" s="36">
        <f>SUMIFS(СВЦЭМ!$C$39:$C$782,СВЦЭМ!$A$39:$A$782,$A131,СВЦЭМ!$B$39:$B$782,K$119)+'СЕТ СН'!$I$9+СВЦЭМ!$D$10+'СЕТ СН'!$I$5-'СЕТ СН'!$I$17</f>
        <v>5269.4287388400007</v>
      </c>
      <c r="L131" s="36">
        <f>SUMIFS(СВЦЭМ!$C$39:$C$782,СВЦЭМ!$A$39:$A$782,$A131,СВЦЭМ!$B$39:$B$782,L$119)+'СЕТ СН'!$I$9+СВЦЭМ!$D$10+'СЕТ СН'!$I$5-'СЕТ СН'!$I$17</f>
        <v>5288.3654557899999</v>
      </c>
      <c r="M131" s="36">
        <f>SUMIFS(СВЦЭМ!$C$39:$C$782,СВЦЭМ!$A$39:$A$782,$A131,СВЦЭМ!$B$39:$B$782,M$119)+'СЕТ СН'!$I$9+СВЦЭМ!$D$10+'СЕТ СН'!$I$5-'СЕТ СН'!$I$17</f>
        <v>5299.5767514899999</v>
      </c>
      <c r="N131" s="36">
        <f>SUMIFS(СВЦЭМ!$C$39:$C$782,СВЦЭМ!$A$39:$A$782,$A131,СВЦЭМ!$B$39:$B$782,N$119)+'СЕТ СН'!$I$9+СВЦЭМ!$D$10+'СЕТ СН'!$I$5-'СЕТ СН'!$I$17</f>
        <v>5343.1333433099999</v>
      </c>
      <c r="O131" s="36">
        <f>SUMIFS(СВЦЭМ!$C$39:$C$782,СВЦЭМ!$A$39:$A$782,$A131,СВЦЭМ!$B$39:$B$782,O$119)+'СЕТ СН'!$I$9+СВЦЭМ!$D$10+'СЕТ СН'!$I$5-'СЕТ СН'!$I$17</f>
        <v>5370.1623722100003</v>
      </c>
      <c r="P131" s="36">
        <f>SUMIFS(СВЦЭМ!$C$39:$C$782,СВЦЭМ!$A$39:$A$782,$A131,СВЦЭМ!$B$39:$B$782,P$119)+'СЕТ СН'!$I$9+СВЦЭМ!$D$10+'СЕТ СН'!$I$5-'СЕТ СН'!$I$17</f>
        <v>5354.8955971900004</v>
      </c>
      <c r="Q131" s="36">
        <f>SUMIFS(СВЦЭМ!$C$39:$C$782,СВЦЭМ!$A$39:$A$782,$A131,СВЦЭМ!$B$39:$B$782,Q$119)+'СЕТ СН'!$I$9+СВЦЭМ!$D$10+'СЕТ СН'!$I$5-'СЕТ СН'!$I$17</f>
        <v>5363.2334136300005</v>
      </c>
      <c r="R131" s="36">
        <f>SUMIFS(СВЦЭМ!$C$39:$C$782,СВЦЭМ!$A$39:$A$782,$A131,СВЦЭМ!$B$39:$B$782,R$119)+'СЕТ СН'!$I$9+СВЦЭМ!$D$10+'СЕТ СН'!$I$5-'СЕТ СН'!$I$17</f>
        <v>5405.6780249700005</v>
      </c>
      <c r="S131" s="36">
        <f>SUMIFS(СВЦЭМ!$C$39:$C$782,СВЦЭМ!$A$39:$A$782,$A131,СВЦЭМ!$B$39:$B$782,S$119)+'СЕТ СН'!$I$9+СВЦЭМ!$D$10+'СЕТ СН'!$I$5-'СЕТ СН'!$I$17</f>
        <v>5403.2994733800006</v>
      </c>
      <c r="T131" s="36">
        <f>SUMIFS(СВЦЭМ!$C$39:$C$782,СВЦЭМ!$A$39:$A$782,$A131,СВЦЭМ!$B$39:$B$782,T$119)+'СЕТ СН'!$I$9+СВЦЭМ!$D$10+'СЕТ СН'!$I$5-'СЕТ СН'!$I$17</f>
        <v>5394.5831073999998</v>
      </c>
      <c r="U131" s="36">
        <f>SUMIFS(СВЦЭМ!$C$39:$C$782,СВЦЭМ!$A$39:$A$782,$A131,СВЦЭМ!$B$39:$B$782,U$119)+'СЕТ СН'!$I$9+СВЦЭМ!$D$10+'СЕТ СН'!$I$5-'СЕТ СН'!$I$17</f>
        <v>5378.8147019200005</v>
      </c>
      <c r="V131" s="36">
        <f>SUMIFS(СВЦЭМ!$C$39:$C$782,СВЦЭМ!$A$39:$A$782,$A131,СВЦЭМ!$B$39:$B$782,V$119)+'СЕТ СН'!$I$9+СВЦЭМ!$D$10+'СЕТ СН'!$I$5-'СЕТ СН'!$I$17</f>
        <v>5339.7907513</v>
      </c>
      <c r="W131" s="36">
        <f>SUMIFS(СВЦЭМ!$C$39:$C$782,СВЦЭМ!$A$39:$A$782,$A131,СВЦЭМ!$B$39:$B$782,W$119)+'СЕТ СН'!$I$9+СВЦЭМ!$D$10+'СЕТ СН'!$I$5-'СЕТ СН'!$I$17</f>
        <v>5371.6354565900001</v>
      </c>
      <c r="X131" s="36">
        <f>SUMIFS(СВЦЭМ!$C$39:$C$782,СВЦЭМ!$A$39:$A$782,$A131,СВЦЭМ!$B$39:$B$782,X$119)+'СЕТ СН'!$I$9+СВЦЭМ!$D$10+'СЕТ СН'!$I$5-'СЕТ СН'!$I$17</f>
        <v>5444.27382846</v>
      </c>
      <c r="Y131" s="36">
        <f>SUMIFS(СВЦЭМ!$C$39:$C$782,СВЦЭМ!$A$39:$A$782,$A131,СВЦЭМ!$B$39:$B$782,Y$119)+'СЕТ СН'!$I$9+СВЦЭМ!$D$10+'СЕТ СН'!$I$5-'СЕТ СН'!$I$17</f>
        <v>5539.8671056700005</v>
      </c>
    </row>
    <row r="132" spans="1:25" ht="15.75" x14ac:dyDescent="0.2">
      <c r="A132" s="35">
        <f t="shared" si="3"/>
        <v>45182</v>
      </c>
      <c r="B132" s="36">
        <f>SUMIFS(СВЦЭМ!$C$39:$C$782,СВЦЭМ!$A$39:$A$782,$A132,СВЦЭМ!$B$39:$B$782,B$119)+'СЕТ СН'!$I$9+СВЦЭМ!$D$10+'СЕТ СН'!$I$5-'СЕТ СН'!$I$17</f>
        <v>5719.8683539200001</v>
      </c>
      <c r="C132" s="36">
        <f>SUMIFS(СВЦЭМ!$C$39:$C$782,СВЦЭМ!$A$39:$A$782,$A132,СВЦЭМ!$B$39:$B$782,C$119)+'СЕТ СН'!$I$9+СВЦЭМ!$D$10+'СЕТ СН'!$I$5-'СЕТ СН'!$I$17</f>
        <v>5825.8911772900001</v>
      </c>
      <c r="D132" s="36">
        <f>SUMIFS(СВЦЭМ!$C$39:$C$782,СВЦЭМ!$A$39:$A$782,$A132,СВЦЭМ!$B$39:$B$782,D$119)+'СЕТ СН'!$I$9+СВЦЭМ!$D$10+'СЕТ СН'!$I$5-'СЕТ СН'!$I$17</f>
        <v>5900.4577602099998</v>
      </c>
      <c r="E132" s="36">
        <f>SUMIFS(СВЦЭМ!$C$39:$C$782,СВЦЭМ!$A$39:$A$782,$A132,СВЦЭМ!$B$39:$B$782,E$119)+'СЕТ СН'!$I$9+СВЦЭМ!$D$10+'СЕТ СН'!$I$5-'СЕТ СН'!$I$17</f>
        <v>5929.0414335799996</v>
      </c>
      <c r="F132" s="36">
        <f>SUMIFS(СВЦЭМ!$C$39:$C$782,СВЦЭМ!$A$39:$A$782,$A132,СВЦЭМ!$B$39:$B$782,F$119)+'СЕТ СН'!$I$9+СВЦЭМ!$D$10+'СЕТ СН'!$I$5-'СЕТ СН'!$I$17</f>
        <v>5967.0876178799999</v>
      </c>
      <c r="G132" s="36">
        <f>SUMIFS(СВЦЭМ!$C$39:$C$782,СВЦЭМ!$A$39:$A$782,$A132,СВЦЭМ!$B$39:$B$782,G$119)+'СЕТ СН'!$I$9+СВЦЭМ!$D$10+'СЕТ СН'!$I$5-'СЕТ СН'!$I$17</f>
        <v>5918.6197221599996</v>
      </c>
      <c r="H132" s="36">
        <f>SUMIFS(СВЦЭМ!$C$39:$C$782,СВЦЭМ!$A$39:$A$782,$A132,СВЦЭМ!$B$39:$B$782,H$119)+'СЕТ СН'!$I$9+СВЦЭМ!$D$10+'СЕТ СН'!$I$5-'СЕТ СН'!$I$17</f>
        <v>5789.7885034299998</v>
      </c>
      <c r="I132" s="36">
        <f>SUMIFS(СВЦЭМ!$C$39:$C$782,СВЦЭМ!$A$39:$A$782,$A132,СВЦЭМ!$B$39:$B$782,I$119)+'СЕТ СН'!$I$9+СВЦЭМ!$D$10+'СЕТ СН'!$I$5-'СЕТ СН'!$I$17</f>
        <v>5654.47201761</v>
      </c>
      <c r="J132" s="36">
        <f>SUMIFS(СВЦЭМ!$C$39:$C$782,СВЦЭМ!$A$39:$A$782,$A132,СВЦЭМ!$B$39:$B$782,J$119)+'СЕТ СН'!$I$9+СВЦЭМ!$D$10+'СЕТ СН'!$I$5-'СЕТ СН'!$I$17</f>
        <v>5564.0757720600004</v>
      </c>
      <c r="K132" s="36">
        <f>SUMIFS(СВЦЭМ!$C$39:$C$782,СВЦЭМ!$A$39:$A$782,$A132,СВЦЭМ!$B$39:$B$782,K$119)+'СЕТ СН'!$I$9+СВЦЭМ!$D$10+'СЕТ СН'!$I$5-'СЕТ СН'!$I$17</f>
        <v>5494.1689023700001</v>
      </c>
      <c r="L132" s="36">
        <f>SUMIFS(СВЦЭМ!$C$39:$C$782,СВЦЭМ!$A$39:$A$782,$A132,СВЦЭМ!$B$39:$B$782,L$119)+'СЕТ СН'!$I$9+СВЦЭМ!$D$10+'СЕТ СН'!$I$5-'СЕТ СН'!$I$17</f>
        <v>5472.2930404799999</v>
      </c>
      <c r="M132" s="36">
        <f>SUMIFS(СВЦЭМ!$C$39:$C$782,СВЦЭМ!$A$39:$A$782,$A132,СВЦЭМ!$B$39:$B$782,M$119)+'СЕТ СН'!$I$9+СВЦЭМ!$D$10+'СЕТ СН'!$I$5-'СЕТ СН'!$I$17</f>
        <v>5477.6305168700001</v>
      </c>
      <c r="N132" s="36">
        <f>SUMIFS(СВЦЭМ!$C$39:$C$782,СВЦЭМ!$A$39:$A$782,$A132,СВЦЭМ!$B$39:$B$782,N$119)+'СЕТ СН'!$I$9+СВЦЭМ!$D$10+'СЕТ СН'!$I$5-'СЕТ СН'!$I$17</f>
        <v>5486.19711775</v>
      </c>
      <c r="O132" s="36">
        <f>SUMIFS(СВЦЭМ!$C$39:$C$782,СВЦЭМ!$A$39:$A$782,$A132,СВЦЭМ!$B$39:$B$782,O$119)+'СЕТ СН'!$I$9+СВЦЭМ!$D$10+'СЕТ СН'!$I$5-'СЕТ СН'!$I$17</f>
        <v>5493.78901434</v>
      </c>
      <c r="P132" s="36">
        <f>SUMIFS(СВЦЭМ!$C$39:$C$782,СВЦЭМ!$A$39:$A$782,$A132,СВЦЭМ!$B$39:$B$782,P$119)+'СЕТ СН'!$I$9+СВЦЭМ!$D$10+'СЕТ СН'!$I$5-'СЕТ СН'!$I$17</f>
        <v>5458.5412669800007</v>
      </c>
      <c r="Q132" s="36">
        <f>SUMIFS(СВЦЭМ!$C$39:$C$782,СВЦЭМ!$A$39:$A$782,$A132,СВЦЭМ!$B$39:$B$782,Q$119)+'СЕТ СН'!$I$9+СВЦЭМ!$D$10+'СЕТ СН'!$I$5-'СЕТ СН'!$I$17</f>
        <v>5473.6894685400002</v>
      </c>
      <c r="R132" s="36">
        <f>SUMIFS(СВЦЭМ!$C$39:$C$782,СВЦЭМ!$A$39:$A$782,$A132,СВЦЭМ!$B$39:$B$782,R$119)+'СЕТ СН'!$I$9+СВЦЭМ!$D$10+'СЕТ СН'!$I$5-'СЕТ СН'!$I$17</f>
        <v>5508.60950693</v>
      </c>
      <c r="S132" s="36">
        <f>SUMIFS(СВЦЭМ!$C$39:$C$782,СВЦЭМ!$A$39:$A$782,$A132,СВЦЭМ!$B$39:$B$782,S$119)+'СЕТ СН'!$I$9+СВЦЭМ!$D$10+'СЕТ СН'!$I$5-'СЕТ СН'!$I$17</f>
        <v>5499.6927620300003</v>
      </c>
      <c r="T132" s="36">
        <f>SUMIFS(СВЦЭМ!$C$39:$C$782,СВЦЭМ!$A$39:$A$782,$A132,СВЦЭМ!$B$39:$B$782,T$119)+'СЕТ СН'!$I$9+СВЦЭМ!$D$10+'СЕТ СН'!$I$5-'СЕТ СН'!$I$17</f>
        <v>5476.3079321200003</v>
      </c>
      <c r="U132" s="36">
        <f>SUMIFS(СВЦЭМ!$C$39:$C$782,СВЦЭМ!$A$39:$A$782,$A132,СВЦЭМ!$B$39:$B$782,U$119)+'СЕТ СН'!$I$9+СВЦЭМ!$D$10+'СЕТ СН'!$I$5-'СЕТ СН'!$I$17</f>
        <v>5458.0223821899999</v>
      </c>
      <c r="V132" s="36">
        <f>SUMIFS(СВЦЭМ!$C$39:$C$782,СВЦЭМ!$A$39:$A$782,$A132,СВЦЭМ!$B$39:$B$782,V$119)+'СЕТ СН'!$I$9+СВЦЭМ!$D$10+'СЕТ СН'!$I$5-'СЕТ СН'!$I$17</f>
        <v>5460.99358097</v>
      </c>
      <c r="W132" s="36">
        <f>SUMIFS(СВЦЭМ!$C$39:$C$782,СВЦЭМ!$A$39:$A$782,$A132,СВЦЭМ!$B$39:$B$782,W$119)+'СЕТ СН'!$I$9+СВЦЭМ!$D$10+'СЕТ СН'!$I$5-'СЕТ СН'!$I$17</f>
        <v>5485.3510595500002</v>
      </c>
      <c r="X132" s="36">
        <f>SUMIFS(СВЦЭМ!$C$39:$C$782,СВЦЭМ!$A$39:$A$782,$A132,СВЦЭМ!$B$39:$B$782,X$119)+'СЕТ СН'!$I$9+СВЦЭМ!$D$10+'СЕТ СН'!$I$5-'СЕТ СН'!$I$17</f>
        <v>5562.14357982</v>
      </c>
      <c r="Y132" s="36">
        <f>SUMIFS(СВЦЭМ!$C$39:$C$782,СВЦЭМ!$A$39:$A$782,$A132,СВЦЭМ!$B$39:$B$782,Y$119)+'СЕТ СН'!$I$9+СВЦЭМ!$D$10+'СЕТ СН'!$I$5-'СЕТ СН'!$I$17</f>
        <v>5661.3834983200004</v>
      </c>
    </row>
    <row r="133" spans="1:25" ht="15.75" x14ac:dyDescent="0.2">
      <c r="A133" s="35">
        <f t="shared" si="3"/>
        <v>45183</v>
      </c>
      <c r="B133" s="36">
        <f>SUMIFS(СВЦЭМ!$C$39:$C$782,СВЦЭМ!$A$39:$A$782,$A133,СВЦЭМ!$B$39:$B$782,B$119)+'СЕТ СН'!$I$9+СВЦЭМ!$D$10+'СЕТ СН'!$I$5-'СЕТ СН'!$I$17</f>
        <v>5703.3908269399999</v>
      </c>
      <c r="C133" s="36">
        <f>SUMIFS(СВЦЭМ!$C$39:$C$782,СВЦЭМ!$A$39:$A$782,$A133,СВЦЭМ!$B$39:$B$782,C$119)+'СЕТ СН'!$I$9+СВЦЭМ!$D$10+'СЕТ СН'!$I$5-'СЕТ СН'!$I$17</f>
        <v>5839.3058722400001</v>
      </c>
      <c r="D133" s="36">
        <f>SUMIFS(СВЦЭМ!$C$39:$C$782,СВЦЭМ!$A$39:$A$782,$A133,СВЦЭМ!$B$39:$B$782,D$119)+'СЕТ СН'!$I$9+СВЦЭМ!$D$10+'СЕТ СН'!$I$5-'СЕТ СН'!$I$17</f>
        <v>5883.78154292</v>
      </c>
      <c r="E133" s="36">
        <f>SUMIFS(СВЦЭМ!$C$39:$C$782,СВЦЭМ!$A$39:$A$782,$A133,СВЦЭМ!$B$39:$B$782,E$119)+'СЕТ СН'!$I$9+СВЦЭМ!$D$10+'СЕТ СН'!$I$5-'СЕТ СН'!$I$17</f>
        <v>5923.8277542399992</v>
      </c>
      <c r="F133" s="36">
        <f>SUMIFS(СВЦЭМ!$C$39:$C$782,СВЦЭМ!$A$39:$A$782,$A133,СВЦЭМ!$B$39:$B$782,F$119)+'СЕТ СН'!$I$9+СВЦЭМ!$D$10+'СЕТ СН'!$I$5-'СЕТ СН'!$I$17</f>
        <v>5963.0040726999996</v>
      </c>
      <c r="G133" s="36">
        <f>SUMIFS(СВЦЭМ!$C$39:$C$782,СВЦЭМ!$A$39:$A$782,$A133,СВЦЭМ!$B$39:$B$782,G$119)+'СЕТ СН'!$I$9+СВЦЭМ!$D$10+'СЕТ СН'!$I$5-'СЕТ СН'!$I$17</f>
        <v>5921.6899861799993</v>
      </c>
      <c r="H133" s="36">
        <f>SUMIFS(СВЦЭМ!$C$39:$C$782,СВЦЭМ!$A$39:$A$782,$A133,СВЦЭМ!$B$39:$B$782,H$119)+'СЕТ СН'!$I$9+СВЦЭМ!$D$10+'СЕТ СН'!$I$5-'СЕТ СН'!$I$17</f>
        <v>5831.90202658</v>
      </c>
      <c r="I133" s="36">
        <f>SUMIFS(СВЦЭМ!$C$39:$C$782,СВЦЭМ!$A$39:$A$782,$A133,СВЦЭМ!$B$39:$B$782,I$119)+'СЕТ СН'!$I$9+СВЦЭМ!$D$10+'СЕТ СН'!$I$5-'СЕТ СН'!$I$17</f>
        <v>5712.8834805700008</v>
      </c>
      <c r="J133" s="36">
        <f>SUMIFS(СВЦЭМ!$C$39:$C$782,СВЦЭМ!$A$39:$A$782,$A133,СВЦЭМ!$B$39:$B$782,J$119)+'СЕТ СН'!$I$9+СВЦЭМ!$D$10+'СЕТ СН'!$I$5-'СЕТ СН'!$I$17</f>
        <v>5618.6818117500006</v>
      </c>
      <c r="K133" s="36">
        <f>SUMIFS(СВЦЭМ!$C$39:$C$782,СВЦЭМ!$A$39:$A$782,$A133,СВЦЭМ!$B$39:$B$782,K$119)+'СЕТ СН'!$I$9+СВЦЭМ!$D$10+'СЕТ СН'!$I$5-'СЕТ СН'!$I$17</f>
        <v>5550.7029897100001</v>
      </c>
      <c r="L133" s="36">
        <f>SUMIFS(СВЦЭМ!$C$39:$C$782,СВЦЭМ!$A$39:$A$782,$A133,СВЦЭМ!$B$39:$B$782,L$119)+'СЕТ СН'!$I$9+СВЦЭМ!$D$10+'СЕТ СН'!$I$5-'СЕТ СН'!$I$17</f>
        <v>5537.7281737499998</v>
      </c>
      <c r="M133" s="36">
        <f>SUMIFS(СВЦЭМ!$C$39:$C$782,СВЦЭМ!$A$39:$A$782,$A133,СВЦЭМ!$B$39:$B$782,M$119)+'СЕТ СН'!$I$9+СВЦЭМ!$D$10+'СЕТ СН'!$I$5-'СЕТ СН'!$I$17</f>
        <v>5526.6750469500003</v>
      </c>
      <c r="N133" s="36">
        <f>SUMIFS(СВЦЭМ!$C$39:$C$782,СВЦЭМ!$A$39:$A$782,$A133,СВЦЭМ!$B$39:$B$782,N$119)+'СЕТ СН'!$I$9+СВЦЭМ!$D$10+'СЕТ СН'!$I$5-'СЕТ СН'!$I$17</f>
        <v>5539.7691013000003</v>
      </c>
      <c r="O133" s="36">
        <f>SUMIFS(СВЦЭМ!$C$39:$C$782,СВЦЭМ!$A$39:$A$782,$A133,СВЦЭМ!$B$39:$B$782,O$119)+'СЕТ СН'!$I$9+СВЦЭМ!$D$10+'СЕТ СН'!$I$5-'СЕТ СН'!$I$17</f>
        <v>5540.3358874700007</v>
      </c>
      <c r="P133" s="36">
        <f>SUMIFS(СВЦЭМ!$C$39:$C$782,СВЦЭМ!$A$39:$A$782,$A133,СВЦЭМ!$B$39:$B$782,P$119)+'СЕТ СН'!$I$9+СВЦЭМ!$D$10+'СЕТ СН'!$I$5-'СЕТ СН'!$I$17</f>
        <v>5538.2727171200004</v>
      </c>
      <c r="Q133" s="36">
        <f>SUMIFS(СВЦЭМ!$C$39:$C$782,СВЦЭМ!$A$39:$A$782,$A133,СВЦЭМ!$B$39:$B$782,Q$119)+'СЕТ СН'!$I$9+СВЦЭМ!$D$10+'СЕТ СН'!$I$5-'СЕТ СН'!$I$17</f>
        <v>5545.4080070099999</v>
      </c>
      <c r="R133" s="36">
        <f>SUMIFS(СВЦЭМ!$C$39:$C$782,СВЦЭМ!$A$39:$A$782,$A133,СВЦЭМ!$B$39:$B$782,R$119)+'СЕТ СН'!$I$9+СВЦЭМ!$D$10+'СЕТ СН'!$I$5-'СЕТ СН'!$I$17</f>
        <v>5568.1818990000002</v>
      </c>
      <c r="S133" s="36">
        <f>SUMIFS(СВЦЭМ!$C$39:$C$782,СВЦЭМ!$A$39:$A$782,$A133,СВЦЭМ!$B$39:$B$782,S$119)+'СЕТ СН'!$I$9+СВЦЭМ!$D$10+'СЕТ СН'!$I$5-'СЕТ СН'!$I$17</f>
        <v>5555.6197372300003</v>
      </c>
      <c r="T133" s="36">
        <f>SUMIFS(СВЦЭМ!$C$39:$C$782,СВЦЭМ!$A$39:$A$782,$A133,СВЦЭМ!$B$39:$B$782,T$119)+'СЕТ СН'!$I$9+СВЦЭМ!$D$10+'СЕТ СН'!$I$5-'СЕТ СН'!$I$17</f>
        <v>5546.9919300800002</v>
      </c>
      <c r="U133" s="36">
        <f>SUMIFS(СВЦЭМ!$C$39:$C$782,СВЦЭМ!$A$39:$A$782,$A133,СВЦЭМ!$B$39:$B$782,U$119)+'СЕТ СН'!$I$9+СВЦЭМ!$D$10+'СЕТ СН'!$I$5-'СЕТ СН'!$I$17</f>
        <v>5530.0470593700002</v>
      </c>
      <c r="V133" s="36">
        <f>SUMIFS(СВЦЭМ!$C$39:$C$782,СВЦЭМ!$A$39:$A$782,$A133,СВЦЭМ!$B$39:$B$782,V$119)+'СЕТ СН'!$I$9+СВЦЭМ!$D$10+'СЕТ СН'!$I$5-'СЕТ СН'!$I$17</f>
        <v>5502.8391165800003</v>
      </c>
      <c r="W133" s="36">
        <f>SUMIFS(СВЦЭМ!$C$39:$C$782,СВЦЭМ!$A$39:$A$782,$A133,СВЦЭМ!$B$39:$B$782,W$119)+'СЕТ СН'!$I$9+СВЦЭМ!$D$10+'СЕТ СН'!$I$5-'СЕТ СН'!$I$17</f>
        <v>5520.0573378700001</v>
      </c>
      <c r="X133" s="36">
        <f>SUMIFS(СВЦЭМ!$C$39:$C$782,СВЦЭМ!$A$39:$A$782,$A133,СВЦЭМ!$B$39:$B$782,X$119)+'СЕТ СН'!$I$9+СВЦЭМ!$D$10+'СЕТ СН'!$I$5-'СЕТ СН'!$I$17</f>
        <v>5610.7230458499998</v>
      </c>
      <c r="Y133" s="36">
        <f>SUMIFS(СВЦЭМ!$C$39:$C$782,СВЦЭМ!$A$39:$A$782,$A133,СВЦЭМ!$B$39:$B$782,Y$119)+'СЕТ СН'!$I$9+СВЦЭМ!$D$10+'СЕТ СН'!$I$5-'СЕТ СН'!$I$17</f>
        <v>5720.4881944600002</v>
      </c>
    </row>
    <row r="134" spans="1:25" ht="15.75" x14ac:dyDescent="0.2">
      <c r="A134" s="35">
        <f t="shared" si="3"/>
        <v>45184</v>
      </c>
      <c r="B134" s="36">
        <f>SUMIFS(СВЦЭМ!$C$39:$C$782,СВЦЭМ!$A$39:$A$782,$A134,СВЦЭМ!$B$39:$B$782,B$119)+'СЕТ СН'!$I$9+СВЦЭМ!$D$10+'СЕТ СН'!$I$5-'СЕТ СН'!$I$17</f>
        <v>5682.21233115</v>
      </c>
      <c r="C134" s="36">
        <f>SUMIFS(СВЦЭМ!$C$39:$C$782,СВЦЭМ!$A$39:$A$782,$A134,СВЦЭМ!$B$39:$B$782,C$119)+'СЕТ СН'!$I$9+СВЦЭМ!$D$10+'СЕТ СН'!$I$5-'СЕТ СН'!$I$17</f>
        <v>5765.2087291999997</v>
      </c>
      <c r="D134" s="36">
        <f>SUMIFS(СВЦЭМ!$C$39:$C$782,СВЦЭМ!$A$39:$A$782,$A134,СВЦЭМ!$B$39:$B$782,D$119)+'СЕТ СН'!$I$9+СВЦЭМ!$D$10+'СЕТ СН'!$I$5-'СЕТ СН'!$I$17</f>
        <v>5766.9824289799999</v>
      </c>
      <c r="E134" s="36">
        <f>SUMIFS(СВЦЭМ!$C$39:$C$782,СВЦЭМ!$A$39:$A$782,$A134,СВЦЭМ!$B$39:$B$782,E$119)+'СЕТ СН'!$I$9+СВЦЭМ!$D$10+'СЕТ СН'!$I$5-'СЕТ СН'!$I$17</f>
        <v>5802.4047931800005</v>
      </c>
      <c r="F134" s="36">
        <f>SUMIFS(СВЦЭМ!$C$39:$C$782,СВЦЭМ!$A$39:$A$782,$A134,СВЦЭМ!$B$39:$B$782,F$119)+'СЕТ СН'!$I$9+СВЦЭМ!$D$10+'СЕТ СН'!$I$5-'СЕТ СН'!$I$17</f>
        <v>5842.5925074400002</v>
      </c>
      <c r="G134" s="36">
        <f>SUMIFS(СВЦЭМ!$C$39:$C$782,СВЦЭМ!$A$39:$A$782,$A134,СВЦЭМ!$B$39:$B$782,G$119)+'СЕТ СН'!$I$9+СВЦЭМ!$D$10+'СЕТ СН'!$I$5-'СЕТ СН'!$I$17</f>
        <v>5820.4543604200007</v>
      </c>
      <c r="H134" s="36">
        <f>SUMIFS(СВЦЭМ!$C$39:$C$782,СВЦЭМ!$A$39:$A$782,$A134,СВЦЭМ!$B$39:$B$782,H$119)+'СЕТ СН'!$I$9+СВЦЭМ!$D$10+'СЕТ СН'!$I$5-'СЕТ СН'!$I$17</f>
        <v>5694.0849515800001</v>
      </c>
      <c r="I134" s="36">
        <f>SUMIFS(СВЦЭМ!$C$39:$C$782,СВЦЭМ!$A$39:$A$782,$A134,СВЦЭМ!$B$39:$B$782,I$119)+'СЕТ СН'!$I$9+СВЦЭМ!$D$10+'СЕТ СН'!$I$5-'СЕТ СН'!$I$17</f>
        <v>5557.2821239900004</v>
      </c>
      <c r="J134" s="36">
        <f>SUMIFS(СВЦЭМ!$C$39:$C$782,СВЦЭМ!$A$39:$A$782,$A134,СВЦЭМ!$B$39:$B$782,J$119)+'СЕТ СН'!$I$9+СВЦЭМ!$D$10+'СЕТ СН'!$I$5-'СЕТ СН'!$I$17</f>
        <v>5493.7564846300002</v>
      </c>
      <c r="K134" s="36">
        <f>SUMIFS(СВЦЭМ!$C$39:$C$782,СВЦЭМ!$A$39:$A$782,$A134,СВЦЭМ!$B$39:$B$782,K$119)+'СЕТ СН'!$I$9+СВЦЭМ!$D$10+'СЕТ СН'!$I$5-'СЕТ СН'!$I$17</f>
        <v>5443.1028338900005</v>
      </c>
      <c r="L134" s="36">
        <f>SUMIFS(СВЦЭМ!$C$39:$C$782,СВЦЭМ!$A$39:$A$782,$A134,СВЦЭМ!$B$39:$B$782,L$119)+'СЕТ СН'!$I$9+СВЦЭМ!$D$10+'СЕТ СН'!$I$5-'СЕТ СН'!$I$17</f>
        <v>5433.3739082800003</v>
      </c>
      <c r="M134" s="36">
        <f>SUMIFS(СВЦЭМ!$C$39:$C$782,СВЦЭМ!$A$39:$A$782,$A134,СВЦЭМ!$B$39:$B$782,M$119)+'СЕТ СН'!$I$9+СВЦЭМ!$D$10+'СЕТ СН'!$I$5-'СЕТ СН'!$I$17</f>
        <v>5411.8233687800002</v>
      </c>
      <c r="N134" s="36">
        <f>SUMIFS(СВЦЭМ!$C$39:$C$782,СВЦЭМ!$A$39:$A$782,$A134,СВЦЭМ!$B$39:$B$782,N$119)+'СЕТ СН'!$I$9+СВЦЭМ!$D$10+'СЕТ СН'!$I$5-'СЕТ СН'!$I$17</f>
        <v>5414.04214443</v>
      </c>
      <c r="O134" s="36">
        <f>SUMIFS(СВЦЭМ!$C$39:$C$782,СВЦЭМ!$A$39:$A$782,$A134,СВЦЭМ!$B$39:$B$782,O$119)+'СЕТ СН'!$I$9+СВЦЭМ!$D$10+'СЕТ СН'!$I$5-'СЕТ СН'!$I$17</f>
        <v>5385.5145773599997</v>
      </c>
      <c r="P134" s="36">
        <f>SUMIFS(СВЦЭМ!$C$39:$C$782,СВЦЭМ!$A$39:$A$782,$A134,СВЦЭМ!$B$39:$B$782,P$119)+'СЕТ СН'!$I$9+СВЦЭМ!$D$10+'СЕТ СН'!$I$5-'СЕТ СН'!$I$17</f>
        <v>5347.4687847200003</v>
      </c>
      <c r="Q134" s="36">
        <f>SUMIFS(СВЦЭМ!$C$39:$C$782,СВЦЭМ!$A$39:$A$782,$A134,СВЦЭМ!$B$39:$B$782,Q$119)+'СЕТ СН'!$I$9+СВЦЭМ!$D$10+'СЕТ СН'!$I$5-'СЕТ СН'!$I$17</f>
        <v>5358.96664796</v>
      </c>
      <c r="R134" s="36">
        <f>SUMIFS(СВЦЭМ!$C$39:$C$782,СВЦЭМ!$A$39:$A$782,$A134,СВЦЭМ!$B$39:$B$782,R$119)+'СЕТ СН'!$I$9+СВЦЭМ!$D$10+'СЕТ СН'!$I$5-'СЕТ СН'!$I$17</f>
        <v>5425.6152062800002</v>
      </c>
      <c r="S134" s="36">
        <f>SUMIFS(СВЦЭМ!$C$39:$C$782,СВЦЭМ!$A$39:$A$782,$A134,СВЦЭМ!$B$39:$B$782,S$119)+'СЕТ СН'!$I$9+СВЦЭМ!$D$10+'СЕТ СН'!$I$5-'СЕТ СН'!$I$17</f>
        <v>5406.9114457900005</v>
      </c>
      <c r="T134" s="36">
        <f>SUMIFS(СВЦЭМ!$C$39:$C$782,СВЦЭМ!$A$39:$A$782,$A134,СВЦЭМ!$B$39:$B$782,T$119)+'СЕТ СН'!$I$9+СВЦЭМ!$D$10+'СЕТ СН'!$I$5-'СЕТ СН'!$I$17</f>
        <v>5376.9631412899998</v>
      </c>
      <c r="U134" s="36">
        <f>SUMIFS(СВЦЭМ!$C$39:$C$782,СВЦЭМ!$A$39:$A$782,$A134,СВЦЭМ!$B$39:$B$782,U$119)+'СЕТ СН'!$I$9+СВЦЭМ!$D$10+'СЕТ СН'!$I$5-'СЕТ СН'!$I$17</f>
        <v>5353.0695347500005</v>
      </c>
      <c r="V134" s="36">
        <f>SUMIFS(СВЦЭМ!$C$39:$C$782,СВЦЭМ!$A$39:$A$782,$A134,СВЦЭМ!$B$39:$B$782,V$119)+'СЕТ СН'!$I$9+СВЦЭМ!$D$10+'СЕТ СН'!$I$5-'СЕТ СН'!$I$17</f>
        <v>5321.9487518700007</v>
      </c>
      <c r="W134" s="36">
        <f>SUMIFS(СВЦЭМ!$C$39:$C$782,СВЦЭМ!$A$39:$A$782,$A134,СВЦЭМ!$B$39:$B$782,W$119)+'СЕТ СН'!$I$9+СВЦЭМ!$D$10+'СЕТ СН'!$I$5-'СЕТ СН'!$I$17</f>
        <v>5319.9080292500003</v>
      </c>
      <c r="X134" s="36">
        <f>SUMIFS(СВЦЭМ!$C$39:$C$782,СВЦЭМ!$A$39:$A$782,$A134,СВЦЭМ!$B$39:$B$782,X$119)+'СЕТ СН'!$I$9+СВЦЭМ!$D$10+'СЕТ СН'!$I$5-'СЕТ СН'!$I$17</f>
        <v>5350.7009198300002</v>
      </c>
      <c r="Y134" s="36">
        <f>SUMIFS(СВЦЭМ!$C$39:$C$782,СВЦЭМ!$A$39:$A$782,$A134,СВЦЭМ!$B$39:$B$782,Y$119)+'СЕТ СН'!$I$9+СВЦЭМ!$D$10+'СЕТ СН'!$I$5-'СЕТ СН'!$I$17</f>
        <v>5472.43251229</v>
      </c>
    </row>
    <row r="135" spans="1:25" ht="15.75" x14ac:dyDescent="0.2">
      <c r="A135" s="35">
        <f t="shared" si="3"/>
        <v>45185</v>
      </c>
      <c r="B135" s="36">
        <f>SUMIFS(СВЦЭМ!$C$39:$C$782,СВЦЭМ!$A$39:$A$782,$A135,СВЦЭМ!$B$39:$B$782,B$119)+'СЕТ СН'!$I$9+СВЦЭМ!$D$10+'СЕТ СН'!$I$5-'СЕТ СН'!$I$17</f>
        <v>5556.9223850899998</v>
      </c>
      <c r="C135" s="36">
        <f>SUMIFS(СВЦЭМ!$C$39:$C$782,СВЦЭМ!$A$39:$A$782,$A135,СВЦЭМ!$B$39:$B$782,C$119)+'СЕТ СН'!$I$9+СВЦЭМ!$D$10+'СЕТ СН'!$I$5-'СЕТ СН'!$I$17</f>
        <v>5582.3282671899997</v>
      </c>
      <c r="D135" s="36">
        <f>SUMIFS(СВЦЭМ!$C$39:$C$782,СВЦЭМ!$A$39:$A$782,$A135,СВЦЭМ!$B$39:$B$782,D$119)+'СЕТ СН'!$I$9+СВЦЭМ!$D$10+'СЕТ СН'!$I$5-'СЕТ СН'!$I$17</f>
        <v>5589.5137230199998</v>
      </c>
      <c r="E135" s="36">
        <f>SUMIFS(СВЦЭМ!$C$39:$C$782,СВЦЭМ!$A$39:$A$782,$A135,СВЦЭМ!$B$39:$B$782,E$119)+'СЕТ СН'!$I$9+СВЦЭМ!$D$10+'СЕТ СН'!$I$5-'СЕТ СН'!$I$17</f>
        <v>5626.9344454000002</v>
      </c>
      <c r="F135" s="36">
        <f>SUMIFS(СВЦЭМ!$C$39:$C$782,СВЦЭМ!$A$39:$A$782,$A135,СВЦЭМ!$B$39:$B$782,F$119)+'СЕТ СН'!$I$9+СВЦЭМ!$D$10+'СЕТ СН'!$I$5-'СЕТ СН'!$I$17</f>
        <v>5650.8401512700002</v>
      </c>
      <c r="G135" s="36">
        <f>SUMIFS(СВЦЭМ!$C$39:$C$782,СВЦЭМ!$A$39:$A$782,$A135,СВЦЭМ!$B$39:$B$782,G$119)+'СЕТ СН'!$I$9+СВЦЭМ!$D$10+'СЕТ СН'!$I$5-'СЕТ СН'!$I$17</f>
        <v>5627.8792330800006</v>
      </c>
      <c r="H135" s="36">
        <f>SUMIFS(СВЦЭМ!$C$39:$C$782,СВЦЭМ!$A$39:$A$782,$A135,СВЦЭМ!$B$39:$B$782,H$119)+'СЕТ СН'!$I$9+СВЦЭМ!$D$10+'СЕТ СН'!$I$5-'СЕТ СН'!$I$17</f>
        <v>5592.3725603700004</v>
      </c>
      <c r="I135" s="36">
        <f>SUMIFS(СВЦЭМ!$C$39:$C$782,СВЦЭМ!$A$39:$A$782,$A135,СВЦЭМ!$B$39:$B$782,I$119)+'СЕТ СН'!$I$9+СВЦЭМ!$D$10+'СЕТ СН'!$I$5-'СЕТ СН'!$I$17</f>
        <v>5562.2728676100005</v>
      </c>
      <c r="J135" s="36">
        <f>SUMIFS(СВЦЭМ!$C$39:$C$782,СВЦЭМ!$A$39:$A$782,$A135,СВЦЭМ!$B$39:$B$782,J$119)+'СЕТ СН'!$I$9+СВЦЭМ!$D$10+'СЕТ СН'!$I$5-'СЕТ СН'!$I$17</f>
        <v>5465.5781731000006</v>
      </c>
      <c r="K135" s="36">
        <f>SUMIFS(СВЦЭМ!$C$39:$C$782,СВЦЭМ!$A$39:$A$782,$A135,СВЦЭМ!$B$39:$B$782,K$119)+'СЕТ СН'!$I$9+СВЦЭМ!$D$10+'СЕТ СН'!$I$5-'СЕТ СН'!$I$17</f>
        <v>5399.9677420300004</v>
      </c>
      <c r="L135" s="36">
        <f>SUMIFS(СВЦЭМ!$C$39:$C$782,СВЦЭМ!$A$39:$A$782,$A135,СВЦЭМ!$B$39:$B$782,L$119)+'СЕТ СН'!$I$9+СВЦЭМ!$D$10+'СЕТ СН'!$I$5-'СЕТ СН'!$I$17</f>
        <v>5361.7384632399999</v>
      </c>
      <c r="M135" s="36">
        <f>SUMIFS(СВЦЭМ!$C$39:$C$782,СВЦЭМ!$A$39:$A$782,$A135,СВЦЭМ!$B$39:$B$782,M$119)+'СЕТ СН'!$I$9+СВЦЭМ!$D$10+'СЕТ СН'!$I$5-'СЕТ СН'!$I$17</f>
        <v>5358.7857339900002</v>
      </c>
      <c r="N135" s="36">
        <f>SUMIFS(СВЦЭМ!$C$39:$C$782,СВЦЭМ!$A$39:$A$782,$A135,СВЦЭМ!$B$39:$B$782,N$119)+'СЕТ СН'!$I$9+СВЦЭМ!$D$10+'СЕТ СН'!$I$5-'СЕТ СН'!$I$17</f>
        <v>5365.0112972100005</v>
      </c>
      <c r="O135" s="36">
        <f>SUMIFS(СВЦЭМ!$C$39:$C$782,СВЦЭМ!$A$39:$A$782,$A135,СВЦЭМ!$B$39:$B$782,O$119)+'СЕТ СН'!$I$9+СВЦЭМ!$D$10+'СЕТ СН'!$I$5-'СЕТ СН'!$I$17</f>
        <v>5380.7199369299997</v>
      </c>
      <c r="P135" s="36">
        <f>SUMIFS(СВЦЭМ!$C$39:$C$782,СВЦЭМ!$A$39:$A$782,$A135,СВЦЭМ!$B$39:$B$782,P$119)+'СЕТ СН'!$I$9+СВЦЭМ!$D$10+'СЕТ СН'!$I$5-'СЕТ СН'!$I$17</f>
        <v>5361.8235481500005</v>
      </c>
      <c r="Q135" s="36">
        <f>SUMIFS(СВЦЭМ!$C$39:$C$782,СВЦЭМ!$A$39:$A$782,$A135,СВЦЭМ!$B$39:$B$782,Q$119)+'СЕТ СН'!$I$9+СВЦЭМ!$D$10+'СЕТ СН'!$I$5-'СЕТ СН'!$I$17</f>
        <v>5361.2088021500003</v>
      </c>
      <c r="R135" s="36">
        <f>SUMIFS(СВЦЭМ!$C$39:$C$782,СВЦЭМ!$A$39:$A$782,$A135,СВЦЭМ!$B$39:$B$782,R$119)+'СЕТ СН'!$I$9+СВЦЭМ!$D$10+'СЕТ СН'!$I$5-'СЕТ СН'!$I$17</f>
        <v>5388.0027995400005</v>
      </c>
      <c r="S135" s="36">
        <f>SUMIFS(СВЦЭМ!$C$39:$C$782,СВЦЭМ!$A$39:$A$782,$A135,СВЦЭМ!$B$39:$B$782,S$119)+'СЕТ СН'!$I$9+СВЦЭМ!$D$10+'СЕТ СН'!$I$5-'СЕТ СН'!$I$17</f>
        <v>5376.8149316500003</v>
      </c>
      <c r="T135" s="36">
        <f>SUMIFS(СВЦЭМ!$C$39:$C$782,СВЦЭМ!$A$39:$A$782,$A135,СВЦЭМ!$B$39:$B$782,T$119)+'СЕТ СН'!$I$9+СВЦЭМ!$D$10+'СЕТ СН'!$I$5-'СЕТ СН'!$I$17</f>
        <v>5357.7300232100006</v>
      </c>
      <c r="U135" s="36">
        <f>SUMIFS(СВЦЭМ!$C$39:$C$782,СВЦЭМ!$A$39:$A$782,$A135,СВЦЭМ!$B$39:$B$782,U$119)+'СЕТ СН'!$I$9+СВЦЭМ!$D$10+'СЕТ СН'!$I$5-'СЕТ СН'!$I$17</f>
        <v>5339.6092289200005</v>
      </c>
      <c r="V135" s="36">
        <f>SUMIFS(СВЦЭМ!$C$39:$C$782,СВЦЭМ!$A$39:$A$782,$A135,СВЦЭМ!$B$39:$B$782,V$119)+'СЕТ СН'!$I$9+СВЦЭМ!$D$10+'СЕТ СН'!$I$5-'СЕТ СН'!$I$17</f>
        <v>5307.52507788</v>
      </c>
      <c r="W135" s="36">
        <f>SUMIFS(СВЦЭМ!$C$39:$C$782,СВЦЭМ!$A$39:$A$782,$A135,СВЦЭМ!$B$39:$B$782,W$119)+'СЕТ СН'!$I$9+СВЦЭМ!$D$10+'СЕТ СН'!$I$5-'СЕТ СН'!$I$17</f>
        <v>5317.9764762900004</v>
      </c>
      <c r="X135" s="36">
        <f>SUMIFS(СВЦЭМ!$C$39:$C$782,СВЦЭМ!$A$39:$A$782,$A135,СВЦЭМ!$B$39:$B$782,X$119)+'СЕТ СН'!$I$9+СВЦЭМ!$D$10+'СЕТ СН'!$I$5-'СЕТ СН'!$I$17</f>
        <v>5384.4176190100006</v>
      </c>
      <c r="Y135" s="36">
        <f>SUMIFS(СВЦЭМ!$C$39:$C$782,СВЦЭМ!$A$39:$A$782,$A135,СВЦЭМ!$B$39:$B$782,Y$119)+'СЕТ СН'!$I$9+СВЦЭМ!$D$10+'СЕТ СН'!$I$5-'СЕТ СН'!$I$17</f>
        <v>5459.7268849299999</v>
      </c>
    </row>
    <row r="136" spans="1:25" ht="15.75" x14ac:dyDescent="0.2">
      <c r="A136" s="35">
        <f t="shared" si="3"/>
        <v>45186</v>
      </c>
      <c r="B136" s="36">
        <f>SUMIFS(СВЦЭМ!$C$39:$C$782,СВЦЭМ!$A$39:$A$782,$A136,СВЦЭМ!$B$39:$B$782,B$119)+'СЕТ СН'!$I$9+СВЦЭМ!$D$10+'СЕТ СН'!$I$5-'СЕТ СН'!$I$17</f>
        <v>5432.8905831900001</v>
      </c>
      <c r="C136" s="36">
        <f>SUMIFS(СВЦЭМ!$C$39:$C$782,СВЦЭМ!$A$39:$A$782,$A136,СВЦЭМ!$B$39:$B$782,C$119)+'СЕТ СН'!$I$9+СВЦЭМ!$D$10+'СЕТ СН'!$I$5-'СЕТ СН'!$I$17</f>
        <v>5508.1816516100007</v>
      </c>
      <c r="D136" s="36">
        <f>SUMIFS(СВЦЭМ!$C$39:$C$782,СВЦЭМ!$A$39:$A$782,$A136,СВЦЭМ!$B$39:$B$782,D$119)+'СЕТ СН'!$I$9+СВЦЭМ!$D$10+'СЕТ СН'!$I$5-'СЕТ СН'!$I$17</f>
        <v>5523.8700620899999</v>
      </c>
      <c r="E136" s="36">
        <f>SUMIFS(СВЦЭМ!$C$39:$C$782,СВЦЭМ!$A$39:$A$782,$A136,СВЦЭМ!$B$39:$B$782,E$119)+'СЕТ СН'!$I$9+СВЦЭМ!$D$10+'СЕТ СН'!$I$5-'СЕТ СН'!$I$17</f>
        <v>5541.4682911300006</v>
      </c>
      <c r="F136" s="36">
        <f>SUMIFS(СВЦЭМ!$C$39:$C$782,СВЦЭМ!$A$39:$A$782,$A136,СВЦЭМ!$B$39:$B$782,F$119)+'СЕТ СН'!$I$9+СВЦЭМ!$D$10+'СЕТ СН'!$I$5-'СЕТ СН'!$I$17</f>
        <v>5582.4894258200002</v>
      </c>
      <c r="G136" s="36">
        <f>SUMIFS(СВЦЭМ!$C$39:$C$782,СВЦЭМ!$A$39:$A$782,$A136,СВЦЭМ!$B$39:$B$782,G$119)+'СЕТ СН'!$I$9+СВЦЭМ!$D$10+'СЕТ СН'!$I$5-'СЕТ СН'!$I$17</f>
        <v>5560.5148131900005</v>
      </c>
      <c r="H136" s="36">
        <f>SUMIFS(СВЦЭМ!$C$39:$C$782,СВЦЭМ!$A$39:$A$782,$A136,СВЦЭМ!$B$39:$B$782,H$119)+'СЕТ СН'!$I$9+СВЦЭМ!$D$10+'СЕТ СН'!$I$5-'СЕТ СН'!$I$17</f>
        <v>5519.5888709700002</v>
      </c>
      <c r="I136" s="36">
        <f>SUMIFS(СВЦЭМ!$C$39:$C$782,СВЦЭМ!$A$39:$A$782,$A136,СВЦЭМ!$B$39:$B$782,I$119)+'СЕТ СН'!$I$9+СВЦЭМ!$D$10+'СЕТ СН'!$I$5-'СЕТ СН'!$I$17</f>
        <v>5467.6660752799999</v>
      </c>
      <c r="J136" s="36">
        <f>SUMIFS(СВЦЭМ!$C$39:$C$782,СВЦЭМ!$A$39:$A$782,$A136,СВЦЭМ!$B$39:$B$782,J$119)+'СЕТ СН'!$I$9+СВЦЭМ!$D$10+'СЕТ СН'!$I$5-'СЕТ СН'!$I$17</f>
        <v>5343.5585766500008</v>
      </c>
      <c r="K136" s="36">
        <f>SUMIFS(СВЦЭМ!$C$39:$C$782,СВЦЭМ!$A$39:$A$782,$A136,СВЦЭМ!$B$39:$B$782,K$119)+'СЕТ СН'!$I$9+СВЦЭМ!$D$10+'СЕТ СН'!$I$5-'СЕТ СН'!$I$17</f>
        <v>5263.4703353800005</v>
      </c>
      <c r="L136" s="36">
        <f>SUMIFS(СВЦЭМ!$C$39:$C$782,СВЦЭМ!$A$39:$A$782,$A136,СВЦЭМ!$B$39:$B$782,L$119)+'СЕТ СН'!$I$9+СВЦЭМ!$D$10+'СЕТ СН'!$I$5-'СЕТ СН'!$I$17</f>
        <v>5236.8959086499999</v>
      </c>
      <c r="M136" s="36">
        <f>SUMIFS(СВЦЭМ!$C$39:$C$782,СВЦЭМ!$A$39:$A$782,$A136,СВЦЭМ!$B$39:$B$782,M$119)+'СЕТ СН'!$I$9+СВЦЭМ!$D$10+'СЕТ СН'!$I$5-'СЕТ СН'!$I$17</f>
        <v>5237.2173153100002</v>
      </c>
      <c r="N136" s="36">
        <f>SUMIFS(СВЦЭМ!$C$39:$C$782,СВЦЭМ!$A$39:$A$782,$A136,СВЦЭМ!$B$39:$B$782,N$119)+'СЕТ СН'!$I$9+СВЦЭМ!$D$10+'СЕТ СН'!$I$5-'СЕТ СН'!$I$17</f>
        <v>5267.07335444</v>
      </c>
      <c r="O136" s="36">
        <f>SUMIFS(СВЦЭМ!$C$39:$C$782,СВЦЭМ!$A$39:$A$782,$A136,СВЦЭМ!$B$39:$B$782,O$119)+'СЕТ СН'!$I$9+СВЦЭМ!$D$10+'СЕТ СН'!$I$5-'СЕТ СН'!$I$17</f>
        <v>5311.6537948900004</v>
      </c>
      <c r="P136" s="36">
        <f>SUMIFS(СВЦЭМ!$C$39:$C$782,СВЦЭМ!$A$39:$A$782,$A136,СВЦЭМ!$B$39:$B$782,P$119)+'СЕТ СН'!$I$9+СВЦЭМ!$D$10+'СЕТ СН'!$I$5-'СЕТ СН'!$I$17</f>
        <v>5302.6314095400003</v>
      </c>
      <c r="Q136" s="36">
        <f>SUMIFS(СВЦЭМ!$C$39:$C$782,СВЦЭМ!$A$39:$A$782,$A136,СВЦЭМ!$B$39:$B$782,Q$119)+'СЕТ СН'!$I$9+СВЦЭМ!$D$10+'СЕТ СН'!$I$5-'СЕТ СН'!$I$17</f>
        <v>5306.4832710000001</v>
      </c>
      <c r="R136" s="36">
        <f>SUMIFS(СВЦЭМ!$C$39:$C$782,СВЦЭМ!$A$39:$A$782,$A136,СВЦЭМ!$B$39:$B$782,R$119)+'СЕТ СН'!$I$9+СВЦЭМ!$D$10+'СЕТ СН'!$I$5-'СЕТ СН'!$I$17</f>
        <v>5343.8538042500004</v>
      </c>
      <c r="S136" s="36">
        <f>SUMIFS(СВЦЭМ!$C$39:$C$782,СВЦЭМ!$A$39:$A$782,$A136,СВЦЭМ!$B$39:$B$782,S$119)+'СЕТ СН'!$I$9+СВЦЭМ!$D$10+'СЕТ СН'!$I$5-'СЕТ СН'!$I$17</f>
        <v>5345.7751915099998</v>
      </c>
      <c r="T136" s="36">
        <f>SUMIFS(СВЦЭМ!$C$39:$C$782,СВЦЭМ!$A$39:$A$782,$A136,СВЦЭМ!$B$39:$B$782,T$119)+'СЕТ СН'!$I$9+СВЦЭМ!$D$10+'СЕТ СН'!$I$5-'СЕТ СН'!$I$17</f>
        <v>5348.8886024000003</v>
      </c>
      <c r="U136" s="36">
        <f>SUMIFS(СВЦЭМ!$C$39:$C$782,СВЦЭМ!$A$39:$A$782,$A136,СВЦЭМ!$B$39:$B$782,U$119)+'СЕТ СН'!$I$9+СВЦЭМ!$D$10+'СЕТ СН'!$I$5-'СЕТ СН'!$I$17</f>
        <v>5336.3439721900004</v>
      </c>
      <c r="V136" s="36">
        <f>SUMIFS(СВЦЭМ!$C$39:$C$782,СВЦЭМ!$A$39:$A$782,$A136,СВЦЭМ!$B$39:$B$782,V$119)+'СЕТ СН'!$I$9+СВЦЭМ!$D$10+'СЕТ СН'!$I$5-'СЕТ СН'!$I$17</f>
        <v>5315.2067875000002</v>
      </c>
      <c r="W136" s="36">
        <f>SUMIFS(СВЦЭМ!$C$39:$C$782,СВЦЭМ!$A$39:$A$782,$A136,СВЦЭМ!$B$39:$B$782,W$119)+'СЕТ СН'!$I$9+СВЦЭМ!$D$10+'СЕТ СН'!$I$5-'СЕТ СН'!$I$17</f>
        <v>5331.1630304999999</v>
      </c>
      <c r="X136" s="36">
        <f>SUMIFS(СВЦЭМ!$C$39:$C$782,СВЦЭМ!$A$39:$A$782,$A136,СВЦЭМ!$B$39:$B$782,X$119)+'СЕТ СН'!$I$9+СВЦЭМ!$D$10+'СЕТ СН'!$I$5-'СЕТ СН'!$I$17</f>
        <v>5396.0852335300006</v>
      </c>
      <c r="Y136" s="36">
        <f>SUMIFS(СВЦЭМ!$C$39:$C$782,СВЦЭМ!$A$39:$A$782,$A136,СВЦЭМ!$B$39:$B$782,Y$119)+'СЕТ СН'!$I$9+СВЦЭМ!$D$10+'СЕТ СН'!$I$5-'СЕТ СН'!$I$17</f>
        <v>5461.1823057800002</v>
      </c>
    </row>
    <row r="137" spans="1:25" ht="15.75" x14ac:dyDescent="0.2">
      <c r="A137" s="35">
        <f t="shared" si="3"/>
        <v>45187</v>
      </c>
      <c r="B137" s="36">
        <f>SUMIFS(СВЦЭМ!$C$39:$C$782,СВЦЭМ!$A$39:$A$782,$A137,СВЦЭМ!$B$39:$B$782,B$119)+'СЕТ СН'!$I$9+СВЦЭМ!$D$10+'СЕТ СН'!$I$5-'СЕТ СН'!$I$17</f>
        <v>5549.6548393400008</v>
      </c>
      <c r="C137" s="36">
        <f>SUMIFS(СВЦЭМ!$C$39:$C$782,СВЦЭМ!$A$39:$A$782,$A137,СВЦЭМ!$B$39:$B$782,C$119)+'СЕТ СН'!$I$9+СВЦЭМ!$D$10+'СЕТ СН'!$I$5-'СЕТ СН'!$I$17</f>
        <v>5639.10007649</v>
      </c>
      <c r="D137" s="36">
        <f>SUMIFS(СВЦЭМ!$C$39:$C$782,СВЦЭМ!$A$39:$A$782,$A137,СВЦЭМ!$B$39:$B$782,D$119)+'СЕТ СН'!$I$9+СВЦЭМ!$D$10+'СЕТ СН'!$I$5-'СЕТ СН'!$I$17</f>
        <v>5679.3191255199999</v>
      </c>
      <c r="E137" s="36">
        <f>SUMIFS(СВЦЭМ!$C$39:$C$782,СВЦЭМ!$A$39:$A$782,$A137,СВЦЭМ!$B$39:$B$782,E$119)+'СЕТ СН'!$I$9+СВЦЭМ!$D$10+'СЕТ СН'!$I$5-'СЕТ СН'!$I$17</f>
        <v>5699.1510262000002</v>
      </c>
      <c r="F137" s="36">
        <f>SUMIFS(СВЦЭМ!$C$39:$C$782,СВЦЭМ!$A$39:$A$782,$A137,СВЦЭМ!$B$39:$B$782,F$119)+'СЕТ СН'!$I$9+СВЦЭМ!$D$10+'СЕТ СН'!$I$5-'СЕТ СН'!$I$17</f>
        <v>5704.7123043500005</v>
      </c>
      <c r="G137" s="36">
        <f>SUMIFS(СВЦЭМ!$C$39:$C$782,СВЦЭМ!$A$39:$A$782,$A137,СВЦЭМ!$B$39:$B$782,G$119)+'СЕТ СН'!$I$9+СВЦЭМ!$D$10+'СЕТ СН'!$I$5-'СЕТ СН'!$I$17</f>
        <v>5678.1350936199997</v>
      </c>
      <c r="H137" s="36">
        <f>SUMIFS(СВЦЭМ!$C$39:$C$782,СВЦЭМ!$A$39:$A$782,$A137,СВЦЭМ!$B$39:$B$782,H$119)+'СЕТ СН'!$I$9+СВЦЭМ!$D$10+'СЕТ СН'!$I$5-'СЕТ СН'!$I$17</f>
        <v>5573.5283223100005</v>
      </c>
      <c r="I137" s="36">
        <f>SUMIFS(СВЦЭМ!$C$39:$C$782,СВЦЭМ!$A$39:$A$782,$A137,СВЦЭМ!$B$39:$B$782,I$119)+'СЕТ СН'!$I$9+СВЦЭМ!$D$10+'СЕТ СН'!$I$5-'СЕТ СН'!$I$17</f>
        <v>5455.9208302400002</v>
      </c>
      <c r="J137" s="36">
        <f>SUMIFS(СВЦЭМ!$C$39:$C$782,СВЦЭМ!$A$39:$A$782,$A137,СВЦЭМ!$B$39:$B$782,J$119)+'СЕТ СН'!$I$9+СВЦЭМ!$D$10+'СЕТ СН'!$I$5-'СЕТ СН'!$I$17</f>
        <v>5404.7267618599999</v>
      </c>
      <c r="K137" s="36">
        <f>SUMIFS(СВЦЭМ!$C$39:$C$782,СВЦЭМ!$A$39:$A$782,$A137,СВЦЭМ!$B$39:$B$782,K$119)+'СЕТ СН'!$I$9+СВЦЭМ!$D$10+'СЕТ СН'!$I$5-'СЕТ СН'!$I$17</f>
        <v>5324.9976975299996</v>
      </c>
      <c r="L137" s="36">
        <f>SUMIFS(СВЦЭМ!$C$39:$C$782,СВЦЭМ!$A$39:$A$782,$A137,СВЦЭМ!$B$39:$B$782,L$119)+'СЕТ СН'!$I$9+СВЦЭМ!$D$10+'СЕТ СН'!$I$5-'СЕТ СН'!$I$17</f>
        <v>5265.3305578600002</v>
      </c>
      <c r="M137" s="36">
        <f>SUMIFS(СВЦЭМ!$C$39:$C$782,СВЦЭМ!$A$39:$A$782,$A137,СВЦЭМ!$B$39:$B$782,M$119)+'СЕТ СН'!$I$9+СВЦЭМ!$D$10+'СЕТ СН'!$I$5-'СЕТ СН'!$I$17</f>
        <v>5272.7390001100002</v>
      </c>
      <c r="N137" s="36">
        <f>SUMIFS(СВЦЭМ!$C$39:$C$782,СВЦЭМ!$A$39:$A$782,$A137,СВЦЭМ!$B$39:$B$782,N$119)+'СЕТ СН'!$I$9+СВЦЭМ!$D$10+'СЕТ СН'!$I$5-'СЕТ СН'!$I$17</f>
        <v>5289.7761213499998</v>
      </c>
      <c r="O137" s="36">
        <f>SUMIFS(СВЦЭМ!$C$39:$C$782,СВЦЭМ!$A$39:$A$782,$A137,СВЦЭМ!$B$39:$B$782,O$119)+'СЕТ СН'!$I$9+СВЦЭМ!$D$10+'СЕТ СН'!$I$5-'СЕТ СН'!$I$17</f>
        <v>5284.9954836699999</v>
      </c>
      <c r="P137" s="36">
        <f>SUMIFS(СВЦЭМ!$C$39:$C$782,СВЦЭМ!$A$39:$A$782,$A137,СВЦЭМ!$B$39:$B$782,P$119)+'СЕТ СН'!$I$9+СВЦЭМ!$D$10+'СЕТ СН'!$I$5-'СЕТ СН'!$I$17</f>
        <v>5288.8604148300001</v>
      </c>
      <c r="Q137" s="36">
        <f>SUMIFS(СВЦЭМ!$C$39:$C$782,СВЦЭМ!$A$39:$A$782,$A137,СВЦЭМ!$B$39:$B$782,Q$119)+'СЕТ СН'!$I$9+СВЦЭМ!$D$10+'СЕТ СН'!$I$5-'СЕТ СН'!$I$17</f>
        <v>5305.1679424200001</v>
      </c>
      <c r="R137" s="36">
        <f>SUMIFS(СВЦЭМ!$C$39:$C$782,СВЦЭМ!$A$39:$A$782,$A137,СВЦЭМ!$B$39:$B$782,R$119)+'СЕТ СН'!$I$9+СВЦЭМ!$D$10+'СЕТ СН'!$I$5-'СЕТ СН'!$I$17</f>
        <v>5343.1561164100003</v>
      </c>
      <c r="S137" s="36">
        <f>SUMIFS(СВЦЭМ!$C$39:$C$782,СВЦЭМ!$A$39:$A$782,$A137,СВЦЭМ!$B$39:$B$782,S$119)+'СЕТ СН'!$I$9+СВЦЭМ!$D$10+'СЕТ СН'!$I$5-'СЕТ СН'!$I$17</f>
        <v>5317.8199807399997</v>
      </c>
      <c r="T137" s="36">
        <f>SUMIFS(СВЦЭМ!$C$39:$C$782,СВЦЭМ!$A$39:$A$782,$A137,СВЦЭМ!$B$39:$B$782,T$119)+'СЕТ СН'!$I$9+СВЦЭМ!$D$10+'СЕТ СН'!$I$5-'СЕТ СН'!$I$17</f>
        <v>5292.03324436</v>
      </c>
      <c r="U137" s="36">
        <f>SUMIFS(СВЦЭМ!$C$39:$C$782,СВЦЭМ!$A$39:$A$782,$A137,СВЦЭМ!$B$39:$B$782,U$119)+'СЕТ СН'!$I$9+СВЦЭМ!$D$10+'СЕТ СН'!$I$5-'СЕТ СН'!$I$17</f>
        <v>5260.1600732100005</v>
      </c>
      <c r="V137" s="36">
        <f>SUMIFS(СВЦЭМ!$C$39:$C$782,СВЦЭМ!$A$39:$A$782,$A137,СВЦЭМ!$B$39:$B$782,V$119)+'СЕТ СН'!$I$9+СВЦЭМ!$D$10+'СЕТ СН'!$I$5-'СЕТ СН'!$I$17</f>
        <v>5244.3386401300004</v>
      </c>
      <c r="W137" s="36">
        <f>SUMIFS(СВЦЭМ!$C$39:$C$782,СВЦЭМ!$A$39:$A$782,$A137,СВЦЭМ!$B$39:$B$782,W$119)+'СЕТ СН'!$I$9+СВЦЭМ!$D$10+'СЕТ СН'!$I$5-'СЕТ СН'!$I$17</f>
        <v>5258.4953187500005</v>
      </c>
      <c r="X137" s="36">
        <f>SUMIFS(СВЦЭМ!$C$39:$C$782,СВЦЭМ!$A$39:$A$782,$A137,СВЦЭМ!$B$39:$B$782,X$119)+'СЕТ СН'!$I$9+СВЦЭМ!$D$10+'СЕТ СН'!$I$5-'СЕТ СН'!$I$17</f>
        <v>5314.4941446700004</v>
      </c>
      <c r="Y137" s="36">
        <f>SUMIFS(СВЦЭМ!$C$39:$C$782,СВЦЭМ!$A$39:$A$782,$A137,СВЦЭМ!$B$39:$B$782,Y$119)+'СЕТ СН'!$I$9+СВЦЭМ!$D$10+'СЕТ СН'!$I$5-'СЕТ СН'!$I$17</f>
        <v>5389.9600293000003</v>
      </c>
    </row>
    <row r="138" spans="1:25" ht="15.75" x14ac:dyDescent="0.2">
      <c r="A138" s="35">
        <f t="shared" si="3"/>
        <v>45188</v>
      </c>
      <c r="B138" s="36">
        <f>SUMIFS(СВЦЭМ!$C$39:$C$782,СВЦЭМ!$A$39:$A$782,$A138,СВЦЭМ!$B$39:$B$782,B$119)+'СЕТ СН'!$I$9+СВЦЭМ!$D$10+'СЕТ СН'!$I$5-'СЕТ СН'!$I$17</f>
        <v>5453.9309692200004</v>
      </c>
      <c r="C138" s="36">
        <f>SUMIFS(СВЦЭМ!$C$39:$C$782,СВЦЭМ!$A$39:$A$782,$A138,СВЦЭМ!$B$39:$B$782,C$119)+'СЕТ СН'!$I$9+СВЦЭМ!$D$10+'СЕТ СН'!$I$5-'СЕТ СН'!$I$17</f>
        <v>5521.4784209500003</v>
      </c>
      <c r="D138" s="36">
        <f>SUMIFS(СВЦЭМ!$C$39:$C$782,СВЦЭМ!$A$39:$A$782,$A138,СВЦЭМ!$B$39:$B$782,D$119)+'СЕТ СН'!$I$9+СВЦЭМ!$D$10+'СЕТ СН'!$I$5-'СЕТ СН'!$I$17</f>
        <v>5526.8264242900004</v>
      </c>
      <c r="E138" s="36">
        <f>SUMIFS(СВЦЭМ!$C$39:$C$782,СВЦЭМ!$A$39:$A$782,$A138,СВЦЭМ!$B$39:$B$782,E$119)+'СЕТ СН'!$I$9+СВЦЭМ!$D$10+'СЕТ СН'!$I$5-'СЕТ СН'!$I$17</f>
        <v>5538.0404738100005</v>
      </c>
      <c r="F138" s="36">
        <f>SUMIFS(СВЦЭМ!$C$39:$C$782,СВЦЭМ!$A$39:$A$782,$A138,СВЦЭМ!$B$39:$B$782,F$119)+'СЕТ СН'!$I$9+СВЦЭМ!$D$10+'СЕТ СН'!$I$5-'СЕТ СН'!$I$17</f>
        <v>5548.89874504</v>
      </c>
      <c r="G138" s="36">
        <f>SUMIFS(СВЦЭМ!$C$39:$C$782,СВЦЭМ!$A$39:$A$782,$A138,СВЦЭМ!$B$39:$B$782,G$119)+'СЕТ СН'!$I$9+СВЦЭМ!$D$10+'СЕТ СН'!$I$5-'СЕТ СН'!$I$17</f>
        <v>5509.7737560700007</v>
      </c>
      <c r="H138" s="36">
        <f>SUMIFS(СВЦЭМ!$C$39:$C$782,СВЦЭМ!$A$39:$A$782,$A138,СВЦЭМ!$B$39:$B$782,H$119)+'СЕТ СН'!$I$9+СВЦЭМ!$D$10+'СЕТ СН'!$I$5-'СЕТ СН'!$I$17</f>
        <v>5456.7700612999997</v>
      </c>
      <c r="I138" s="36">
        <f>SUMIFS(СВЦЭМ!$C$39:$C$782,СВЦЭМ!$A$39:$A$782,$A138,СВЦЭМ!$B$39:$B$782,I$119)+'СЕТ СН'!$I$9+СВЦЭМ!$D$10+'СЕТ СН'!$I$5-'СЕТ СН'!$I$17</f>
        <v>5387.2283774699999</v>
      </c>
      <c r="J138" s="36">
        <f>SUMIFS(СВЦЭМ!$C$39:$C$782,СВЦЭМ!$A$39:$A$782,$A138,СВЦЭМ!$B$39:$B$782,J$119)+'СЕТ СН'!$I$9+СВЦЭМ!$D$10+'СЕТ СН'!$I$5-'СЕТ СН'!$I$17</f>
        <v>5339.0324937000005</v>
      </c>
      <c r="K138" s="36">
        <f>SUMIFS(СВЦЭМ!$C$39:$C$782,СВЦЭМ!$A$39:$A$782,$A138,СВЦЭМ!$B$39:$B$782,K$119)+'СЕТ СН'!$I$9+СВЦЭМ!$D$10+'СЕТ СН'!$I$5-'СЕТ СН'!$I$17</f>
        <v>5309.1733669800005</v>
      </c>
      <c r="L138" s="36">
        <f>SUMIFS(СВЦЭМ!$C$39:$C$782,СВЦЭМ!$A$39:$A$782,$A138,СВЦЭМ!$B$39:$B$782,L$119)+'СЕТ СН'!$I$9+СВЦЭМ!$D$10+'СЕТ СН'!$I$5-'СЕТ СН'!$I$17</f>
        <v>5301.1596375600002</v>
      </c>
      <c r="M138" s="36">
        <f>SUMIFS(СВЦЭМ!$C$39:$C$782,СВЦЭМ!$A$39:$A$782,$A138,СВЦЭМ!$B$39:$B$782,M$119)+'СЕТ СН'!$I$9+СВЦЭМ!$D$10+'СЕТ СН'!$I$5-'СЕТ СН'!$I$17</f>
        <v>5331.8580645100001</v>
      </c>
      <c r="N138" s="36">
        <f>SUMIFS(СВЦЭМ!$C$39:$C$782,СВЦЭМ!$A$39:$A$782,$A138,СВЦЭМ!$B$39:$B$782,N$119)+'СЕТ СН'!$I$9+СВЦЭМ!$D$10+'СЕТ СН'!$I$5-'СЕТ СН'!$I$17</f>
        <v>5345.7340569600001</v>
      </c>
      <c r="O138" s="36">
        <f>SUMIFS(СВЦЭМ!$C$39:$C$782,СВЦЭМ!$A$39:$A$782,$A138,СВЦЭМ!$B$39:$B$782,O$119)+'СЕТ СН'!$I$9+СВЦЭМ!$D$10+'СЕТ СН'!$I$5-'СЕТ СН'!$I$17</f>
        <v>5353.31281236</v>
      </c>
      <c r="P138" s="36">
        <f>SUMIFS(СВЦЭМ!$C$39:$C$782,СВЦЭМ!$A$39:$A$782,$A138,СВЦЭМ!$B$39:$B$782,P$119)+'СЕТ СН'!$I$9+СВЦЭМ!$D$10+'СЕТ СН'!$I$5-'СЕТ СН'!$I$17</f>
        <v>5341.8156182600005</v>
      </c>
      <c r="Q138" s="36">
        <f>SUMIFS(СВЦЭМ!$C$39:$C$782,СВЦЭМ!$A$39:$A$782,$A138,СВЦЭМ!$B$39:$B$782,Q$119)+'СЕТ СН'!$I$9+СВЦЭМ!$D$10+'СЕТ СН'!$I$5-'СЕТ СН'!$I$17</f>
        <v>5351.21057363</v>
      </c>
      <c r="R138" s="36">
        <f>SUMIFS(СВЦЭМ!$C$39:$C$782,СВЦЭМ!$A$39:$A$782,$A138,СВЦЭМ!$B$39:$B$782,R$119)+'СЕТ СН'!$I$9+СВЦЭМ!$D$10+'СЕТ СН'!$I$5-'СЕТ СН'!$I$17</f>
        <v>5382.1298244600002</v>
      </c>
      <c r="S138" s="36">
        <f>SUMIFS(СВЦЭМ!$C$39:$C$782,СВЦЭМ!$A$39:$A$782,$A138,СВЦЭМ!$B$39:$B$782,S$119)+'СЕТ СН'!$I$9+СВЦЭМ!$D$10+'СЕТ СН'!$I$5-'СЕТ СН'!$I$17</f>
        <v>5337.4994366999999</v>
      </c>
      <c r="T138" s="36">
        <f>SUMIFS(СВЦЭМ!$C$39:$C$782,СВЦЭМ!$A$39:$A$782,$A138,СВЦЭМ!$B$39:$B$782,T$119)+'СЕТ СН'!$I$9+СВЦЭМ!$D$10+'СЕТ СН'!$I$5-'СЕТ СН'!$I$17</f>
        <v>5287.6245810199998</v>
      </c>
      <c r="U138" s="36">
        <f>SUMIFS(СВЦЭМ!$C$39:$C$782,СВЦЭМ!$A$39:$A$782,$A138,СВЦЭМ!$B$39:$B$782,U$119)+'СЕТ СН'!$I$9+СВЦЭМ!$D$10+'СЕТ СН'!$I$5-'СЕТ СН'!$I$17</f>
        <v>5250.5450180200005</v>
      </c>
      <c r="V138" s="36">
        <f>SUMIFS(СВЦЭМ!$C$39:$C$782,СВЦЭМ!$A$39:$A$782,$A138,СВЦЭМ!$B$39:$B$782,V$119)+'СЕТ СН'!$I$9+СВЦЭМ!$D$10+'СЕТ СН'!$I$5-'СЕТ СН'!$I$17</f>
        <v>5223.1940164900006</v>
      </c>
      <c r="W138" s="36">
        <f>SUMIFS(СВЦЭМ!$C$39:$C$782,СВЦЭМ!$A$39:$A$782,$A138,СВЦЭМ!$B$39:$B$782,W$119)+'СЕТ СН'!$I$9+СВЦЭМ!$D$10+'СЕТ СН'!$I$5-'СЕТ СН'!$I$17</f>
        <v>5212.3408862200004</v>
      </c>
      <c r="X138" s="36">
        <f>SUMIFS(СВЦЭМ!$C$39:$C$782,СВЦЭМ!$A$39:$A$782,$A138,СВЦЭМ!$B$39:$B$782,X$119)+'СЕТ СН'!$I$9+СВЦЭМ!$D$10+'СЕТ СН'!$I$5-'СЕТ СН'!$I$17</f>
        <v>5276.48781831</v>
      </c>
      <c r="Y138" s="36">
        <f>SUMIFS(СВЦЭМ!$C$39:$C$782,СВЦЭМ!$A$39:$A$782,$A138,СВЦЭМ!$B$39:$B$782,Y$119)+'СЕТ СН'!$I$9+СВЦЭМ!$D$10+'СЕТ СН'!$I$5-'СЕТ СН'!$I$17</f>
        <v>5363.9106857900006</v>
      </c>
    </row>
    <row r="139" spans="1:25" ht="15.75" x14ac:dyDescent="0.2">
      <c r="A139" s="35">
        <f t="shared" si="3"/>
        <v>45189</v>
      </c>
      <c r="B139" s="36">
        <f>SUMIFS(СВЦЭМ!$C$39:$C$782,СВЦЭМ!$A$39:$A$782,$A139,СВЦЭМ!$B$39:$B$782,B$119)+'СЕТ СН'!$I$9+СВЦЭМ!$D$10+'СЕТ СН'!$I$5-'СЕТ СН'!$I$17</f>
        <v>5452.9453434300003</v>
      </c>
      <c r="C139" s="36">
        <f>SUMIFS(СВЦЭМ!$C$39:$C$782,СВЦЭМ!$A$39:$A$782,$A139,СВЦЭМ!$B$39:$B$782,C$119)+'СЕТ СН'!$I$9+СВЦЭМ!$D$10+'СЕТ СН'!$I$5-'СЕТ СН'!$I$17</f>
        <v>5524.9702399200005</v>
      </c>
      <c r="D139" s="36">
        <f>SUMIFS(СВЦЭМ!$C$39:$C$782,СВЦЭМ!$A$39:$A$782,$A139,СВЦЭМ!$B$39:$B$782,D$119)+'СЕТ СН'!$I$9+СВЦЭМ!$D$10+'СЕТ СН'!$I$5-'СЕТ СН'!$I$17</f>
        <v>5549.9775342200001</v>
      </c>
      <c r="E139" s="36">
        <f>SUMIFS(СВЦЭМ!$C$39:$C$782,СВЦЭМ!$A$39:$A$782,$A139,СВЦЭМ!$B$39:$B$782,E$119)+'СЕТ СН'!$I$9+СВЦЭМ!$D$10+'СЕТ СН'!$I$5-'СЕТ СН'!$I$17</f>
        <v>5575.2072789800004</v>
      </c>
      <c r="F139" s="36">
        <f>SUMIFS(СВЦЭМ!$C$39:$C$782,СВЦЭМ!$A$39:$A$782,$A139,СВЦЭМ!$B$39:$B$782,F$119)+'СЕТ СН'!$I$9+СВЦЭМ!$D$10+'СЕТ СН'!$I$5-'СЕТ СН'!$I$17</f>
        <v>5587.4921397300004</v>
      </c>
      <c r="G139" s="36">
        <f>SUMIFS(СВЦЭМ!$C$39:$C$782,СВЦЭМ!$A$39:$A$782,$A139,СВЦЭМ!$B$39:$B$782,G$119)+'СЕТ СН'!$I$9+СВЦЭМ!$D$10+'СЕТ СН'!$I$5-'СЕТ СН'!$I$17</f>
        <v>5556.7489593400005</v>
      </c>
      <c r="H139" s="36">
        <f>SUMIFS(СВЦЭМ!$C$39:$C$782,СВЦЭМ!$A$39:$A$782,$A139,СВЦЭМ!$B$39:$B$782,H$119)+'СЕТ СН'!$I$9+СВЦЭМ!$D$10+'СЕТ СН'!$I$5-'СЕТ СН'!$I$17</f>
        <v>5477.4921664900003</v>
      </c>
      <c r="I139" s="36">
        <f>SUMIFS(СВЦЭМ!$C$39:$C$782,СВЦЭМ!$A$39:$A$782,$A139,СВЦЭМ!$B$39:$B$782,I$119)+'СЕТ СН'!$I$9+СВЦЭМ!$D$10+'СЕТ СН'!$I$5-'СЕТ СН'!$I$17</f>
        <v>5398.2576001800007</v>
      </c>
      <c r="J139" s="36">
        <f>SUMIFS(СВЦЭМ!$C$39:$C$782,СВЦЭМ!$A$39:$A$782,$A139,СВЦЭМ!$B$39:$B$782,J$119)+'СЕТ СН'!$I$9+СВЦЭМ!$D$10+'СЕТ СН'!$I$5-'СЕТ СН'!$I$17</f>
        <v>5348.9953271100003</v>
      </c>
      <c r="K139" s="36">
        <f>SUMIFS(СВЦЭМ!$C$39:$C$782,СВЦЭМ!$A$39:$A$782,$A139,СВЦЭМ!$B$39:$B$782,K$119)+'СЕТ СН'!$I$9+СВЦЭМ!$D$10+'СЕТ СН'!$I$5-'СЕТ СН'!$I$17</f>
        <v>5328.0381669899998</v>
      </c>
      <c r="L139" s="36">
        <f>SUMIFS(СВЦЭМ!$C$39:$C$782,СВЦЭМ!$A$39:$A$782,$A139,СВЦЭМ!$B$39:$B$782,L$119)+'СЕТ СН'!$I$9+СВЦЭМ!$D$10+'СЕТ СН'!$I$5-'СЕТ СН'!$I$17</f>
        <v>5324.5562093300005</v>
      </c>
      <c r="M139" s="36">
        <f>SUMIFS(СВЦЭМ!$C$39:$C$782,СВЦЭМ!$A$39:$A$782,$A139,СВЦЭМ!$B$39:$B$782,M$119)+'СЕТ СН'!$I$9+СВЦЭМ!$D$10+'СЕТ СН'!$I$5-'СЕТ СН'!$I$17</f>
        <v>5316.3154137300007</v>
      </c>
      <c r="N139" s="36">
        <f>SUMIFS(СВЦЭМ!$C$39:$C$782,СВЦЭМ!$A$39:$A$782,$A139,СВЦЭМ!$B$39:$B$782,N$119)+'СЕТ СН'!$I$9+СВЦЭМ!$D$10+'СЕТ СН'!$I$5-'СЕТ СН'!$I$17</f>
        <v>5316.25055015</v>
      </c>
      <c r="O139" s="36">
        <f>SUMIFS(СВЦЭМ!$C$39:$C$782,СВЦЭМ!$A$39:$A$782,$A139,СВЦЭМ!$B$39:$B$782,O$119)+'СЕТ СН'!$I$9+СВЦЭМ!$D$10+'СЕТ СН'!$I$5-'СЕТ СН'!$I$17</f>
        <v>5324.4011855900008</v>
      </c>
      <c r="P139" s="36">
        <f>SUMIFS(СВЦЭМ!$C$39:$C$782,СВЦЭМ!$A$39:$A$782,$A139,СВЦЭМ!$B$39:$B$782,P$119)+'СЕТ СН'!$I$9+СВЦЭМ!$D$10+'СЕТ СН'!$I$5-'СЕТ СН'!$I$17</f>
        <v>5340.5396419300005</v>
      </c>
      <c r="Q139" s="36">
        <f>SUMIFS(СВЦЭМ!$C$39:$C$782,СВЦЭМ!$A$39:$A$782,$A139,СВЦЭМ!$B$39:$B$782,Q$119)+'СЕТ СН'!$I$9+СВЦЭМ!$D$10+'СЕТ СН'!$I$5-'СЕТ СН'!$I$17</f>
        <v>5348.1755868099999</v>
      </c>
      <c r="R139" s="36">
        <f>SUMIFS(СВЦЭМ!$C$39:$C$782,СВЦЭМ!$A$39:$A$782,$A139,СВЦЭМ!$B$39:$B$782,R$119)+'СЕТ СН'!$I$9+СВЦЭМ!$D$10+'СЕТ СН'!$I$5-'СЕТ СН'!$I$17</f>
        <v>5377.9411409000004</v>
      </c>
      <c r="S139" s="36">
        <f>SUMIFS(СВЦЭМ!$C$39:$C$782,СВЦЭМ!$A$39:$A$782,$A139,СВЦЭМ!$B$39:$B$782,S$119)+'СЕТ СН'!$I$9+СВЦЭМ!$D$10+'СЕТ СН'!$I$5-'СЕТ СН'!$I$17</f>
        <v>5362.3083678800003</v>
      </c>
      <c r="T139" s="36">
        <f>SUMIFS(СВЦЭМ!$C$39:$C$782,СВЦЭМ!$A$39:$A$782,$A139,СВЦЭМ!$B$39:$B$782,T$119)+'СЕТ СН'!$I$9+СВЦЭМ!$D$10+'СЕТ СН'!$I$5-'СЕТ СН'!$I$17</f>
        <v>5335.4024038900006</v>
      </c>
      <c r="U139" s="36">
        <f>SUMIFS(СВЦЭМ!$C$39:$C$782,СВЦЭМ!$A$39:$A$782,$A139,СВЦЭМ!$B$39:$B$782,U$119)+'СЕТ СН'!$I$9+СВЦЭМ!$D$10+'СЕТ СН'!$I$5-'СЕТ СН'!$I$17</f>
        <v>5262.1102022300001</v>
      </c>
      <c r="V139" s="36">
        <f>SUMIFS(СВЦЭМ!$C$39:$C$782,СВЦЭМ!$A$39:$A$782,$A139,СВЦЭМ!$B$39:$B$782,V$119)+'СЕТ СН'!$I$9+СВЦЭМ!$D$10+'СЕТ СН'!$I$5-'СЕТ СН'!$I$17</f>
        <v>5235.1264281000003</v>
      </c>
      <c r="W139" s="36">
        <f>SUMIFS(СВЦЭМ!$C$39:$C$782,СВЦЭМ!$A$39:$A$782,$A139,СВЦЭМ!$B$39:$B$782,W$119)+'СЕТ СН'!$I$9+СВЦЭМ!$D$10+'СЕТ СН'!$I$5-'СЕТ СН'!$I$17</f>
        <v>5246.5100281300001</v>
      </c>
      <c r="X139" s="36">
        <f>SUMIFS(СВЦЭМ!$C$39:$C$782,СВЦЭМ!$A$39:$A$782,$A139,СВЦЭМ!$B$39:$B$782,X$119)+'СЕТ СН'!$I$9+СВЦЭМ!$D$10+'СЕТ СН'!$I$5-'СЕТ СН'!$I$17</f>
        <v>5290.7439811700006</v>
      </c>
      <c r="Y139" s="36">
        <f>SUMIFS(СВЦЭМ!$C$39:$C$782,СВЦЭМ!$A$39:$A$782,$A139,СВЦЭМ!$B$39:$B$782,Y$119)+'СЕТ СН'!$I$9+СВЦЭМ!$D$10+'СЕТ СН'!$I$5-'СЕТ СН'!$I$17</f>
        <v>5372.1484447900002</v>
      </c>
    </row>
    <row r="140" spans="1:25" ht="15.75" x14ac:dyDescent="0.2">
      <c r="A140" s="35">
        <f t="shared" si="3"/>
        <v>45190</v>
      </c>
      <c r="B140" s="36">
        <f>SUMIFS(СВЦЭМ!$C$39:$C$782,СВЦЭМ!$A$39:$A$782,$A140,СВЦЭМ!$B$39:$B$782,B$119)+'СЕТ СН'!$I$9+СВЦЭМ!$D$10+'СЕТ СН'!$I$5-'СЕТ СН'!$I$17</f>
        <v>5515.6616524800002</v>
      </c>
      <c r="C140" s="36">
        <f>SUMIFS(СВЦЭМ!$C$39:$C$782,СВЦЭМ!$A$39:$A$782,$A140,СВЦЭМ!$B$39:$B$782,C$119)+'СЕТ СН'!$I$9+СВЦЭМ!$D$10+'СЕТ СН'!$I$5-'СЕТ СН'!$I$17</f>
        <v>5607.8485156100005</v>
      </c>
      <c r="D140" s="36">
        <f>SUMIFS(СВЦЭМ!$C$39:$C$782,СВЦЭМ!$A$39:$A$782,$A140,СВЦЭМ!$B$39:$B$782,D$119)+'СЕТ СН'!$I$9+СВЦЭМ!$D$10+'СЕТ СН'!$I$5-'СЕТ СН'!$I$17</f>
        <v>5718.0240094500004</v>
      </c>
      <c r="E140" s="36">
        <f>SUMIFS(СВЦЭМ!$C$39:$C$782,СВЦЭМ!$A$39:$A$782,$A140,СВЦЭМ!$B$39:$B$782,E$119)+'СЕТ СН'!$I$9+СВЦЭМ!$D$10+'СЕТ СН'!$I$5-'СЕТ СН'!$I$17</f>
        <v>5782.6078173599999</v>
      </c>
      <c r="F140" s="36">
        <f>SUMIFS(СВЦЭМ!$C$39:$C$782,СВЦЭМ!$A$39:$A$782,$A140,СВЦЭМ!$B$39:$B$782,F$119)+'СЕТ СН'!$I$9+СВЦЭМ!$D$10+'СЕТ СН'!$I$5-'СЕТ СН'!$I$17</f>
        <v>5794.1810424699997</v>
      </c>
      <c r="G140" s="36">
        <f>SUMIFS(СВЦЭМ!$C$39:$C$782,СВЦЭМ!$A$39:$A$782,$A140,СВЦЭМ!$B$39:$B$782,G$119)+'СЕТ СН'!$I$9+СВЦЭМ!$D$10+'СЕТ СН'!$I$5-'СЕТ СН'!$I$17</f>
        <v>5769.4192651200001</v>
      </c>
      <c r="H140" s="36">
        <f>SUMIFS(СВЦЭМ!$C$39:$C$782,СВЦЭМ!$A$39:$A$782,$A140,СВЦЭМ!$B$39:$B$782,H$119)+'СЕТ СН'!$I$9+СВЦЭМ!$D$10+'СЕТ СН'!$I$5-'СЕТ СН'!$I$17</f>
        <v>5687.5913830099998</v>
      </c>
      <c r="I140" s="36">
        <f>SUMIFS(СВЦЭМ!$C$39:$C$782,СВЦЭМ!$A$39:$A$782,$A140,СВЦЭМ!$B$39:$B$782,I$119)+'СЕТ СН'!$I$9+СВЦЭМ!$D$10+'СЕТ СН'!$I$5-'СЕТ СН'!$I$17</f>
        <v>5589.4053116800005</v>
      </c>
      <c r="J140" s="36">
        <f>SUMIFS(СВЦЭМ!$C$39:$C$782,СВЦЭМ!$A$39:$A$782,$A140,СВЦЭМ!$B$39:$B$782,J$119)+'СЕТ СН'!$I$9+СВЦЭМ!$D$10+'СЕТ СН'!$I$5-'СЕТ СН'!$I$17</f>
        <v>5516.2505151300002</v>
      </c>
      <c r="K140" s="36">
        <f>SUMIFS(СВЦЭМ!$C$39:$C$782,СВЦЭМ!$A$39:$A$782,$A140,СВЦЭМ!$B$39:$B$782,K$119)+'СЕТ СН'!$I$9+СВЦЭМ!$D$10+'СЕТ СН'!$I$5-'СЕТ СН'!$I$17</f>
        <v>5480.1793440199999</v>
      </c>
      <c r="L140" s="36">
        <f>SUMIFS(СВЦЭМ!$C$39:$C$782,СВЦЭМ!$A$39:$A$782,$A140,СВЦЭМ!$B$39:$B$782,L$119)+'СЕТ СН'!$I$9+СВЦЭМ!$D$10+'СЕТ СН'!$I$5-'СЕТ СН'!$I$17</f>
        <v>5472.3219178100007</v>
      </c>
      <c r="M140" s="36">
        <f>SUMIFS(СВЦЭМ!$C$39:$C$782,СВЦЭМ!$A$39:$A$782,$A140,СВЦЭМ!$B$39:$B$782,M$119)+'СЕТ СН'!$I$9+СВЦЭМ!$D$10+'СЕТ СН'!$I$5-'СЕТ СН'!$I$17</f>
        <v>5470.2067930000003</v>
      </c>
      <c r="N140" s="36">
        <f>SUMIFS(СВЦЭМ!$C$39:$C$782,СВЦЭМ!$A$39:$A$782,$A140,СВЦЭМ!$B$39:$B$782,N$119)+'СЕТ СН'!$I$9+СВЦЭМ!$D$10+'СЕТ СН'!$I$5-'СЕТ СН'!$I$17</f>
        <v>5472.4814280200007</v>
      </c>
      <c r="O140" s="36">
        <f>SUMIFS(СВЦЭМ!$C$39:$C$782,СВЦЭМ!$A$39:$A$782,$A140,СВЦЭМ!$B$39:$B$782,O$119)+'СЕТ СН'!$I$9+СВЦЭМ!$D$10+'СЕТ СН'!$I$5-'СЕТ СН'!$I$17</f>
        <v>5503.07189311</v>
      </c>
      <c r="P140" s="36">
        <f>SUMIFS(СВЦЭМ!$C$39:$C$782,СВЦЭМ!$A$39:$A$782,$A140,СВЦЭМ!$B$39:$B$782,P$119)+'СЕТ СН'!$I$9+СВЦЭМ!$D$10+'СЕТ СН'!$I$5-'СЕТ СН'!$I$17</f>
        <v>5562.8447931700002</v>
      </c>
      <c r="Q140" s="36">
        <f>SUMIFS(СВЦЭМ!$C$39:$C$782,СВЦЭМ!$A$39:$A$782,$A140,СВЦЭМ!$B$39:$B$782,Q$119)+'СЕТ СН'!$I$9+СВЦЭМ!$D$10+'СЕТ СН'!$I$5-'СЕТ СН'!$I$17</f>
        <v>5557.6633190700004</v>
      </c>
      <c r="R140" s="36">
        <f>SUMIFS(СВЦЭМ!$C$39:$C$782,СВЦЭМ!$A$39:$A$782,$A140,СВЦЭМ!$B$39:$B$782,R$119)+'СЕТ СН'!$I$9+СВЦЭМ!$D$10+'СЕТ СН'!$I$5-'СЕТ СН'!$I$17</f>
        <v>5557.19939772</v>
      </c>
      <c r="S140" s="36">
        <f>SUMIFS(СВЦЭМ!$C$39:$C$782,СВЦЭМ!$A$39:$A$782,$A140,СВЦЭМ!$B$39:$B$782,S$119)+'СЕТ СН'!$I$9+СВЦЭМ!$D$10+'СЕТ СН'!$I$5-'СЕТ СН'!$I$17</f>
        <v>5571.3890111600003</v>
      </c>
      <c r="T140" s="36">
        <f>SUMIFS(СВЦЭМ!$C$39:$C$782,СВЦЭМ!$A$39:$A$782,$A140,СВЦЭМ!$B$39:$B$782,T$119)+'СЕТ СН'!$I$9+СВЦЭМ!$D$10+'СЕТ СН'!$I$5-'СЕТ СН'!$I$17</f>
        <v>5502.4782991600005</v>
      </c>
      <c r="U140" s="36">
        <f>SUMIFS(СВЦЭМ!$C$39:$C$782,СВЦЭМ!$A$39:$A$782,$A140,СВЦЭМ!$B$39:$B$782,U$119)+'СЕТ СН'!$I$9+СВЦЭМ!$D$10+'СЕТ СН'!$I$5-'СЕТ СН'!$I$17</f>
        <v>5455.2337498500001</v>
      </c>
      <c r="V140" s="36">
        <f>SUMIFS(СВЦЭМ!$C$39:$C$782,СВЦЭМ!$A$39:$A$782,$A140,СВЦЭМ!$B$39:$B$782,V$119)+'СЕТ СН'!$I$9+СВЦЭМ!$D$10+'СЕТ СН'!$I$5-'СЕТ СН'!$I$17</f>
        <v>5435.05819462</v>
      </c>
      <c r="W140" s="36">
        <f>SUMIFS(СВЦЭМ!$C$39:$C$782,СВЦЭМ!$A$39:$A$782,$A140,СВЦЭМ!$B$39:$B$782,W$119)+'СЕТ СН'!$I$9+СВЦЭМ!$D$10+'СЕТ СН'!$I$5-'СЕТ СН'!$I$17</f>
        <v>5447.3759728000005</v>
      </c>
      <c r="X140" s="36">
        <f>SUMIFS(СВЦЭМ!$C$39:$C$782,СВЦЭМ!$A$39:$A$782,$A140,СВЦЭМ!$B$39:$B$782,X$119)+'СЕТ СН'!$I$9+СВЦЭМ!$D$10+'СЕТ СН'!$I$5-'СЕТ СН'!$I$17</f>
        <v>5504.3642475400002</v>
      </c>
      <c r="Y140" s="36">
        <f>SUMIFS(СВЦЭМ!$C$39:$C$782,СВЦЭМ!$A$39:$A$782,$A140,СВЦЭМ!$B$39:$B$782,Y$119)+'СЕТ СН'!$I$9+СВЦЭМ!$D$10+'СЕТ СН'!$I$5-'СЕТ СН'!$I$17</f>
        <v>5588.1048513200003</v>
      </c>
    </row>
    <row r="141" spans="1:25" ht="15.75" x14ac:dyDescent="0.2">
      <c r="A141" s="35">
        <f t="shared" si="3"/>
        <v>45191</v>
      </c>
      <c r="B141" s="36">
        <f>SUMIFS(СВЦЭМ!$C$39:$C$782,СВЦЭМ!$A$39:$A$782,$A141,СВЦЭМ!$B$39:$B$782,B$119)+'СЕТ СН'!$I$9+СВЦЭМ!$D$10+'СЕТ СН'!$I$5-'СЕТ СН'!$I$17</f>
        <v>5623.4314519</v>
      </c>
      <c r="C141" s="36">
        <f>SUMIFS(СВЦЭМ!$C$39:$C$782,СВЦЭМ!$A$39:$A$782,$A141,СВЦЭМ!$B$39:$B$782,C$119)+'СЕТ СН'!$I$9+СВЦЭМ!$D$10+'СЕТ СН'!$I$5-'СЕТ СН'!$I$17</f>
        <v>5705.8315958399999</v>
      </c>
      <c r="D141" s="36">
        <f>SUMIFS(СВЦЭМ!$C$39:$C$782,СВЦЭМ!$A$39:$A$782,$A141,СВЦЭМ!$B$39:$B$782,D$119)+'СЕТ СН'!$I$9+СВЦЭМ!$D$10+'СЕТ СН'!$I$5-'СЕТ СН'!$I$17</f>
        <v>5798.1368685300004</v>
      </c>
      <c r="E141" s="36">
        <f>SUMIFS(СВЦЭМ!$C$39:$C$782,СВЦЭМ!$A$39:$A$782,$A141,СВЦЭМ!$B$39:$B$782,E$119)+'СЕТ СН'!$I$9+СВЦЭМ!$D$10+'СЕТ СН'!$I$5-'СЕТ СН'!$I$17</f>
        <v>5797.4521246100003</v>
      </c>
      <c r="F141" s="36">
        <f>SUMIFS(СВЦЭМ!$C$39:$C$782,СВЦЭМ!$A$39:$A$782,$A141,СВЦЭМ!$B$39:$B$782,F$119)+'СЕТ СН'!$I$9+СВЦЭМ!$D$10+'СЕТ СН'!$I$5-'СЕТ СН'!$I$17</f>
        <v>5772.11263848</v>
      </c>
      <c r="G141" s="36">
        <f>SUMIFS(СВЦЭМ!$C$39:$C$782,СВЦЭМ!$A$39:$A$782,$A141,СВЦЭМ!$B$39:$B$782,G$119)+'СЕТ СН'!$I$9+СВЦЭМ!$D$10+'СЕТ СН'!$I$5-'СЕТ СН'!$I$17</f>
        <v>5773.6557516000003</v>
      </c>
      <c r="H141" s="36">
        <f>SUMIFS(СВЦЭМ!$C$39:$C$782,СВЦЭМ!$A$39:$A$782,$A141,СВЦЭМ!$B$39:$B$782,H$119)+'СЕТ СН'!$I$9+СВЦЭМ!$D$10+'СЕТ СН'!$I$5-'СЕТ СН'!$I$17</f>
        <v>5687.4682132600001</v>
      </c>
      <c r="I141" s="36">
        <f>SUMIFS(СВЦЭМ!$C$39:$C$782,СВЦЭМ!$A$39:$A$782,$A141,СВЦЭМ!$B$39:$B$782,I$119)+'СЕТ СН'!$I$9+СВЦЭМ!$D$10+'СЕТ СН'!$I$5-'СЕТ СН'!$I$17</f>
        <v>5568.4248649399997</v>
      </c>
      <c r="J141" s="36">
        <f>SUMIFS(СВЦЭМ!$C$39:$C$782,СВЦЭМ!$A$39:$A$782,$A141,СВЦЭМ!$B$39:$B$782,J$119)+'СЕТ СН'!$I$9+СВЦЭМ!$D$10+'СЕТ СН'!$I$5-'СЕТ СН'!$I$17</f>
        <v>5480.87538477</v>
      </c>
      <c r="K141" s="36">
        <f>SUMIFS(СВЦЭМ!$C$39:$C$782,СВЦЭМ!$A$39:$A$782,$A141,СВЦЭМ!$B$39:$B$782,K$119)+'СЕТ СН'!$I$9+СВЦЭМ!$D$10+'СЕТ СН'!$I$5-'СЕТ СН'!$I$17</f>
        <v>5459.6123861800006</v>
      </c>
      <c r="L141" s="36">
        <f>SUMIFS(СВЦЭМ!$C$39:$C$782,СВЦЭМ!$A$39:$A$782,$A141,СВЦЭМ!$B$39:$B$782,L$119)+'СЕТ СН'!$I$9+СВЦЭМ!$D$10+'СЕТ СН'!$I$5-'СЕТ СН'!$I$17</f>
        <v>5452.0837265800001</v>
      </c>
      <c r="M141" s="36">
        <f>SUMIFS(СВЦЭМ!$C$39:$C$782,СВЦЭМ!$A$39:$A$782,$A141,СВЦЭМ!$B$39:$B$782,M$119)+'СЕТ СН'!$I$9+СВЦЭМ!$D$10+'СЕТ СН'!$I$5-'СЕТ СН'!$I$17</f>
        <v>5448.4908166000005</v>
      </c>
      <c r="N141" s="36">
        <f>SUMIFS(СВЦЭМ!$C$39:$C$782,СВЦЭМ!$A$39:$A$782,$A141,СВЦЭМ!$B$39:$B$782,N$119)+'СЕТ СН'!$I$9+СВЦЭМ!$D$10+'СЕТ СН'!$I$5-'СЕТ СН'!$I$17</f>
        <v>5442.1792022500003</v>
      </c>
      <c r="O141" s="36">
        <f>SUMIFS(СВЦЭМ!$C$39:$C$782,СВЦЭМ!$A$39:$A$782,$A141,СВЦЭМ!$B$39:$B$782,O$119)+'СЕТ СН'!$I$9+СВЦЭМ!$D$10+'СЕТ СН'!$I$5-'СЕТ СН'!$I$17</f>
        <v>5453.7174854700006</v>
      </c>
      <c r="P141" s="36">
        <f>SUMIFS(СВЦЭМ!$C$39:$C$782,СВЦЭМ!$A$39:$A$782,$A141,СВЦЭМ!$B$39:$B$782,P$119)+'СЕТ СН'!$I$9+СВЦЭМ!$D$10+'СЕТ СН'!$I$5-'СЕТ СН'!$I$17</f>
        <v>5494.9244372800003</v>
      </c>
      <c r="Q141" s="36">
        <f>SUMIFS(СВЦЭМ!$C$39:$C$782,СВЦЭМ!$A$39:$A$782,$A141,СВЦЭМ!$B$39:$B$782,Q$119)+'СЕТ СН'!$I$9+СВЦЭМ!$D$10+'СЕТ СН'!$I$5-'СЕТ СН'!$I$17</f>
        <v>5482.2839338700005</v>
      </c>
      <c r="R141" s="36">
        <f>SUMIFS(СВЦЭМ!$C$39:$C$782,СВЦЭМ!$A$39:$A$782,$A141,СВЦЭМ!$B$39:$B$782,R$119)+'СЕТ СН'!$I$9+СВЦЭМ!$D$10+'СЕТ СН'!$I$5-'СЕТ СН'!$I$17</f>
        <v>5500.5249033800001</v>
      </c>
      <c r="S141" s="36">
        <f>SUMIFS(СВЦЭМ!$C$39:$C$782,СВЦЭМ!$A$39:$A$782,$A141,СВЦЭМ!$B$39:$B$782,S$119)+'СЕТ СН'!$I$9+СВЦЭМ!$D$10+'СЕТ СН'!$I$5-'СЕТ СН'!$I$17</f>
        <v>5500.1152370600003</v>
      </c>
      <c r="T141" s="36">
        <f>SUMIFS(СВЦЭМ!$C$39:$C$782,СВЦЭМ!$A$39:$A$782,$A141,СВЦЭМ!$B$39:$B$782,T$119)+'СЕТ СН'!$I$9+СВЦЭМ!$D$10+'СЕТ СН'!$I$5-'СЕТ СН'!$I$17</f>
        <v>5466.7058795400008</v>
      </c>
      <c r="U141" s="36">
        <f>SUMIFS(СВЦЭМ!$C$39:$C$782,СВЦЭМ!$A$39:$A$782,$A141,СВЦЭМ!$B$39:$B$782,U$119)+'СЕТ СН'!$I$9+СВЦЭМ!$D$10+'СЕТ СН'!$I$5-'СЕТ СН'!$I$17</f>
        <v>5429.9340345700002</v>
      </c>
      <c r="V141" s="36">
        <f>SUMIFS(СВЦЭМ!$C$39:$C$782,СВЦЭМ!$A$39:$A$782,$A141,СВЦЭМ!$B$39:$B$782,V$119)+'СЕТ СН'!$I$9+СВЦЭМ!$D$10+'СЕТ СН'!$I$5-'СЕТ СН'!$I$17</f>
        <v>5439.4827158900007</v>
      </c>
      <c r="W141" s="36">
        <f>SUMIFS(СВЦЭМ!$C$39:$C$782,СВЦЭМ!$A$39:$A$782,$A141,СВЦЭМ!$B$39:$B$782,W$119)+'СЕТ СН'!$I$9+СВЦЭМ!$D$10+'СЕТ СН'!$I$5-'СЕТ СН'!$I$17</f>
        <v>5478.9874646300004</v>
      </c>
      <c r="X141" s="36">
        <f>SUMIFS(СВЦЭМ!$C$39:$C$782,СВЦЭМ!$A$39:$A$782,$A141,СВЦЭМ!$B$39:$B$782,X$119)+'СЕТ СН'!$I$9+СВЦЭМ!$D$10+'СЕТ СН'!$I$5-'СЕТ СН'!$I$17</f>
        <v>5573.5593918300001</v>
      </c>
      <c r="Y141" s="36">
        <f>SUMIFS(СВЦЭМ!$C$39:$C$782,СВЦЭМ!$A$39:$A$782,$A141,СВЦЭМ!$B$39:$B$782,Y$119)+'СЕТ СН'!$I$9+СВЦЭМ!$D$10+'СЕТ СН'!$I$5-'СЕТ СН'!$I$17</f>
        <v>5677.5174822999998</v>
      </c>
    </row>
    <row r="142" spans="1:25" ht="15.75" x14ac:dyDescent="0.2">
      <c r="A142" s="35">
        <f t="shared" si="3"/>
        <v>45192</v>
      </c>
      <c r="B142" s="36">
        <f>SUMIFS(СВЦЭМ!$C$39:$C$782,СВЦЭМ!$A$39:$A$782,$A142,СВЦЭМ!$B$39:$B$782,B$119)+'СЕТ СН'!$I$9+СВЦЭМ!$D$10+'СЕТ СН'!$I$5-'СЕТ СН'!$I$17</f>
        <v>5574.1965844900005</v>
      </c>
      <c r="C142" s="36">
        <f>SUMIFS(СВЦЭМ!$C$39:$C$782,СВЦЭМ!$A$39:$A$782,$A142,СВЦЭМ!$B$39:$B$782,C$119)+'СЕТ СН'!$I$9+СВЦЭМ!$D$10+'СЕТ СН'!$I$5-'СЕТ СН'!$I$17</f>
        <v>5647.58091393</v>
      </c>
      <c r="D142" s="36">
        <f>SUMIFS(СВЦЭМ!$C$39:$C$782,СВЦЭМ!$A$39:$A$782,$A142,СВЦЭМ!$B$39:$B$782,D$119)+'СЕТ СН'!$I$9+СВЦЭМ!$D$10+'СЕТ СН'!$I$5-'СЕТ СН'!$I$17</f>
        <v>5636.2651229900002</v>
      </c>
      <c r="E142" s="36">
        <f>SUMIFS(СВЦЭМ!$C$39:$C$782,СВЦЭМ!$A$39:$A$782,$A142,СВЦЭМ!$B$39:$B$782,E$119)+'СЕТ СН'!$I$9+СВЦЭМ!$D$10+'СЕТ СН'!$I$5-'СЕТ СН'!$I$17</f>
        <v>5596.1619245100001</v>
      </c>
      <c r="F142" s="36">
        <f>SUMIFS(СВЦЭМ!$C$39:$C$782,СВЦЭМ!$A$39:$A$782,$A142,СВЦЭМ!$B$39:$B$782,F$119)+'СЕТ СН'!$I$9+СВЦЭМ!$D$10+'СЕТ СН'!$I$5-'СЕТ СН'!$I$17</f>
        <v>5574.5610430800007</v>
      </c>
      <c r="G142" s="36">
        <f>SUMIFS(СВЦЭМ!$C$39:$C$782,СВЦЭМ!$A$39:$A$782,$A142,СВЦЭМ!$B$39:$B$782,G$119)+'СЕТ СН'!$I$9+СВЦЭМ!$D$10+'СЕТ СН'!$I$5-'СЕТ СН'!$I$17</f>
        <v>5571.2213283700003</v>
      </c>
      <c r="H142" s="36">
        <f>SUMIFS(СВЦЭМ!$C$39:$C$782,СВЦЭМ!$A$39:$A$782,$A142,СВЦЭМ!$B$39:$B$782,H$119)+'СЕТ СН'!$I$9+СВЦЭМ!$D$10+'СЕТ СН'!$I$5-'СЕТ СН'!$I$17</f>
        <v>5532.6215976900003</v>
      </c>
      <c r="I142" s="36">
        <f>SUMIFS(СВЦЭМ!$C$39:$C$782,СВЦЭМ!$A$39:$A$782,$A142,СВЦЭМ!$B$39:$B$782,I$119)+'СЕТ СН'!$I$9+СВЦЭМ!$D$10+'СЕТ СН'!$I$5-'СЕТ СН'!$I$17</f>
        <v>5462.9284137900004</v>
      </c>
      <c r="J142" s="36">
        <f>SUMIFS(СВЦЭМ!$C$39:$C$782,СВЦЭМ!$A$39:$A$782,$A142,СВЦЭМ!$B$39:$B$782,J$119)+'СЕТ СН'!$I$9+СВЦЭМ!$D$10+'СЕТ СН'!$I$5-'СЕТ СН'!$I$17</f>
        <v>5361.6296589600006</v>
      </c>
      <c r="K142" s="36">
        <f>SUMIFS(СВЦЭМ!$C$39:$C$782,СВЦЭМ!$A$39:$A$782,$A142,СВЦЭМ!$B$39:$B$782,K$119)+'СЕТ СН'!$I$9+СВЦЭМ!$D$10+'СЕТ СН'!$I$5-'СЕТ СН'!$I$17</f>
        <v>5291.2222485000002</v>
      </c>
      <c r="L142" s="36">
        <f>SUMIFS(СВЦЭМ!$C$39:$C$782,СВЦЭМ!$A$39:$A$782,$A142,СВЦЭМ!$B$39:$B$782,L$119)+'СЕТ СН'!$I$9+СВЦЭМ!$D$10+'СЕТ СН'!$I$5-'СЕТ СН'!$I$17</f>
        <v>5275.8738778400002</v>
      </c>
      <c r="M142" s="36">
        <f>SUMIFS(СВЦЭМ!$C$39:$C$782,СВЦЭМ!$A$39:$A$782,$A142,СВЦЭМ!$B$39:$B$782,M$119)+'СЕТ СН'!$I$9+СВЦЭМ!$D$10+'СЕТ СН'!$I$5-'СЕТ СН'!$I$17</f>
        <v>5282.6359825899999</v>
      </c>
      <c r="N142" s="36">
        <f>SUMIFS(СВЦЭМ!$C$39:$C$782,СВЦЭМ!$A$39:$A$782,$A142,СВЦЭМ!$B$39:$B$782,N$119)+'СЕТ СН'!$I$9+СВЦЭМ!$D$10+'СЕТ СН'!$I$5-'СЕТ СН'!$I$17</f>
        <v>5260.52079641</v>
      </c>
      <c r="O142" s="36">
        <f>SUMIFS(СВЦЭМ!$C$39:$C$782,СВЦЭМ!$A$39:$A$782,$A142,СВЦЭМ!$B$39:$B$782,O$119)+'СЕТ СН'!$I$9+СВЦЭМ!$D$10+'СЕТ СН'!$I$5-'СЕТ СН'!$I$17</f>
        <v>5279.5529800300001</v>
      </c>
      <c r="P142" s="36">
        <f>SUMIFS(СВЦЭМ!$C$39:$C$782,СВЦЭМ!$A$39:$A$782,$A142,СВЦЭМ!$B$39:$B$782,P$119)+'СЕТ СН'!$I$9+СВЦЭМ!$D$10+'СЕТ СН'!$I$5-'СЕТ СН'!$I$17</f>
        <v>5327.50934495</v>
      </c>
      <c r="Q142" s="36">
        <f>SUMIFS(СВЦЭМ!$C$39:$C$782,СВЦЭМ!$A$39:$A$782,$A142,СВЦЭМ!$B$39:$B$782,Q$119)+'СЕТ СН'!$I$9+СВЦЭМ!$D$10+'СЕТ СН'!$I$5-'СЕТ СН'!$I$17</f>
        <v>5310.7607317700003</v>
      </c>
      <c r="R142" s="36">
        <f>SUMIFS(СВЦЭМ!$C$39:$C$782,СВЦЭМ!$A$39:$A$782,$A142,СВЦЭМ!$B$39:$B$782,R$119)+'СЕТ СН'!$I$9+СВЦЭМ!$D$10+'СЕТ СН'!$I$5-'СЕТ СН'!$I$17</f>
        <v>5325.4664422300002</v>
      </c>
      <c r="S142" s="36">
        <f>SUMIFS(СВЦЭМ!$C$39:$C$782,СВЦЭМ!$A$39:$A$782,$A142,СВЦЭМ!$B$39:$B$782,S$119)+'СЕТ СН'!$I$9+СВЦЭМ!$D$10+'СЕТ СН'!$I$5-'СЕТ СН'!$I$17</f>
        <v>5333.0615391500005</v>
      </c>
      <c r="T142" s="36">
        <f>SUMIFS(СВЦЭМ!$C$39:$C$782,СВЦЭМ!$A$39:$A$782,$A142,СВЦЭМ!$B$39:$B$782,T$119)+'СЕТ СН'!$I$9+СВЦЭМ!$D$10+'СЕТ СН'!$I$5-'СЕТ СН'!$I$17</f>
        <v>5313.3334074499999</v>
      </c>
      <c r="U142" s="36">
        <f>SUMIFS(СВЦЭМ!$C$39:$C$782,СВЦЭМ!$A$39:$A$782,$A142,СВЦЭМ!$B$39:$B$782,U$119)+'СЕТ СН'!$I$9+СВЦЭМ!$D$10+'СЕТ СН'!$I$5-'СЕТ СН'!$I$17</f>
        <v>5284.2622394600003</v>
      </c>
      <c r="V142" s="36">
        <f>SUMIFS(СВЦЭМ!$C$39:$C$782,СВЦЭМ!$A$39:$A$782,$A142,СВЦЭМ!$B$39:$B$782,V$119)+'СЕТ СН'!$I$9+СВЦЭМ!$D$10+'СЕТ СН'!$I$5-'СЕТ СН'!$I$17</f>
        <v>5260.4415331800001</v>
      </c>
      <c r="W142" s="36">
        <f>SUMIFS(СВЦЭМ!$C$39:$C$782,СВЦЭМ!$A$39:$A$782,$A142,СВЦЭМ!$B$39:$B$782,W$119)+'СЕТ СН'!$I$9+СВЦЭМ!$D$10+'СЕТ СН'!$I$5-'СЕТ СН'!$I$17</f>
        <v>5271.0868972200005</v>
      </c>
      <c r="X142" s="36">
        <f>SUMIFS(СВЦЭМ!$C$39:$C$782,СВЦЭМ!$A$39:$A$782,$A142,СВЦЭМ!$B$39:$B$782,X$119)+'СЕТ СН'!$I$9+СВЦЭМ!$D$10+'СЕТ СН'!$I$5-'СЕТ СН'!$I$17</f>
        <v>5330.3848977500002</v>
      </c>
      <c r="Y142" s="36">
        <f>SUMIFS(СВЦЭМ!$C$39:$C$782,СВЦЭМ!$A$39:$A$782,$A142,СВЦЭМ!$B$39:$B$782,Y$119)+'СЕТ СН'!$I$9+СВЦЭМ!$D$10+'СЕТ СН'!$I$5-'СЕТ СН'!$I$17</f>
        <v>5389.5649749800004</v>
      </c>
    </row>
    <row r="143" spans="1:25" ht="15.75" x14ac:dyDescent="0.2">
      <c r="A143" s="35">
        <f t="shared" si="3"/>
        <v>45193</v>
      </c>
      <c r="B143" s="36">
        <f>SUMIFS(СВЦЭМ!$C$39:$C$782,СВЦЭМ!$A$39:$A$782,$A143,СВЦЭМ!$B$39:$B$782,B$119)+'СЕТ СН'!$I$9+СВЦЭМ!$D$10+'СЕТ СН'!$I$5-'СЕТ СН'!$I$17</f>
        <v>5430.7077151399999</v>
      </c>
      <c r="C143" s="36">
        <f>SUMIFS(СВЦЭМ!$C$39:$C$782,СВЦЭМ!$A$39:$A$782,$A143,СВЦЭМ!$B$39:$B$782,C$119)+'СЕТ СН'!$I$9+СВЦЭМ!$D$10+'СЕТ СН'!$I$5-'СЕТ СН'!$I$17</f>
        <v>5501.5692515200008</v>
      </c>
      <c r="D143" s="36">
        <f>SUMIFS(СВЦЭМ!$C$39:$C$782,СВЦЭМ!$A$39:$A$782,$A143,СВЦЭМ!$B$39:$B$782,D$119)+'СЕТ СН'!$I$9+СВЦЭМ!$D$10+'СЕТ СН'!$I$5-'СЕТ СН'!$I$17</f>
        <v>5584.9545134400005</v>
      </c>
      <c r="E143" s="36">
        <f>SUMIFS(СВЦЭМ!$C$39:$C$782,СВЦЭМ!$A$39:$A$782,$A143,СВЦЭМ!$B$39:$B$782,E$119)+'СЕТ СН'!$I$9+СВЦЭМ!$D$10+'СЕТ СН'!$I$5-'СЕТ СН'!$I$17</f>
        <v>5588.5970694799998</v>
      </c>
      <c r="F143" s="36">
        <f>SUMIFS(СВЦЭМ!$C$39:$C$782,СВЦЭМ!$A$39:$A$782,$A143,СВЦЭМ!$B$39:$B$782,F$119)+'СЕТ СН'!$I$9+СВЦЭМ!$D$10+'СЕТ СН'!$I$5-'СЕТ СН'!$I$17</f>
        <v>5590.3705536300004</v>
      </c>
      <c r="G143" s="36">
        <f>SUMIFS(СВЦЭМ!$C$39:$C$782,СВЦЭМ!$A$39:$A$782,$A143,СВЦЭМ!$B$39:$B$782,G$119)+'СЕТ СН'!$I$9+СВЦЭМ!$D$10+'СЕТ СН'!$I$5-'СЕТ СН'!$I$17</f>
        <v>5591.1686333200005</v>
      </c>
      <c r="H143" s="36">
        <f>SUMIFS(СВЦЭМ!$C$39:$C$782,СВЦЭМ!$A$39:$A$782,$A143,СВЦЭМ!$B$39:$B$782,H$119)+'СЕТ СН'!$I$9+СВЦЭМ!$D$10+'СЕТ СН'!$I$5-'СЕТ СН'!$I$17</f>
        <v>5560.5093851300007</v>
      </c>
      <c r="I143" s="36">
        <f>SUMIFS(СВЦЭМ!$C$39:$C$782,СВЦЭМ!$A$39:$A$782,$A143,СВЦЭМ!$B$39:$B$782,I$119)+'СЕТ СН'!$I$9+СВЦЭМ!$D$10+'СЕТ СН'!$I$5-'СЕТ СН'!$I$17</f>
        <v>5556.4996140500007</v>
      </c>
      <c r="J143" s="36">
        <f>SUMIFS(СВЦЭМ!$C$39:$C$782,СВЦЭМ!$A$39:$A$782,$A143,СВЦЭМ!$B$39:$B$782,J$119)+'СЕТ СН'!$I$9+СВЦЭМ!$D$10+'СЕТ СН'!$I$5-'СЕТ СН'!$I$17</f>
        <v>5467.8058787400005</v>
      </c>
      <c r="K143" s="36">
        <f>SUMIFS(СВЦЭМ!$C$39:$C$782,СВЦЭМ!$A$39:$A$782,$A143,СВЦЭМ!$B$39:$B$782,K$119)+'СЕТ СН'!$I$9+СВЦЭМ!$D$10+'СЕТ СН'!$I$5-'СЕТ СН'!$I$17</f>
        <v>5381.1879492999997</v>
      </c>
      <c r="L143" s="36">
        <f>SUMIFS(СВЦЭМ!$C$39:$C$782,СВЦЭМ!$A$39:$A$782,$A143,СВЦЭМ!$B$39:$B$782,L$119)+'СЕТ СН'!$I$9+СВЦЭМ!$D$10+'СЕТ СН'!$I$5-'СЕТ СН'!$I$17</f>
        <v>5343.6131225400004</v>
      </c>
      <c r="M143" s="36">
        <f>SUMIFS(СВЦЭМ!$C$39:$C$782,СВЦЭМ!$A$39:$A$782,$A143,СВЦЭМ!$B$39:$B$782,M$119)+'СЕТ СН'!$I$9+СВЦЭМ!$D$10+'СЕТ СН'!$I$5-'СЕТ СН'!$I$17</f>
        <v>5348.4352782100004</v>
      </c>
      <c r="N143" s="36">
        <f>SUMIFS(СВЦЭМ!$C$39:$C$782,СВЦЭМ!$A$39:$A$782,$A143,СВЦЭМ!$B$39:$B$782,N$119)+'СЕТ СН'!$I$9+СВЦЭМ!$D$10+'СЕТ СН'!$I$5-'СЕТ СН'!$I$17</f>
        <v>5317.9715907600003</v>
      </c>
      <c r="O143" s="36">
        <f>SUMIFS(СВЦЭМ!$C$39:$C$782,СВЦЭМ!$A$39:$A$782,$A143,СВЦЭМ!$B$39:$B$782,O$119)+'СЕТ СН'!$I$9+СВЦЭМ!$D$10+'СЕТ СН'!$I$5-'СЕТ СН'!$I$17</f>
        <v>5345.3565562700005</v>
      </c>
      <c r="P143" s="36">
        <f>SUMIFS(СВЦЭМ!$C$39:$C$782,СВЦЭМ!$A$39:$A$782,$A143,СВЦЭМ!$B$39:$B$782,P$119)+'СЕТ СН'!$I$9+СВЦЭМ!$D$10+'СЕТ СН'!$I$5-'СЕТ СН'!$I$17</f>
        <v>5397.6034626999999</v>
      </c>
      <c r="Q143" s="36">
        <f>SUMIFS(СВЦЭМ!$C$39:$C$782,СВЦЭМ!$A$39:$A$782,$A143,СВЦЭМ!$B$39:$B$782,Q$119)+'СЕТ СН'!$I$9+СВЦЭМ!$D$10+'СЕТ СН'!$I$5-'СЕТ СН'!$I$17</f>
        <v>5380.0266785700005</v>
      </c>
      <c r="R143" s="36">
        <f>SUMIFS(СВЦЭМ!$C$39:$C$782,СВЦЭМ!$A$39:$A$782,$A143,СВЦЭМ!$B$39:$B$782,R$119)+'СЕТ СН'!$I$9+СВЦЭМ!$D$10+'СЕТ СН'!$I$5-'СЕТ СН'!$I$17</f>
        <v>5383.9236584400005</v>
      </c>
      <c r="S143" s="36">
        <f>SUMIFS(СВЦЭМ!$C$39:$C$782,СВЦЭМ!$A$39:$A$782,$A143,СВЦЭМ!$B$39:$B$782,S$119)+'СЕТ СН'!$I$9+СВЦЭМ!$D$10+'СЕТ СН'!$I$5-'СЕТ СН'!$I$17</f>
        <v>5391.5197909600001</v>
      </c>
      <c r="T143" s="36">
        <f>SUMIFS(СВЦЭМ!$C$39:$C$782,СВЦЭМ!$A$39:$A$782,$A143,СВЦЭМ!$B$39:$B$782,T$119)+'СЕТ СН'!$I$9+СВЦЭМ!$D$10+'СЕТ СН'!$I$5-'СЕТ СН'!$I$17</f>
        <v>5365.5062101200001</v>
      </c>
      <c r="U143" s="36">
        <f>SUMIFS(СВЦЭМ!$C$39:$C$782,СВЦЭМ!$A$39:$A$782,$A143,СВЦЭМ!$B$39:$B$782,U$119)+'СЕТ СН'!$I$9+СВЦЭМ!$D$10+'СЕТ СН'!$I$5-'СЕТ СН'!$I$17</f>
        <v>5317.9187135900002</v>
      </c>
      <c r="V143" s="36">
        <f>SUMIFS(СВЦЭМ!$C$39:$C$782,СВЦЭМ!$A$39:$A$782,$A143,СВЦЭМ!$B$39:$B$782,V$119)+'СЕТ СН'!$I$9+СВЦЭМ!$D$10+'СЕТ СН'!$I$5-'СЕТ СН'!$I$17</f>
        <v>5289.1172968400006</v>
      </c>
      <c r="W143" s="36">
        <f>SUMIFS(СВЦЭМ!$C$39:$C$782,СВЦЭМ!$A$39:$A$782,$A143,СВЦЭМ!$B$39:$B$782,W$119)+'СЕТ СН'!$I$9+СВЦЭМ!$D$10+'СЕТ СН'!$I$5-'СЕТ СН'!$I$17</f>
        <v>5301.1518899399998</v>
      </c>
      <c r="X143" s="36">
        <f>SUMIFS(СВЦЭМ!$C$39:$C$782,СВЦЭМ!$A$39:$A$782,$A143,СВЦЭМ!$B$39:$B$782,X$119)+'СЕТ СН'!$I$9+СВЦЭМ!$D$10+'СЕТ СН'!$I$5-'СЕТ СН'!$I$17</f>
        <v>5376.0573323900007</v>
      </c>
      <c r="Y143" s="36">
        <f>SUMIFS(СВЦЭМ!$C$39:$C$782,СВЦЭМ!$A$39:$A$782,$A143,СВЦЭМ!$B$39:$B$782,Y$119)+'СЕТ СН'!$I$9+СВЦЭМ!$D$10+'СЕТ СН'!$I$5-'СЕТ СН'!$I$17</f>
        <v>5447.9923683899997</v>
      </c>
    </row>
    <row r="144" spans="1:25" ht="15.75" x14ac:dyDescent="0.2">
      <c r="A144" s="35">
        <f t="shared" si="3"/>
        <v>45194</v>
      </c>
      <c r="B144" s="36">
        <f>SUMIFS(СВЦЭМ!$C$39:$C$782,СВЦЭМ!$A$39:$A$782,$A144,СВЦЭМ!$B$39:$B$782,B$119)+'СЕТ СН'!$I$9+СВЦЭМ!$D$10+'СЕТ СН'!$I$5-'СЕТ СН'!$I$17</f>
        <v>5500.58422909</v>
      </c>
      <c r="C144" s="36">
        <f>SUMIFS(СВЦЭМ!$C$39:$C$782,СВЦЭМ!$A$39:$A$782,$A144,СВЦЭМ!$B$39:$B$782,C$119)+'СЕТ СН'!$I$9+СВЦЭМ!$D$10+'СЕТ СН'!$I$5-'СЕТ СН'!$I$17</f>
        <v>5577.2957145600003</v>
      </c>
      <c r="D144" s="36">
        <f>SUMIFS(СВЦЭМ!$C$39:$C$782,СВЦЭМ!$A$39:$A$782,$A144,СВЦЭМ!$B$39:$B$782,D$119)+'СЕТ СН'!$I$9+СВЦЭМ!$D$10+'СЕТ СН'!$I$5-'СЕТ СН'!$I$17</f>
        <v>5662.9437336800002</v>
      </c>
      <c r="E144" s="36">
        <f>SUMIFS(СВЦЭМ!$C$39:$C$782,СВЦЭМ!$A$39:$A$782,$A144,СВЦЭМ!$B$39:$B$782,E$119)+'СЕТ СН'!$I$9+СВЦЭМ!$D$10+'СЕТ СН'!$I$5-'СЕТ СН'!$I$17</f>
        <v>5663.5948531900003</v>
      </c>
      <c r="F144" s="36">
        <f>SUMIFS(СВЦЭМ!$C$39:$C$782,СВЦЭМ!$A$39:$A$782,$A144,СВЦЭМ!$B$39:$B$782,F$119)+'СЕТ СН'!$I$9+СВЦЭМ!$D$10+'СЕТ СН'!$I$5-'СЕТ СН'!$I$17</f>
        <v>5655.3272405099997</v>
      </c>
      <c r="G144" s="36">
        <f>SUMIFS(СВЦЭМ!$C$39:$C$782,СВЦЭМ!$A$39:$A$782,$A144,СВЦЭМ!$B$39:$B$782,G$119)+'СЕТ СН'!$I$9+СВЦЭМ!$D$10+'СЕТ СН'!$I$5-'СЕТ СН'!$I$17</f>
        <v>5673.1335191300004</v>
      </c>
      <c r="H144" s="36">
        <f>SUMIFS(СВЦЭМ!$C$39:$C$782,СВЦЭМ!$A$39:$A$782,$A144,СВЦЭМ!$B$39:$B$782,H$119)+'СЕТ СН'!$I$9+СВЦЭМ!$D$10+'СЕТ СН'!$I$5-'СЕТ СН'!$I$17</f>
        <v>5611.0306685300002</v>
      </c>
      <c r="I144" s="36">
        <f>SUMIFS(СВЦЭМ!$C$39:$C$782,СВЦЭМ!$A$39:$A$782,$A144,СВЦЭМ!$B$39:$B$782,I$119)+'СЕТ СН'!$I$9+СВЦЭМ!$D$10+'СЕТ СН'!$I$5-'СЕТ СН'!$I$17</f>
        <v>5496.8915801700005</v>
      </c>
      <c r="J144" s="36">
        <f>SUMIFS(СВЦЭМ!$C$39:$C$782,СВЦЭМ!$A$39:$A$782,$A144,СВЦЭМ!$B$39:$B$782,J$119)+'СЕТ СН'!$I$9+СВЦЭМ!$D$10+'СЕТ СН'!$I$5-'СЕТ СН'!$I$17</f>
        <v>5448.3988756500003</v>
      </c>
      <c r="K144" s="36">
        <f>SUMIFS(СВЦЭМ!$C$39:$C$782,СВЦЭМ!$A$39:$A$782,$A144,СВЦЭМ!$B$39:$B$782,K$119)+'СЕТ СН'!$I$9+СВЦЭМ!$D$10+'СЕТ СН'!$I$5-'СЕТ СН'!$I$17</f>
        <v>5454.0916599400007</v>
      </c>
      <c r="L144" s="36">
        <f>SUMIFS(СВЦЭМ!$C$39:$C$782,СВЦЭМ!$A$39:$A$782,$A144,СВЦЭМ!$B$39:$B$782,L$119)+'СЕТ СН'!$I$9+СВЦЭМ!$D$10+'СЕТ СН'!$I$5-'СЕТ СН'!$I$17</f>
        <v>5431.9136654700005</v>
      </c>
      <c r="M144" s="36">
        <f>SUMIFS(СВЦЭМ!$C$39:$C$782,СВЦЭМ!$A$39:$A$782,$A144,СВЦЭМ!$B$39:$B$782,M$119)+'СЕТ СН'!$I$9+СВЦЭМ!$D$10+'СЕТ СН'!$I$5-'СЕТ СН'!$I$17</f>
        <v>5434.1873029899998</v>
      </c>
      <c r="N144" s="36">
        <f>SUMIFS(СВЦЭМ!$C$39:$C$782,СВЦЭМ!$A$39:$A$782,$A144,СВЦЭМ!$B$39:$B$782,N$119)+'СЕТ СН'!$I$9+СВЦЭМ!$D$10+'СЕТ СН'!$I$5-'СЕТ СН'!$I$17</f>
        <v>5414.2708354000006</v>
      </c>
      <c r="O144" s="36">
        <f>SUMIFS(СВЦЭМ!$C$39:$C$782,СВЦЭМ!$A$39:$A$782,$A144,СВЦЭМ!$B$39:$B$782,O$119)+'СЕТ СН'!$I$9+СВЦЭМ!$D$10+'СЕТ СН'!$I$5-'СЕТ СН'!$I$17</f>
        <v>5405.51319728</v>
      </c>
      <c r="P144" s="36">
        <f>SUMIFS(СВЦЭМ!$C$39:$C$782,СВЦЭМ!$A$39:$A$782,$A144,СВЦЭМ!$B$39:$B$782,P$119)+'СЕТ СН'!$I$9+СВЦЭМ!$D$10+'СЕТ СН'!$I$5-'СЕТ СН'!$I$17</f>
        <v>5462.2302589199999</v>
      </c>
      <c r="Q144" s="36">
        <f>SUMIFS(СВЦЭМ!$C$39:$C$782,СВЦЭМ!$A$39:$A$782,$A144,СВЦЭМ!$B$39:$B$782,Q$119)+'СЕТ СН'!$I$9+СВЦЭМ!$D$10+'СЕТ СН'!$I$5-'СЕТ СН'!$I$17</f>
        <v>5453.03981011</v>
      </c>
      <c r="R144" s="36">
        <f>SUMIFS(СВЦЭМ!$C$39:$C$782,СВЦЭМ!$A$39:$A$782,$A144,СВЦЭМ!$B$39:$B$782,R$119)+'СЕТ СН'!$I$9+СВЦЭМ!$D$10+'СЕТ СН'!$I$5-'СЕТ СН'!$I$17</f>
        <v>5466.6807916300004</v>
      </c>
      <c r="S144" s="36">
        <f>SUMIFS(СВЦЭМ!$C$39:$C$782,СВЦЭМ!$A$39:$A$782,$A144,СВЦЭМ!$B$39:$B$782,S$119)+'СЕТ СН'!$I$9+СВЦЭМ!$D$10+'СЕТ СН'!$I$5-'СЕТ СН'!$I$17</f>
        <v>5469.1698145099999</v>
      </c>
      <c r="T144" s="36">
        <f>SUMIFS(СВЦЭМ!$C$39:$C$782,СВЦЭМ!$A$39:$A$782,$A144,СВЦЭМ!$B$39:$B$782,T$119)+'СЕТ СН'!$I$9+СВЦЭМ!$D$10+'СЕТ СН'!$I$5-'СЕТ СН'!$I$17</f>
        <v>5438.3658242300007</v>
      </c>
      <c r="U144" s="36">
        <f>SUMIFS(СВЦЭМ!$C$39:$C$782,СВЦЭМ!$A$39:$A$782,$A144,СВЦЭМ!$B$39:$B$782,U$119)+'СЕТ СН'!$I$9+СВЦЭМ!$D$10+'СЕТ СН'!$I$5-'СЕТ СН'!$I$17</f>
        <v>5386.7406590400005</v>
      </c>
      <c r="V144" s="36">
        <f>SUMIFS(СВЦЭМ!$C$39:$C$782,СВЦЭМ!$A$39:$A$782,$A144,СВЦЭМ!$B$39:$B$782,V$119)+'СЕТ СН'!$I$9+СВЦЭМ!$D$10+'СЕТ СН'!$I$5-'СЕТ СН'!$I$17</f>
        <v>5354.6880249900005</v>
      </c>
      <c r="W144" s="36">
        <f>SUMIFS(СВЦЭМ!$C$39:$C$782,СВЦЭМ!$A$39:$A$782,$A144,СВЦЭМ!$B$39:$B$782,W$119)+'СЕТ СН'!$I$9+СВЦЭМ!$D$10+'СЕТ СН'!$I$5-'СЕТ СН'!$I$17</f>
        <v>5368.9439977399998</v>
      </c>
      <c r="X144" s="36">
        <f>SUMIFS(СВЦЭМ!$C$39:$C$782,СВЦЭМ!$A$39:$A$782,$A144,СВЦЭМ!$B$39:$B$782,X$119)+'СЕТ СН'!$I$9+СВЦЭМ!$D$10+'СЕТ СН'!$I$5-'СЕТ СН'!$I$17</f>
        <v>5407.6662825399999</v>
      </c>
      <c r="Y144" s="36">
        <f>SUMIFS(СВЦЭМ!$C$39:$C$782,СВЦЭМ!$A$39:$A$782,$A144,СВЦЭМ!$B$39:$B$782,Y$119)+'СЕТ СН'!$I$9+СВЦЭМ!$D$10+'СЕТ СН'!$I$5-'СЕТ СН'!$I$17</f>
        <v>5496.6595958600001</v>
      </c>
    </row>
    <row r="145" spans="1:26" ht="15.75" x14ac:dyDescent="0.2">
      <c r="A145" s="35">
        <f t="shared" si="3"/>
        <v>45195</v>
      </c>
      <c r="B145" s="36">
        <f>SUMIFS(СВЦЭМ!$C$39:$C$782,СВЦЭМ!$A$39:$A$782,$A145,СВЦЭМ!$B$39:$B$782,B$119)+'СЕТ СН'!$I$9+СВЦЭМ!$D$10+'СЕТ СН'!$I$5-'СЕТ СН'!$I$17</f>
        <v>5508.2301856100003</v>
      </c>
      <c r="C145" s="36">
        <f>SUMIFS(СВЦЭМ!$C$39:$C$782,СВЦЭМ!$A$39:$A$782,$A145,СВЦЭМ!$B$39:$B$782,C$119)+'СЕТ СН'!$I$9+СВЦЭМ!$D$10+'СЕТ СН'!$I$5-'СЕТ СН'!$I$17</f>
        <v>5585.6416527500005</v>
      </c>
      <c r="D145" s="36">
        <f>SUMIFS(СВЦЭМ!$C$39:$C$782,СВЦЭМ!$A$39:$A$782,$A145,СВЦЭМ!$B$39:$B$782,D$119)+'СЕТ СН'!$I$9+СВЦЭМ!$D$10+'СЕТ СН'!$I$5-'СЕТ СН'!$I$17</f>
        <v>5663.0867510500002</v>
      </c>
      <c r="E145" s="36">
        <f>SUMIFS(СВЦЭМ!$C$39:$C$782,СВЦЭМ!$A$39:$A$782,$A145,СВЦЭМ!$B$39:$B$782,E$119)+'СЕТ СН'!$I$9+СВЦЭМ!$D$10+'СЕТ СН'!$I$5-'СЕТ СН'!$I$17</f>
        <v>5657.8831020699999</v>
      </c>
      <c r="F145" s="36">
        <f>SUMIFS(СВЦЭМ!$C$39:$C$782,СВЦЭМ!$A$39:$A$782,$A145,СВЦЭМ!$B$39:$B$782,F$119)+'СЕТ СН'!$I$9+СВЦЭМ!$D$10+'СЕТ СН'!$I$5-'СЕТ СН'!$I$17</f>
        <v>5660.6455197699997</v>
      </c>
      <c r="G145" s="36">
        <f>SUMIFS(СВЦЭМ!$C$39:$C$782,СВЦЭМ!$A$39:$A$782,$A145,СВЦЭМ!$B$39:$B$782,G$119)+'СЕТ СН'!$I$9+СВЦЭМ!$D$10+'СЕТ СН'!$I$5-'СЕТ СН'!$I$17</f>
        <v>5649.6993433099997</v>
      </c>
      <c r="H145" s="36">
        <f>SUMIFS(СВЦЭМ!$C$39:$C$782,СВЦЭМ!$A$39:$A$782,$A145,СВЦЭМ!$B$39:$B$782,H$119)+'СЕТ СН'!$I$9+СВЦЭМ!$D$10+'СЕТ СН'!$I$5-'СЕТ СН'!$I$17</f>
        <v>5548.5329533300001</v>
      </c>
      <c r="I145" s="36">
        <f>SUMIFS(СВЦЭМ!$C$39:$C$782,СВЦЭМ!$A$39:$A$782,$A145,СВЦЭМ!$B$39:$B$782,I$119)+'СЕТ СН'!$I$9+СВЦЭМ!$D$10+'СЕТ СН'!$I$5-'СЕТ СН'!$I$17</f>
        <v>5439.1134733600002</v>
      </c>
      <c r="J145" s="36">
        <f>SUMIFS(СВЦЭМ!$C$39:$C$782,СВЦЭМ!$A$39:$A$782,$A145,СВЦЭМ!$B$39:$B$782,J$119)+'СЕТ СН'!$I$9+СВЦЭМ!$D$10+'СЕТ СН'!$I$5-'СЕТ СН'!$I$17</f>
        <v>5387.5101314900003</v>
      </c>
      <c r="K145" s="36">
        <f>SUMIFS(СВЦЭМ!$C$39:$C$782,СВЦЭМ!$A$39:$A$782,$A145,СВЦЭМ!$B$39:$B$782,K$119)+'СЕТ СН'!$I$9+СВЦЭМ!$D$10+'СЕТ СН'!$I$5-'СЕТ СН'!$I$17</f>
        <v>5347.4069239700002</v>
      </c>
      <c r="L145" s="36">
        <f>SUMIFS(СВЦЭМ!$C$39:$C$782,СВЦЭМ!$A$39:$A$782,$A145,СВЦЭМ!$B$39:$B$782,L$119)+'СЕТ СН'!$I$9+СВЦЭМ!$D$10+'СЕТ СН'!$I$5-'СЕТ СН'!$I$17</f>
        <v>5336.3315789000007</v>
      </c>
      <c r="M145" s="36">
        <f>SUMIFS(СВЦЭМ!$C$39:$C$782,СВЦЭМ!$A$39:$A$782,$A145,СВЦЭМ!$B$39:$B$782,M$119)+'СЕТ СН'!$I$9+СВЦЭМ!$D$10+'СЕТ СН'!$I$5-'СЕТ СН'!$I$17</f>
        <v>5337.7913794599999</v>
      </c>
      <c r="N145" s="36">
        <f>SUMIFS(СВЦЭМ!$C$39:$C$782,СВЦЭМ!$A$39:$A$782,$A145,СВЦЭМ!$B$39:$B$782,N$119)+'СЕТ СН'!$I$9+СВЦЭМ!$D$10+'СЕТ СН'!$I$5-'СЕТ СН'!$I$17</f>
        <v>5309.3016880699997</v>
      </c>
      <c r="O145" s="36">
        <f>SUMIFS(СВЦЭМ!$C$39:$C$782,СВЦЭМ!$A$39:$A$782,$A145,СВЦЭМ!$B$39:$B$782,O$119)+'СЕТ СН'!$I$9+СВЦЭМ!$D$10+'СЕТ СН'!$I$5-'СЕТ СН'!$I$17</f>
        <v>5316.70132801</v>
      </c>
      <c r="P145" s="36">
        <f>SUMIFS(СВЦЭМ!$C$39:$C$782,СВЦЭМ!$A$39:$A$782,$A145,СВЦЭМ!$B$39:$B$782,P$119)+'СЕТ СН'!$I$9+СВЦЭМ!$D$10+'СЕТ СН'!$I$5-'СЕТ СН'!$I$17</f>
        <v>5353.2174093600006</v>
      </c>
      <c r="Q145" s="36">
        <f>SUMIFS(СВЦЭМ!$C$39:$C$782,СВЦЭМ!$A$39:$A$782,$A145,СВЦЭМ!$B$39:$B$782,Q$119)+'СЕТ СН'!$I$9+СВЦЭМ!$D$10+'СЕТ СН'!$I$5-'СЕТ СН'!$I$17</f>
        <v>5345.7314161600007</v>
      </c>
      <c r="R145" s="36">
        <f>SUMIFS(СВЦЭМ!$C$39:$C$782,СВЦЭМ!$A$39:$A$782,$A145,СВЦЭМ!$B$39:$B$782,R$119)+'СЕТ СН'!$I$9+СВЦЭМ!$D$10+'СЕТ СН'!$I$5-'СЕТ СН'!$I$17</f>
        <v>5364.2650518800001</v>
      </c>
      <c r="S145" s="36">
        <f>SUMIFS(СВЦЭМ!$C$39:$C$782,СВЦЭМ!$A$39:$A$782,$A145,СВЦЭМ!$B$39:$B$782,S$119)+'СЕТ СН'!$I$9+СВЦЭМ!$D$10+'СЕТ СН'!$I$5-'СЕТ СН'!$I$17</f>
        <v>5367.6735093099996</v>
      </c>
      <c r="T145" s="36">
        <f>SUMIFS(СВЦЭМ!$C$39:$C$782,СВЦЭМ!$A$39:$A$782,$A145,СВЦЭМ!$B$39:$B$782,T$119)+'СЕТ СН'!$I$9+СВЦЭМ!$D$10+'СЕТ СН'!$I$5-'СЕТ СН'!$I$17</f>
        <v>5377.8159497699999</v>
      </c>
      <c r="U145" s="36">
        <f>SUMIFS(СВЦЭМ!$C$39:$C$782,СВЦЭМ!$A$39:$A$782,$A145,СВЦЭМ!$B$39:$B$782,U$119)+'СЕТ СН'!$I$9+СВЦЭМ!$D$10+'СЕТ СН'!$I$5-'СЕТ СН'!$I$17</f>
        <v>5333.7713864800007</v>
      </c>
      <c r="V145" s="36">
        <f>SUMIFS(СВЦЭМ!$C$39:$C$782,СВЦЭМ!$A$39:$A$782,$A145,СВЦЭМ!$B$39:$B$782,V$119)+'СЕТ СН'!$I$9+СВЦЭМ!$D$10+'СЕТ СН'!$I$5-'СЕТ СН'!$I$17</f>
        <v>5308.6948892099999</v>
      </c>
      <c r="W145" s="36">
        <f>SUMIFS(СВЦЭМ!$C$39:$C$782,СВЦЭМ!$A$39:$A$782,$A145,СВЦЭМ!$B$39:$B$782,W$119)+'СЕТ СН'!$I$9+СВЦЭМ!$D$10+'СЕТ СН'!$I$5-'СЕТ СН'!$I$17</f>
        <v>5331.3340337200007</v>
      </c>
      <c r="X145" s="36">
        <f>SUMIFS(СВЦЭМ!$C$39:$C$782,СВЦЭМ!$A$39:$A$782,$A145,СВЦЭМ!$B$39:$B$782,X$119)+'СЕТ СН'!$I$9+СВЦЭМ!$D$10+'СЕТ СН'!$I$5-'СЕТ СН'!$I$17</f>
        <v>5355.1256025700004</v>
      </c>
      <c r="Y145" s="36">
        <f>SUMIFS(СВЦЭМ!$C$39:$C$782,СВЦЭМ!$A$39:$A$782,$A145,СВЦЭМ!$B$39:$B$782,Y$119)+'СЕТ СН'!$I$9+СВЦЭМ!$D$10+'СЕТ СН'!$I$5-'СЕТ СН'!$I$17</f>
        <v>5442.0102937199999</v>
      </c>
    </row>
    <row r="146" spans="1:26" ht="15.75" x14ac:dyDescent="0.2">
      <c r="A146" s="35">
        <f t="shared" si="3"/>
        <v>45196</v>
      </c>
      <c r="B146" s="36">
        <f>SUMIFS(СВЦЭМ!$C$39:$C$782,СВЦЭМ!$A$39:$A$782,$A146,СВЦЭМ!$B$39:$B$782,B$119)+'СЕТ СН'!$I$9+СВЦЭМ!$D$10+'СЕТ СН'!$I$5-'СЕТ СН'!$I$17</f>
        <v>5445.2017247700005</v>
      </c>
      <c r="C146" s="36">
        <f>SUMIFS(СВЦЭМ!$C$39:$C$782,СВЦЭМ!$A$39:$A$782,$A146,СВЦЭМ!$B$39:$B$782,C$119)+'СЕТ СН'!$I$9+СВЦЭМ!$D$10+'СЕТ СН'!$I$5-'СЕТ СН'!$I$17</f>
        <v>5509.3649918299998</v>
      </c>
      <c r="D146" s="36">
        <f>SUMIFS(СВЦЭМ!$C$39:$C$782,СВЦЭМ!$A$39:$A$782,$A146,СВЦЭМ!$B$39:$B$782,D$119)+'СЕТ СН'!$I$9+СВЦЭМ!$D$10+'СЕТ СН'!$I$5-'СЕТ СН'!$I$17</f>
        <v>5606.3488771800003</v>
      </c>
      <c r="E146" s="36">
        <f>SUMIFS(СВЦЭМ!$C$39:$C$782,СВЦЭМ!$A$39:$A$782,$A146,СВЦЭМ!$B$39:$B$782,E$119)+'СЕТ СН'!$I$9+СВЦЭМ!$D$10+'СЕТ СН'!$I$5-'СЕТ СН'!$I$17</f>
        <v>5631.9356411700001</v>
      </c>
      <c r="F146" s="36">
        <f>SUMIFS(СВЦЭМ!$C$39:$C$782,СВЦЭМ!$A$39:$A$782,$A146,СВЦЭМ!$B$39:$B$782,F$119)+'СЕТ СН'!$I$9+СВЦЭМ!$D$10+'СЕТ СН'!$I$5-'СЕТ СН'!$I$17</f>
        <v>5625.3449395300004</v>
      </c>
      <c r="G146" s="36">
        <f>SUMIFS(СВЦЭМ!$C$39:$C$782,СВЦЭМ!$A$39:$A$782,$A146,СВЦЭМ!$B$39:$B$782,G$119)+'СЕТ СН'!$I$9+СВЦЭМ!$D$10+'СЕТ СН'!$I$5-'СЕТ СН'!$I$17</f>
        <v>5590.0441693600005</v>
      </c>
      <c r="H146" s="36">
        <f>SUMIFS(СВЦЭМ!$C$39:$C$782,СВЦЭМ!$A$39:$A$782,$A146,СВЦЭМ!$B$39:$B$782,H$119)+'СЕТ СН'!$I$9+СВЦЭМ!$D$10+'СЕТ СН'!$I$5-'СЕТ СН'!$I$17</f>
        <v>5498.2782949499997</v>
      </c>
      <c r="I146" s="36">
        <f>SUMIFS(СВЦЭМ!$C$39:$C$782,СВЦЭМ!$A$39:$A$782,$A146,СВЦЭМ!$B$39:$B$782,I$119)+'СЕТ СН'!$I$9+СВЦЭМ!$D$10+'СЕТ СН'!$I$5-'СЕТ СН'!$I$17</f>
        <v>5418.9594438200002</v>
      </c>
      <c r="J146" s="36">
        <f>SUMIFS(СВЦЭМ!$C$39:$C$782,СВЦЭМ!$A$39:$A$782,$A146,СВЦЭМ!$B$39:$B$782,J$119)+'СЕТ СН'!$I$9+СВЦЭМ!$D$10+'СЕТ СН'!$I$5-'СЕТ СН'!$I$17</f>
        <v>5395.0758100200001</v>
      </c>
      <c r="K146" s="36">
        <f>SUMIFS(СВЦЭМ!$C$39:$C$782,СВЦЭМ!$A$39:$A$782,$A146,СВЦЭМ!$B$39:$B$782,K$119)+'СЕТ СН'!$I$9+СВЦЭМ!$D$10+'СЕТ СН'!$I$5-'СЕТ СН'!$I$17</f>
        <v>5364.8787111399997</v>
      </c>
      <c r="L146" s="36">
        <f>SUMIFS(СВЦЭМ!$C$39:$C$782,СВЦЭМ!$A$39:$A$782,$A146,СВЦЭМ!$B$39:$B$782,L$119)+'СЕТ СН'!$I$9+СВЦЭМ!$D$10+'СЕТ СН'!$I$5-'СЕТ СН'!$I$17</f>
        <v>5357.1530311700008</v>
      </c>
      <c r="M146" s="36">
        <f>SUMIFS(СВЦЭМ!$C$39:$C$782,СВЦЭМ!$A$39:$A$782,$A146,СВЦЭМ!$B$39:$B$782,M$119)+'СЕТ СН'!$I$9+СВЦЭМ!$D$10+'СЕТ СН'!$I$5-'СЕТ СН'!$I$17</f>
        <v>5354.3522899500003</v>
      </c>
      <c r="N146" s="36">
        <f>SUMIFS(СВЦЭМ!$C$39:$C$782,СВЦЭМ!$A$39:$A$782,$A146,СВЦЭМ!$B$39:$B$782,N$119)+'СЕТ СН'!$I$9+СВЦЭМ!$D$10+'СЕТ СН'!$I$5-'СЕТ СН'!$I$17</f>
        <v>5343.6239147400001</v>
      </c>
      <c r="O146" s="36">
        <f>SUMIFS(СВЦЭМ!$C$39:$C$782,СВЦЭМ!$A$39:$A$782,$A146,СВЦЭМ!$B$39:$B$782,O$119)+'СЕТ СН'!$I$9+СВЦЭМ!$D$10+'СЕТ СН'!$I$5-'СЕТ СН'!$I$17</f>
        <v>5337.8845193500001</v>
      </c>
      <c r="P146" s="36">
        <f>SUMIFS(СВЦЭМ!$C$39:$C$782,СВЦЭМ!$A$39:$A$782,$A146,СВЦЭМ!$B$39:$B$782,P$119)+'СЕТ СН'!$I$9+СВЦЭМ!$D$10+'СЕТ СН'!$I$5-'СЕТ СН'!$I$17</f>
        <v>5396.8176360200005</v>
      </c>
      <c r="Q146" s="36">
        <f>SUMIFS(СВЦЭМ!$C$39:$C$782,СВЦЭМ!$A$39:$A$782,$A146,СВЦЭМ!$B$39:$B$782,Q$119)+'СЕТ СН'!$I$9+СВЦЭМ!$D$10+'СЕТ СН'!$I$5-'СЕТ СН'!$I$17</f>
        <v>5423.0849441700002</v>
      </c>
      <c r="R146" s="36">
        <f>SUMIFS(СВЦЭМ!$C$39:$C$782,СВЦЭМ!$A$39:$A$782,$A146,СВЦЭМ!$B$39:$B$782,R$119)+'СЕТ СН'!$I$9+СВЦЭМ!$D$10+'СЕТ СН'!$I$5-'СЕТ СН'!$I$17</f>
        <v>5425.4125937600002</v>
      </c>
      <c r="S146" s="36">
        <f>SUMIFS(СВЦЭМ!$C$39:$C$782,СВЦЭМ!$A$39:$A$782,$A146,СВЦЭМ!$B$39:$B$782,S$119)+'СЕТ СН'!$I$9+СВЦЭМ!$D$10+'СЕТ СН'!$I$5-'СЕТ СН'!$I$17</f>
        <v>5430.6296177200002</v>
      </c>
      <c r="T146" s="36">
        <f>SUMIFS(СВЦЭМ!$C$39:$C$782,СВЦЭМ!$A$39:$A$782,$A146,СВЦЭМ!$B$39:$B$782,T$119)+'СЕТ СН'!$I$9+СВЦЭМ!$D$10+'СЕТ СН'!$I$5-'СЕТ СН'!$I$17</f>
        <v>5404.9177624900003</v>
      </c>
      <c r="U146" s="36">
        <f>SUMIFS(СВЦЭМ!$C$39:$C$782,СВЦЭМ!$A$39:$A$782,$A146,СВЦЭМ!$B$39:$B$782,U$119)+'СЕТ СН'!$I$9+СВЦЭМ!$D$10+'СЕТ СН'!$I$5-'СЕТ СН'!$I$17</f>
        <v>5334.2625283100006</v>
      </c>
      <c r="V146" s="36">
        <f>SUMIFS(СВЦЭМ!$C$39:$C$782,СВЦЭМ!$A$39:$A$782,$A146,СВЦЭМ!$B$39:$B$782,V$119)+'СЕТ СН'!$I$9+СВЦЭМ!$D$10+'СЕТ СН'!$I$5-'СЕТ СН'!$I$17</f>
        <v>5315.2895033200002</v>
      </c>
      <c r="W146" s="36">
        <f>SUMIFS(СВЦЭМ!$C$39:$C$782,СВЦЭМ!$A$39:$A$782,$A146,СВЦЭМ!$B$39:$B$782,W$119)+'СЕТ СН'!$I$9+СВЦЭМ!$D$10+'СЕТ СН'!$I$5-'СЕТ СН'!$I$17</f>
        <v>5329.1849453900004</v>
      </c>
      <c r="X146" s="36">
        <f>SUMIFS(СВЦЭМ!$C$39:$C$782,СВЦЭМ!$A$39:$A$782,$A146,СВЦЭМ!$B$39:$B$782,X$119)+'СЕТ СН'!$I$9+СВЦЭМ!$D$10+'СЕТ СН'!$I$5-'СЕТ СН'!$I$17</f>
        <v>5386.6887227300003</v>
      </c>
      <c r="Y146" s="36">
        <f>SUMIFS(СВЦЭМ!$C$39:$C$782,СВЦЭМ!$A$39:$A$782,$A146,СВЦЭМ!$B$39:$B$782,Y$119)+'СЕТ СН'!$I$9+СВЦЭМ!$D$10+'СЕТ СН'!$I$5-'СЕТ СН'!$I$17</f>
        <v>5478.8128130300001</v>
      </c>
    </row>
    <row r="147" spans="1:26" ht="15.75" x14ac:dyDescent="0.2">
      <c r="A147" s="35">
        <f t="shared" si="3"/>
        <v>45197</v>
      </c>
      <c r="B147" s="36">
        <f>SUMIFS(СВЦЭМ!$C$39:$C$782,СВЦЭМ!$A$39:$A$782,$A147,СВЦЭМ!$B$39:$B$782,B$119)+'СЕТ СН'!$I$9+СВЦЭМ!$D$10+'СЕТ СН'!$I$5-'СЕТ СН'!$I$17</f>
        <v>5595.80889811</v>
      </c>
      <c r="C147" s="36">
        <f>SUMIFS(СВЦЭМ!$C$39:$C$782,СВЦЭМ!$A$39:$A$782,$A147,СВЦЭМ!$B$39:$B$782,C$119)+'СЕТ СН'!$I$9+СВЦЭМ!$D$10+'СЕТ СН'!$I$5-'СЕТ СН'!$I$17</f>
        <v>5627.3449869800006</v>
      </c>
      <c r="D147" s="36">
        <f>SUMIFS(СВЦЭМ!$C$39:$C$782,СВЦЭМ!$A$39:$A$782,$A147,СВЦЭМ!$B$39:$B$782,D$119)+'СЕТ СН'!$I$9+СВЦЭМ!$D$10+'СЕТ СН'!$I$5-'СЕТ СН'!$I$17</f>
        <v>5727.1142611800005</v>
      </c>
      <c r="E147" s="36">
        <f>SUMIFS(СВЦЭМ!$C$39:$C$782,СВЦЭМ!$A$39:$A$782,$A147,СВЦЭМ!$B$39:$B$782,E$119)+'СЕТ СН'!$I$9+СВЦЭМ!$D$10+'СЕТ СН'!$I$5-'СЕТ СН'!$I$17</f>
        <v>5720.9153356300003</v>
      </c>
      <c r="F147" s="36">
        <f>SUMIFS(СВЦЭМ!$C$39:$C$782,СВЦЭМ!$A$39:$A$782,$A147,СВЦЭМ!$B$39:$B$782,F$119)+'СЕТ СН'!$I$9+СВЦЭМ!$D$10+'СЕТ СН'!$I$5-'СЕТ СН'!$I$17</f>
        <v>5719.5216483100003</v>
      </c>
      <c r="G147" s="36">
        <f>SUMIFS(СВЦЭМ!$C$39:$C$782,СВЦЭМ!$A$39:$A$782,$A147,СВЦЭМ!$B$39:$B$782,G$119)+'СЕТ СН'!$I$9+СВЦЭМ!$D$10+'СЕТ СН'!$I$5-'СЕТ СН'!$I$17</f>
        <v>5706.5393417499999</v>
      </c>
      <c r="H147" s="36">
        <f>SUMIFS(СВЦЭМ!$C$39:$C$782,СВЦЭМ!$A$39:$A$782,$A147,СВЦЭМ!$B$39:$B$782,H$119)+'СЕТ СН'!$I$9+СВЦЭМ!$D$10+'СЕТ СН'!$I$5-'СЕТ СН'!$I$17</f>
        <v>5624.6905184099996</v>
      </c>
      <c r="I147" s="36">
        <f>SUMIFS(СВЦЭМ!$C$39:$C$782,СВЦЭМ!$A$39:$A$782,$A147,СВЦЭМ!$B$39:$B$782,I$119)+'СЕТ СН'!$I$9+СВЦЭМ!$D$10+'СЕТ СН'!$I$5-'СЕТ СН'!$I$17</f>
        <v>5526.9907168</v>
      </c>
      <c r="J147" s="36">
        <f>SUMIFS(СВЦЭМ!$C$39:$C$782,СВЦЭМ!$A$39:$A$782,$A147,СВЦЭМ!$B$39:$B$782,J$119)+'СЕТ СН'!$I$9+СВЦЭМ!$D$10+'СЕТ СН'!$I$5-'СЕТ СН'!$I$17</f>
        <v>5487.7024167899999</v>
      </c>
      <c r="K147" s="36">
        <f>SUMIFS(СВЦЭМ!$C$39:$C$782,СВЦЭМ!$A$39:$A$782,$A147,СВЦЭМ!$B$39:$B$782,K$119)+'СЕТ СН'!$I$9+СВЦЭМ!$D$10+'СЕТ СН'!$I$5-'СЕТ СН'!$I$17</f>
        <v>5438.3589784699998</v>
      </c>
      <c r="L147" s="36">
        <f>SUMIFS(СВЦЭМ!$C$39:$C$782,СВЦЭМ!$A$39:$A$782,$A147,СВЦЭМ!$B$39:$B$782,L$119)+'СЕТ СН'!$I$9+СВЦЭМ!$D$10+'СЕТ СН'!$I$5-'СЕТ СН'!$I$17</f>
        <v>5437.8812579300002</v>
      </c>
      <c r="M147" s="36">
        <f>SUMIFS(СВЦЭМ!$C$39:$C$782,СВЦЭМ!$A$39:$A$782,$A147,СВЦЭМ!$B$39:$B$782,M$119)+'СЕТ СН'!$I$9+СВЦЭМ!$D$10+'СЕТ СН'!$I$5-'СЕТ СН'!$I$17</f>
        <v>5443.6246852900003</v>
      </c>
      <c r="N147" s="36">
        <f>SUMIFS(СВЦЭМ!$C$39:$C$782,СВЦЭМ!$A$39:$A$782,$A147,СВЦЭМ!$B$39:$B$782,N$119)+'СЕТ СН'!$I$9+СВЦЭМ!$D$10+'СЕТ СН'!$I$5-'СЕТ СН'!$I$17</f>
        <v>5429.7187228700004</v>
      </c>
      <c r="O147" s="36">
        <f>SUMIFS(СВЦЭМ!$C$39:$C$782,СВЦЭМ!$A$39:$A$782,$A147,СВЦЭМ!$B$39:$B$782,O$119)+'СЕТ СН'!$I$9+СВЦЭМ!$D$10+'СЕТ СН'!$I$5-'СЕТ СН'!$I$17</f>
        <v>5456.3066992000004</v>
      </c>
      <c r="P147" s="36">
        <f>SUMIFS(СВЦЭМ!$C$39:$C$782,СВЦЭМ!$A$39:$A$782,$A147,СВЦЭМ!$B$39:$B$782,P$119)+'СЕТ СН'!$I$9+СВЦЭМ!$D$10+'СЕТ СН'!$I$5-'СЕТ СН'!$I$17</f>
        <v>5492.9613610500001</v>
      </c>
      <c r="Q147" s="36">
        <f>SUMIFS(СВЦЭМ!$C$39:$C$782,СВЦЭМ!$A$39:$A$782,$A147,СВЦЭМ!$B$39:$B$782,Q$119)+'СЕТ СН'!$I$9+СВЦЭМ!$D$10+'СЕТ СН'!$I$5-'СЕТ СН'!$I$17</f>
        <v>5490.5543117400002</v>
      </c>
      <c r="R147" s="36">
        <f>SUMIFS(СВЦЭМ!$C$39:$C$782,СВЦЭМ!$A$39:$A$782,$A147,СВЦЭМ!$B$39:$B$782,R$119)+'СЕТ СН'!$I$9+СВЦЭМ!$D$10+'СЕТ СН'!$I$5-'СЕТ СН'!$I$17</f>
        <v>5486.70026315</v>
      </c>
      <c r="S147" s="36">
        <f>SUMIFS(СВЦЭМ!$C$39:$C$782,СВЦЭМ!$A$39:$A$782,$A147,СВЦЭМ!$B$39:$B$782,S$119)+'СЕТ СН'!$I$9+СВЦЭМ!$D$10+'СЕТ СН'!$I$5-'СЕТ СН'!$I$17</f>
        <v>5490.9379693800001</v>
      </c>
      <c r="T147" s="36">
        <f>SUMIFS(СВЦЭМ!$C$39:$C$782,СВЦЭМ!$A$39:$A$782,$A147,СВЦЭМ!$B$39:$B$782,T$119)+'СЕТ СН'!$I$9+СВЦЭМ!$D$10+'СЕТ СН'!$I$5-'СЕТ СН'!$I$17</f>
        <v>5465.67118622</v>
      </c>
      <c r="U147" s="36">
        <f>SUMIFS(СВЦЭМ!$C$39:$C$782,СВЦЭМ!$A$39:$A$782,$A147,СВЦЭМ!$B$39:$B$782,U$119)+'СЕТ СН'!$I$9+СВЦЭМ!$D$10+'СЕТ СН'!$I$5-'СЕТ СН'!$I$17</f>
        <v>5407.5530859400005</v>
      </c>
      <c r="V147" s="36">
        <f>SUMIFS(СВЦЭМ!$C$39:$C$782,СВЦЭМ!$A$39:$A$782,$A147,СВЦЭМ!$B$39:$B$782,V$119)+'СЕТ СН'!$I$9+СВЦЭМ!$D$10+'СЕТ СН'!$I$5-'СЕТ СН'!$I$17</f>
        <v>5394.8485025800001</v>
      </c>
      <c r="W147" s="36">
        <f>SUMIFS(СВЦЭМ!$C$39:$C$782,СВЦЭМ!$A$39:$A$782,$A147,СВЦЭМ!$B$39:$B$782,W$119)+'СЕТ СН'!$I$9+СВЦЭМ!$D$10+'СЕТ СН'!$I$5-'СЕТ СН'!$I$17</f>
        <v>5406.24357427</v>
      </c>
      <c r="X147" s="36">
        <f>SUMIFS(СВЦЭМ!$C$39:$C$782,СВЦЭМ!$A$39:$A$782,$A147,СВЦЭМ!$B$39:$B$782,X$119)+'СЕТ СН'!$I$9+СВЦЭМ!$D$10+'СЕТ СН'!$I$5-'СЕТ СН'!$I$17</f>
        <v>5469.5882954400004</v>
      </c>
      <c r="Y147" s="36">
        <f>SUMIFS(СВЦЭМ!$C$39:$C$782,СВЦЭМ!$A$39:$A$782,$A147,СВЦЭМ!$B$39:$B$782,Y$119)+'СЕТ СН'!$I$9+СВЦЭМ!$D$10+'СЕТ СН'!$I$5-'СЕТ СН'!$I$17</f>
        <v>5563.7947901000007</v>
      </c>
    </row>
    <row r="148" spans="1:26" ht="15.75" x14ac:dyDescent="0.2">
      <c r="A148" s="35">
        <f t="shared" si="3"/>
        <v>45198</v>
      </c>
      <c r="B148" s="36">
        <f>SUMIFS(СВЦЭМ!$C$39:$C$782,СВЦЭМ!$A$39:$A$782,$A148,СВЦЭМ!$B$39:$B$782,B$119)+'СЕТ СН'!$I$9+СВЦЭМ!$D$10+'СЕТ СН'!$I$5-'СЕТ СН'!$I$17</f>
        <v>5597.5582690299998</v>
      </c>
      <c r="C148" s="36">
        <f>SUMIFS(СВЦЭМ!$C$39:$C$782,СВЦЭМ!$A$39:$A$782,$A148,СВЦЭМ!$B$39:$B$782,C$119)+'СЕТ СН'!$I$9+СВЦЭМ!$D$10+'СЕТ СН'!$I$5-'СЕТ СН'!$I$17</f>
        <v>5670.7292726000005</v>
      </c>
      <c r="D148" s="36">
        <f>SUMIFS(СВЦЭМ!$C$39:$C$782,СВЦЭМ!$A$39:$A$782,$A148,СВЦЭМ!$B$39:$B$782,D$119)+'СЕТ СН'!$I$9+СВЦЭМ!$D$10+'СЕТ СН'!$I$5-'СЕТ СН'!$I$17</f>
        <v>5767.0759612100001</v>
      </c>
      <c r="E148" s="36">
        <f>SUMIFS(СВЦЭМ!$C$39:$C$782,СВЦЭМ!$A$39:$A$782,$A148,СВЦЭМ!$B$39:$B$782,E$119)+'СЕТ СН'!$I$9+СВЦЭМ!$D$10+'СЕТ СН'!$I$5-'СЕТ СН'!$I$17</f>
        <v>5769.7562464399998</v>
      </c>
      <c r="F148" s="36">
        <f>SUMIFS(СВЦЭМ!$C$39:$C$782,СВЦЭМ!$A$39:$A$782,$A148,СВЦЭМ!$B$39:$B$782,F$119)+'СЕТ СН'!$I$9+СВЦЭМ!$D$10+'СЕТ СН'!$I$5-'СЕТ СН'!$I$17</f>
        <v>5760.1114947799997</v>
      </c>
      <c r="G148" s="36">
        <f>SUMIFS(СВЦЭМ!$C$39:$C$782,СВЦЭМ!$A$39:$A$782,$A148,СВЦЭМ!$B$39:$B$782,G$119)+'СЕТ СН'!$I$9+СВЦЭМ!$D$10+'СЕТ СН'!$I$5-'СЕТ СН'!$I$17</f>
        <v>5748.2711922799999</v>
      </c>
      <c r="H148" s="36">
        <f>SUMIFS(СВЦЭМ!$C$39:$C$782,СВЦЭМ!$A$39:$A$782,$A148,СВЦЭМ!$B$39:$B$782,H$119)+'СЕТ СН'!$I$9+СВЦЭМ!$D$10+'СЕТ СН'!$I$5-'СЕТ СН'!$I$17</f>
        <v>5673.33970494</v>
      </c>
      <c r="I148" s="36">
        <f>SUMIFS(СВЦЭМ!$C$39:$C$782,СВЦЭМ!$A$39:$A$782,$A148,СВЦЭМ!$B$39:$B$782,I$119)+'СЕТ СН'!$I$9+СВЦЭМ!$D$10+'СЕТ СН'!$I$5-'СЕТ СН'!$I$17</f>
        <v>5553.8591571500001</v>
      </c>
      <c r="J148" s="36">
        <f>SUMIFS(СВЦЭМ!$C$39:$C$782,СВЦЭМ!$A$39:$A$782,$A148,СВЦЭМ!$B$39:$B$782,J$119)+'СЕТ СН'!$I$9+СВЦЭМ!$D$10+'СЕТ СН'!$I$5-'СЕТ СН'!$I$17</f>
        <v>5505.8687030600004</v>
      </c>
      <c r="K148" s="36">
        <f>SUMIFS(СВЦЭМ!$C$39:$C$782,СВЦЭМ!$A$39:$A$782,$A148,СВЦЭМ!$B$39:$B$782,K$119)+'СЕТ СН'!$I$9+СВЦЭМ!$D$10+'СЕТ СН'!$I$5-'СЕТ СН'!$I$17</f>
        <v>5457.0331104300003</v>
      </c>
      <c r="L148" s="36">
        <f>SUMIFS(СВЦЭМ!$C$39:$C$782,СВЦЭМ!$A$39:$A$782,$A148,СВЦЭМ!$B$39:$B$782,L$119)+'СЕТ СН'!$I$9+СВЦЭМ!$D$10+'СЕТ СН'!$I$5-'СЕТ СН'!$I$17</f>
        <v>5453.9890326300001</v>
      </c>
      <c r="M148" s="36">
        <f>SUMIFS(СВЦЭМ!$C$39:$C$782,СВЦЭМ!$A$39:$A$782,$A148,СВЦЭМ!$B$39:$B$782,M$119)+'СЕТ СН'!$I$9+СВЦЭМ!$D$10+'СЕТ СН'!$I$5-'СЕТ СН'!$I$17</f>
        <v>5458.5896846300002</v>
      </c>
      <c r="N148" s="36">
        <f>SUMIFS(СВЦЭМ!$C$39:$C$782,СВЦЭМ!$A$39:$A$782,$A148,СВЦЭМ!$B$39:$B$782,N$119)+'СЕТ СН'!$I$9+СВЦЭМ!$D$10+'СЕТ СН'!$I$5-'СЕТ СН'!$I$17</f>
        <v>5470.0117403000004</v>
      </c>
      <c r="O148" s="36">
        <f>SUMIFS(СВЦЭМ!$C$39:$C$782,СВЦЭМ!$A$39:$A$782,$A148,СВЦЭМ!$B$39:$B$782,O$119)+'СЕТ СН'!$I$9+СВЦЭМ!$D$10+'СЕТ СН'!$I$5-'СЕТ СН'!$I$17</f>
        <v>5456.4394139800006</v>
      </c>
      <c r="P148" s="36">
        <f>SUMIFS(СВЦЭМ!$C$39:$C$782,СВЦЭМ!$A$39:$A$782,$A148,СВЦЭМ!$B$39:$B$782,P$119)+'СЕТ СН'!$I$9+СВЦЭМ!$D$10+'СЕТ СН'!$I$5-'СЕТ СН'!$I$17</f>
        <v>5519.7610509300002</v>
      </c>
      <c r="Q148" s="36">
        <f>SUMIFS(СВЦЭМ!$C$39:$C$782,СВЦЭМ!$A$39:$A$782,$A148,СВЦЭМ!$B$39:$B$782,Q$119)+'СЕТ СН'!$I$9+СВЦЭМ!$D$10+'СЕТ СН'!$I$5-'СЕТ СН'!$I$17</f>
        <v>5497.3505134699999</v>
      </c>
      <c r="R148" s="36">
        <f>SUMIFS(СВЦЭМ!$C$39:$C$782,СВЦЭМ!$A$39:$A$782,$A148,СВЦЭМ!$B$39:$B$782,R$119)+'СЕТ СН'!$I$9+СВЦЭМ!$D$10+'СЕТ СН'!$I$5-'СЕТ СН'!$I$17</f>
        <v>5507.9258955100004</v>
      </c>
      <c r="S148" s="36">
        <f>SUMIFS(СВЦЭМ!$C$39:$C$782,СВЦЭМ!$A$39:$A$782,$A148,СВЦЭМ!$B$39:$B$782,S$119)+'СЕТ СН'!$I$9+СВЦЭМ!$D$10+'СЕТ СН'!$I$5-'СЕТ СН'!$I$17</f>
        <v>5508.4335434000004</v>
      </c>
      <c r="T148" s="36">
        <f>SUMIFS(СВЦЭМ!$C$39:$C$782,СВЦЭМ!$A$39:$A$782,$A148,СВЦЭМ!$B$39:$B$782,T$119)+'СЕТ СН'!$I$9+СВЦЭМ!$D$10+'СЕТ СН'!$I$5-'СЕТ СН'!$I$17</f>
        <v>5470.9462450199999</v>
      </c>
      <c r="U148" s="36">
        <f>SUMIFS(СВЦЭМ!$C$39:$C$782,СВЦЭМ!$A$39:$A$782,$A148,СВЦЭМ!$B$39:$B$782,U$119)+'СЕТ СН'!$I$9+СВЦЭМ!$D$10+'СЕТ СН'!$I$5-'СЕТ СН'!$I$17</f>
        <v>5433.9456729600006</v>
      </c>
      <c r="V148" s="36">
        <f>SUMIFS(СВЦЭМ!$C$39:$C$782,СВЦЭМ!$A$39:$A$782,$A148,СВЦЭМ!$B$39:$B$782,V$119)+'СЕТ СН'!$I$9+СВЦЭМ!$D$10+'СЕТ СН'!$I$5-'СЕТ СН'!$I$17</f>
        <v>5422.6534433400002</v>
      </c>
      <c r="W148" s="36">
        <f>SUMIFS(СВЦЭМ!$C$39:$C$782,СВЦЭМ!$A$39:$A$782,$A148,СВЦЭМ!$B$39:$B$782,W$119)+'СЕТ СН'!$I$9+СВЦЭМ!$D$10+'СЕТ СН'!$I$5-'СЕТ СН'!$I$17</f>
        <v>5439.2138376100002</v>
      </c>
      <c r="X148" s="36">
        <f>SUMIFS(СВЦЭМ!$C$39:$C$782,СВЦЭМ!$A$39:$A$782,$A148,СВЦЭМ!$B$39:$B$782,X$119)+'СЕТ СН'!$I$9+СВЦЭМ!$D$10+'СЕТ СН'!$I$5-'СЕТ СН'!$I$17</f>
        <v>5500.6435175300003</v>
      </c>
      <c r="Y148" s="36">
        <f>SUMIFS(СВЦЭМ!$C$39:$C$782,СВЦЭМ!$A$39:$A$782,$A148,СВЦЭМ!$B$39:$B$782,Y$119)+'СЕТ СН'!$I$9+СВЦЭМ!$D$10+'СЕТ СН'!$I$5-'СЕТ СН'!$I$17</f>
        <v>5660.9898767000004</v>
      </c>
    </row>
    <row r="149" spans="1:26" ht="15.75" x14ac:dyDescent="0.2">
      <c r="A149" s="35">
        <f t="shared" si="3"/>
        <v>45199</v>
      </c>
      <c r="B149" s="36">
        <f>SUMIFS(СВЦЭМ!$C$39:$C$782,СВЦЭМ!$A$39:$A$782,$A149,СВЦЭМ!$B$39:$B$782,B$119)+'СЕТ СН'!$I$9+СВЦЭМ!$D$10+'СЕТ СН'!$I$5-'СЕТ СН'!$I$17</f>
        <v>5606.1247410400001</v>
      </c>
      <c r="C149" s="36">
        <f>SUMIFS(СВЦЭМ!$C$39:$C$782,СВЦЭМ!$A$39:$A$782,$A149,СВЦЭМ!$B$39:$B$782,C$119)+'СЕТ СН'!$I$9+СВЦЭМ!$D$10+'СЕТ СН'!$I$5-'СЕТ СН'!$I$17</f>
        <v>5598.7360031799999</v>
      </c>
      <c r="D149" s="36">
        <f>SUMIFS(СВЦЭМ!$C$39:$C$782,СВЦЭМ!$A$39:$A$782,$A149,СВЦЭМ!$B$39:$B$782,D$119)+'СЕТ СН'!$I$9+СВЦЭМ!$D$10+'СЕТ СН'!$I$5-'СЕТ СН'!$I$17</f>
        <v>5667.5041400400005</v>
      </c>
      <c r="E149" s="36">
        <f>SUMIFS(СВЦЭМ!$C$39:$C$782,СВЦЭМ!$A$39:$A$782,$A149,СВЦЭМ!$B$39:$B$782,E$119)+'СЕТ СН'!$I$9+СВЦЭМ!$D$10+'СЕТ СН'!$I$5-'СЕТ СН'!$I$17</f>
        <v>5679.5388969800006</v>
      </c>
      <c r="F149" s="36">
        <f>SUMIFS(СВЦЭМ!$C$39:$C$782,СВЦЭМ!$A$39:$A$782,$A149,СВЦЭМ!$B$39:$B$782,F$119)+'СЕТ СН'!$I$9+СВЦЭМ!$D$10+'СЕТ СН'!$I$5-'СЕТ СН'!$I$17</f>
        <v>5672.3027630800007</v>
      </c>
      <c r="G149" s="36">
        <f>SUMIFS(СВЦЭМ!$C$39:$C$782,СВЦЭМ!$A$39:$A$782,$A149,СВЦЭМ!$B$39:$B$782,G$119)+'СЕТ СН'!$I$9+СВЦЭМ!$D$10+'СЕТ СН'!$I$5-'СЕТ СН'!$I$17</f>
        <v>5662.3291139700004</v>
      </c>
      <c r="H149" s="36">
        <f>SUMIFS(СВЦЭМ!$C$39:$C$782,СВЦЭМ!$A$39:$A$782,$A149,СВЦЭМ!$B$39:$B$782,H$119)+'СЕТ СН'!$I$9+СВЦЭМ!$D$10+'СЕТ СН'!$I$5-'СЕТ СН'!$I$17</f>
        <v>5627.5442390000007</v>
      </c>
      <c r="I149" s="36">
        <f>SUMIFS(СВЦЭМ!$C$39:$C$782,СВЦЭМ!$A$39:$A$782,$A149,СВЦЭМ!$B$39:$B$782,I$119)+'СЕТ СН'!$I$9+СВЦЭМ!$D$10+'СЕТ СН'!$I$5-'СЕТ СН'!$I$17</f>
        <v>5574.2617035100002</v>
      </c>
      <c r="J149" s="36">
        <f>SUMIFS(СВЦЭМ!$C$39:$C$782,СВЦЭМ!$A$39:$A$782,$A149,СВЦЭМ!$B$39:$B$782,J$119)+'СЕТ СН'!$I$9+СВЦЭМ!$D$10+'СЕТ СН'!$I$5-'СЕТ СН'!$I$17</f>
        <v>5483.4710084100006</v>
      </c>
      <c r="K149" s="36">
        <f>SUMIFS(СВЦЭМ!$C$39:$C$782,СВЦЭМ!$A$39:$A$782,$A149,СВЦЭМ!$B$39:$B$782,K$119)+'СЕТ СН'!$I$9+СВЦЭМ!$D$10+'СЕТ СН'!$I$5-'СЕТ СН'!$I$17</f>
        <v>5406.56369705</v>
      </c>
      <c r="L149" s="36">
        <f>SUMIFS(СВЦЭМ!$C$39:$C$782,СВЦЭМ!$A$39:$A$782,$A149,СВЦЭМ!$B$39:$B$782,L$119)+'СЕТ СН'!$I$9+СВЦЭМ!$D$10+'СЕТ СН'!$I$5-'СЕТ СН'!$I$17</f>
        <v>5383.95667237</v>
      </c>
      <c r="M149" s="36">
        <f>SUMIFS(СВЦЭМ!$C$39:$C$782,СВЦЭМ!$A$39:$A$782,$A149,СВЦЭМ!$B$39:$B$782,M$119)+'СЕТ СН'!$I$9+СВЦЭМ!$D$10+'СЕТ СН'!$I$5-'СЕТ СН'!$I$17</f>
        <v>5382.65958426</v>
      </c>
      <c r="N149" s="36">
        <f>SUMIFS(СВЦЭМ!$C$39:$C$782,СВЦЭМ!$A$39:$A$782,$A149,СВЦЭМ!$B$39:$B$782,N$119)+'СЕТ СН'!$I$9+СВЦЭМ!$D$10+'СЕТ СН'!$I$5-'СЕТ СН'!$I$17</f>
        <v>5354.8485371699999</v>
      </c>
      <c r="O149" s="36">
        <f>SUMIFS(СВЦЭМ!$C$39:$C$782,СВЦЭМ!$A$39:$A$782,$A149,СВЦЭМ!$B$39:$B$782,O$119)+'СЕТ СН'!$I$9+СВЦЭМ!$D$10+'СЕТ СН'!$I$5-'СЕТ СН'!$I$17</f>
        <v>5371.9217678000005</v>
      </c>
      <c r="P149" s="36">
        <f>SUMIFS(СВЦЭМ!$C$39:$C$782,СВЦЭМ!$A$39:$A$782,$A149,СВЦЭМ!$B$39:$B$782,P$119)+'СЕТ СН'!$I$9+СВЦЭМ!$D$10+'СЕТ СН'!$I$5-'СЕТ СН'!$I$17</f>
        <v>5417.35091147</v>
      </c>
      <c r="Q149" s="36">
        <f>SUMIFS(СВЦЭМ!$C$39:$C$782,СВЦЭМ!$A$39:$A$782,$A149,СВЦЭМ!$B$39:$B$782,Q$119)+'СЕТ СН'!$I$9+СВЦЭМ!$D$10+'СЕТ СН'!$I$5-'СЕТ СН'!$I$17</f>
        <v>5415.3752991300007</v>
      </c>
      <c r="R149" s="36">
        <f>SUMIFS(СВЦЭМ!$C$39:$C$782,СВЦЭМ!$A$39:$A$782,$A149,СВЦЭМ!$B$39:$B$782,R$119)+'СЕТ СН'!$I$9+СВЦЭМ!$D$10+'СЕТ СН'!$I$5-'СЕТ СН'!$I$17</f>
        <v>5416.6443201299999</v>
      </c>
      <c r="S149" s="36">
        <f>SUMIFS(СВЦЭМ!$C$39:$C$782,СВЦЭМ!$A$39:$A$782,$A149,СВЦЭМ!$B$39:$B$782,S$119)+'СЕТ СН'!$I$9+СВЦЭМ!$D$10+'СЕТ СН'!$I$5-'СЕТ СН'!$I$17</f>
        <v>5432.3143146700004</v>
      </c>
      <c r="T149" s="36">
        <f>SUMIFS(СВЦЭМ!$C$39:$C$782,СВЦЭМ!$A$39:$A$782,$A149,СВЦЭМ!$B$39:$B$782,T$119)+'СЕТ СН'!$I$9+СВЦЭМ!$D$10+'СЕТ СН'!$I$5-'СЕТ СН'!$I$17</f>
        <v>5408.48603189</v>
      </c>
      <c r="U149" s="36">
        <f>SUMIFS(СВЦЭМ!$C$39:$C$782,СВЦЭМ!$A$39:$A$782,$A149,СВЦЭМ!$B$39:$B$782,U$119)+'СЕТ СН'!$I$9+СВЦЭМ!$D$10+'СЕТ СН'!$I$5-'СЕТ СН'!$I$17</f>
        <v>5397.43441317</v>
      </c>
      <c r="V149" s="36">
        <f>SUMIFS(СВЦЭМ!$C$39:$C$782,СВЦЭМ!$A$39:$A$782,$A149,СВЦЭМ!$B$39:$B$782,V$119)+'СЕТ СН'!$I$9+СВЦЭМ!$D$10+'СЕТ СН'!$I$5-'СЕТ СН'!$I$17</f>
        <v>5373.0010379100004</v>
      </c>
      <c r="W149" s="36">
        <f>SUMIFS(СВЦЭМ!$C$39:$C$782,СВЦЭМ!$A$39:$A$782,$A149,СВЦЭМ!$B$39:$B$782,W$119)+'СЕТ СН'!$I$9+СВЦЭМ!$D$10+'СЕТ СН'!$I$5-'СЕТ СН'!$I$17</f>
        <v>5394.2348732999999</v>
      </c>
      <c r="X149" s="36">
        <f>SUMIFS(СВЦЭМ!$C$39:$C$782,СВЦЭМ!$A$39:$A$782,$A149,СВЦЭМ!$B$39:$B$782,X$119)+'СЕТ СН'!$I$9+СВЦЭМ!$D$10+'СЕТ СН'!$I$5-'СЕТ СН'!$I$17</f>
        <v>5444.0818957700003</v>
      </c>
      <c r="Y149" s="36">
        <f>SUMIFS(СВЦЭМ!$C$39:$C$782,СВЦЭМ!$A$39:$A$782,$A149,СВЦЭМ!$B$39:$B$782,Y$119)+'СЕТ СН'!$I$9+СВЦЭМ!$D$10+'СЕТ СН'!$I$5-'СЕТ СН'!$I$17</f>
        <v>5508.1096674300006</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1" t="s">
        <v>77</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9"/>
      <c r="W154" s="39"/>
      <c r="X154" s="39"/>
      <c r="Y154" s="39"/>
      <c r="Z154" s="39"/>
    </row>
    <row r="155" spans="1:26" ht="15.75" customHeight="1" x14ac:dyDescent="0.2">
      <c r="A155" s="121"/>
      <c r="B155" s="121"/>
      <c r="C155" s="121"/>
      <c r="D155" s="121"/>
      <c r="E155" s="121"/>
      <c r="F155" s="121"/>
      <c r="G155" s="121"/>
      <c r="H155" s="121"/>
      <c r="I155" s="121"/>
      <c r="J155" s="121"/>
      <c r="K155" s="121"/>
      <c r="L155" s="121"/>
      <c r="M155" s="121"/>
      <c r="N155" s="124">
        <f>СВЦЭМ!$D$12+'СЕТ СН'!$F$10-'СЕТ СН'!$F$18</f>
        <v>667573.93846412504</v>
      </c>
      <c r="O155" s="125"/>
      <c r="P155" s="124">
        <f>СВЦЭМ!$D$12+'СЕТ СН'!$F$10-'СЕТ СН'!$G$18</f>
        <v>667573.93846412504</v>
      </c>
      <c r="Q155" s="125"/>
      <c r="R155" s="124">
        <f>СВЦЭМ!$D$12+'СЕТ СН'!$F$10-'СЕТ СН'!$H$18</f>
        <v>667573.93846412504</v>
      </c>
      <c r="S155" s="125"/>
      <c r="T155" s="124">
        <f>СВЦЭМ!$D$12+'СЕТ СН'!$F$10-'СЕТ СН'!$I$18</f>
        <v>667573.93846412504</v>
      </c>
      <c r="U155" s="125"/>
      <c r="V155" s="40"/>
      <c r="W155" s="40"/>
      <c r="X155" s="40"/>
      <c r="Y155" s="30"/>
    </row>
    <row r="156" spans="1:26" x14ac:dyDescent="0.25">
      <c r="A156" s="135"/>
      <c r="B156" s="135"/>
      <c r="C156" s="135"/>
      <c r="D156" s="135"/>
      <c r="E156" s="135"/>
      <c r="F156" s="136"/>
      <c r="G156" s="136"/>
      <c r="H156" s="136"/>
      <c r="I156" s="136"/>
      <c r="J156" s="136"/>
      <c r="K156" s="136"/>
      <c r="L156" s="136"/>
      <c r="M156" s="136"/>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39</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3" customHeight="1" x14ac:dyDescent="0.2">
      <c r="A4" s="151" t="s">
        <v>9</v>
      </c>
      <c r="B4" s="151"/>
      <c r="C4" s="151"/>
      <c r="D4" s="151"/>
      <c r="E4" s="151"/>
      <c r="F4" s="151"/>
      <c r="G4" s="151"/>
      <c r="H4" s="151"/>
      <c r="I4" s="151"/>
      <c r="J4" s="151"/>
      <c r="K4" s="151"/>
      <c r="L4" s="151"/>
      <c r="M4" s="151"/>
      <c r="N4" s="151"/>
      <c r="O4" s="151"/>
      <c r="P4" s="151"/>
      <c r="Q4" s="151"/>
      <c r="R4" s="151"/>
      <c r="S4" s="151"/>
      <c r="T4" s="151"/>
      <c r="U4" s="151"/>
      <c r="V4" s="151"/>
      <c r="W4" s="151"/>
      <c r="X4" s="151"/>
      <c r="Y4" s="15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01.09.2023</v>
      </c>
      <c r="B12" s="36">
        <f>SUMIFS(СВЦЭМ!$C$39:$C$782,СВЦЭМ!$A$39:$A$782,$A12,СВЦЭМ!$B$39:$B$782,B$11)+'СЕТ СН'!$F$9+СВЦЭМ!$D$10+'СЕТ СН'!$F$6-'СЕТ СН'!$F$19</f>
        <v>1938.15791868</v>
      </c>
      <c r="C12" s="36">
        <f>SUMIFS(СВЦЭМ!$C$39:$C$782,СВЦЭМ!$A$39:$A$782,$A12,СВЦЭМ!$B$39:$B$782,C$11)+'СЕТ СН'!$F$9+СВЦЭМ!$D$10+'СЕТ СН'!$F$6-'СЕТ СН'!$F$19</f>
        <v>1995.53221747</v>
      </c>
      <c r="D12" s="36">
        <f>SUMIFS(СВЦЭМ!$C$39:$C$782,СВЦЭМ!$A$39:$A$782,$A12,СВЦЭМ!$B$39:$B$782,D$11)+'СЕТ СН'!$F$9+СВЦЭМ!$D$10+'СЕТ СН'!$F$6-'СЕТ СН'!$F$19</f>
        <v>2003.7497885799999</v>
      </c>
      <c r="E12" s="36">
        <f>SUMIFS(СВЦЭМ!$C$39:$C$782,СВЦЭМ!$A$39:$A$782,$A12,СВЦЭМ!$B$39:$B$782,E$11)+'СЕТ СН'!$F$9+СВЦЭМ!$D$10+'СЕТ СН'!$F$6-'СЕТ СН'!$F$19</f>
        <v>2024.6517136299999</v>
      </c>
      <c r="F12" s="36">
        <f>SUMIFS(СВЦЭМ!$C$39:$C$782,СВЦЭМ!$A$39:$A$782,$A12,СВЦЭМ!$B$39:$B$782,F$11)+'СЕТ СН'!$F$9+СВЦЭМ!$D$10+'СЕТ СН'!$F$6-'СЕТ СН'!$F$19</f>
        <v>2079.0369447399999</v>
      </c>
      <c r="G12" s="36">
        <f>SUMIFS(СВЦЭМ!$C$39:$C$782,СВЦЭМ!$A$39:$A$782,$A12,СВЦЭМ!$B$39:$B$782,G$11)+'СЕТ СН'!$F$9+СВЦЭМ!$D$10+'СЕТ СН'!$F$6-'СЕТ СН'!$F$19</f>
        <v>2083.4899093200002</v>
      </c>
      <c r="H12" s="36">
        <f>SUMIFS(СВЦЭМ!$C$39:$C$782,СВЦЭМ!$A$39:$A$782,$A12,СВЦЭМ!$B$39:$B$782,H$11)+'СЕТ СН'!$F$9+СВЦЭМ!$D$10+'СЕТ СН'!$F$6-'СЕТ СН'!$F$19</f>
        <v>1985.61117526</v>
      </c>
      <c r="I12" s="36">
        <f>SUMIFS(СВЦЭМ!$C$39:$C$782,СВЦЭМ!$A$39:$A$782,$A12,СВЦЭМ!$B$39:$B$782,I$11)+'СЕТ СН'!$F$9+СВЦЭМ!$D$10+'СЕТ СН'!$F$6-'СЕТ СН'!$F$19</f>
        <v>1919.6016135099999</v>
      </c>
      <c r="J12" s="36">
        <f>SUMIFS(СВЦЭМ!$C$39:$C$782,СВЦЭМ!$A$39:$A$782,$A12,СВЦЭМ!$B$39:$B$782,J$11)+'СЕТ СН'!$F$9+СВЦЭМ!$D$10+'СЕТ СН'!$F$6-'СЕТ СН'!$F$19</f>
        <v>1836.1127130099999</v>
      </c>
      <c r="K12" s="36">
        <f>SUMIFS(СВЦЭМ!$C$39:$C$782,СВЦЭМ!$A$39:$A$782,$A12,СВЦЭМ!$B$39:$B$782,K$11)+'СЕТ СН'!$F$9+СВЦЭМ!$D$10+'СЕТ СН'!$F$6-'СЕТ СН'!$F$19</f>
        <v>1781.7373074100001</v>
      </c>
      <c r="L12" s="36">
        <f>SUMIFS(СВЦЭМ!$C$39:$C$782,СВЦЭМ!$A$39:$A$782,$A12,СВЦЭМ!$B$39:$B$782,L$11)+'СЕТ СН'!$F$9+СВЦЭМ!$D$10+'СЕТ СН'!$F$6-'СЕТ СН'!$F$19</f>
        <v>1761.3468382700003</v>
      </c>
      <c r="M12" s="36">
        <f>SUMIFS(СВЦЭМ!$C$39:$C$782,СВЦЭМ!$A$39:$A$782,$A12,СВЦЭМ!$B$39:$B$782,M$11)+'СЕТ СН'!$F$9+СВЦЭМ!$D$10+'СЕТ СН'!$F$6-'СЕТ СН'!$F$19</f>
        <v>1757.49364883</v>
      </c>
      <c r="N12" s="36">
        <f>SUMIFS(СВЦЭМ!$C$39:$C$782,СВЦЭМ!$A$39:$A$782,$A12,СВЦЭМ!$B$39:$B$782,N$11)+'СЕТ СН'!$F$9+СВЦЭМ!$D$10+'СЕТ СН'!$F$6-'СЕТ СН'!$F$19</f>
        <v>1755.0304046900001</v>
      </c>
      <c r="O12" s="36">
        <f>SUMIFS(СВЦЭМ!$C$39:$C$782,СВЦЭМ!$A$39:$A$782,$A12,СВЦЭМ!$B$39:$B$782,O$11)+'СЕТ СН'!$F$9+СВЦЭМ!$D$10+'СЕТ СН'!$F$6-'СЕТ СН'!$F$19</f>
        <v>1765.8646399100003</v>
      </c>
      <c r="P12" s="36">
        <f>SUMIFS(СВЦЭМ!$C$39:$C$782,СВЦЭМ!$A$39:$A$782,$A12,СВЦЭМ!$B$39:$B$782,P$11)+'СЕТ СН'!$F$9+СВЦЭМ!$D$10+'СЕТ СН'!$F$6-'СЕТ СН'!$F$19</f>
        <v>1751.8260236199999</v>
      </c>
      <c r="Q12" s="36">
        <f>SUMIFS(СВЦЭМ!$C$39:$C$782,СВЦЭМ!$A$39:$A$782,$A12,СВЦЭМ!$B$39:$B$782,Q$11)+'СЕТ СН'!$F$9+СВЦЭМ!$D$10+'СЕТ СН'!$F$6-'СЕТ СН'!$F$19</f>
        <v>1747.4673609699998</v>
      </c>
      <c r="R12" s="36">
        <f>SUMIFS(СВЦЭМ!$C$39:$C$782,СВЦЭМ!$A$39:$A$782,$A12,СВЦЭМ!$B$39:$B$782,R$11)+'СЕТ СН'!$F$9+СВЦЭМ!$D$10+'СЕТ СН'!$F$6-'СЕТ СН'!$F$19</f>
        <v>1784.9720079600002</v>
      </c>
      <c r="S12" s="36">
        <f>SUMIFS(СВЦЭМ!$C$39:$C$782,СВЦЭМ!$A$39:$A$782,$A12,СВЦЭМ!$B$39:$B$782,S$11)+'СЕТ СН'!$F$9+СВЦЭМ!$D$10+'СЕТ СН'!$F$6-'СЕТ СН'!$F$19</f>
        <v>1768.8729151500002</v>
      </c>
      <c r="T12" s="36">
        <f>SUMIFS(СВЦЭМ!$C$39:$C$782,СВЦЭМ!$A$39:$A$782,$A12,СВЦЭМ!$B$39:$B$782,T$11)+'СЕТ СН'!$F$9+СВЦЭМ!$D$10+'СЕТ СН'!$F$6-'СЕТ СН'!$F$19</f>
        <v>1769.0579134</v>
      </c>
      <c r="U12" s="36">
        <f>SUMIFS(СВЦЭМ!$C$39:$C$782,СВЦЭМ!$A$39:$A$782,$A12,СВЦЭМ!$B$39:$B$782,U$11)+'СЕТ СН'!$F$9+СВЦЭМ!$D$10+'СЕТ СН'!$F$6-'СЕТ СН'!$F$19</f>
        <v>1753.2570168000002</v>
      </c>
      <c r="V12" s="36">
        <f>SUMIFS(СВЦЭМ!$C$39:$C$782,СВЦЭМ!$A$39:$A$782,$A12,СВЦЭМ!$B$39:$B$782,V$11)+'СЕТ СН'!$F$9+СВЦЭМ!$D$10+'СЕТ СН'!$F$6-'СЕТ СН'!$F$19</f>
        <v>1728.20445814</v>
      </c>
      <c r="W12" s="36">
        <f>SUMIFS(СВЦЭМ!$C$39:$C$782,СВЦЭМ!$A$39:$A$782,$A12,СВЦЭМ!$B$39:$B$782,W$11)+'СЕТ СН'!$F$9+СВЦЭМ!$D$10+'СЕТ СН'!$F$6-'СЕТ СН'!$F$19</f>
        <v>1731.41511008</v>
      </c>
      <c r="X12" s="36">
        <f>SUMIFS(СВЦЭМ!$C$39:$C$782,СВЦЭМ!$A$39:$A$782,$A12,СВЦЭМ!$B$39:$B$782,X$11)+'СЕТ СН'!$F$9+СВЦЭМ!$D$10+'СЕТ СН'!$F$6-'СЕТ СН'!$F$19</f>
        <v>1802.1707259200002</v>
      </c>
      <c r="Y12" s="36">
        <f>SUMIFS(СВЦЭМ!$C$39:$C$782,СВЦЭМ!$A$39:$A$782,$A12,СВЦЭМ!$B$39:$B$782,Y$11)+'СЕТ СН'!$F$9+СВЦЭМ!$D$10+'СЕТ СН'!$F$6-'СЕТ СН'!$F$19</f>
        <v>1867.9506343900002</v>
      </c>
      <c r="AA12" s="37"/>
    </row>
    <row r="13" spans="1:27" ht="15.75" x14ac:dyDescent="0.2">
      <c r="A13" s="35">
        <f>A12+1</f>
        <v>45171</v>
      </c>
      <c r="B13" s="36">
        <f>SUMIFS(СВЦЭМ!$C$39:$C$782,СВЦЭМ!$A$39:$A$782,$A13,СВЦЭМ!$B$39:$B$782,B$11)+'СЕТ СН'!$F$9+СВЦЭМ!$D$10+'СЕТ СН'!$F$6-'СЕТ СН'!$F$19</f>
        <v>1943.2106425500001</v>
      </c>
      <c r="C13" s="36">
        <f>SUMIFS(СВЦЭМ!$C$39:$C$782,СВЦЭМ!$A$39:$A$782,$A13,СВЦЭМ!$B$39:$B$782,C$11)+'СЕТ СН'!$F$9+СВЦЭМ!$D$10+'СЕТ СН'!$F$6-'СЕТ СН'!$F$19</f>
        <v>2003.9181865</v>
      </c>
      <c r="D13" s="36">
        <f>SUMIFS(СВЦЭМ!$C$39:$C$782,СВЦЭМ!$A$39:$A$782,$A13,СВЦЭМ!$B$39:$B$782,D$11)+'СЕТ СН'!$F$9+СВЦЭМ!$D$10+'СЕТ СН'!$F$6-'СЕТ СН'!$F$19</f>
        <v>2002.89338043</v>
      </c>
      <c r="E13" s="36">
        <f>SUMIFS(СВЦЭМ!$C$39:$C$782,СВЦЭМ!$A$39:$A$782,$A13,СВЦЭМ!$B$39:$B$782,E$11)+'СЕТ СН'!$F$9+СВЦЭМ!$D$10+'СЕТ СН'!$F$6-'СЕТ СН'!$F$19</f>
        <v>2032.3748335800001</v>
      </c>
      <c r="F13" s="36">
        <f>SUMIFS(СВЦЭМ!$C$39:$C$782,СВЦЭМ!$A$39:$A$782,$A13,СВЦЭМ!$B$39:$B$782,F$11)+'СЕТ СН'!$F$9+СВЦЭМ!$D$10+'СЕТ СН'!$F$6-'СЕТ СН'!$F$19</f>
        <v>2059.9801275300001</v>
      </c>
      <c r="G13" s="36">
        <f>SUMIFS(СВЦЭМ!$C$39:$C$782,СВЦЭМ!$A$39:$A$782,$A13,СВЦЭМ!$B$39:$B$782,G$11)+'СЕТ СН'!$F$9+СВЦЭМ!$D$10+'СЕТ СН'!$F$6-'СЕТ СН'!$F$19</f>
        <v>2054.5760888200002</v>
      </c>
      <c r="H13" s="36">
        <f>SUMIFS(СВЦЭМ!$C$39:$C$782,СВЦЭМ!$A$39:$A$782,$A13,СВЦЭМ!$B$39:$B$782,H$11)+'СЕТ СН'!$F$9+СВЦЭМ!$D$10+'СЕТ СН'!$F$6-'СЕТ СН'!$F$19</f>
        <v>2047.3516241400002</v>
      </c>
      <c r="I13" s="36">
        <f>SUMIFS(СВЦЭМ!$C$39:$C$782,СВЦЭМ!$A$39:$A$782,$A13,СВЦЭМ!$B$39:$B$782,I$11)+'СЕТ СН'!$F$9+СВЦЭМ!$D$10+'СЕТ СН'!$F$6-'СЕТ СН'!$F$19</f>
        <v>1986.3324570200002</v>
      </c>
      <c r="J13" s="36">
        <f>SUMIFS(СВЦЭМ!$C$39:$C$782,СВЦЭМ!$A$39:$A$782,$A13,СВЦЭМ!$B$39:$B$782,J$11)+'СЕТ СН'!$F$9+СВЦЭМ!$D$10+'СЕТ СН'!$F$6-'СЕТ СН'!$F$19</f>
        <v>1872.9410637000001</v>
      </c>
      <c r="K13" s="36">
        <f>SUMIFS(СВЦЭМ!$C$39:$C$782,СВЦЭМ!$A$39:$A$782,$A13,СВЦЭМ!$B$39:$B$782,K$11)+'СЕТ СН'!$F$9+СВЦЭМ!$D$10+'СЕТ СН'!$F$6-'СЕТ СН'!$F$19</f>
        <v>1759.0486227300003</v>
      </c>
      <c r="L13" s="36">
        <f>SUMIFS(СВЦЭМ!$C$39:$C$782,СВЦЭМ!$A$39:$A$782,$A13,СВЦЭМ!$B$39:$B$782,L$11)+'СЕТ СН'!$F$9+СВЦЭМ!$D$10+'СЕТ СН'!$F$6-'СЕТ СН'!$F$19</f>
        <v>1712.5127045899999</v>
      </c>
      <c r="M13" s="36">
        <f>SUMIFS(СВЦЭМ!$C$39:$C$782,СВЦЭМ!$A$39:$A$782,$A13,СВЦЭМ!$B$39:$B$782,M$11)+'СЕТ СН'!$F$9+СВЦЭМ!$D$10+'СЕТ СН'!$F$6-'СЕТ СН'!$F$19</f>
        <v>1696.1718398000003</v>
      </c>
      <c r="N13" s="36">
        <f>SUMIFS(СВЦЭМ!$C$39:$C$782,СВЦЭМ!$A$39:$A$782,$A13,СВЦЭМ!$B$39:$B$782,N$11)+'СЕТ СН'!$F$9+СВЦЭМ!$D$10+'СЕТ СН'!$F$6-'СЕТ СН'!$F$19</f>
        <v>1698.6341259400001</v>
      </c>
      <c r="O13" s="36">
        <f>SUMIFS(СВЦЭМ!$C$39:$C$782,СВЦЭМ!$A$39:$A$782,$A13,СВЦЭМ!$B$39:$B$782,O$11)+'СЕТ СН'!$F$9+СВЦЭМ!$D$10+'СЕТ СН'!$F$6-'СЕТ СН'!$F$19</f>
        <v>1719.07750042</v>
      </c>
      <c r="P13" s="36">
        <f>SUMIFS(СВЦЭМ!$C$39:$C$782,СВЦЭМ!$A$39:$A$782,$A13,СВЦЭМ!$B$39:$B$782,P$11)+'СЕТ СН'!$F$9+СВЦЭМ!$D$10+'СЕТ СН'!$F$6-'СЕТ СН'!$F$19</f>
        <v>1692.2619145399999</v>
      </c>
      <c r="Q13" s="36">
        <f>SUMIFS(СВЦЭМ!$C$39:$C$782,СВЦЭМ!$A$39:$A$782,$A13,СВЦЭМ!$B$39:$B$782,Q$11)+'СЕТ СН'!$F$9+СВЦЭМ!$D$10+'СЕТ СН'!$F$6-'СЕТ СН'!$F$19</f>
        <v>1693.7147959500003</v>
      </c>
      <c r="R13" s="36">
        <f>SUMIFS(СВЦЭМ!$C$39:$C$782,СВЦЭМ!$A$39:$A$782,$A13,СВЦЭМ!$B$39:$B$782,R$11)+'СЕТ СН'!$F$9+СВЦЭМ!$D$10+'СЕТ СН'!$F$6-'СЕТ СН'!$F$19</f>
        <v>1731.3212167000002</v>
      </c>
      <c r="S13" s="36">
        <f>SUMIFS(СВЦЭМ!$C$39:$C$782,СВЦЭМ!$A$39:$A$782,$A13,СВЦЭМ!$B$39:$B$782,S$11)+'СЕТ СН'!$F$9+СВЦЭМ!$D$10+'СЕТ СН'!$F$6-'СЕТ СН'!$F$19</f>
        <v>1720.9414065999999</v>
      </c>
      <c r="T13" s="36">
        <f>SUMIFS(СВЦЭМ!$C$39:$C$782,СВЦЭМ!$A$39:$A$782,$A13,СВЦЭМ!$B$39:$B$782,T$11)+'СЕТ СН'!$F$9+СВЦЭМ!$D$10+'СЕТ СН'!$F$6-'СЕТ СН'!$F$19</f>
        <v>1726.91765248</v>
      </c>
      <c r="U13" s="36">
        <f>SUMIFS(СВЦЭМ!$C$39:$C$782,СВЦЭМ!$A$39:$A$782,$A13,СВЦЭМ!$B$39:$B$782,U$11)+'СЕТ СН'!$F$9+СВЦЭМ!$D$10+'СЕТ СН'!$F$6-'СЕТ СН'!$F$19</f>
        <v>1737.8460508600001</v>
      </c>
      <c r="V13" s="36">
        <f>SUMIFS(СВЦЭМ!$C$39:$C$782,СВЦЭМ!$A$39:$A$782,$A13,СВЦЭМ!$B$39:$B$782,V$11)+'СЕТ СН'!$F$9+СВЦЭМ!$D$10+'СЕТ СН'!$F$6-'СЕТ СН'!$F$19</f>
        <v>1719.88642966</v>
      </c>
      <c r="W13" s="36">
        <f>SUMIFS(СВЦЭМ!$C$39:$C$782,СВЦЭМ!$A$39:$A$782,$A13,СВЦЭМ!$B$39:$B$782,W$11)+'СЕТ СН'!$F$9+СВЦЭМ!$D$10+'СЕТ СН'!$F$6-'СЕТ СН'!$F$19</f>
        <v>1705.53895603</v>
      </c>
      <c r="X13" s="36">
        <f>SUMIFS(СВЦЭМ!$C$39:$C$782,СВЦЭМ!$A$39:$A$782,$A13,СВЦЭМ!$B$39:$B$782,X$11)+'СЕТ СН'!$F$9+СВЦЭМ!$D$10+'СЕТ СН'!$F$6-'СЕТ СН'!$F$19</f>
        <v>1773.2837171599999</v>
      </c>
      <c r="Y13" s="36">
        <f>SUMIFS(СВЦЭМ!$C$39:$C$782,СВЦЭМ!$A$39:$A$782,$A13,СВЦЭМ!$B$39:$B$782,Y$11)+'СЕТ СН'!$F$9+СВЦЭМ!$D$10+'СЕТ СН'!$F$6-'СЕТ СН'!$F$19</f>
        <v>1859.86474529</v>
      </c>
    </row>
    <row r="14" spans="1:27" ht="15.75" x14ac:dyDescent="0.2">
      <c r="A14" s="35">
        <f t="shared" ref="A14:A41" si="0">A13+1</f>
        <v>45172</v>
      </c>
      <c r="B14" s="36">
        <f>SUMIFS(СВЦЭМ!$C$39:$C$782,СВЦЭМ!$A$39:$A$782,$A14,СВЦЭМ!$B$39:$B$782,B$11)+'СЕТ СН'!$F$9+СВЦЭМ!$D$10+'СЕТ СН'!$F$6-'СЕТ СН'!$F$19</f>
        <v>1885.98536706</v>
      </c>
      <c r="C14" s="36">
        <f>SUMIFS(СВЦЭМ!$C$39:$C$782,СВЦЭМ!$A$39:$A$782,$A14,СВЦЭМ!$B$39:$B$782,C$11)+'СЕТ СН'!$F$9+СВЦЭМ!$D$10+'СЕТ СН'!$F$6-'СЕТ СН'!$F$19</f>
        <v>1957.0588358600003</v>
      </c>
      <c r="D14" s="36">
        <f>SUMIFS(СВЦЭМ!$C$39:$C$782,СВЦЭМ!$A$39:$A$782,$A14,СВЦЭМ!$B$39:$B$782,D$11)+'СЕТ СН'!$F$9+СВЦЭМ!$D$10+'СЕТ СН'!$F$6-'СЕТ СН'!$F$19</f>
        <v>2021.8045631600003</v>
      </c>
      <c r="E14" s="36">
        <f>SUMIFS(СВЦЭМ!$C$39:$C$782,СВЦЭМ!$A$39:$A$782,$A14,СВЦЭМ!$B$39:$B$782,E$11)+'СЕТ СН'!$F$9+СВЦЭМ!$D$10+'СЕТ СН'!$F$6-'СЕТ СН'!$F$19</f>
        <v>2146.6182469300002</v>
      </c>
      <c r="F14" s="36">
        <f>SUMIFS(СВЦЭМ!$C$39:$C$782,СВЦЭМ!$A$39:$A$782,$A14,СВЦЭМ!$B$39:$B$782,F$11)+'СЕТ СН'!$F$9+СВЦЭМ!$D$10+'СЕТ СН'!$F$6-'СЕТ СН'!$F$19</f>
        <v>2115.3911714700002</v>
      </c>
      <c r="G14" s="36">
        <f>SUMIFS(СВЦЭМ!$C$39:$C$782,СВЦЭМ!$A$39:$A$782,$A14,СВЦЭМ!$B$39:$B$782,G$11)+'СЕТ СН'!$F$9+СВЦЭМ!$D$10+'СЕТ СН'!$F$6-'СЕТ СН'!$F$19</f>
        <v>2093.9831807800001</v>
      </c>
      <c r="H14" s="36">
        <f>SUMIFS(СВЦЭМ!$C$39:$C$782,СВЦЭМ!$A$39:$A$782,$A14,СВЦЭМ!$B$39:$B$782,H$11)+'СЕТ СН'!$F$9+СВЦЭМ!$D$10+'СЕТ СН'!$F$6-'СЕТ СН'!$F$19</f>
        <v>2100.9139601699999</v>
      </c>
      <c r="I14" s="36">
        <f>SUMIFS(СВЦЭМ!$C$39:$C$782,СВЦЭМ!$A$39:$A$782,$A14,СВЦЭМ!$B$39:$B$782,I$11)+'СЕТ СН'!$F$9+СВЦЭМ!$D$10+'СЕТ СН'!$F$6-'СЕТ СН'!$F$19</f>
        <v>2050.2772675400001</v>
      </c>
      <c r="J14" s="36">
        <f>SUMIFS(СВЦЭМ!$C$39:$C$782,СВЦЭМ!$A$39:$A$782,$A14,СВЦЭМ!$B$39:$B$782,J$11)+'СЕТ СН'!$F$9+СВЦЭМ!$D$10+'СЕТ СН'!$F$6-'СЕТ СН'!$F$19</f>
        <v>1958.1055453600002</v>
      </c>
      <c r="K14" s="36">
        <f>SUMIFS(СВЦЭМ!$C$39:$C$782,СВЦЭМ!$A$39:$A$782,$A14,СВЦЭМ!$B$39:$B$782,K$11)+'СЕТ СН'!$F$9+СВЦЭМ!$D$10+'СЕТ СН'!$F$6-'СЕТ СН'!$F$19</f>
        <v>1855.2760615400002</v>
      </c>
      <c r="L14" s="36">
        <f>SUMIFS(СВЦЭМ!$C$39:$C$782,СВЦЭМ!$A$39:$A$782,$A14,СВЦЭМ!$B$39:$B$782,L$11)+'СЕТ СН'!$F$9+СВЦЭМ!$D$10+'СЕТ СН'!$F$6-'СЕТ СН'!$F$19</f>
        <v>1787.7268213400002</v>
      </c>
      <c r="M14" s="36">
        <f>SUMIFS(СВЦЭМ!$C$39:$C$782,СВЦЭМ!$A$39:$A$782,$A14,СВЦЭМ!$B$39:$B$782,M$11)+'СЕТ СН'!$F$9+СВЦЭМ!$D$10+'СЕТ СН'!$F$6-'СЕТ СН'!$F$19</f>
        <v>1765.5479837000003</v>
      </c>
      <c r="N14" s="36">
        <f>SUMIFS(СВЦЭМ!$C$39:$C$782,СВЦЭМ!$A$39:$A$782,$A14,СВЦЭМ!$B$39:$B$782,N$11)+'СЕТ СН'!$F$9+СВЦЭМ!$D$10+'СЕТ СН'!$F$6-'СЕТ СН'!$F$19</f>
        <v>1763.70610932</v>
      </c>
      <c r="O14" s="36">
        <f>SUMIFS(СВЦЭМ!$C$39:$C$782,СВЦЭМ!$A$39:$A$782,$A14,СВЦЭМ!$B$39:$B$782,O$11)+'СЕТ СН'!$F$9+СВЦЭМ!$D$10+'СЕТ СН'!$F$6-'СЕТ СН'!$F$19</f>
        <v>1776.9579555800001</v>
      </c>
      <c r="P14" s="36">
        <f>SUMIFS(СВЦЭМ!$C$39:$C$782,СВЦЭМ!$A$39:$A$782,$A14,СВЦЭМ!$B$39:$B$782,P$11)+'СЕТ СН'!$F$9+СВЦЭМ!$D$10+'СЕТ СН'!$F$6-'СЕТ СН'!$F$19</f>
        <v>1747.61395107</v>
      </c>
      <c r="Q14" s="36">
        <f>SUMIFS(СВЦЭМ!$C$39:$C$782,СВЦЭМ!$A$39:$A$782,$A14,СВЦЭМ!$B$39:$B$782,Q$11)+'СЕТ СН'!$F$9+СВЦЭМ!$D$10+'СЕТ СН'!$F$6-'СЕТ СН'!$F$19</f>
        <v>1758.1555823399999</v>
      </c>
      <c r="R14" s="36">
        <f>SUMIFS(СВЦЭМ!$C$39:$C$782,СВЦЭМ!$A$39:$A$782,$A14,СВЦЭМ!$B$39:$B$782,R$11)+'СЕТ СН'!$F$9+СВЦЭМ!$D$10+'СЕТ СН'!$F$6-'СЕТ СН'!$F$19</f>
        <v>1784.9326439800002</v>
      </c>
      <c r="S14" s="36">
        <f>SUMIFS(СВЦЭМ!$C$39:$C$782,СВЦЭМ!$A$39:$A$782,$A14,СВЦЭМ!$B$39:$B$782,S$11)+'СЕТ СН'!$F$9+СВЦЭМ!$D$10+'СЕТ СН'!$F$6-'СЕТ СН'!$F$19</f>
        <v>1780.2208806799999</v>
      </c>
      <c r="T14" s="36">
        <f>SUMIFS(СВЦЭМ!$C$39:$C$782,СВЦЭМ!$A$39:$A$782,$A14,СВЦЭМ!$B$39:$B$782,T$11)+'СЕТ СН'!$F$9+СВЦЭМ!$D$10+'СЕТ СН'!$F$6-'СЕТ СН'!$F$19</f>
        <v>1787.6551098099999</v>
      </c>
      <c r="U14" s="36">
        <f>SUMIFS(СВЦЭМ!$C$39:$C$782,СВЦЭМ!$A$39:$A$782,$A14,СВЦЭМ!$B$39:$B$782,U$11)+'СЕТ СН'!$F$9+СВЦЭМ!$D$10+'СЕТ СН'!$F$6-'СЕТ СН'!$F$19</f>
        <v>1784.3702366699999</v>
      </c>
      <c r="V14" s="36">
        <f>SUMIFS(СВЦЭМ!$C$39:$C$782,СВЦЭМ!$A$39:$A$782,$A14,СВЦЭМ!$B$39:$B$782,V$11)+'СЕТ СН'!$F$9+СВЦЭМ!$D$10+'СЕТ СН'!$F$6-'СЕТ СН'!$F$19</f>
        <v>1769.1328966300002</v>
      </c>
      <c r="W14" s="36">
        <f>SUMIFS(СВЦЭМ!$C$39:$C$782,СВЦЭМ!$A$39:$A$782,$A14,СВЦЭМ!$B$39:$B$782,W$11)+'СЕТ СН'!$F$9+СВЦЭМ!$D$10+'СЕТ СН'!$F$6-'СЕТ СН'!$F$19</f>
        <v>1777.9575163700001</v>
      </c>
      <c r="X14" s="36">
        <f>SUMIFS(СВЦЭМ!$C$39:$C$782,СВЦЭМ!$A$39:$A$782,$A14,СВЦЭМ!$B$39:$B$782,X$11)+'СЕТ СН'!$F$9+СВЦЭМ!$D$10+'СЕТ СН'!$F$6-'СЕТ СН'!$F$19</f>
        <v>1847.1783332999998</v>
      </c>
      <c r="Y14" s="36">
        <f>SUMIFS(СВЦЭМ!$C$39:$C$782,СВЦЭМ!$A$39:$A$782,$A14,СВЦЭМ!$B$39:$B$782,Y$11)+'СЕТ СН'!$F$9+СВЦЭМ!$D$10+'СЕТ СН'!$F$6-'СЕТ СН'!$F$19</f>
        <v>1922.5880249699999</v>
      </c>
    </row>
    <row r="15" spans="1:27" ht="15.75" x14ac:dyDescent="0.2">
      <c r="A15" s="35">
        <f t="shared" si="0"/>
        <v>45173</v>
      </c>
      <c r="B15" s="36">
        <f>SUMIFS(СВЦЭМ!$C$39:$C$782,СВЦЭМ!$A$39:$A$782,$A15,СВЦЭМ!$B$39:$B$782,B$11)+'СЕТ СН'!$F$9+СВЦЭМ!$D$10+'СЕТ СН'!$F$6-'СЕТ СН'!$F$19</f>
        <v>2021.3796786799999</v>
      </c>
      <c r="C15" s="36">
        <f>SUMIFS(СВЦЭМ!$C$39:$C$782,СВЦЭМ!$A$39:$A$782,$A15,СВЦЭМ!$B$39:$B$782,C$11)+'СЕТ СН'!$F$9+СВЦЭМ!$D$10+'СЕТ СН'!$F$6-'СЕТ СН'!$F$19</f>
        <v>2096.0228178000002</v>
      </c>
      <c r="D15" s="36">
        <f>SUMIFS(СВЦЭМ!$C$39:$C$782,СВЦЭМ!$A$39:$A$782,$A15,СВЦЭМ!$B$39:$B$782,D$11)+'СЕТ СН'!$F$9+СВЦЭМ!$D$10+'СЕТ СН'!$F$6-'СЕТ СН'!$F$19</f>
        <v>2102.2891127799999</v>
      </c>
      <c r="E15" s="36">
        <f>SUMIFS(СВЦЭМ!$C$39:$C$782,СВЦЭМ!$A$39:$A$782,$A15,СВЦЭМ!$B$39:$B$782,E$11)+'СЕТ СН'!$F$9+СВЦЭМ!$D$10+'СЕТ СН'!$F$6-'СЕТ СН'!$F$19</f>
        <v>2133.8934129700001</v>
      </c>
      <c r="F15" s="36">
        <f>SUMIFS(СВЦЭМ!$C$39:$C$782,СВЦЭМ!$A$39:$A$782,$A15,СВЦЭМ!$B$39:$B$782,F$11)+'СЕТ СН'!$F$9+СВЦЭМ!$D$10+'СЕТ СН'!$F$6-'СЕТ СН'!$F$19</f>
        <v>2184.5497199300003</v>
      </c>
      <c r="G15" s="36">
        <f>SUMIFS(СВЦЭМ!$C$39:$C$782,СВЦЭМ!$A$39:$A$782,$A15,СВЦЭМ!$B$39:$B$782,G$11)+'СЕТ СН'!$F$9+СВЦЭМ!$D$10+'СЕТ СН'!$F$6-'СЕТ СН'!$F$19</f>
        <v>2182.1832862599999</v>
      </c>
      <c r="H15" s="36">
        <f>SUMIFS(СВЦЭМ!$C$39:$C$782,СВЦЭМ!$A$39:$A$782,$A15,СВЦЭМ!$B$39:$B$782,H$11)+'СЕТ СН'!$F$9+СВЦЭМ!$D$10+'СЕТ СН'!$F$6-'СЕТ СН'!$F$19</f>
        <v>2201.4419524200002</v>
      </c>
      <c r="I15" s="36">
        <f>SUMIFS(СВЦЭМ!$C$39:$C$782,СВЦЭМ!$A$39:$A$782,$A15,СВЦЭМ!$B$39:$B$782,I$11)+'СЕТ СН'!$F$9+СВЦЭМ!$D$10+'СЕТ СН'!$F$6-'СЕТ СН'!$F$19</f>
        <v>2048.8196731100002</v>
      </c>
      <c r="J15" s="36">
        <f>SUMIFS(СВЦЭМ!$C$39:$C$782,СВЦЭМ!$A$39:$A$782,$A15,СВЦЭМ!$B$39:$B$782,J$11)+'СЕТ СН'!$F$9+СВЦЭМ!$D$10+'СЕТ СН'!$F$6-'СЕТ СН'!$F$19</f>
        <v>1935.40511982</v>
      </c>
      <c r="K15" s="36">
        <f>SUMIFS(СВЦЭМ!$C$39:$C$782,СВЦЭМ!$A$39:$A$782,$A15,СВЦЭМ!$B$39:$B$782,K$11)+'СЕТ СН'!$F$9+СВЦЭМ!$D$10+'СЕТ СН'!$F$6-'СЕТ СН'!$F$19</f>
        <v>1875.7788926600001</v>
      </c>
      <c r="L15" s="36">
        <f>SUMIFS(СВЦЭМ!$C$39:$C$782,СВЦЭМ!$A$39:$A$782,$A15,СВЦЭМ!$B$39:$B$782,L$11)+'СЕТ СН'!$F$9+СВЦЭМ!$D$10+'СЕТ СН'!$F$6-'СЕТ СН'!$F$19</f>
        <v>1867.9972725299999</v>
      </c>
      <c r="M15" s="36">
        <f>SUMIFS(СВЦЭМ!$C$39:$C$782,СВЦЭМ!$A$39:$A$782,$A15,СВЦЭМ!$B$39:$B$782,M$11)+'СЕТ СН'!$F$9+СВЦЭМ!$D$10+'СЕТ СН'!$F$6-'СЕТ СН'!$F$19</f>
        <v>1857.4328519599999</v>
      </c>
      <c r="N15" s="36">
        <f>SUMIFS(СВЦЭМ!$C$39:$C$782,СВЦЭМ!$A$39:$A$782,$A15,СВЦЭМ!$B$39:$B$782,N$11)+'СЕТ СН'!$F$9+СВЦЭМ!$D$10+'СЕТ СН'!$F$6-'СЕТ СН'!$F$19</f>
        <v>1880.27975874</v>
      </c>
      <c r="O15" s="36">
        <f>SUMIFS(СВЦЭМ!$C$39:$C$782,СВЦЭМ!$A$39:$A$782,$A15,СВЦЭМ!$B$39:$B$782,O$11)+'СЕТ СН'!$F$9+СВЦЭМ!$D$10+'СЕТ СН'!$F$6-'СЕТ СН'!$F$19</f>
        <v>1861.62396571</v>
      </c>
      <c r="P15" s="36">
        <f>SUMIFS(СВЦЭМ!$C$39:$C$782,СВЦЭМ!$A$39:$A$782,$A15,СВЦЭМ!$B$39:$B$782,P$11)+'СЕТ СН'!$F$9+СВЦЭМ!$D$10+'СЕТ СН'!$F$6-'СЕТ СН'!$F$19</f>
        <v>1842.0647989899999</v>
      </c>
      <c r="Q15" s="36">
        <f>SUMIFS(СВЦЭМ!$C$39:$C$782,СВЦЭМ!$A$39:$A$782,$A15,СВЦЭМ!$B$39:$B$782,Q$11)+'СЕТ СН'!$F$9+СВЦЭМ!$D$10+'СЕТ СН'!$F$6-'СЕТ СН'!$F$19</f>
        <v>1849.5334321700002</v>
      </c>
      <c r="R15" s="36">
        <f>SUMIFS(СВЦЭМ!$C$39:$C$782,СВЦЭМ!$A$39:$A$782,$A15,СВЦЭМ!$B$39:$B$782,R$11)+'СЕТ СН'!$F$9+СВЦЭМ!$D$10+'СЕТ СН'!$F$6-'СЕТ СН'!$F$19</f>
        <v>1887.1965443499998</v>
      </c>
      <c r="S15" s="36">
        <f>SUMIFS(СВЦЭМ!$C$39:$C$782,СВЦЭМ!$A$39:$A$782,$A15,СВЦЭМ!$B$39:$B$782,S$11)+'СЕТ СН'!$F$9+СВЦЭМ!$D$10+'СЕТ СН'!$F$6-'СЕТ СН'!$F$19</f>
        <v>1868.8456827300001</v>
      </c>
      <c r="T15" s="36">
        <f>SUMIFS(СВЦЭМ!$C$39:$C$782,СВЦЭМ!$A$39:$A$782,$A15,СВЦЭМ!$B$39:$B$782,T$11)+'СЕТ СН'!$F$9+СВЦЭМ!$D$10+'СЕТ СН'!$F$6-'СЕТ СН'!$F$19</f>
        <v>1855.3628859800001</v>
      </c>
      <c r="U15" s="36">
        <f>SUMIFS(СВЦЭМ!$C$39:$C$782,СВЦЭМ!$A$39:$A$782,$A15,СВЦЭМ!$B$39:$B$782,U$11)+'СЕТ СН'!$F$9+СВЦЭМ!$D$10+'СЕТ СН'!$F$6-'СЕТ СН'!$F$19</f>
        <v>1852.3852656700001</v>
      </c>
      <c r="V15" s="36">
        <f>SUMIFS(СВЦЭМ!$C$39:$C$782,СВЦЭМ!$A$39:$A$782,$A15,СВЦЭМ!$B$39:$B$782,V$11)+'СЕТ СН'!$F$9+СВЦЭМ!$D$10+'СЕТ СН'!$F$6-'СЕТ СН'!$F$19</f>
        <v>1831.2842964199999</v>
      </c>
      <c r="W15" s="36">
        <f>SUMIFS(СВЦЭМ!$C$39:$C$782,СВЦЭМ!$A$39:$A$782,$A15,СВЦЭМ!$B$39:$B$782,W$11)+'СЕТ СН'!$F$9+СВЦЭМ!$D$10+'СЕТ СН'!$F$6-'СЕТ СН'!$F$19</f>
        <v>1833.7071523899999</v>
      </c>
      <c r="X15" s="36">
        <f>SUMIFS(СВЦЭМ!$C$39:$C$782,СВЦЭМ!$A$39:$A$782,$A15,СВЦЭМ!$B$39:$B$782,X$11)+'СЕТ СН'!$F$9+СВЦЭМ!$D$10+'СЕТ СН'!$F$6-'СЕТ СН'!$F$19</f>
        <v>1906.0031939599999</v>
      </c>
      <c r="Y15" s="36">
        <f>SUMIFS(СВЦЭМ!$C$39:$C$782,СВЦЭМ!$A$39:$A$782,$A15,СВЦЭМ!$B$39:$B$782,Y$11)+'СЕТ СН'!$F$9+СВЦЭМ!$D$10+'СЕТ СН'!$F$6-'СЕТ СН'!$F$19</f>
        <v>2005.7979864200001</v>
      </c>
    </row>
    <row r="16" spans="1:27" ht="15.75" x14ac:dyDescent="0.2">
      <c r="A16" s="35">
        <f t="shared" si="0"/>
        <v>45174</v>
      </c>
      <c r="B16" s="36">
        <f>SUMIFS(СВЦЭМ!$C$39:$C$782,СВЦЭМ!$A$39:$A$782,$A16,СВЦЭМ!$B$39:$B$782,B$11)+'СЕТ СН'!$F$9+СВЦЭМ!$D$10+'СЕТ СН'!$F$6-'СЕТ СН'!$F$19</f>
        <v>2130.2846276800001</v>
      </c>
      <c r="C16" s="36">
        <f>SUMIFS(СВЦЭМ!$C$39:$C$782,СВЦЭМ!$A$39:$A$782,$A16,СВЦЭМ!$B$39:$B$782,C$11)+'СЕТ СН'!$F$9+СВЦЭМ!$D$10+'СЕТ СН'!$F$6-'СЕТ СН'!$F$19</f>
        <v>2222.9654618600002</v>
      </c>
      <c r="D16" s="36">
        <f>SUMIFS(СВЦЭМ!$C$39:$C$782,СВЦЭМ!$A$39:$A$782,$A16,СВЦЭМ!$B$39:$B$782,D$11)+'СЕТ СН'!$F$9+СВЦЭМ!$D$10+'СЕТ СН'!$F$6-'СЕТ СН'!$F$19</f>
        <v>2236.6834724299997</v>
      </c>
      <c r="E16" s="36">
        <f>SUMIFS(СВЦЭМ!$C$39:$C$782,СВЦЭМ!$A$39:$A$782,$A16,СВЦЭМ!$B$39:$B$782,E$11)+'СЕТ СН'!$F$9+СВЦЭМ!$D$10+'СЕТ СН'!$F$6-'СЕТ СН'!$F$19</f>
        <v>2240.2799559</v>
      </c>
      <c r="F16" s="36">
        <f>SUMIFS(СВЦЭМ!$C$39:$C$782,СВЦЭМ!$A$39:$A$782,$A16,СВЦЭМ!$B$39:$B$782,F$11)+'СЕТ СН'!$F$9+СВЦЭМ!$D$10+'СЕТ СН'!$F$6-'СЕТ СН'!$F$19</f>
        <v>2243.2524182399998</v>
      </c>
      <c r="G16" s="36">
        <f>SUMIFS(СВЦЭМ!$C$39:$C$782,СВЦЭМ!$A$39:$A$782,$A16,СВЦЭМ!$B$39:$B$782,G$11)+'СЕТ СН'!$F$9+СВЦЭМ!$D$10+'СЕТ СН'!$F$6-'СЕТ СН'!$F$19</f>
        <v>2215.74297333</v>
      </c>
      <c r="H16" s="36">
        <f>SUMIFS(СВЦЭМ!$C$39:$C$782,СВЦЭМ!$A$39:$A$782,$A16,СВЦЭМ!$B$39:$B$782,H$11)+'СЕТ СН'!$F$9+СВЦЭМ!$D$10+'СЕТ СН'!$F$6-'СЕТ СН'!$F$19</f>
        <v>2164.4828116399999</v>
      </c>
      <c r="I16" s="36">
        <f>SUMIFS(СВЦЭМ!$C$39:$C$782,СВЦЭМ!$A$39:$A$782,$A16,СВЦЭМ!$B$39:$B$782,I$11)+'СЕТ СН'!$F$9+СВЦЭМ!$D$10+'СЕТ СН'!$F$6-'СЕТ СН'!$F$19</f>
        <v>1996.6457483700001</v>
      </c>
      <c r="J16" s="36">
        <f>SUMIFS(СВЦЭМ!$C$39:$C$782,СВЦЭМ!$A$39:$A$782,$A16,СВЦЭМ!$B$39:$B$782,J$11)+'СЕТ СН'!$F$9+СВЦЭМ!$D$10+'СЕТ СН'!$F$6-'СЕТ СН'!$F$19</f>
        <v>1894.30437527</v>
      </c>
      <c r="K16" s="36">
        <f>SUMIFS(СВЦЭМ!$C$39:$C$782,СВЦЭМ!$A$39:$A$782,$A16,СВЦЭМ!$B$39:$B$782,K$11)+'СЕТ СН'!$F$9+СВЦЭМ!$D$10+'СЕТ СН'!$F$6-'СЕТ СН'!$F$19</f>
        <v>1822.72925356</v>
      </c>
      <c r="L16" s="36">
        <f>SUMIFS(СВЦЭМ!$C$39:$C$782,СВЦЭМ!$A$39:$A$782,$A16,СВЦЭМ!$B$39:$B$782,L$11)+'СЕТ СН'!$F$9+СВЦЭМ!$D$10+'СЕТ СН'!$F$6-'СЕТ СН'!$F$19</f>
        <v>1790.4770620100003</v>
      </c>
      <c r="M16" s="36">
        <f>SUMIFS(СВЦЭМ!$C$39:$C$782,СВЦЭМ!$A$39:$A$782,$A16,СВЦЭМ!$B$39:$B$782,M$11)+'СЕТ СН'!$F$9+СВЦЭМ!$D$10+'СЕТ СН'!$F$6-'СЕТ СН'!$F$19</f>
        <v>1778.8727100400001</v>
      </c>
      <c r="N16" s="36">
        <f>SUMIFS(СВЦЭМ!$C$39:$C$782,СВЦЭМ!$A$39:$A$782,$A16,СВЦЭМ!$B$39:$B$782,N$11)+'СЕТ СН'!$F$9+СВЦЭМ!$D$10+'СЕТ СН'!$F$6-'СЕТ СН'!$F$19</f>
        <v>1781.8743566500002</v>
      </c>
      <c r="O16" s="36">
        <f>SUMIFS(СВЦЭМ!$C$39:$C$782,СВЦЭМ!$A$39:$A$782,$A16,СВЦЭМ!$B$39:$B$782,O$11)+'СЕТ СН'!$F$9+СВЦЭМ!$D$10+'СЕТ СН'!$F$6-'СЕТ СН'!$F$19</f>
        <v>1776.3407239200001</v>
      </c>
      <c r="P16" s="36">
        <f>SUMIFS(СВЦЭМ!$C$39:$C$782,СВЦЭМ!$A$39:$A$782,$A16,СВЦЭМ!$B$39:$B$782,P$11)+'СЕТ СН'!$F$9+СВЦЭМ!$D$10+'СЕТ СН'!$F$6-'СЕТ СН'!$F$19</f>
        <v>1752.6879527700003</v>
      </c>
      <c r="Q16" s="36">
        <f>SUMIFS(СВЦЭМ!$C$39:$C$782,СВЦЭМ!$A$39:$A$782,$A16,СВЦЭМ!$B$39:$B$782,Q$11)+'СЕТ СН'!$F$9+СВЦЭМ!$D$10+'СЕТ СН'!$F$6-'СЕТ СН'!$F$19</f>
        <v>1757.9216112499998</v>
      </c>
      <c r="R16" s="36">
        <f>SUMIFS(СВЦЭМ!$C$39:$C$782,СВЦЭМ!$A$39:$A$782,$A16,СВЦЭМ!$B$39:$B$782,R$11)+'СЕТ СН'!$F$9+СВЦЭМ!$D$10+'СЕТ СН'!$F$6-'СЕТ СН'!$F$19</f>
        <v>1788.2306364800002</v>
      </c>
      <c r="S16" s="36">
        <f>SUMIFS(СВЦЭМ!$C$39:$C$782,СВЦЭМ!$A$39:$A$782,$A16,СВЦЭМ!$B$39:$B$782,S$11)+'СЕТ СН'!$F$9+СВЦЭМ!$D$10+'СЕТ СН'!$F$6-'СЕТ СН'!$F$19</f>
        <v>1796.7511537</v>
      </c>
      <c r="T16" s="36">
        <f>SUMIFS(СВЦЭМ!$C$39:$C$782,СВЦЭМ!$A$39:$A$782,$A16,СВЦЭМ!$B$39:$B$782,T$11)+'СЕТ СН'!$F$9+СВЦЭМ!$D$10+'СЕТ СН'!$F$6-'СЕТ СН'!$F$19</f>
        <v>1782.5737687000001</v>
      </c>
      <c r="U16" s="36">
        <f>SUMIFS(СВЦЭМ!$C$39:$C$782,СВЦЭМ!$A$39:$A$782,$A16,СВЦЭМ!$B$39:$B$782,U$11)+'СЕТ СН'!$F$9+СВЦЭМ!$D$10+'СЕТ СН'!$F$6-'СЕТ СН'!$F$19</f>
        <v>1769.3922208100003</v>
      </c>
      <c r="V16" s="36">
        <f>SUMIFS(СВЦЭМ!$C$39:$C$782,СВЦЭМ!$A$39:$A$782,$A16,СВЦЭМ!$B$39:$B$782,V$11)+'СЕТ СН'!$F$9+СВЦЭМ!$D$10+'СЕТ СН'!$F$6-'СЕТ СН'!$F$19</f>
        <v>1748.82017301</v>
      </c>
      <c r="W16" s="36">
        <f>SUMIFS(СВЦЭМ!$C$39:$C$782,СВЦЭМ!$A$39:$A$782,$A16,СВЦЭМ!$B$39:$B$782,W$11)+'СЕТ СН'!$F$9+СВЦЭМ!$D$10+'СЕТ СН'!$F$6-'СЕТ СН'!$F$19</f>
        <v>1764.05106084</v>
      </c>
      <c r="X16" s="36">
        <f>SUMIFS(СВЦЭМ!$C$39:$C$782,СВЦЭМ!$A$39:$A$782,$A16,СВЦЭМ!$B$39:$B$782,X$11)+'СЕТ СН'!$F$9+СВЦЭМ!$D$10+'СЕТ СН'!$F$6-'СЕТ СН'!$F$19</f>
        <v>1833.9394462700002</v>
      </c>
      <c r="Y16" s="36">
        <f>SUMIFS(СВЦЭМ!$C$39:$C$782,СВЦЭМ!$A$39:$A$782,$A16,СВЦЭМ!$B$39:$B$782,Y$11)+'СЕТ СН'!$F$9+СВЦЭМ!$D$10+'СЕТ СН'!$F$6-'СЕТ СН'!$F$19</f>
        <v>1978.6464798000002</v>
      </c>
    </row>
    <row r="17" spans="1:25" ht="15.75" x14ac:dyDescent="0.2">
      <c r="A17" s="35">
        <f t="shared" si="0"/>
        <v>45175</v>
      </c>
      <c r="B17" s="36">
        <f>SUMIFS(СВЦЭМ!$C$39:$C$782,СВЦЭМ!$A$39:$A$782,$A17,СВЦЭМ!$B$39:$B$782,B$11)+'СЕТ СН'!$F$9+СВЦЭМ!$D$10+'СЕТ СН'!$F$6-'СЕТ СН'!$F$19</f>
        <v>1904.20762251</v>
      </c>
      <c r="C17" s="36">
        <f>SUMIFS(СВЦЭМ!$C$39:$C$782,СВЦЭМ!$A$39:$A$782,$A17,СВЦЭМ!$B$39:$B$782,C$11)+'СЕТ СН'!$F$9+СВЦЭМ!$D$10+'СЕТ СН'!$F$6-'СЕТ СН'!$F$19</f>
        <v>1990.8901436400001</v>
      </c>
      <c r="D17" s="36">
        <f>SUMIFS(СВЦЭМ!$C$39:$C$782,СВЦЭМ!$A$39:$A$782,$A17,СВЦЭМ!$B$39:$B$782,D$11)+'СЕТ СН'!$F$9+СВЦЭМ!$D$10+'СЕТ СН'!$F$6-'СЕТ СН'!$F$19</f>
        <v>2036.0295519300003</v>
      </c>
      <c r="E17" s="36">
        <f>SUMIFS(СВЦЭМ!$C$39:$C$782,СВЦЭМ!$A$39:$A$782,$A17,СВЦЭМ!$B$39:$B$782,E$11)+'СЕТ СН'!$F$9+СВЦЭМ!$D$10+'СЕТ СН'!$F$6-'СЕТ СН'!$F$19</f>
        <v>2036.6885284700002</v>
      </c>
      <c r="F17" s="36">
        <f>SUMIFS(СВЦЭМ!$C$39:$C$782,СВЦЭМ!$A$39:$A$782,$A17,СВЦЭМ!$B$39:$B$782,F$11)+'СЕТ СН'!$F$9+СВЦЭМ!$D$10+'СЕТ СН'!$F$6-'СЕТ СН'!$F$19</f>
        <v>1991.9139725</v>
      </c>
      <c r="G17" s="36">
        <f>SUMIFS(СВЦЭМ!$C$39:$C$782,СВЦЭМ!$A$39:$A$782,$A17,СВЦЭМ!$B$39:$B$782,G$11)+'СЕТ СН'!$F$9+СВЦЭМ!$D$10+'СЕТ СН'!$F$6-'СЕТ СН'!$F$19</f>
        <v>1986.10480181</v>
      </c>
      <c r="H17" s="36">
        <f>SUMIFS(СВЦЭМ!$C$39:$C$782,СВЦЭМ!$A$39:$A$782,$A17,СВЦЭМ!$B$39:$B$782,H$11)+'СЕТ СН'!$F$9+СВЦЭМ!$D$10+'СЕТ СН'!$F$6-'СЕТ СН'!$F$19</f>
        <v>1945.7602720600003</v>
      </c>
      <c r="I17" s="36">
        <f>SUMIFS(СВЦЭМ!$C$39:$C$782,СВЦЭМ!$A$39:$A$782,$A17,СВЦЭМ!$B$39:$B$782,I$11)+'СЕТ СН'!$F$9+СВЦЭМ!$D$10+'СЕТ СН'!$F$6-'СЕТ СН'!$F$19</f>
        <v>1872.4531285200001</v>
      </c>
      <c r="J17" s="36">
        <f>SUMIFS(СВЦЭМ!$C$39:$C$782,СВЦЭМ!$A$39:$A$782,$A17,СВЦЭМ!$B$39:$B$782,J$11)+'СЕТ СН'!$F$9+СВЦЭМ!$D$10+'СЕТ СН'!$F$6-'СЕТ СН'!$F$19</f>
        <v>1796.6440668700002</v>
      </c>
      <c r="K17" s="36">
        <f>SUMIFS(СВЦЭМ!$C$39:$C$782,СВЦЭМ!$A$39:$A$782,$A17,СВЦЭМ!$B$39:$B$782,K$11)+'СЕТ СН'!$F$9+СВЦЭМ!$D$10+'СЕТ СН'!$F$6-'СЕТ СН'!$F$19</f>
        <v>1730.9755990500003</v>
      </c>
      <c r="L17" s="36">
        <f>SUMIFS(СВЦЭМ!$C$39:$C$782,СВЦЭМ!$A$39:$A$782,$A17,СВЦЭМ!$B$39:$B$782,L$11)+'СЕТ СН'!$F$9+СВЦЭМ!$D$10+'СЕТ СН'!$F$6-'СЕТ СН'!$F$19</f>
        <v>1704.2668607599999</v>
      </c>
      <c r="M17" s="36">
        <f>SUMIFS(СВЦЭМ!$C$39:$C$782,СВЦЭМ!$A$39:$A$782,$A17,СВЦЭМ!$B$39:$B$782,M$11)+'СЕТ СН'!$F$9+СВЦЭМ!$D$10+'СЕТ СН'!$F$6-'СЕТ СН'!$F$19</f>
        <v>1698.7535306300001</v>
      </c>
      <c r="N17" s="36">
        <f>SUMIFS(СВЦЭМ!$C$39:$C$782,СВЦЭМ!$A$39:$A$782,$A17,СВЦЭМ!$B$39:$B$782,N$11)+'СЕТ СН'!$F$9+СВЦЭМ!$D$10+'СЕТ СН'!$F$6-'СЕТ СН'!$F$19</f>
        <v>1708.2151295900003</v>
      </c>
      <c r="O17" s="36">
        <f>SUMIFS(СВЦЭМ!$C$39:$C$782,СВЦЭМ!$A$39:$A$782,$A17,СВЦЭМ!$B$39:$B$782,O$11)+'СЕТ СН'!$F$9+СВЦЭМ!$D$10+'СЕТ СН'!$F$6-'СЕТ СН'!$F$19</f>
        <v>1709.47509558</v>
      </c>
      <c r="P17" s="36">
        <f>SUMIFS(СВЦЭМ!$C$39:$C$782,СВЦЭМ!$A$39:$A$782,$A17,СВЦЭМ!$B$39:$B$782,P$11)+'СЕТ СН'!$F$9+СВЦЭМ!$D$10+'СЕТ СН'!$F$6-'СЕТ СН'!$F$19</f>
        <v>1675.1741180200002</v>
      </c>
      <c r="Q17" s="36">
        <f>SUMIFS(СВЦЭМ!$C$39:$C$782,СВЦЭМ!$A$39:$A$782,$A17,СВЦЭМ!$B$39:$B$782,Q$11)+'СЕТ СН'!$F$9+СВЦЭМ!$D$10+'СЕТ СН'!$F$6-'СЕТ СН'!$F$19</f>
        <v>1685.9369438799999</v>
      </c>
      <c r="R17" s="36">
        <f>SUMIFS(СВЦЭМ!$C$39:$C$782,СВЦЭМ!$A$39:$A$782,$A17,СВЦЭМ!$B$39:$B$782,R$11)+'СЕТ СН'!$F$9+СВЦЭМ!$D$10+'СЕТ СН'!$F$6-'СЕТ СН'!$F$19</f>
        <v>1714.8859730600002</v>
      </c>
      <c r="S17" s="36">
        <f>SUMIFS(СВЦЭМ!$C$39:$C$782,СВЦЭМ!$A$39:$A$782,$A17,СВЦЭМ!$B$39:$B$782,S$11)+'СЕТ СН'!$F$9+СВЦЭМ!$D$10+'СЕТ СН'!$F$6-'СЕТ СН'!$F$19</f>
        <v>1709.4320339199999</v>
      </c>
      <c r="T17" s="36">
        <f>SUMIFS(СВЦЭМ!$C$39:$C$782,СВЦЭМ!$A$39:$A$782,$A17,СВЦЭМ!$B$39:$B$782,T$11)+'СЕТ СН'!$F$9+СВЦЭМ!$D$10+'СЕТ СН'!$F$6-'СЕТ СН'!$F$19</f>
        <v>1707.1544004000002</v>
      </c>
      <c r="U17" s="36">
        <f>SUMIFS(СВЦЭМ!$C$39:$C$782,СВЦЭМ!$A$39:$A$782,$A17,СВЦЭМ!$B$39:$B$782,U$11)+'СЕТ СН'!$F$9+СВЦЭМ!$D$10+'СЕТ СН'!$F$6-'СЕТ СН'!$F$19</f>
        <v>1697.3008213500002</v>
      </c>
      <c r="V17" s="36">
        <f>SUMIFS(СВЦЭМ!$C$39:$C$782,СВЦЭМ!$A$39:$A$782,$A17,СВЦЭМ!$B$39:$B$782,V$11)+'СЕТ СН'!$F$9+СВЦЭМ!$D$10+'СЕТ СН'!$F$6-'СЕТ СН'!$F$19</f>
        <v>1669.1276354400002</v>
      </c>
      <c r="W17" s="36">
        <f>SUMIFS(СВЦЭМ!$C$39:$C$782,СВЦЭМ!$A$39:$A$782,$A17,СВЦЭМ!$B$39:$B$782,W$11)+'СЕТ СН'!$F$9+СВЦЭМ!$D$10+'СЕТ СН'!$F$6-'СЕТ СН'!$F$19</f>
        <v>1674.0996054800003</v>
      </c>
      <c r="X17" s="36">
        <f>SUMIFS(СВЦЭМ!$C$39:$C$782,СВЦЭМ!$A$39:$A$782,$A17,СВЦЭМ!$B$39:$B$782,X$11)+'СЕТ СН'!$F$9+СВЦЭМ!$D$10+'СЕТ СН'!$F$6-'СЕТ СН'!$F$19</f>
        <v>1746.8492528000002</v>
      </c>
      <c r="Y17" s="36">
        <f>SUMIFS(СВЦЭМ!$C$39:$C$782,СВЦЭМ!$A$39:$A$782,$A17,СВЦЭМ!$B$39:$B$782,Y$11)+'СЕТ СН'!$F$9+СВЦЭМ!$D$10+'СЕТ СН'!$F$6-'СЕТ СН'!$F$19</f>
        <v>1838.1017053</v>
      </c>
    </row>
    <row r="18" spans="1:25" ht="15.75" x14ac:dyDescent="0.2">
      <c r="A18" s="35">
        <f t="shared" si="0"/>
        <v>45176</v>
      </c>
      <c r="B18" s="36">
        <f>SUMIFS(СВЦЭМ!$C$39:$C$782,СВЦЭМ!$A$39:$A$782,$A18,СВЦЭМ!$B$39:$B$782,B$11)+'СЕТ СН'!$F$9+СВЦЭМ!$D$10+'СЕТ СН'!$F$6-'СЕТ СН'!$F$19</f>
        <v>1959.0241300900002</v>
      </c>
      <c r="C18" s="36">
        <f>SUMIFS(СВЦЭМ!$C$39:$C$782,СВЦЭМ!$A$39:$A$782,$A18,СВЦЭМ!$B$39:$B$782,C$11)+'СЕТ СН'!$F$9+СВЦЭМ!$D$10+'СЕТ СН'!$F$6-'СЕТ СН'!$F$19</f>
        <v>2002.0185281499998</v>
      </c>
      <c r="D18" s="36">
        <f>SUMIFS(СВЦЭМ!$C$39:$C$782,СВЦЭМ!$A$39:$A$782,$A18,СВЦЭМ!$B$39:$B$782,D$11)+'СЕТ СН'!$F$9+СВЦЭМ!$D$10+'СЕТ СН'!$F$6-'СЕТ СН'!$F$19</f>
        <v>2007.6623553200002</v>
      </c>
      <c r="E18" s="36">
        <f>SUMIFS(СВЦЭМ!$C$39:$C$782,СВЦЭМ!$A$39:$A$782,$A18,СВЦЭМ!$B$39:$B$782,E$11)+'СЕТ СН'!$F$9+СВЦЭМ!$D$10+'СЕТ СН'!$F$6-'СЕТ СН'!$F$19</f>
        <v>2017.5754926</v>
      </c>
      <c r="F18" s="36">
        <f>SUMIFS(СВЦЭМ!$C$39:$C$782,СВЦЭМ!$A$39:$A$782,$A18,СВЦЭМ!$B$39:$B$782,F$11)+'СЕТ СН'!$F$9+СВЦЭМ!$D$10+'СЕТ СН'!$F$6-'СЕТ СН'!$F$19</f>
        <v>2069.9183126100002</v>
      </c>
      <c r="G18" s="36">
        <f>SUMIFS(СВЦЭМ!$C$39:$C$782,СВЦЭМ!$A$39:$A$782,$A18,СВЦЭМ!$B$39:$B$782,G$11)+'СЕТ СН'!$F$9+СВЦЭМ!$D$10+'СЕТ СН'!$F$6-'СЕТ СН'!$F$19</f>
        <v>2047.1085541299999</v>
      </c>
      <c r="H18" s="36">
        <f>SUMIFS(СВЦЭМ!$C$39:$C$782,СВЦЭМ!$A$39:$A$782,$A18,СВЦЭМ!$B$39:$B$782,H$11)+'СЕТ СН'!$F$9+СВЦЭМ!$D$10+'СЕТ СН'!$F$6-'СЕТ СН'!$F$19</f>
        <v>1962.1710730899999</v>
      </c>
      <c r="I18" s="36">
        <f>SUMIFS(СВЦЭМ!$C$39:$C$782,СВЦЭМ!$A$39:$A$782,$A18,СВЦЭМ!$B$39:$B$782,I$11)+'СЕТ СН'!$F$9+СВЦЭМ!$D$10+'СЕТ СН'!$F$6-'СЕТ СН'!$F$19</f>
        <v>1891.36630246</v>
      </c>
      <c r="J18" s="36">
        <f>SUMIFS(СВЦЭМ!$C$39:$C$782,СВЦЭМ!$A$39:$A$782,$A18,СВЦЭМ!$B$39:$B$782,J$11)+'СЕТ СН'!$F$9+СВЦЭМ!$D$10+'СЕТ СН'!$F$6-'СЕТ СН'!$F$19</f>
        <v>1825.8047157300002</v>
      </c>
      <c r="K18" s="36">
        <f>SUMIFS(СВЦЭМ!$C$39:$C$782,СВЦЭМ!$A$39:$A$782,$A18,СВЦЭМ!$B$39:$B$782,K$11)+'СЕТ СН'!$F$9+СВЦЭМ!$D$10+'СЕТ СН'!$F$6-'СЕТ СН'!$F$19</f>
        <v>1797.5322971300002</v>
      </c>
      <c r="L18" s="36">
        <f>SUMIFS(СВЦЭМ!$C$39:$C$782,СВЦЭМ!$A$39:$A$782,$A18,СВЦЭМ!$B$39:$B$782,L$11)+'СЕТ СН'!$F$9+СВЦЭМ!$D$10+'СЕТ СН'!$F$6-'СЕТ СН'!$F$19</f>
        <v>1807.5564684599999</v>
      </c>
      <c r="M18" s="36">
        <f>SUMIFS(СВЦЭМ!$C$39:$C$782,СВЦЭМ!$A$39:$A$782,$A18,СВЦЭМ!$B$39:$B$782,M$11)+'СЕТ СН'!$F$9+СВЦЭМ!$D$10+'СЕТ СН'!$F$6-'СЕТ СН'!$F$19</f>
        <v>1799.37985953</v>
      </c>
      <c r="N18" s="36">
        <f>SUMIFS(СВЦЭМ!$C$39:$C$782,СВЦЭМ!$A$39:$A$782,$A18,СВЦЭМ!$B$39:$B$782,N$11)+'СЕТ СН'!$F$9+СВЦЭМ!$D$10+'СЕТ СН'!$F$6-'СЕТ СН'!$F$19</f>
        <v>1802.8448632300001</v>
      </c>
      <c r="O18" s="36">
        <f>SUMIFS(СВЦЭМ!$C$39:$C$782,СВЦЭМ!$A$39:$A$782,$A18,СВЦЭМ!$B$39:$B$782,O$11)+'СЕТ СН'!$F$9+СВЦЭМ!$D$10+'СЕТ СН'!$F$6-'СЕТ СН'!$F$19</f>
        <v>1806.0404526299999</v>
      </c>
      <c r="P18" s="36">
        <f>SUMIFS(СВЦЭМ!$C$39:$C$782,СВЦЭМ!$A$39:$A$782,$A18,СВЦЭМ!$B$39:$B$782,P$11)+'СЕТ СН'!$F$9+СВЦЭМ!$D$10+'СЕТ СН'!$F$6-'СЕТ СН'!$F$19</f>
        <v>1776.3228392400001</v>
      </c>
      <c r="Q18" s="36">
        <f>SUMIFS(СВЦЭМ!$C$39:$C$782,СВЦЭМ!$A$39:$A$782,$A18,СВЦЭМ!$B$39:$B$782,Q$11)+'СЕТ СН'!$F$9+СВЦЭМ!$D$10+'СЕТ СН'!$F$6-'СЕТ СН'!$F$19</f>
        <v>1785.2967306</v>
      </c>
      <c r="R18" s="36">
        <f>SUMIFS(СВЦЭМ!$C$39:$C$782,СВЦЭМ!$A$39:$A$782,$A18,СВЦЭМ!$B$39:$B$782,R$11)+'СЕТ СН'!$F$9+СВЦЭМ!$D$10+'СЕТ СН'!$F$6-'СЕТ СН'!$F$19</f>
        <v>1805.0453863400003</v>
      </c>
      <c r="S18" s="36">
        <f>SUMIFS(СВЦЭМ!$C$39:$C$782,СВЦЭМ!$A$39:$A$782,$A18,СВЦЭМ!$B$39:$B$782,S$11)+'СЕТ СН'!$F$9+СВЦЭМ!$D$10+'СЕТ СН'!$F$6-'СЕТ СН'!$F$19</f>
        <v>1762.3911480000002</v>
      </c>
      <c r="T18" s="36">
        <f>SUMIFS(СВЦЭМ!$C$39:$C$782,СВЦЭМ!$A$39:$A$782,$A18,СВЦЭМ!$B$39:$B$782,T$11)+'СЕТ СН'!$F$9+СВЦЭМ!$D$10+'СЕТ СН'!$F$6-'СЕТ СН'!$F$19</f>
        <v>1764.2326874700002</v>
      </c>
      <c r="U18" s="36">
        <f>SUMIFS(СВЦЭМ!$C$39:$C$782,СВЦЭМ!$A$39:$A$782,$A18,СВЦЭМ!$B$39:$B$782,U$11)+'СЕТ СН'!$F$9+СВЦЭМ!$D$10+'СЕТ СН'!$F$6-'СЕТ СН'!$F$19</f>
        <v>1749.8145230800001</v>
      </c>
      <c r="V18" s="36">
        <f>SUMIFS(СВЦЭМ!$C$39:$C$782,СВЦЭМ!$A$39:$A$782,$A18,СВЦЭМ!$B$39:$B$782,V$11)+'СЕТ СН'!$F$9+СВЦЭМ!$D$10+'СЕТ СН'!$F$6-'СЕТ СН'!$F$19</f>
        <v>1720.4049354799999</v>
      </c>
      <c r="W18" s="36">
        <f>SUMIFS(СВЦЭМ!$C$39:$C$782,СВЦЭМ!$A$39:$A$782,$A18,СВЦЭМ!$B$39:$B$782,W$11)+'СЕТ СН'!$F$9+СВЦЭМ!$D$10+'СЕТ СН'!$F$6-'СЕТ СН'!$F$19</f>
        <v>1735.79389838</v>
      </c>
      <c r="X18" s="36">
        <f>SUMIFS(СВЦЭМ!$C$39:$C$782,СВЦЭМ!$A$39:$A$782,$A18,СВЦЭМ!$B$39:$B$782,X$11)+'СЕТ СН'!$F$9+СВЦЭМ!$D$10+'СЕТ СН'!$F$6-'СЕТ СН'!$F$19</f>
        <v>1806.3271541100003</v>
      </c>
      <c r="Y18" s="36">
        <f>SUMIFS(СВЦЭМ!$C$39:$C$782,СВЦЭМ!$A$39:$A$782,$A18,СВЦЭМ!$B$39:$B$782,Y$11)+'СЕТ СН'!$F$9+СВЦЭМ!$D$10+'СЕТ СН'!$F$6-'СЕТ СН'!$F$19</f>
        <v>1887.6530316799999</v>
      </c>
    </row>
    <row r="19" spans="1:25" ht="15.75" x14ac:dyDescent="0.2">
      <c r="A19" s="35">
        <f t="shared" si="0"/>
        <v>45177</v>
      </c>
      <c r="B19" s="36">
        <f>SUMIFS(СВЦЭМ!$C$39:$C$782,СВЦЭМ!$A$39:$A$782,$A19,СВЦЭМ!$B$39:$B$782,B$11)+'СЕТ СН'!$F$9+СВЦЭМ!$D$10+'СЕТ СН'!$F$6-'СЕТ СН'!$F$19</f>
        <v>1928.8246161500001</v>
      </c>
      <c r="C19" s="36">
        <f>SUMIFS(СВЦЭМ!$C$39:$C$782,СВЦЭМ!$A$39:$A$782,$A19,СВЦЭМ!$B$39:$B$782,C$11)+'СЕТ СН'!$F$9+СВЦЭМ!$D$10+'СЕТ СН'!$F$6-'СЕТ СН'!$F$19</f>
        <v>1984.8266386800001</v>
      </c>
      <c r="D19" s="36">
        <f>SUMIFS(СВЦЭМ!$C$39:$C$782,СВЦЭМ!$A$39:$A$782,$A19,СВЦЭМ!$B$39:$B$782,D$11)+'СЕТ СН'!$F$9+СВЦЭМ!$D$10+'СЕТ СН'!$F$6-'СЕТ СН'!$F$19</f>
        <v>1981.8844428100001</v>
      </c>
      <c r="E19" s="36">
        <f>SUMIFS(СВЦЭМ!$C$39:$C$782,СВЦЭМ!$A$39:$A$782,$A19,СВЦЭМ!$B$39:$B$782,E$11)+'СЕТ СН'!$F$9+СВЦЭМ!$D$10+'СЕТ СН'!$F$6-'СЕТ СН'!$F$19</f>
        <v>1994.8844523799999</v>
      </c>
      <c r="F19" s="36">
        <f>SUMIFS(СВЦЭМ!$C$39:$C$782,СВЦЭМ!$A$39:$A$782,$A19,СВЦЭМ!$B$39:$B$782,F$11)+'СЕТ СН'!$F$9+СВЦЭМ!$D$10+'СЕТ СН'!$F$6-'СЕТ СН'!$F$19</f>
        <v>2012.2968115500003</v>
      </c>
      <c r="G19" s="36">
        <f>SUMIFS(СВЦЭМ!$C$39:$C$782,СВЦЭМ!$A$39:$A$782,$A19,СВЦЭМ!$B$39:$B$782,G$11)+'СЕТ СН'!$F$9+СВЦЭМ!$D$10+'СЕТ СН'!$F$6-'СЕТ СН'!$F$19</f>
        <v>2035.4781492400002</v>
      </c>
      <c r="H19" s="36">
        <f>SUMIFS(СВЦЭМ!$C$39:$C$782,СВЦЭМ!$A$39:$A$782,$A19,СВЦЭМ!$B$39:$B$782,H$11)+'СЕТ СН'!$F$9+СВЦЭМ!$D$10+'СЕТ СН'!$F$6-'СЕТ СН'!$F$19</f>
        <v>1990.27459641</v>
      </c>
      <c r="I19" s="36">
        <f>SUMIFS(СВЦЭМ!$C$39:$C$782,СВЦЭМ!$A$39:$A$782,$A19,СВЦЭМ!$B$39:$B$782,I$11)+'СЕТ СН'!$F$9+СВЦЭМ!$D$10+'СЕТ СН'!$F$6-'СЕТ СН'!$F$19</f>
        <v>1893.2317573599998</v>
      </c>
      <c r="J19" s="36">
        <f>SUMIFS(СВЦЭМ!$C$39:$C$782,СВЦЭМ!$A$39:$A$782,$A19,СВЦЭМ!$B$39:$B$782,J$11)+'СЕТ СН'!$F$9+СВЦЭМ!$D$10+'СЕТ СН'!$F$6-'СЕТ СН'!$F$19</f>
        <v>1813.9731471300001</v>
      </c>
      <c r="K19" s="36">
        <f>SUMIFS(СВЦЭМ!$C$39:$C$782,СВЦЭМ!$A$39:$A$782,$A19,СВЦЭМ!$B$39:$B$782,K$11)+'СЕТ СН'!$F$9+СВЦЭМ!$D$10+'СЕТ СН'!$F$6-'СЕТ СН'!$F$19</f>
        <v>1743.5511807000003</v>
      </c>
      <c r="L19" s="36">
        <f>SUMIFS(СВЦЭМ!$C$39:$C$782,СВЦЭМ!$A$39:$A$782,$A19,СВЦЭМ!$B$39:$B$782,L$11)+'СЕТ СН'!$F$9+СВЦЭМ!$D$10+'СЕТ СН'!$F$6-'СЕТ СН'!$F$19</f>
        <v>1770.0647313700001</v>
      </c>
      <c r="M19" s="36">
        <f>SUMIFS(СВЦЭМ!$C$39:$C$782,СВЦЭМ!$A$39:$A$782,$A19,СВЦЭМ!$B$39:$B$782,M$11)+'СЕТ СН'!$F$9+СВЦЭМ!$D$10+'СЕТ СН'!$F$6-'СЕТ СН'!$F$19</f>
        <v>1773.4799522799999</v>
      </c>
      <c r="N19" s="36">
        <f>SUMIFS(СВЦЭМ!$C$39:$C$782,СВЦЭМ!$A$39:$A$782,$A19,СВЦЭМ!$B$39:$B$782,N$11)+'СЕТ СН'!$F$9+СВЦЭМ!$D$10+'СЕТ СН'!$F$6-'СЕТ СН'!$F$19</f>
        <v>1795.5810770100002</v>
      </c>
      <c r="O19" s="36">
        <f>SUMIFS(СВЦЭМ!$C$39:$C$782,СВЦЭМ!$A$39:$A$782,$A19,СВЦЭМ!$B$39:$B$782,O$11)+'СЕТ СН'!$F$9+СВЦЭМ!$D$10+'СЕТ СН'!$F$6-'СЕТ СН'!$F$19</f>
        <v>1777.03759795</v>
      </c>
      <c r="P19" s="36">
        <f>SUMIFS(СВЦЭМ!$C$39:$C$782,СВЦЭМ!$A$39:$A$782,$A19,СВЦЭМ!$B$39:$B$782,P$11)+'СЕТ СН'!$F$9+СВЦЭМ!$D$10+'СЕТ СН'!$F$6-'СЕТ СН'!$F$19</f>
        <v>1759.0642887100003</v>
      </c>
      <c r="Q19" s="36">
        <f>SUMIFS(СВЦЭМ!$C$39:$C$782,СВЦЭМ!$A$39:$A$782,$A19,СВЦЭМ!$B$39:$B$782,Q$11)+'СЕТ СН'!$F$9+СВЦЭМ!$D$10+'СЕТ СН'!$F$6-'СЕТ СН'!$F$19</f>
        <v>1758.6298509399999</v>
      </c>
      <c r="R19" s="36">
        <f>SUMIFS(СВЦЭМ!$C$39:$C$782,СВЦЭМ!$A$39:$A$782,$A19,СВЦЭМ!$B$39:$B$782,R$11)+'СЕТ СН'!$F$9+СВЦЭМ!$D$10+'СЕТ СН'!$F$6-'СЕТ СН'!$F$19</f>
        <v>1805.3061253300002</v>
      </c>
      <c r="S19" s="36">
        <f>SUMIFS(СВЦЭМ!$C$39:$C$782,СВЦЭМ!$A$39:$A$782,$A19,СВЦЭМ!$B$39:$B$782,S$11)+'СЕТ СН'!$F$9+СВЦЭМ!$D$10+'СЕТ СН'!$F$6-'СЕТ СН'!$F$19</f>
        <v>1805.1758340199999</v>
      </c>
      <c r="T19" s="36">
        <f>SUMIFS(СВЦЭМ!$C$39:$C$782,СВЦЭМ!$A$39:$A$782,$A19,СВЦЭМ!$B$39:$B$782,T$11)+'СЕТ СН'!$F$9+СВЦЭМ!$D$10+'СЕТ СН'!$F$6-'СЕТ СН'!$F$19</f>
        <v>1789.2565600299999</v>
      </c>
      <c r="U19" s="36">
        <f>SUMIFS(СВЦЭМ!$C$39:$C$782,СВЦЭМ!$A$39:$A$782,$A19,СВЦЭМ!$B$39:$B$782,U$11)+'СЕТ СН'!$F$9+СВЦЭМ!$D$10+'СЕТ СН'!$F$6-'СЕТ СН'!$F$19</f>
        <v>1781.1815325100001</v>
      </c>
      <c r="V19" s="36">
        <f>SUMIFS(СВЦЭМ!$C$39:$C$782,СВЦЭМ!$A$39:$A$782,$A19,СВЦЭМ!$B$39:$B$782,V$11)+'СЕТ СН'!$F$9+СВЦЭМ!$D$10+'СЕТ СН'!$F$6-'СЕТ СН'!$F$19</f>
        <v>1768.91068146</v>
      </c>
      <c r="W19" s="36">
        <f>SUMIFS(СВЦЭМ!$C$39:$C$782,СВЦЭМ!$A$39:$A$782,$A19,СВЦЭМ!$B$39:$B$782,W$11)+'СЕТ СН'!$F$9+СВЦЭМ!$D$10+'СЕТ СН'!$F$6-'СЕТ СН'!$F$19</f>
        <v>1762.4719758700003</v>
      </c>
      <c r="X19" s="36">
        <f>SUMIFS(СВЦЭМ!$C$39:$C$782,СВЦЭМ!$A$39:$A$782,$A19,СВЦЭМ!$B$39:$B$782,X$11)+'СЕТ СН'!$F$9+СВЦЭМ!$D$10+'СЕТ СН'!$F$6-'СЕТ СН'!$F$19</f>
        <v>1778.8432316500002</v>
      </c>
      <c r="Y19" s="36">
        <f>SUMIFS(СВЦЭМ!$C$39:$C$782,СВЦЭМ!$A$39:$A$782,$A19,СВЦЭМ!$B$39:$B$782,Y$11)+'СЕТ СН'!$F$9+СВЦЭМ!$D$10+'СЕТ СН'!$F$6-'СЕТ СН'!$F$19</f>
        <v>1871.9130495600002</v>
      </c>
    </row>
    <row r="20" spans="1:25" ht="15.75" x14ac:dyDescent="0.2">
      <c r="A20" s="35">
        <f t="shared" si="0"/>
        <v>45178</v>
      </c>
      <c r="B20" s="36">
        <f>SUMIFS(СВЦЭМ!$C$39:$C$782,СВЦЭМ!$A$39:$A$782,$A20,СВЦЭМ!$B$39:$B$782,B$11)+'СЕТ СН'!$F$9+СВЦЭМ!$D$10+'СЕТ СН'!$F$6-'СЕТ СН'!$F$19</f>
        <v>1934.5300561200002</v>
      </c>
      <c r="C20" s="36">
        <f>SUMIFS(СВЦЭМ!$C$39:$C$782,СВЦЭМ!$A$39:$A$782,$A20,СВЦЭМ!$B$39:$B$782,C$11)+'СЕТ СН'!$F$9+СВЦЭМ!$D$10+'СЕТ СН'!$F$6-'СЕТ СН'!$F$19</f>
        <v>1985.6302514200001</v>
      </c>
      <c r="D20" s="36">
        <f>SUMIFS(СВЦЭМ!$C$39:$C$782,СВЦЭМ!$A$39:$A$782,$A20,СВЦЭМ!$B$39:$B$782,D$11)+'СЕТ СН'!$F$9+СВЦЭМ!$D$10+'СЕТ СН'!$F$6-'СЕТ СН'!$F$19</f>
        <v>2039.2307734999999</v>
      </c>
      <c r="E20" s="36">
        <f>SUMIFS(СВЦЭМ!$C$39:$C$782,СВЦЭМ!$A$39:$A$782,$A20,СВЦЭМ!$B$39:$B$782,E$11)+'СЕТ СН'!$F$9+СВЦЭМ!$D$10+'СЕТ СН'!$F$6-'СЕТ СН'!$F$19</f>
        <v>2070.4128157600003</v>
      </c>
      <c r="F20" s="36">
        <f>SUMIFS(СВЦЭМ!$C$39:$C$782,СВЦЭМ!$A$39:$A$782,$A20,СВЦЭМ!$B$39:$B$782,F$11)+'СЕТ СН'!$F$9+СВЦЭМ!$D$10+'СЕТ СН'!$F$6-'СЕТ СН'!$F$19</f>
        <v>2090.7948961900001</v>
      </c>
      <c r="G20" s="36">
        <f>SUMIFS(СВЦЭМ!$C$39:$C$782,СВЦЭМ!$A$39:$A$782,$A20,СВЦЭМ!$B$39:$B$782,G$11)+'СЕТ СН'!$F$9+СВЦЭМ!$D$10+'СЕТ СН'!$F$6-'СЕТ СН'!$F$19</f>
        <v>2081.1309397099999</v>
      </c>
      <c r="H20" s="36">
        <f>SUMIFS(СВЦЭМ!$C$39:$C$782,СВЦЭМ!$A$39:$A$782,$A20,СВЦЭМ!$B$39:$B$782,H$11)+'СЕТ СН'!$F$9+СВЦЭМ!$D$10+'СЕТ СН'!$F$6-'СЕТ СН'!$F$19</f>
        <v>2053.1506518599999</v>
      </c>
      <c r="I20" s="36">
        <f>SUMIFS(СВЦЭМ!$C$39:$C$782,СВЦЭМ!$A$39:$A$782,$A20,СВЦЭМ!$B$39:$B$782,I$11)+'СЕТ СН'!$F$9+СВЦЭМ!$D$10+'СЕТ СН'!$F$6-'СЕТ СН'!$F$19</f>
        <v>1986.2958680199999</v>
      </c>
      <c r="J20" s="36">
        <f>SUMIFS(СВЦЭМ!$C$39:$C$782,СВЦЭМ!$A$39:$A$782,$A20,СВЦЭМ!$B$39:$B$782,J$11)+'СЕТ СН'!$F$9+СВЦЭМ!$D$10+'СЕТ СН'!$F$6-'СЕТ СН'!$F$19</f>
        <v>1876.6878743800003</v>
      </c>
      <c r="K20" s="36">
        <f>SUMIFS(СВЦЭМ!$C$39:$C$782,СВЦЭМ!$A$39:$A$782,$A20,СВЦЭМ!$B$39:$B$782,K$11)+'СЕТ СН'!$F$9+СВЦЭМ!$D$10+'СЕТ СН'!$F$6-'СЕТ СН'!$F$19</f>
        <v>1775.1363600099999</v>
      </c>
      <c r="L20" s="36">
        <f>SUMIFS(СВЦЭМ!$C$39:$C$782,СВЦЭМ!$A$39:$A$782,$A20,СВЦЭМ!$B$39:$B$782,L$11)+'СЕТ СН'!$F$9+СВЦЭМ!$D$10+'СЕТ СН'!$F$6-'СЕТ СН'!$F$19</f>
        <v>1737.3413988400002</v>
      </c>
      <c r="M20" s="36">
        <f>SUMIFS(СВЦЭМ!$C$39:$C$782,СВЦЭМ!$A$39:$A$782,$A20,СВЦЭМ!$B$39:$B$782,M$11)+'СЕТ СН'!$F$9+СВЦЭМ!$D$10+'СЕТ СН'!$F$6-'СЕТ СН'!$F$19</f>
        <v>1720.9860004800003</v>
      </c>
      <c r="N20" s="36">
        <f>SUMIFS(СВЦЭМ!$C$39:$C$782,СВЦЭМ!$A$39:$A$782,$A20,СВЦЭМ!$B$39:$B$782,N$11)+'СЕТ СН'!$F$9+СВЦЭМ!$D$10+'СЕТ СН'!$F$6-'СЕТ СН'!$F$19</f>
        <v>1721.7090396500002</v>
      </c>
      <c r="O20" s="36">
        <f>SUMIFS(СВЦЭМ!$C$39:$C$782,СВЦЭМ!$A$39:$A$782,$A20,СВЦЭМ!$B$39:$B$782,O$11)+'СЕТ СН'!$F$9+СВЦЭМ!$D$10+'СЕТ СН'!$F$6-'СЕТ СН'!$F$19</f>
        <v>1737.34220594</v>
      </c>
      <c r="P20" s="36">
        <f>SUMIFS(СВЦЭМ!$C$39:$C$782,СВЦЭМ!$A$39:$A$782,$A20,СВЦЭМ!$B$39:$B$782,P$11)+'СЕТ СН'!$F$9+СВЦЭМ!$D$10+'СЕТ СН'!$F$6-'СЕТ СН'!$F$19</f>
        <v>1735.4815118699998</v>
      </c>
      <c r="Q20" s="36">
        <f>SUMIFS(СВЦЭМ!$C$39:$C$782,СВЦЭМ!$A$39:$A$782,$A20,СВЦЭМ!$B$39:$B$782,Q$11)+'СЕТ СН'!$F$9+СВЦЭМ!$D$10+'СЕТ СН'!$F$6-'СЕТ СН'!$F$19</f>
        <v>1745.6111048799999</v>
      </c>
      <c r="R20" s="36">
        <f>SUMIFS(СВЦЭМ!$C$39:$C$782,СВЦЭМ!$A$39:$A$782,$A20,СВЦЭМ!$B$39:$B$782,R$11)+'СЕТ СН'!$F$9+СВЦЭМ!$D$10+'СЕТ СН'!$F$6-'СЕТ СН'!$F$19</f>
        <v>1752.5194714700001</v>
      </c>
      <c r="S20" s="36">
        <f>SUMIFS(СВЦЭМ!$C$39:$C$782,СВЦЭМ!$A$39:$A$782,$A20,СВЦЭМ!$B$39:$B$782,S$11)+'СЕТ СН'!$F$9+СВЦЭМ!$D$10+'СЕТ СН'!$F$6-'СЕТ СН'!$F$19</f>
        <v>1724.3647874200001</v>
      </c>
      <c r="T20" s="36">
        <f>SUMIFS(СВЦЭМ!$C$39:$C$782,СВЦЭМ!$A$39:$A$782,$A20,СВЦЭМ!$B$39:$B$782,T$11)+'СЕТ СН'!$F$9+СВЦЭМ!$D$10+'СЕТ СН'!$F$6-'СЕТ СН'!$F$19</f>
        <v>1728.54078609</v>
      </c>
      <c r="U20" s="36">
        <f>SUMIFS(СВЦЭМ!$C$39:$C$782,СВЦЭМ!$A$39:$A$782,$A20,СВЦЭМ!$B$39:$B$782,U$11)+'СЕТ СН'!$F$9+СВЦЭМ!$D$10+'СЕТ СН'!$F$6-'СЕТ СН'!$F$19</f>
        <v>1730.4001311500001</v>
      </c>
      <c r="V20" s="36">
        <f>SUMIFS(СВЦЭМ!$C$39:$C$782,СВЦЭМ!$A$39:$A$782,$A20,СВЦЭМ!$B$39:$B$782,V$11)+'СЕТ СН'!$F$9+СВЦЭМ!$D$10+'СЕТ СН'!$F$6-'СЕТ СН'!$F$19</f>
        <v>1701.3181777899999</v>
      </c>
      <c r="W20" s="36">
        <f>SUMIFS(СВЦЭМ!$C$39:$C$782,СВЦЭМ!$A$39:$A$782,$A20,СВЦЭМ!$B$39:$B$782,W$11)+'СЕТ СН'!$F$9+СВЦЭМ!$D$10+'СЕТ СН'!$F$6-'СЕТ СН'!$F$19</f>
        <v>1705.8008500599999</v>
      </c>
      <c r="X20" s="36">
        <f>SUMIFS(СВЦЭМ!$C$39:$C$782,СВЦЭМ!$A$39:$A$782,$A20,СВЦЭМ!$B$39:$B$782,X$11)+'СЕТ СН'!$F$9+СВЦЭМ!$D$10+'СЕТ СН'!$F$6-'СЕТ СН'!$F$19</f>
        <v>1777.8062902800002</v>
      </c>
      <c r="Y20" s="36">
        <f>SUMIFS(СВЦЭМ!$C$39:$C$782,СВЦЭМ!$A$39:$A$782,$A20,СВЦЭМ!$B$39:$B$782,Y$11)+'СЕТ СН'!$F$9+СВЦЭМ!$D$10+'СЕТ СН'!$F$6-'СЕТ СН'!$F$19</f>
        <v>1872.6627687600003</v>
      </c>
    </row>
    <row r="21" spans="1:25" ht="15.75" x14ac:dyDescent="0.2">
      <c r="A21" s="35">
        <f t="shared" si="0"/>
        <v>45179</v>
      </c>
      <c r="B21" s="36">
        <f>SUMIFS(СВЦЭМ!$C$39:$C$782,СВЦЭМ!$A$39:$A$782,$A21,СВЦЭМ!$B$39:$B$782,B$11)+'СЕТ СН'!$F$9+СВЦЭМ!$D$10+'СЕТ СН'!$F$6-'СЕТ СН'!$F$19</f>
        <v>1888.5569142499999</v>
      </c>
      <c r="C21" s="36">
        <f>SUMIFS(СВЦЭМ!$C$39:$C$782,СВЦЭМ!$A$39:$A$782,$A21,СВЦЭМ!$B$39:$B$782,C$11)+'СЕТ СН'!$F$9+СВЦЭМ!$D$10+'СЕТ СН'!$F$6-'СЕТ СН'!$F$19</f>
        <v>1962.38404601</v>
      </c>
      <c r="D21" s="36">
        <f>SUMIFS(СВЦЭМ!$C$39:$C$782,СВЦЭМ!$A$39:$A$782,$A21,СВЦЭМ!$B$39:$B$782,D$11)+'СЕТ СН'!$F$9+СВЦЭМ!$D$10+'СЕТ СН'!$F$6-'СЕТ СН'!$F$19</f>
        <v>1994.84819668</v>
      </c>
      <c r="E21" s="36">
        <f>SUMIFS(СВЦЭМ!$C$39:$C$782,СВЦЭМ!$A$39:$A$782,$A21,СВЦЭМ!$B$39:$B$782,E$11)+'СЕТ СН'!$F$9+СВЦЭМ!$D$10+'СЕТ СН'!$F$6-'СЕТ СН'!$F$19</f>
        <v>2009.7860727000002</v>
      </c>
      <c r="F21" s="36">
        <f>SUMIFS(СВЦЭМ!$C$39:$C$782,СВЦЭМ!$A$39:$A$782,$A21,СВЦЭМ!$B$39:$B$782,F$11)+'СЕТ СН'!$F$9+СВЦЭМ!$D$10+'СЕТ СН'!$F$6-'СЕТ СН'!$F$19</f>
        <v>2012.76728856</v>
      </c>
      <c r="G21" s="36">
        <f>SUMIFS(СВЦЭМ!$C$39:$C$782,СВЦЭМ!$A$39:$A$782,$A21,СВЦЭМ!$B$39:$B$782,G$11)+'СЕТ СН'!$F$9+СВЦЭМ!$D$10+'СЕТ СН'!$F$6-'СЕТ СН'!$F$19</f>
        <v>1985.9320710500001</v>
      </c>
      <c r="H21" s="36">
        <f>SUMIFS(СВЦЭМ!$C$39:$C$782,СВЦЭМ!$A$39:$A$782,$A21,СВЦЭМ!$B$39:$B$782,H$11)+'СЕТ СН'!$F$9+СВЦЭМ!$D$10+'СЕТ СН'!$F$6-'СЕТ СН'!$F$19</f>
        <v>1968.3572103400002</v>
      </c>
      <c r="I21" s="36">
        <f>SUMIFS(СВЦЭМ!$C$39:$C$782,СВЦЭМ!$A$39:$A$782,$A21,СВЦЭМ!$B$39:$B$782,I$11)+'СЕТ СН'!$F$9+СВЦЭМ!$D$10+'СЕТ СН'!$F$6-'СЕТ СН'!$F$19</f>
        <v>1938.8710651400002</v>
      </c>
      <c r="J21" s="36">
        <f>SUMIFS(СВЦЭМ!$C$39:$C$782,СВЦЭМ!$A$39:$A$782,$A21,СВЦЭМ!$B$39:$B$782,J$11)+'СЕТ СН'!$F$9+СВЦЭМ!$D$10+'СЕТ СН'!$F$6-'СЕТ СН'!$F$19</f>
        <v>1851.22922677</v>
      </c>
      <c r="K21" s="36">
        <f>SUMIFS(СВЦЭМ!$C$39:$C$782,СВЦЭМ!$A$39:$A$782,$A21,СВЦЭМ!$B$39:$B$782,K$11)+'СЕТ СН'!$F$9+СВЦЭМ!$D$10+'СЕТ СН'!$F$6-'СЕТ СН'!$F$19</f>
        <v>1749.9930345100001</v>
      </c>
      <c r="L21" s="36">
        <f>SUMIFS(СВЦЭМ!$C$39:$C$782,СВЦЭМ!$A$39:$A$782,$A21,СВЦЭМ!$B$39:$B$782,L$11)+'СЕТ СН'!$F$9+СВЦЭМ!$D$10+'СЕТ СН'!$F$6-'СЕТ СН'!$F$19</f>
        <v>1710.9576979500002</v>
      </c>
      <c r="M21" s="36">
        <f>SUMIFS(СВЦЭМ!$C$39:$C$782,СВЦЭМ!$A$39:$A$782,$A21,СВЦЭМ!$B$39:$B$782,M$11)+'СЕТ СН'!$F$9+СВЦЭМ!$D$10+'СЕТ СН'!$F$6-'СЕТ СН'!$F$19</f>
        <v>1714.8475659300002</v>
      </c>
      <c r="N21" s="36">
        <f>SUMIFS(СВЦЭМ!$C$39:$C$782,СВЦЭМ!$A$39:$A$782,$A21,СВЦЭМ!$B$39:$B$782,N$11)+'СЕТ СН'!$F$9+СВЦЭМ!$D$10+'СЕТ СН'!$F$6-'СЕТ СН'!$F$19</f>
        <v>1720.3368261599999</v>
      </c>
      <c r="O21" s="36">
        <f>SUMIFS(СВЦЭМ!$C$39:$C$782,СВЦЭМ!$A$39:$A$782,$A21,СВЦЭМ!$B$39:$B$782,O$11)+'СЕТ СН'!$F$9+СВЦЭМ!$D$10+'СЕТ СН'!$F$6-'СЕТ СН'!$F$19</f>
        <v>1737.2060884100001</v>
      </c>
      <c r="P21" s="36">
        <f>SUMIFS(СВЦЭМ!$C$39:$C$782,СВЦЭМ!$A$39:$A$782,$A21,СВЦЭМ!$B$39:$B$782,P$11)+'СЕТ СН'!$F$9+СВЦЭМ!$D$10+'СЕТ СН'!$F$6-'СЕТ СН'!$F$19</f>
        <v>1743.7019602</v>
      </c>
      <c r="Q21" s="36">
        <f>SUMIFS(СВЦЭМ!$C$39:$C$782,СВЦЭМ!$A$39:$A$782,$A21,СВЦЭМ!$B$39:$B$782,Q$11)+'СЕТ СН'!$F$9+СВЦЭМ!$D$10+'СЕТ СН'!$F$6-'СЕТ СН'!$F$19</f>
        <v>1745.54155872</v>
      </c>
      <c r="R21" s="36">
        <f>SUMIFS(СВЦЭМ!$C$39:$C$782,СВЦЭМ!$A$39:$A$782,$A21,СВЦЭМ!$B$39:$B$782,R$11)+'СЕТ СН'!$F$9+СВЦЭМ!$D$10+'СЕТ СН'!$F$6-'СЕТ СН'!$F$19</f>
        <v>1749.6285790500001</v>
      </c>
      <c r="S21" s="36">
        <f>SUMIFS(СВЦЭМ!$C$39:$C$782,СВЦЭМ!$A$39:$A$782,$A21,СВЦЭМ!$B$39:$B$782,S$11)+'СЕТ СН'!$F$9+СВЦЭМ!$D$10+'СЕТ СН'!$F$6-'СЕТ СН'!$F$19</f>
        <v>1731.2438784700003</v>
      </c>
      <c r="T21" s="36">
        <f>SUMIFS(СВЦЭМ!$C$39:$C$782,СВЦЭМ!$A$39:$A$782,$A21,СВЦЭМ!$B$39:$B$782,T$11)+'СЕТ СН'!$F$9+СВЦЭМ!$D$10+'СЕТ СН'!$F$6-'СЕТ СН'!$F$19</f>
        <v>1729.3373024299999</v>
      </c>
      <c r="U21" s="36">
        <f>SUMIFS(СВЦЭМ!$C$39:$C$782,СВЦЭМ!$A$39:$A$782,$A21,СВЦЭМ!$B$39:$B$782,U$11)+'СЕТ СН'!$F$9+СВЦЭМ!$D$10+'СЕТ СН'!$F$6-'СЕТ СН'!$F$19</f>
        <v>1713.5620155300003</v>
      </c>
      <c r="V21" s="36">
        <f>SUMIFS(СВЦЭМ!$C$39:$C$782,СВЦЭМ!$A$39:$A$782,$A21,СВЦЭМ!$B$39:$B$782,V$11)+'СЕТ СН'!$F$9+СВЦЭМ!$D$10+'СЕТ СН'!$F$6-'СЕТ СН'!$F$19</f>
        <v>1688.9951140200001</v>
      </c>
      <c r="W21" s="36">
        <f>SUMIFS(СВЦЭМ!$C$39:$C$782,СВЦЭМ!$A$39:$A$782,$A21,СВЦЭМ!$B$39:$B$782,W$11)+'СЕТ СН'!$F$9+СВЦЭМ!$D$10+'СЕТ СН'!$F$6-'СЕТ СН'!$F$19</f>
        <v>1699.1139382599999</v>
      </c>
      <c r="X21" s="36">
        <f>SUMIFS(СВЦЭМ!$C$39:$C$782,СВЦЭМ!$A$39:$A$782,$A21,СВЦЭМ!$B$39:$B$782,X$11)+'СЕТ СН'!$F$9+СВЦЭМ!$D$10+'СЕТ СН'!$F$6-'СЕТ СН'!$F$19</f>
        <v>1779.7096488299999</v>
      </c>
      <c r="Y21" s="36">
        <f>SUMIFS(СВЦЭМ!$C$39:$C$782,СВЦЭМ!$A$39:$A$782,$A21,СВЦЭМ!$B$39:$B$782,Y$11)+'СЕТ СН'!$F$9+СВЦЭМ!$D$10+'СЕТ СН'!$F$6-'СЕТ СН'!$F$19</f>
        <v>1836.5802980799999</v>
      </c>
    </row>
    <row r="22" spans="1:25" ht="15.75" x14ac:dyDescent="0.2">
      <c r="A22" s="35">
        <f t="shared" si="0"/>
        <v>45180</v>
      </c>
      <c r="B22" s="36">
        <f>SUMIFS(СВЦЭМ!$C$39:$C$782,СВЦЭМ!$A$39:$A$782,$A22,СВЦЭМ!$B$39:$B$782,B$11)+'СЕТ СН'!$F$9+СВЦЭМ!$D$10+'СЕТ СН'!$F$6-'СЕТ СН'!$F$19</f>
        <v>1893.8681327600002</v>
      </c>
      <c r="C22" s="36">
        <f>SUMIFS(СВЦЭМ!$C$39:$C$782,СВЦЭМ!$A$39:$A$782,$A22,СВЦЭМ!$B$39:$B$782,C$11)+'СЕТ СН'!$F$9+СВЦЭМ!$D$10+'СЕТ СН'!$F$6-'СЕТ СН'!$F$19</f>
        <v>1966.1606879400001</v>
      </c>
      <c r="D22" s="36">
        <f>SUMIFS(СВЦЭМ!$C$39:$C$782,СВЦЭМ!$A$39:$A$782,$A22,СВЦЭМ!$B$39:$B$782,D$11)+'СЕТ СН'!$F$9+СВЦЭМ!$D$10+'СЕТ СН'!$F$6-'СЕТ СН'!$F$19</f>
        <v>1968.8482431500001</v>
      </c>
      <c r="E22" s="36">
        <f>SUMIFS(СВЦЭМ!$C$39:$C$782,СВЦЭМ!$A$39:$A$782,$A22,СВЦЭМ!$B$39:$B$782,E$11)+'СЕТ СН'!$F$9+СВЦЭМ!$D$10+'СЕТ СН'!$F$6-'СЕТ СН'!$F$19</f>
        <v>1988.17940632</v>
      </c>
      <c r="F22" s="36">
        <f>SUMIFS(СВЦЭМ!$C$39:$C$782,СВЦЭМ!$A$39:$A$782,$A22,СВЦЭМ!$B$39:$B$782,F$11)+'СЕТ СН'!$F$9+СВЦЭМ!$D$10+'СЕТ СН'!$F$6-'СЕТ СН'!$F$19</f>
        <v>2023.8410451200002</v>
      </c>
      <c r="G22" s="36">
        <f>SUMIFS(СВЦЭМ!$C$39:$C$782,СВЦЭМ!$A$39:$A$782,$A22,СВЦЭМ!$B$39:$B$782,G$11)+'СЕТ СН'!$F$9+СВЦЭМ!$D$10+'СЕТ СН'!$F$6-'СЕТ СН'!$F$19</f>
        <v>2000.4612536600002</v>
      </c>
      <c r="H22" s="36">
        <f>SUMIFS(СВЦЭМ!$C$39:$C$782,СВЦЭМ!$A$39:$A$782,$A22,СВЦЭМ!$B$39:$B$782,H$11)+'СЕТ СН'!$F$9+СВЦЭМ!$D$10+'СЕТ СН'!$F$6-'СЕТ СН'!$F$19</f>
        <v>1939.8331998799999</v>
      </c>
      <c r="I22" s="36">
        <f>SUMIFS(СВЦЭМ!$C$39:$C$782,СВЦЭМ!$A$39:$A$782,$A22,СВЦЭМ!$B$39:$B$782,I$11)+'СЕТ СН'!$F$9+СВЦЭМ!$D$10+'СЕТ СН'!$F$6-'СЕТ СН'!$F$19</f>
        <v>1820.2025670900002</v>
      </c>
      <c r="J22" s="36">
        <f>SUMIFS(СВЦЭМ!$C$39:$C$782,СВЦЭМ!$A$39:$A$782,$A22,СВЦЭМ!$B$39:$B$782,J$11)+'СЕТ СН'!$F$9+СВЦЭМ!$D$10+'СЕТ СН'!$F$6-'СЕТ СН'!$F$19</f>
        <v>1741.7716806900003</v>
      </c>
      <c r="K22" s="36">
        <f>SUMIFS(СВЦЭМ!$C$39:$C$782,СВЦЭМ!$A$39:$A$782,$A22,СВЦЭМ!$B$39:$B$782,K$11)+'СЕТ СН'!$F$9+СВЦЭМ!$D$10+'СЕТ СН'!$F$6-'СЕТ СН'!$F$19</f>
        <v>1699.0755703200002</v>
      </c>
      <c r="L22" s="36">
        <f>SUMIFS(СВЦЭМ!$C$39:$C$782,СВЦЭМ!$A$39:$A$782,$A22,СВЦЭМ!$B$39:$B$782,L$11)+'СЕТ СН'!$F$9+СВЦЭМ!$D$10+'СЕТ СН'!$F$6-'СЕТ СН'!$F$19</f>
        <v>1675.6377208899999</v>
      </c>
      <c r="M22" s="36">
        <f>SUMIFS(СВЦЭМ!$C$39:$C$782,СВЦЭМ!$A$39:$A$782,$A22,СВЦЭМ!$B$39:$B$782,M$11)+'СЕТ СН'!$F$9+СВЦЭМ!$D$10+'СЕТ СН'!$F$6-'СЕТ СН'!$F$19</f>
        <v>1660.6438886300002</v>
      </c>
      <c r="N22" s="36">
        <f>SUMIFS(СВЦЭМ!$C$39:$C$782,СВЦЭМ!$A$39:$A$782,$A22,СВЦЭМ!$B$39:$B$782,N$11)+'СЕТ СН'!$F$9+СВЦЭМ!$D$10+'СЕТ СН'!$F$6-'СЕТ СН'!$F$19</f>
        <v>1672.8070640300002</v>
      </c>
      <c r="O22" s="36">
        <f>SUMIFS(СВЦЭМ!$C$39:$C$782,СВЦЭМ!$A$39:$A$782,$A22,СВЦЭМ!$B$39:$B$782,O$11)+'СЕТ СН'!$F$9+СВЦЭМ!$D$10+'СЕТ СН'!$F$6-'СЕТ СН'!$F$19</f>
        <v>1662.3143663800001</v>
      </c>
      <c r="P22" s="36">
        <f>SUMIFS(СВЦЭМ!$C$39:$C$782,СВЦЭМ!$A$39:$A$782,$A22,СВЦЭМ!$B$39:$B$782,P$11)+'СЕТ СН'!$F$9+СВЦЭМ!$D$10+'СЕТ СН'!$F$6-'СЕТ СН'!$F$19</f>
        <v>1647.6948437000001</v>
      </c>
      <c r="Q22" s="36">
        <f>SUMIFS(СВЦЭМ!$C$39:$C$782,СВЦЭМ!$A$39:$A$782,$A22,СВЦЭМ!$B$39:$B$782,Q$11)+'СЕТ СН'!$F$9+СВЦЭМ!$D$10+'СЕТ СН'!$F$6-'СЕТ СН'!$F$19</f>
        <v>1651.82999694</v>
      </c>
      <c r="R22" s="36">
        <f>SUMIFS(СВЦЭМ!$C$39:$C$782,СВЦЭМ!$A$39:$A$782,$A22,СВЦЭМ!$B$39:$B$782,R$11)+'СЕТ СН'!$F$9+СВЦЭМ!$D$10+'СЕТ СН'!$F$6-'СЕТ СН'!$F$19</f>
        <v>1696.926316</v>
      </c>
      <c r="S22" s="36">
        <f>SUMIFS(СВЦЭМ!$C$39:$C$782,СВЦЭМ!$A$39:$A$782,$A22,СВЦЭМ!$B$39:$B$782,S$11)+'СЕТ СН'!$F$9+СВЦЭМ!$D$10+'СЕТ СН'!$F$6-'СЕТ СН'!$F$19</f>
        <v>1697.2443443000002</v>
      </c>
      <c r="T22" s="36">
        <f>SUMIFS(СВЦЭМ!$C$39:$C$782,СВЦЭМ!$A$39:$A$782,$A22,СВЦЭМ!$B$39:$B$782,T$11)+'СЕТ СН'!$F$9+СВЦЭМ!$D$10+'СЕТ СН'!$F$6-'СЕТ СН'!$F$19</f>
        <v>1703.3075716200001</v>
      </c>
      <c r="U22" s="36">
        <f>SUMIFS(СВЦЭМ!$C$39:$C$782,СВЦЭМ!$A$39:$A$782,$A22,СВЦЭМ!$B$39:$B$782,U$11)+'СЕТ СН'!$F$9+СВЦЭМ!$D$10+'СЕТ СН'!$F$6-'СЕТ СН'!$F$19</f>
        <v>1687.0327942899999</v>
      </c>
      <c r="V22" s="36">
        <f>SUMIFS(СВЦЭМ!$C$39:$C$782,СВЦЭМ!$A$39:$A$782,$A22,СВЦЭМ!$B$39:$B$782,V$11)+'СЕТ СН'!$F$9+СВЦЭМ!$D$10+'СЕТ СН'!$F$6-'СЕТ СН'!$F$19</f>
        <v>1656.3939850199999</v>
      </c>
      <c r="W22" s="36">
        <f>SUMIFS(СВЦЭМ!$C$39:$C$782,СВЦЭМ!$A$39:$A$782,$A22,СВЦЭМ!$B$39:$B$782,W$11)+'СЕТ СН'!$F$9+СВЦЭМ!$D$10+'СЕТ СН'!$F$6-'СЕТ СН'!$F$19</f>
        <v>1662.0541672100003</v>
      </c>
      <c r="X22" s="36">
        <f>SUMIFS(СВЦЭМ!$C$39:$C$782,СВЦЭМ!$A$39:$A$782,$A22,СВЦЭМ!$B$39:$B$782,X$11)+'СЕТ СН'!$F$9+СВЦЭМ!$D$10+'СЕТ СН'!$F$6-'СЕТ СН'!$F$19</f>
        <v>1731.7192883400003</v>
      </c>
      <c r="Y22" s="36">
        <f>SUMIFS(СВЦЭМ!$C$39:$C$782,СВЦЭМ!$A$39:$A$782,$A22,СВЦЭМ!$B$39:$B$782,Y$11)+'СЕТ СН'!$F$9+СВЦЭМ!$D$10+'СЕТ СН'!$F$6-'СЕТ СН'!$F$19</f>
        <v>1832.85717002</v>
      </c>
    </row>
    <row r="23" spans="1:25" ht="15.75" x14ac:dyDescent="0.2">
      <c r="A23" s="35">
        <f t="shared" si="0"/>
        <v>45181</v>
      </c>
      <c r="B23" s="36">
        <f>SUMIFS(СВЦЭМ!$C$39:$C$782,СВЦЭМ!$A$39:$A$782,$A23,СВЦЭМ!$B$39:$B$782,B$11)+'СЕТ СН'!$F$9+СВЦЭМ!$D$10+'СЕТ СН'!$F$6-'СЕТ СН'!$F$19</f>
        <v>1804.6955920599999</v>
      </c>
      <c r="C23" s="36">
        <f>SUMIFS(СВЦЭМ!$C$39:$C$782,СВЦЭМ!$A$39:$A$782,$A23,СВЦЭМ!$B$39:$B$782,C$11)+'СЕТ СН'!$F$9+СВЦЭМ!$D$10+'СЕТ СН'!$F$6-'СЕТ СН'!$F$19</f>
        <v>1848.4991839100003</v>
      </c>
      <c r="D23" s="36">
        <f>SUMIFS(СВЦЭМ!$C$39:$C$782,СВЦЭМ!$A$39:$A$782,$A23,СВЦЭМ!$B$39:$B$782,D$11)+'СЕТ СН'!$F$9+СВЦЭМ!$D$10+'СЕТ СН'!$F$6-'СЕТ СН'!$F$19</f>
        <v>1880.7856271999999</v>
      </c>
      <c r="E23" s="36">
        <f>SUMIFS(СВЦЭМ!$C$39:$C$782,СВЦЭМ!$A$39:$A$782,$A23,СВЦЭМ!$B$39:$B$782,E$11)+'СЕТ СН'!$F$9+СВЦЭМ!$D$10+'СЕТ СН'!$F$6-'СЕТ СН'!$F$19</f>
        <v>1898.5588664000002</v>
      </c>
      <c r="F23" s="36">
        <f>SUMIFS(СВЦЭМ!$C$39:$C$782,СВЦЭМ!$A$39:$A$782,$A23,СВЦЭМ!$B$39:$B$782,F$11)+'СЕТ СН'!$F$9+СВЦЭМ!$D$10+'СЕТ СН'!$F$6-'СЕТ СН'!$F$19</f>
        <v>1923.6922195100001</v>
      </c>
      <c r="G23" s="36">
        <f>SUMIFS(СВЦЭМ!$C$39:$C$782,СВЦЭМ!$A$39:$A$782,$A23,СВЦЭМ!$B$39:$B$782,G$11)+'СЕТ СН'!$F$9+СВЦЭМ!$D$10+'СЕТ СН'!$F$6-'СЕТ СН'!$F$19</f>
        <v>1886.20616281</v>
      </c>
      <c r="H23" s="36">
        <f>SUMIFS(СВЦЭМ!$C$39:$C$782,СВЦЭМ!$A$39:$A$782,$A23,СВЦЭМ!$B$39:$B$782,H$11)+'СЕТ СН'!$F$9+СВЦЭМ!$D$10+'СЕТ СН'!$F$6-'СЕТ СН'!$F$19</f>
        <v>1816.7999720900002</v>
      </c>
      <c r="I23" s="36">
        <f>SUMIFS(СВЦЭМ!$C$39:$C$782,СВЦЭМ!$A$39:$A$782,$A23,СВЦЭМ!$B$39:$B$782,I$11)+'СЕТ СН'!$F$9+СВЦЭМ!$D$10+'СЕТ СН'!$F$6-'СЕТ СН'!$F$19</f>
        <v>1732.4088601399999</v>
      </c>
      <c r="J23" s="36">
        <f>SUMIFS(СВЦЭМ!$C$39:$C$782,СВЦЭМ!$A$39:$A$782,$A23,СВЦЭМ!$B$39:$B$782,J$11)+'СЕТ СН'!$F$9+СВЦЭМ!$D$10+'СЕТ СН'!$F$6-'СЕТ СН'!$F$19</f>
        <v>1654.3809863900001</v>
      </c>
      <c r="K23" s="36">
        <f>SUMIFS(СВЦЭМ!$C$39:$C$782,СВЦЭМ!$A$39:$A$782,$A23,СВЦЭМ!$B$39:$B$782,K$11)+'СЕТ СН'!$F$9+СВЦЭМ!$D$10+'СЕТ СН'!$F$6-'СЕТ СН'!$F$19</f>
        <v>1609.95873884</v>
      </c>
      <c r="L23" s="36">
        <f>SUMIFS(СВЦЭМ!$C$39:$C$782,СВЦЭМ!$A$39:$A$782,$A23,СВЦЭМ!$B$39:$B$782,L$11)+'СЕТ СН'!$F$9+СВЦЭМ!$D$10+'СЕТ СН'!$F$6-'СЕТ СН'!$F$19</f>
        <v>1628.8954557900001</v>
      </c>
      <c r="M23" s="36">
        <f>SUMIFS(СВЦЭМ!$C$39:$C$782,СВЦЭМ!$A$39:$A$782,$A23,СВЦЭМ!$B$39:$B$782,M$11)+'СЕТ СН'!$F$9+СВЦЭМ!$D$10+'СЕТ СН'!$F$6-'СЕТ СН'!$F$19</f>
        <v>1640.1067514900001</v>
      </c>
      <c r="N23" s="36">
        <f>SUMIFS(СВЦЭМ!$C$39:$C$782,СВЦЭМ!$A$39:$A$782,$A23,СВЦЭМ!$B$39:$B$782,N$11)+'СЕТ СН'!$F$9+СВЦЭМ!$D$10+'СЕТ СН'!$F$6-'СЕТ СН'!$F$19</f>
        <v>1683.6633433100001</v>
      </c>
      <c r="O23" s="36">
        <f>SUMIFS(СВЦЭМ!$C$39:$C$782,СВЦЭМ!$A$39:$A$782,$A23,СВЦЭМ!$B$39:$B$782,O$11)+'СЕТ СН'!$F$9+СВЦЭМ!$D$10+'СЕТ СН'!$F$6-'СЕТ СН'!$F$19</f>
        <v>1710.69237221</v>
      </c>
      <c r="P23" s="36">
        <f>SUMIFS(СВЦЭМ!$C$39:$C$782,СВЦЭМ!$A$39:$A$782,$A23,СВЦЭМ!$B$39:$B$782,P$11)+'СЕТ СН'!$F$9+СВЦЭМ!$D$10+'СЕТ СН'!$F$6-'СЕТ СН'!$F$19</f>
        <v>1695.4255971900002</v>
      </c>
      <c r="Q23" s="36">
        <f>SUMIFS(СВЦЭМ!$C$39:$C$782,СВЦЭМ!$A$39:$A$782,$A23,СВЦЭМ!$B$39:$B$782,Q$11)+'СЕТ СН'!$F$9+СВЦЭМ!$D$10+'СЕТ СН'!$F$6-'СЕТ СН'!$F$19</f>
        <v>1703.7634136300003</v>
      </c>
      <c r="R23" s="36">
        <f>SUMIFS(СВЦЭМ!$C$39:$C$782,СВЦЭМ!$A$39:$A$782,$A23,СВЦЭМ!$B$39:$B$782,R$11)+'СЕТ СН'!$F$9+СВЦЭМ!$D$10+'СЕТ СН'!$F$6-'СЕТ СН'!$F$19</f>
        <v>1746.2080249700002</v>
      </c>
      <c r="S23" s="36">
        <f>SUMIFS(СВЦЭМ!$C$39:$C$782,СВЦЭМ!$A$39:$A$782,$A23,СВЦЭМ!$B$39:$B$782,S$11)+'СЕТ СН'!$F$9+СВЦЭМ!$D$10+'СЕТ СН'!$F$6-'СЕТ СН'!$F$19</f>
        <v>1743.8294733799999</v>
      </c>
      <c r="T23" s="36">
        <f>SUMIFS(СВЦЭМ!$C$39:$C$782,СВЦЭМ!$A$39:$A$782,$A23,СВЦЭМ!$B$39:$B$782,T$11)+'СЕТ СН'!$F$9+СВЦЭМ!$D$10+'СЕТ СН'!$F$6-'СЕТ СН'!$F$19</f>
        <v>1735.1131074</v>
      </c>
      <c r="U23" s="36">
        <f>SUMIFS(СВЦЭМ!$C$39:$C$782,СВЦЭМ!$A$39:$A$782,$A23,СВЦЭМ!$B$39:$B$782,U$11)+'СЕТ СН'!$F$9+СВЦЭМ!$D$10+'СЕТ СН'!$F$6-'СЕТ СН'!$F$19</f>
        <v>1719.3447019200003</v>
      </c>
      <c r="V23" s="36">
        <f>SUMIFS(СВЦЭМ!$C$39:$C$782,СВЦЭМ!$A$39:$A$782,$A23,СВЦЭМ!$B$39:$B$782,V$11)+'СЕТ СН'!$F$9+СВЦЭМ!$D$10+'СЕТ СН'!$F$6-'СЕТ СН'!$F$19</f>
        <v>1680.3207513000002</v>
      </c>
      <c r="W23" s="36">
        <f>SUMIFS(СВЦЭМ!$C$39:$C$782,СВЦЭМ!$A$39:$A$782,$A23,СВЦЭМ!$B$39:$B$782,W$11)+'СЕТ СН'!$F$9+СВЦЭМ!$D$10+'СЕТ СН'!$F$6-'СЕТ СН'!$F$19</f>
        <v>1712.1654565899998</v>
      </c>
      <c r="X23" s="36">
        <f>SUMIFS(СВЦЭМ!$C$39:$C$782,СВЦЭМ!$A$39:$A$782,$A23,СВЦЭМ!$B$39:$B$782,X$11)+'СЕТ СН'!$F$9+СВЦЭМ!$D$10+'СЕТ СН'!$F$6-'СЕТ СН'!$F$19</f>
        <v>1784.8038284600002</v>
      </c>
      <c r="Y23" s="36">
        <f>SUMIFS(СВЦЭМ!$C$39:$C$782,СВЦЭМ!$A$39:$A$782,$A23,СВЦЭМ!$B$39:$B$782,Y$11)+'СЕТ СН'!$F$9+СВЦЭМ!$D$10+'СЕТ СН'!$F$6-'СЕТ СН'!$F$19</f>
        <v>1880.3971056700002</v>
      </c>
    </row>
    <row r="24" spans="1:25" ht="15.75" x14ac:dyDescent="0.2">
      <c r="A24" s="35">
        <f t="shared" si="0"/>
        <v>45182</v>
      </c>
      <c r="B24" s="36">
        <f>SUMIFS(СВЦЭМ!$C$39:$C$782,СВЦЭМ!$A$39:$A$782,$A24,СВЦЭМ!$B$39:$B$782,B$11)+'СЕТ СН'!$F$9+СВЦЭМ!$D$10+'СЕТ СН'!$F$6-'СЕТ СН'!$F$19</f>
        <v>2060.3983539199999</v>
      </c>
      <c r="C24" s="36">
        <f>SUMIFS(СВЦЭМ!$C$39:$C$782,СВЦЭМ!$A$39:$A$782,$A24,СВЦЭМ!$B$39:$B$782,C$11)+'СЕТ СН'!$F$9+СВЦЭМ!$D$10+'СЕТ СН'!$F$6-'СЕТ СН'!$F$19</f>
        <v>2166.4211772900003</v>
      </c>
      <c r="D24" s="36">
        <f>SUMIFS(СВЦЭМ!$C$39:$C$782,СВЦЭМ!$A$39:$A$782,$A24,СВЦЭМ!$B$39:$B$782,D$11)+'СЕТ СН'!$F$9+СВЦЭМ!$D$10+'СЕТ СН'!$F$6-'СЕТ СН'!$F$19</f>
        <v>2240.98776021</v>
      </c>
      <c r="E24" s="36">
        <f>SUMIFS(СВЦЭМ!$C$39:$C$782,СВЦЭМ!$A$39:$A$782,$A24,СВЦЭМ!$B$39:$B$782,E$11)+'СЕТ СН'!$F$9+СВЦЭМ!$D$10+'СЕТ СН'!$F$6-'СЕТ СН'!$F$19</f>
        <v>2269.5714335799998</v>
      </c>
      <c r="F24" s="36">
        <f>SUMIFS(СВЦЭМ!$C$39:$C$782,СВЦЭМ!$A$39:$A$782,$A24,СВЦЭМ!$B$39:$B$782,F$11)+'СЕТ СН'!$F$9+СВЦЭМ!$D$10+'СЕТ СН'!$F$6-'СЕТ СН'!$F$19</f>
        <v>2307.6176178799997</v>
      </c>
      <c r="G24" s="36">
        <f>SUMIFS(СВЦЭМ!$C$39:$C$782,СВЦЭМ!$A$39:$A$782,$A24,СВЦЭМ!$B$39:$B$782,G$11)+'СЕТ СН'!$F$9+СВЦЭМ!$D$10+'СЕТ СН'!$F$6-'СЕТ СН'!$F$19</f>
        <v>2259.1497221599998</v>
      </c>
      <c r="H24" s="36">
        <f>SUMIFS(СВЦЭМ!$C$39:$C$782,СВЦЭМ!$A$39:$A$782,$A24,СВЦЭМ!$B$39:$B$782,H$11)+'СЕТ СН'!$F$9+СВЦЭМ!$D$10+'СЕТ СН'!$F$6-'СЕТ СН'!$F$19</f>
        <v>2130.31850343</v>
      </c>
      <c r="I24" s="36">
        <f>SUMIFS(СВЦЭМ!$C$39:$C$782,СВЦЭМ!$A$39:$A$782,$A24,СВЦЭМ!$B$39:$B$782,I$11)+'СЕТ СН'!$F$9+СВЦЭМ!$D$10+'СЕТ СН'!$F$6-'СЕТ СН'!$F$19</f>
        <v>1995.0020176100002</v>
      </c>
      <c r="J24" s="36">
        <f>SUMIFS(СВЦЭМ!$C$39:$C$782,СВЦЭМ!$A$39:$A$782,$A24,СВЦЭМ!$B$39:$B$782,J$11)+'СЕТ СН'!$F$9+СВЦЭМ!$D$10+'СЕТ СН'!$F$6-'СЕТ СН'!$F$19</f>
        <v>1904.6057720600002</v>
      </c>
      <c r="K24" s="36">
        <f>SUMIFS(СВЦЭМ!$C$39:$C$782,СВЦЭМ!$A$39:$A$782,$A24,СВЦЭМ!$B$39:$B$782,K$11)+'СЕТ СН'!$F$9+СВЦЭМ!$D$10+'СЕТ СН'!$F$6-'СЕТ СН'!$F$19</f>
        <v>1834.6989023700003</v>
      </c>
      <c r="L24" s="36">
        <f>SUMIFS(СВЦЭМ!$C$39:$C$782,СВЦЭМ!$A$39:$A$782,$A24,СВЦЭМ!$B$39:$B$782,L$11)+'СЕТ СН'!$F$9+СВЦЭМ!$D$10+'СЕТ СН'!$F$6-'СЕТ СН'!$F$19</f>
        <v>1812.8230404800001</v>
      </c>
      <c r="M24" s="36">
        <f>SUMIFS(СВЦЭМ!$C$39:$C$782,СВЦЭМ!$A$39:$A$782,$A24,СВЦЭМ!$B$39:$B$782,M$11)+'СЕТ СН'!$F$9+СВЦЭМ!$D$10+'СЕТ СН'!$F$6-'СЕТ СН'!$F$19</f>
        <v>1818.1605168700003</v>
      </c>
      <c r="N24" s="36">
        <f>SUMIFS(СВЦЭМ!$C$39:$C$782,СВЦЭМ!$A$39:$A$782,$A24,СВЦЭМ!$B$39:$B$782,N$11)+'СЕТ СН'!$F$9+СВЦЭМ!$D$10+'СЕТ СН'!$F$6-'СЕТ СН'!$F$19</f>
        <v>1826.7271177500002</v>
      </c>
      <c r="O24" s="36">
        <f>SUMIFS(СВЦЭМ!$C$39:$C$782,СВЦЭМ!$A$39:$A$782,$A24,СВЦЭМ!$B$39:$B$782,O$11)+'СЕТ СН'!$F$9+СВЦЭМ!$D$10+'СЕТ СН'!$F$6-'СЕТ СН'!$F$19</f>
        <v>1834.3190143400002</v>
      </c>
      <c r="P24" s="36">
        <f>SUMIFS(СВЦЭМ!$C$39:$C$782,СВЦЭМ!$A$39:$A$782,$A24,СВЦЭМ!$B$39:$B$782,P$11)+'СЕТ СН'!$F$9+СВЦЭМ!$D$10+'СЕТ СН'!$F$6-'СЕТ СН'!$F$19</f>
        <v>1799.07126698</v>
      </c>
      <c r="Q24" s="36">
        <f>SUMIFS(СВЦЭМ!$C$39:$C$782,СВЦЭМ!$A$39:$A$782,$A24,СВЦЭМ!$B$39:$B$782,Q$11)+'СЕТ СН'!$F$9+СВЦЭМ!$D$10+'СЕТ СН'!$F$6-'СЕТ СН'!$F$19</f>
        <v>1814.21946854</v>
      </c>
      <c r="R24" s="36">
        <f>SUMIFS(СВЦЭМ!$C$39:$C$782,СВЦЭМ!$A$39:$A$782,$A24,СВЦЭМ!$B$39:$B$782,R$11)+'СЕТ СН'!$F$9+СВЦЭМ!$D$10+'СЕТ СН'!$F$6-'СЕТ СН'!$F$19</f>
        <v>1849.1395069300002</v>
      </c>
      <c r="S24" s="36">
        <f>SUMIFS(СВЦЭМ!$C$39:$C$782,СВЦЭМ!$A$39:$A$782,$A24,СВЦЭМ!$B$39:$B$782,S$11)+'СЕТ СН'!$F$9+СВЦЭМ!$D$10+'СЕТ СН'!$F$6-'СЕТ СН'!$F$19</f>
        <v>1840.22276203</v>
      </c>
      <c r="T24" s="36">
        <f>SUMIFS(СВЦЭМ!$C$39:$C$782,СВЦЭМ!$A$39:$A$782,$A24,СВЦЭМ!$B$39:$B$782,T$11)+'СЕТ СН'!$F$9+СВЦЭМ!$D$10+'СЕТ СН'!$F$6-'СЕТ СН'!$F$19</f>
        <v>1816.83793212</v>
      </c>
      <c r="U24" s="36">
        <f>SUMIFS(СВЦЭМ!$C$39:$C$782,СВЦЭМ!$A$39:$A$782,$A24,СВЦЭМ!$B$39:$B$782,U$11)+'СЕТ СН'!$F$9+СВЦЭМ!$D$10+'СЕТ СН'!$F$6-'СЕТ СН'!$F$19</f>
        <v>1798.5523821900001</v>
      </c>
      <c r="V24" s="36">
        <f>SUMIFS(СВЦЭМ!$C$39:$C$782,СВЦЭМ!$A$39:$A$782,$A24,СВЦЭМ!$B$39:$B$782,V$11)+'СЕТ СН'!$F$9+СВЦЭМ!$D$10+'СЕТ СН'!$F$6-'СЕТ СН'!$F$19</f>
        <v>1801.5235809700002</v>
      </c>
      <c r="W24" s="36">
        <f>SUMIFS(СВЦЭМ!$C$39:$C$782,СВЦЭМ!$A$39:$A$782,$A24,СВЦЭМ!$B$39:$B$782,W$11)+'СЕТ СН'!$F$9+СВЦЭМ!$D$10+'СЕТ СН'!$F$6-'СЕТ СН'!$F$19</f>
        <v>1825.8810595499999</v>
      </c>
      <c r="X24" s="36">
        <f>SUMIFS(СВЦЭМ!$C$39:$C$782,СВЦЭМ!$A$39:$A$782,$A24,СВЦЭМ!$B$39:$B$782,X$11)+'СЕТ СН'!$F$9+СВЦЭМ!$D$10+'СЕТ СН'!$F$6-'СЕТ СН'!$F$19</f>
        <v>1902.6735798200002</v>
      </c>
      <c r="Y24" s="36">
        <f>SUMIFS(СВЦЭМ!$C$39:$C$782,СВЦЭМ!$A$39:$A$782,$A24,СВЦЭМ!$B$39:$B$782,Y$11)+'СЕТ СН'!$F$9+СВЦЭМ!$D$10+'СЕТ СН'!$F$6-'СЕТ СН'!$F$19</f>
        <v>2001.9134983200001</v>
      </c>
    </row>
    <row r="25" spans="1:25" ht="15.75" x14ac:dyDescent="0.2">
      <c r="A25" s="35">
        <f t="shared" si="0"/>
        <v>45183</v>
      </c>
      <c r="B25" s="36">
        <f>SUMIFS(СВЦЭМ!$C$39:$C$782,СВЦЭМ!$A$39:$A$782,$A25,СВЦЭМ!$B$39:$B$782,B$11)+'СЕТ СН'!$F$9+СВЦЭМ!$D$10+'СЕТ СН'!$F$6-'СЕТ СН'!$F$19</f>
        <v>2043.9208269400001</v>
      </c>
      <c r="C25" s="36">
        <f>SUMIFS(СВЦЭМ!$C$39:$C$782,СВЦЭМ!$A$39:$A$782,$A25,СВЦЭМ!$B$39:$B$782,C$11)+'СЕТ СН'!$F$9+СВЦЭМ!$D$10+'СЕТ СН'!$F$6-'СЕТ СН'!$F$19</f>
        <v>2179.8358722399998</v>
      </c>
      <c r="D25" s="36">
        <f>SUMIFS(СВЦЭМ!$C$39:$C$782,СВЦЭМ!$A$39:$A$782,$A25,СВЦЭМ!$B$39:$B$782,D$11)+'СЕТ СН'!$F$9+СВЦЭМ!$D$10+'СЕТ СН'!$F$6-'СЕТ СН'!$F$19</f>
        <v>2224.3115429200002</v>
      </c>
      <c r="E25" s="36">
        <f>SUMIFS(СВЦЭМ!$C$39:$C$782,СВЦЭМ!$A$39:$A$782,$A25,СВЦЭМ!$B$39:$B$782,E$11)+'СЕТ СН'!$F$9+СВЦЭМ!$D$10+'СЕТ СН'!$F$6-'СЕТ СН'!$F$19</f>
        <v>2264.3577542399994</v>
      </c>
      <c r="F25" s="36">
        <f>SUMIFS(СВЦЭМ!$C$39:$C$782,СВЦЭМ!$A$39:$A$782,$A25,СВЦЭМ!$B$39:$B$782,F$11)+'СЕТ СН'!$F$9+СВЦЭМ!$D$10+'СЕТ СН'!$F$6-'СЕТ СН'!$F$19</f>
        <v>2303.5340726999998</v>
      </c>
      <c r="G25" s="36">
        <f>SUMIFS(СВЦЭМ!$C$39:$C$782,СВЦЭМ!$A$39:$A$782,$A25,СВЦЭМ!$B$39:$B$782,G$11)+'СЕТ СН'!$F$9+СВЦЭМ!$D$10+'СЕТ СН'!$F$6-'СЕТ СН'!$F$19</f>
        <v>2262.2199861799995</v>
      </c>
      <c r="H25" s="36">
        <f>SUMIFS(СВЦЭМ!$C$39:$C$782,СВЦЭМ!$A$39:$A$782,$A25,СВЦЭМ!$B$39:$B$782,H$11)+'СЕТ СН'!$F$9+СВЦЭМ!$D$10+'СЕТ СН'!$F$6-'СЕТ СН'!$F$19</f>
        <v>2172.4320265800002</v>
      </c>
      <c r="I25" s="36">
        <f>SUMIFS(СВЦЭМ!$C$39:$C$782,СВЦЭМ!$A$39:$A$782,$A25,СВЦЭМ!$B$39:$B$782,I$11)+'СЕТ СН'!$F$9+СВЦЭМ!$D$10+'СЕТ СН'!$F$6-'СЕТ СН'!$F$19</f>
        <v>2053.41348057</v>
      </c>
      <c r="J25" s="36">
        <f>SUMIFS(СВЦЭМ!$C$39:$C$782,СВЦЭМ!$A$39:$A$782,$A25,СВЦЭМ!$B$39:$B$782,J$11)+'СЕТ СН'!$F$9+СВЦЭМ!$D$10+'СЕТ СН'!$F$6-'СЕТ СН'!$F$19</f>
        <v>1959.2118117499999</v>
      </c>
      <c r="K25" s="36">
        <f>SUMIFS(СВЦЭМ!$C$39:$C$782,СВЦЭМ!$A$39:$A$782,$A25,СВЦЭМ!$B$39:$B$782,K$11)+'СЕТ СН'!$F$9+СВЦЭМ!$D$10+'СЕТ СН'!$F$6-'СЕТ СН'!$F$19</f>
        <v>1891.2329897099999</v>
      </c>
      <c r="L25" s="36">
        <f>SUMIFS(СВЦЭМ!$C$39:$C$782,СВЦЭМ!$A$39:$A$782,$A25,СВЦЭМ!$B$39:$B$782,L$11)+'СЕТ СН'!$F$9+СВЦЭМ!$D$10+'СЕТ СН'!$F$6-'СЕТ СН'!$F$19</f>
        <v>1878.25817375</v>
      </c>
      <c r="M25" s="36">
        <f>SUMIFS(СВЦЭМ!$C$39:$C$782,СВЦЭМ!$A$39:$A$782,$A25,СВЦЭМ!$B$39:$B$782,M$11)+'СЕТ СН'!$F$9+СВЦЭМ!$D$10+'СЕТ СН'!$F$6-'СЕТ СН'!$F$19</f>
        <v>1867.20504695</v>
      </c>
      <c r="N25" s="36">
        <f>SUMIFS(СВЦЭМ!$C$39:$C$782,СВЦЭМ!$A$39:$A$782,$A25,СВЦЭМ!$B$39:$B$782,N$11)+'СЕТ СН'!$F$9+СВЦЭМ!$D$10+'СЕТ СН'!$F$6-'СЕТ СН'!$F$19</f>
        <v>1880.2991013000001</v>
      </c>
      <c r="O25" s="36">
        <f>SUMIFS(СВЦЭМ!$C$39:$C$782,СВЦЭМ!$A$39:$A$782,$A25,СВЦЭМ!$B$39:$B$782,O$11)+'СЕТ СН'!$F$9+СВЦЭМ!$D$10+'СЕТ СН'!$F$6-'СЕТ СН'!$F$19</f>
        <v>1880.86588747</v>
      </c>
      <c r="P25" s="36">
        <f>SUMIFS(СВЦЭМ!$C$39:$C$782,СВЦЭМ!$A$39:$A$782,$A25,СВЦЭМ!$B$39:$B$782,P$11)+'СЕТ СН'!$F$9+СВЦЭМ!$D$10+'СЕТ СН'!$F$6-'СЕТ СН'!$F$19</f>
        <v>1878.8027171200001</v>
      </c>
      <c r="Q25" s="36">
        <f>SUMIFS(СВЦЭМ!$C$39:$C$782,СВЦЭМ!$A$39:$A$782,$A25,СВЦЭМ!$B$39:$B$782,Q$11)+'СЕТ СН'!$F$9+СВЦЭМ!$D$10+'СЕТ СН'!$F$6-'СЕТ СН'!$F$19</f>
        <v>1885.9380070100001</v>
      </c>
      <c r="R25" s="36">
        <f>SUMIFS(СВЦЭМ!$C$39:$C$782,СВЦЭМ!$A$39:$A$782,$A25,СВЦЭМ!$B$39:$B$782,R$11)+'СЕТ СН'!$F$9+СВЦЭМ!$D$10+'СЕТ СН'!$F$6-'СЕТ СН'!$F$19</f>
        <v>1908.7118989999999</v>
      </c>
      <c r="S25" s="36">
        <f>SUMIFS(СВЦЭМ!$C$39:$C$782,СВЦЭМ!$A$39:$A$782,$A25,СВЦЭМ!$B$39:$B$782,S$11)+'СЕТ СН'!$F$9+СВЦЭМ!$D$10+'СЕТ СН'!$F$6-'СЕТ СН'!$F$19</f>
        <v>1896.14973723</v>
      </c>
      <c r="T25" s="36">
        <f>SUMIFS(СВЦЭМ!$C$39:$C$782,СВЦЭМ!$A$39:$A$782,$A25,СВЦЭМ!$B$39:$B$782,T$11)+'СЕТ СН'!$F$9+СВЦЭМ!$D$10+'СЕТ СН'!$F$6-'СЕТ СН'!$F$19</f>
        <v>1887.5219300799999</v>
      </c>
      <c r="U25" s="36">
        <f>SUMIFS(СВЦЭМ!$C$39:$C$782,СВЦЭМ!$A$39:$A$782,$A25,СВЦЭМ!$B$39:$B$782,U$11)+'СЕТ СН'!$F$9+СВЦЭМ!$D$10+'СЕТ СН'!$F$6-'СЕТ СН'!$F$19</f>
        <v>1870.5770593699999</v>
      </c>
      <c r="V25" s="36">
        <f>SUMIFS(СВЦЭМ!$C$39:$C$782,СВЦЭМ!$A$39:$A$782,$A25,СВЦЭМ!$B$39:$B$782,V$11)+'СЕТ СН'!$F$9+СВЦЭМ!$D$10+'СЕТ СН'!$F$6-'СЕТ СН'!$F$19</f>
        <v>1843.3691165800001</v>
      </c>
      <c r="W25" s="36">
        <f>SUMIFS(СВЦЭМ!$C$39:$C$782,СВЦЭМ!$A$39:$A$782,$A25,СВЦЭМ!$B$39:$B$782,W$11)+'СЕТ СН'!$F$9+СВЦЭМ!$D$10+'СЕТ СН'!$F$6-'СЕТ СН'!$F$19</f>
        <v>1860.5873378700003</v>
      </c>
      <c r="X25" s="36">
        <f>SUMIFS(СВЦЭМ!$C$39:$C$782,СВЦЭМ!$A$39:$A$782,$A25,СВЦЭМ!$B$39:$B$782,X$11)+'СЕТ СН'!$F$9+СВЦЭМ!$D$10+'СЕТ СН'!$F$6-'СЕТ СН'!$F$19</f>
        <v>1951.25304585</v>
      </c>
      <c r="Y25" s="36">
        <f>SUMIFS(СВЦЭМ!$C$39:$C$782,СВЦЭМ!$A$39:$A$782,$A25,СВЦЭМ!$B$39:$B$782,Y$11)+'СЕТ СН'!$F$9+СВЦЭМ!$D$10+'СЕТ СН'!$F$6-'СЕТ СН'!$F$19</f>
        <v>2061.0181944599999</v>
      </c>
    </row>
    <row r="26" spans="1:25" ht="15.75" x14ac:dyDescent="0.2">
      <c r="A26" s="35">
        <f t="shared" si="0"/>
        <v>45184</v>
      </c>
      <c r="B26" s="36">
        <f>SUMIFS(СВЦЭМ!$C$39:$C$782,СВЦЭМ!$A$39:$A$782,$A26,СВЦЭМ!$B$39:$B$782,B$11)+'СЕТ СН'!$F$9+СВЦЭМ!$D$10+'СЕТ СН'!$F$6-'СЕТ СН'!$F$19</f>
        <v>2022.7423311500002</v>
      </c>
      <c r="C26" s="36">
        <f>SUMIFS(СВЦЭМ!$C$39:$C$782,СВЦЭМ!$A$39:$A$782,$A26,СВЦЭМ!$B$39:$B$782,C$11)+'СЕТ СН'!$F$9+СВЦЭМ!$D$10+'СЕТ СН'!$F$6-'СЕТ СН'!$F$19</f>
        <v>2105.7387291999999</v>
      </c>
      <c r="D26" s="36">
        <f>SUMIFS(СВЦЭМ!$C$39:$C$782,СВЦЭМ!$A$39:$A$782,$A26,СВЦЭМ!$B$39:$B$782,D$11)+'СЕТ СН'!$F$9+СВЦЭМ!$D$10+'СЕТ СН'!$F$6-'СЕТ СН'!$F$19</f>
        <v>2107.5124289800001</v>
      </c>
      <c r="E26" s="36">
        <f>SUMIFS(СВЦЭМ!$C$39:$C$782,СВЦЭМ!$A$39:$A$782,$A26,СВЦЭМ!$B$39:$B$782,E$11)+'СЕТ СН'!$F$9+СВЦЭМ!$D$10+'СЕТ СН'!$F$6-'СЕТ СН'!$F$19</f>
        <v>2142.9347931800003</v>
      </c>
      <c r="F26" s="36">
        <f>SUMIFS(СВЦЭМ!$C$39:$C$782,СВЦЭМ!$A$39:$A$782,$A26,СВЦЭМ!$B$39:$B$782,F$11)+'СЕТ СН'!$F$9+СВЦЭМ!$D$10+'СЕТ СН'!$F$6-'СЕТ СН'!$F$19</f>
        <v>2183.1225074399999</v>
      </c>
      <c r="G26" s="36">
        <f>SUMIFS(СВЦЭМ!$C$39:$C$782,СВЦЭМ!$A$39:$A$782,$A26,СВЦЭМ!$B$39:$B$782,G$11)+'СЕТ СН'!$F$9+СВЦЭМ!$D$10+'СЕТ СН'!$F$6-'СЕТ СН'!$F$19</f>
        <v>2160.98436042</v>
      </c>
      <c r="H26" s="36">
        <f>SUMIFS(СВЦЭМ!$C$39:$C$782,СВЦЭМ!$A$39:$A$782,$A26,СВЦЭМ!$B$39:$B$782,H$11)+'СЕТ СН'!$F$9+СВЦЭМ!$D$10+'СЕТ СН'!$F$6-'СЕТ СН'!$F$19</f>
        <v>2034.6149515800003</v>
      </c>
      <c r="I26" s="36">
        <f>SUMIFS(СВЦЭМ!$C$39:$C$782,СВЦЭМ!$A$39:$A$782,$A26,СВЦЭМ!$B$39:$B$782,I$11)+'СЕТ СН'!$F$9+СВЦЭМ!$D$10+'СЕТ СН'!$F$6-'СЕТ СН'!$F$19</f>
        <v>1897.8121239900001</v>
      </c>
      <c r="J26" s="36">
        <f>SUMIFS(СВЦЭМ!$C$39:$C$782,СВЦЭМ!$A$39:$A$782,$A26,СВЦЭМ!$B$39:$B$782,J$11)+'СЕТ СН'!$F$9+СВЦЭМ!$D$10+'СЕТ СН'!$F$6-'СЕТ СН'!$F$19</f>
        <v>1834.2864846299999</v>
      </c>
      <c r="K26" s="36">
        <f>SUMIFS(СВЦЭМ!$C$39:$C$782,СВЦЭМ!$A$39:$A$782,$A26,СВЦЭМ!$B$39:$B$782,K$11)+'СЕТ СН'!$F$9+СВЦЭМ!$D$10+'СЕТ СН'!$F$6-'СЕТ СН'!$F$19</f>
        <v>1783.6328338900003</v>
      </c>
      <c r="L26" s="36">
        <f>SUMIFS(СВЦЭМ!$C$39:$C$782,СВЦЭМ!$A$39:$A$782,$A26,СВЦЭМ!$B$39:$B$782,L$11)+'СЕТ СН'!$F$9+СВЦЭМ!$D$10+'СЕТ СН'!$F$6-'СЕТ СН'!$F$19</f>
        <v>1773.90390828</v>
      </c>
      <c r="M26" s="36">
        <f>SUMIFS(СВЦЭМ!$C$39:$C$782,СВЦЭМ!$A$39:$A$782,$A26,СВЦЭМ!$B$39:$B$782,M$11)+'СЕТ СН'!$F$9+СВЦЭМ!$D$10+'СЕТ СН'!$F$6-'СЕТ СН'!$F$19</f>
        <v>1752.35336878</v>
      </c>
      <c r="N26" s="36">
        <f>SUMIFS(СВЦЭМ!$C$39:$C$782,СВЦЭМ!$A$39:$A$782,$A26,СВЦЭМ!$B$39:$B$782,N$11)+'СЕТ СН'!$F$9+СВЦЭМ!$D$10+'СЕТ СН'!$F$6-'СЕТ СН'!$F$19</f>
        <v>1754.5721444300002</v>
      </c>
      <c r="O26" s="36">
        <f>SUMIFS(СВЦЭМ!$C$39:$C$782,СВЦЭМ!$A$39:$A$782,$A26,СВЦЭМ!$B$39:$B$782,O$11)+'СЕТ СН'!$F$9+СВЦЭМ!$D$10+'СЕТ СН'!$F$6-'СЕТ СН'!$F$19</f>
        <v>1726.0445773599999</v>
      </c>
      <c r="P26" s="36">
        <f>SUMIFS(СВЦЭМ!$C$39:$C$782,СВЦЭМ!$A$39:$A$782,$A26,СВЦЭМ!$B$39:$B$782,P$11)+'СЕТ СН'!$F$9+СВЦЭМ!$D$10+'СЕТ СН'!$F$6-'СЕТ СН'!$F$19</f>
        <v>1687.99878472</v>
      </c>
      <c r="Q26" s="36">
        <f>SUMIFS(СВЦЭМ!$C$39:$C$782,СВЦЭМ!$A$39:$A$782,$A26,СВЦЭМ!$B$39:$B$782,Q$11)+'СЕТ СН'!$F$9+СВЦЭМ!$D$10+'СЕТ СН'!$F$6-'СЕТ СН'!$F$19</f>
        <v>1699.4966479600002</v>
      </c>
      <c r="R26" s="36">
        <f>SUMIFS(СВЦЭМ!$C$39:$C$782,СВЦЭМ!$A$39:$A$782,$A26,СВЦЭМ!$B$39:$B$782,R$11)+'СЕТ СН'!$F$9+СВЦЭМ!$D$10+'СЕТ СН'!$F$6-'СЕТ СН'!$F$19</f>
        <v>1766.1452062799999</v>
      </c>
      <c r="S26" s="36">
        <f>SUMIFS(СВЦЭМ!$C$39:$C$782,СВЦЭМ!$A$39:$A$782,$A26,СВЦЭМ!$B$39:$B$782,S$11)+'СЕТ СН'!$F$9+СВЦЭМ!$D$10+'СЕТ СН'!$F$6-'СЕТ СН'!$F$19</f>
        <v>1747.4414457900002</v>
      </c>
      <c r="T26" s="36">
        <f>SUMIFS(СВЦЭМ!$C$39:$C$782,СВЦЭМ!$A$39:$A$782,$A26,СВЦЭМ!$B$39:$B$782,T$11)+'СЕТ СН'!$F$9+СВЦЭМ!$D$10+'СЕТ СН'!$F$6-'СЕТ СН'!$F$19</f>
        <v>1717.49314129</v>
      </c>
      <c r="U26" s="36">
        <f>SUMIFS(СВЦЭМ!$C$39:$C$782,СВЦЭМ!$A$39:$A$782,$A26,СВЦЭМ!$B$39:$B$782,U$11)+'СЕТ СН'!$F$9+СВЦЭМ!$D$10+'СЕТ СН'!$F$6-'СЕТ СН'!$F$19</f>
        <v>1693.5995347500002</v>
      </c>
      <c r="V26" s="36">
        <f>SUMIFS(СВЦЭМ!$C$39:$C$782,СВЦЭМ!$A$39:$A$782,$A26,СВЦЭМ!$B$39:$B$782,V$11)+'СЕТ СН'!$F$9+СВЦЭМ!$D$10+'СЕТ СН'!$F$6-'СЕТ СН'!$F$19</f>
        <v>1662.47875187</v>
      </c>
      <c r="W26" s="36">
        <f>SUMIFS(СВЦЭМ!$C$39:$C$782,СВЦЭМ!$A$39:$A$782,$A26,СВЦЭМ!$B$39:$B$782,W$11)+'СЕТ СН'!$F$9+СВЦЭМ!$D$10+'СЕТ СН'!$F$6-'СЕТ СН'!$F$19</f>
        <v>1660.43802925</v>
      </c>
      <c r="X26" s="36">
        <f>SUMIFS(СВЦЭМ!$C$39:$C$782,СВЦЭМ!$A$39:$A$782,$A26,СВЦЭМ!$B$39:$B$782,X$11)+'СЕТ СН'!$F$9+СВЦЭМ!$D$10+'СЕТ СН'!$F$6-'СЕТ СН'!$F$19</f>
        <v>1691.2309198299999</v>
      </c>
      <c r="Y26" s="36">
        <f>SUMIFS(СВЦЭМ!$C$39:$C$782,СВЦЭМ!$A$39:$A$782,$A26,СВЦЭМ!$B$39:$B$782,Y$11)+'СЕТ СН'!$F$9+СВЦЭМ!$D$10+'СЕТ СН'!$F$6-'СЕТ СН'!$F$19</f>
        <v>1812.9625122900002</v>
      </c>
    </row>
    <row r="27" spans="1:25" ht="15.75" x14ac:dyDescent="0.2">
      <c r="A27" s="35">
        <f t="shared" si="0"/>
        <v>45185</v>
      </c>
      <c r="B27" s="36">
        <f>SUMIFS(СВЦЭМ!$C$39:$C$782,СВЦЭМ!$A$39:$A$782,$A27,СВЦЭМ!$B$39:$B$782,B$11)+'СЕТ СН'!$F$9+СВЦЭМ!$D$10+'СЕТ СН'!$F$6-'СЕТ СН'!$F$19</f>
        <v>1897.45238509</v>
      </c>
      <c r="C27" s="36">
        <f>SUMIFS(СВЦЭМ!$C$39:$C$782,СВЦЭМ!$A$39:$A$782,$A27,СВЦЭМ!$B$39:$B$782,C$11)+'СЕТ СН'!$F$9+СВЦЭМ!$D$10+'СЕТ СН'!$F$6-'СЕТ СН'!$F$19</f>
        <v>1922.8582671899999</v>
      </c>
      <c r="D27" s="36">
        <f>SUMIFS(СВЦЭМ!$C$39:$C$782,СВЦЭМ!$A$39:$A$782,$A27,СВЦЭМ!$B$39:$B$782,D$11)+'СЕТ СН'!$F$9+СВЦЭМ!$D$10+'СЕТ СН'!$F$6-'СЕТ СН'!$F$19</f>
        <v>1930.04372302</v>
      </c>
      <c r="E27" s="36">
        <f>SUMIFS(СВЦЭМ!$C$39:$C$782,СВЦЭМ!$A$39:$A$782,$A27,СВЦЭМ!$B$39:$B$782,E$11)+'СЕТ СН'!$F$9+СВЦЭМ!$D$10+'СЕТ СН'!$F$6-'СЕТ СН'!$F$19</f>
        <v>1967.4644453999999</v>
      </c>
      <c r="F27" s="36">
        <f>SUMIFS(СВЦЭМ!$C$39:$C$782,СВЦЭМ!$A$39:$A$782,$A27,СВЦЭМ!$B$39:$B$782,F$11)+'СЕТ СН'!$F$9+СВЦЭМ!$D$10+'СЕТ СН'!$F$6-'СЕТ СН'!$F$19</f>
        <v>1991.37015127</v>
      </c>
      <c r="G27" s="36">
        <f>SUMIFS(СВЦЭМ!$C$39:$C$782,СВЦЭМ!$A$39:$A$782,$A27,СВЦЭМ!$B$39:$B$782,G$11)+'СЕТ СН'!$F$9+СВЦЭМ!$D$10+'СЕТ СН'!$F$6-'СЕТ СН'!$F$19</f>
        <v>1968.4092330799999</v>
      </c>
      <c r="H27" s="36">
        <f>SUMIFS(СВЦЭМ!$C$39:$C$782,СВЦЭМ!$A$39:$A$782,$A27,СВЦЭМ!$B$39:$B$782,H$11)+'СЕТ СН'!$F$9+СВЦЭМ!$D$10+'СЕТ СН'!$F$6-'СЕТ СН'!$F$19</f>
        <v>1932.9025603700002</v>
      </c>
      <c r="I27" s="36">
        <f>SUMIFS(СВЦЭМ!$C$39:$C$782,СВЦЭМ!$A$39:$A$782,$A27,СВЦЭМ!$B$39:$B$782,I$11)+'СЕТ СН'!$F$9+СВЦЭМ!$D$10+'СЕТ СН'!$F$6-'СЕТ СН'!$F$19</f>
        <v>1902.8028676100002</v>
      </c>
      <c r="J27" s="36">
        <f>SUMIFS(СВЦЭМ!$C$39:$C$782,СВЦЭМ!$A$39:$A$782,$A27,СВЦЭМ!$B$39:$B$782,J$11)+'СЕТ СН'!$F$9+СВЦЭМ!$D$10+'СЕТ СН'!$F$6-'СЕТ СН'!$F$19</f>
        <v>1806.1081730999999</v>
      </c>
      <c r="K27" s="36">
        <f>SUMIFS(СВЦЭМ!$C$39:$C$782,СВЦЭМ!$A$39:$A$782,$A27,СВЦЭМ!$B$39:$B$782,K$11)+'СЕТ СН'!$F$9+СВЦЭМ!$D$10+'СЕТ СН'!$F$6-'СЕТ СН'!$F$19</f>
        <v>1740.4977420300002</v>
      </c>
      <c r="L27" s="36">
        <f>SUMIFS(СВЦЭМ!$C$39:$C$782,СВЦЭМ!$A$39:$A$782,$A27,СВЦЭМ!$B$39:$B$782,L$11)+'СЕТ СН'!$F$9+СВЦЭМ!$D$10+'СЕТ СН'!$F$6-'СЕТ СН'!$F$19</f>
        <v>1702.2684632400001</v>
      </c>
      <c r="M27" s="36">
        <f>SUMIFS(СВЦЭМ!$C$39:$C$782,СВЦЭМ!$A$39:$A$782,$A27,СВЦЭМ!$B$39:$B$782,M$11)+'СЕТ СН'!$F$9+СВЦЭМ!$D$10+'СЕТ СН'!$F$6-'СЕТ СН'!$F$19</f>
        <v>1699.3157339899999</v>
      </c>
      <c r="N27" s="36">
        <f>SUMIFS(СВЦЭМ!$C$39:$C$782,СВЦЭМ!$A$39:$A$782,$A27,СВЦЭМ!$B$39:$B$782,N$11)+'СЕТ СН'!$F$9+СВЦЭМ!$D$10+'СЕТ СН'!$F$6-'СЕТ СН'!$F$19</f>
        <v>1705.5412972100003</v>
      </c>
      <c r="O27" s="36">
        <f>SUMIFS(СВЦЭМ!$C$39:$C$782,СВЦЭМ!$A$39:$A$782,$A27,СВЦЭМ!$B$39:$B$782,O$11)+'СЕТ СН'!$F$9+СВЦЭМ!$D$10+'СЕТ СН'!$F$6-'СЕТ СН'!$F$19</f>
        <v>1721.2499369299999</v>
      </c>
      <c r="P27" s="36">
        <f>SUMIFS(СВЦЭМ!$C$39:$C$782,СВЦЭМ!$A$39:$A$782,$A27,СВЦЭМ!$B$39:$B$782,P$11)+'СЕТ СН'!$F$9+СВЦЭМ!$D$10+'СЕТ СН'!$F$6-'СЕТ СН'!$F$19</f>
        <v>1702.3535481500003</v>
      </c>
      <c r="Q27" s="36">
        <f>SUMIFS(СВЦЭМ!$C$39:$C$782,СВЦЭМ!$A$39:$A$782,$A27,СВЦЭМ!$B$39:$B$782,Q$11)+'СЕТ СН'!$F$9+СВЦЭМ!$D$10+'СЕТ СН'!$F$6-'СЕТ СН'!$F$19</f>
        <v>1701.7388021500001</v>
      </c>
      <c r="R27" s="36">
        <f>SUMIFS(СВЦЭМ!$C$39:$C$782,СВЦЭМ!$A$39:$A$782,$A27,СВЦЭМ!$B$39:$B$782,R$11)+'СЕТ СН'!$F$9+СВЦЭМ!$D$10+'СЕТ СН'!$F$6-'СЕТ СН'!$F$19</f>
        <v>1728.5327995400003</v>
      </c>
      <c r="S27" s="36">
        <f>SUMIFS(СВЦЭМ!$C$39:$C$782,СВЦЭМ!$A$39:$A$782,$A27,СВЦЭМ!$B$39:$B$782,S$11)+'СЕТ СН'!$F$9+СВЦЭМ!$D$10+'СЕТ СН'!$F$6-'СЕТ СН'!$F$19</f>
        <v>1717.34493165</v>
      </c>
      <c r="T27" s="36">
        <f>SUMIFS(СВЦЭМ!$C$39:$C$782,СВЦЭМ!$A$39:$A$782,$A27,СВЦЭМ!$B$39:$B$782,T$11)+'СЕТ СН'!$F$9+СВЦЭМ!$D$10+'СЕТ СН'!$F$6-'СЕТ СН'!$F$19</f>
        <v>1698.2600232099999</v>
      </c>
      <c r="U27" s="36">
        <f>SUMIFS(СВЦЭМ!$C$39:$C$782,СВЦЭМ!$A$39:$A$782,$A27,СВЦЭМ!$B$39:$B$782,U$11)+'СЕТ СН'!$F$9+СВЦЭМ!$D$10+'СЕТ СН'!$F$6-'СЕТ СН'!$F$19</f>
        <v>1680.1392289200003</v>
      </c>
      <c r="V27" s="36">
        <f>SUMIFS(СВЦЭМ!$C$39:$C$782,СВЦЭМ!$A$39:$A$782,$A27,СВЦЭМ!$B$39:$B$782,V$11)+'СЕТ СН'!$F$9+СВЦЭМ!$D$10+'СЕТ СН'!$F$6-'СЕТ СН'!$F$19</f>
        <v>1648.0550778800002</v>
      </c>
      <c r="W27" s="36">
        <f>SUMIFS(СВЦЭМ!$C$39:$C$782,СВЦЭМ!$A$39:$A$782,$A27,СВЦЭМ!$B$39:$B$782,W$11)+'СЕТ СН'!$F$9+СВЦЭМ!$D$10+'СЕТ СН'!$F$6-'СЕТ СН'!$F$19</f>
        <v>1658.5064762900001</v>
      </c>
      <c r="X27" s="36">
        <f>SUMIFS(СВЦЭМ!$C$39:$C$782,СВЦЭМ!$A$39:$A$782,$A27,СВЦЭМ!$B$39:$B$782,X$11)+'СЕТ СН'!$F$9+СВЦЭМ!$D$10+'СЕТ СН'!$F$6-'СЕТ СН'!$F$19</f>
        <v>1724.9476190099999</v>
      </c>
      <c r="Y27" s="36">
        <f>SUMIFS(СВЦЭМ!$C$39:$C$782,СВЦЭМ!$A$39:$A$782,$A27,СВЦЭМ!$B$39:$B$782,Y$11)+'СЕТ СН'!$F$9+СВЦЭМ!$D$10+'СЕТ СН'!$F$6-'СЕТ СН'!$F$19</f>
        <v>1800.2568849300001</v>
      </c>
    </row>
    <row r="28" spans="1:25" ht="15.75" x14ac:dyDescent="0.2">
      <c r="A28" s="35">
        <f t="shared" si="0"/>
        <v>45186</v>
      </c>
      <c r="B28" s="36">
        <f>SUMIFS(СВЦЭМ!$C$39:$C$782,СВЦЭМ!$A$39:$A$782,$A28,СВЦЭМ!$B$39:$B$782,B$11)+'СЕТ СН'!$F$9+СВЦЭМ!$D$10+'СЕТ СН'!$F$6-'СЕТ СН'!$F$19</f>
        <v>1773.4205831899999</v>
      </c>
      <c r="C28" s="36">
        <f>SUMIFS(СВЦЭМ!$C$39:$C$782,СВЦЭМ!$A$39:$A$782,$A28,СВЦЭМ!$B$39:$B$782,C$11)+'СЕТ СН'!$F$9+СВЦЭМ!$D$10+'СЕТ СН'!$F$6-'СЕТ СН'!$F$19</f>
        <v>1848.71165161</v>
      </c>
      <c r="D28" s="36">
        <f>SUMIFS(СВЦЭМ!$C$39:$C$782,СВЦЭМ!$A$39:$A$782,$A28,СВЦЭМ!$B$39:$B$782,D$11)+'СЕТ СН'!$F$9+СВЦЭМ!$D$10+'СЕТ СН'!$F$6-'СЕТ СН'!$F$19</f>
        <v>1864.4000620900001</v>
      </c>
      <c r="E28" s="36">
        <f>SUMIFS(СВЦЭМ!$C$39:$C$782,СВЦЭМ!$A$39:$A$782,$A28,СВЦЭМ!$B$39:$B$782,E$11)+'СЕТ СН'!$F$9+СВЦЭМ!$D$10+'СЕТ СН'!$F$6-'СЕТ СН'!$F$19</f>
        <v>1881.9982911299999</v>
      </c>
      <c r="F28" s="36">
        <f>SUMIFS(СВЦЭМ!$C$39:$C$782,СВЦЭМ!$A$39:$A$782,$A28,СВЦЭМ!$B$39:$B$782,F$11)+'СЕТ СН'!$F$9+СВЦЭМ!$D$10+'СЕТ СН'!$F$6-'СЕТ СН'!$F$19</f>
        <v>1923.0194258199999</v>
      </c>
      <c r="G28" s="36">
        <f>SUMIFS(СВЦЭМ!$C$39:$C$782,СВЦЭМ!$A$39:$A$782,$A28,СВЦЭМ!$B$39:$B$782,G$11)+'СЕТ СН'!$F$9+СВЦЭМ!$D$10+'СЕТ СН'!$F$6-'СЕТ СН'!$F$19</f>
        <v>1901.0448131900002</v>
      </c>
      <c r="H28" s="36">
        <f>SUMIFS(СВЦЭМ!$C$39:$C$782,СВЦЭМ!$A$39:$A$782,$A28,СВЦЭМ!$B$39:$B$782,H$11)+'СЕТ СН'!$F$9+СВЦЭМ!$D$10+'СЕТ СН'!$F$6-'СЕТ СН'!$F$19</f>
        <v>1860.11887097</v>
      </c>
      <c r="I28" s="36">
        <f>SUMIFS(СВЦЭМ!$C$39:$C$782,СВЦЭМ!$A$39:$A$782,$A28,СВЦЭМ!$B$39:$B$782,I$11)+'СЕТ СН'!$F$9+СВЦЭМ!$D$10+'СЕТ СН'!$F$6-'СЕТ СН'!$F$19</f>
        <v>1808.1960752800001</v>
      </c>
      <c r="J28" s="36">
        <f>SUMIFS(СВЦЭМ!$C$39:$C$782,СВЦЭМ!$A$39:$A$782,$A28,СВЦЭМ!$B$39:$B$782,J$11)+'СЕТ СН'!$F$9+СВЦЭМ!$D$10+'СЕТ СН'!$F$6-'СЕТ СН'!$F$19</f>
        <v>1684.08857665</v>
      </c>
      <c r="K28" s="36">
        <f>SUMIFS(СВЦЭМ!$C$39:$C$782,СВЦЭМ!$A$39:$A$782,$A28,СВЦЭМ!$B$39:$B$782,K$11)+'СЕТ СН'!$F$9+СВЦЭМ!$D$10+'СЕТ СН'!$F$6-'СЕТ СН'!$F$19</f>
        <v>1604.0003353800003</v>
      </c>
      <c r="L28" s="36">
        <f>SUMIFS(СВЦЭМ!$C$39:$C$782,СВЦЭМ!$A$39:$A$782,$A28,СВЦЭМ!$B$39:$B$782,L$11)+'СЕТ СН'!$F$9+СВЦЭМ!$D$10+'СЕТ СН'!$F$6-'СЕТ СН'!$F$19</f>
        <v>1577.4259086500001</v>
      </c>
      <c r="M28" s="36">
        <f>SUMIFS(СВЦЭМ!$C$39:$C$782,СВЦЭМ!$A$39:$A$782,$A28,СВЦЭМ!$B$39:$B$782,M$11)+'СЕТ СН'!$F$9+СВЦЭМ!$D$10+'СЕТ СН'!$F$6-'СЕТ СН'!$F$19</f>
        <v>1577.74731531</v>
      </c>
      <c r="N28" s="36">
        <f>SUMIFS(СВЦЭМ!$C$39:$C$782,СВЦЭМ!$A$39:$A$782,$A28,СВЦЭМ!$B$39:$B$782,N$11)+'СЕТ СН'!$F$9+СВЦЭМ!$D$10+'СЕТ СН'!$F$6-'СЕТ СН'!$F$19</f>
        <v>1607.6033544400002</v>
      </c>
      <c r="O28" s="36">
        <f>SUMIFS(СВЦЭМ!$C$39:$C$782,СВЦЭМ!$A$39:$A$782,$A28,СВЦЭМ!$B$39:$B$782,O$11)+'СЕТ СН'!$F$9+СВЦЭМ!$D$10+'СЕТ СН'!$F$6-'СЕТ СН'!$F$19</f>
        <v>1652.1837948900002</v>
      </c>
      <c r="P28" s="36">
        <f>SUMIFS(СВЦЭМ!$C$39:$C$782,СВЦЭМ!$A$39:$A$782,$A28,СВЦЭМ!$B$39:$B$782,P$11)+'СЕТ СН'!$F$9+СВЦЭМ!$D$10+'СЕТ СН'!$F$6-'СЕТ СН'!$F$19</f>
        <v>1643.16140954</v>
      </c>
      <c r="Q28" s="36">
        <f>SUMIFS(СВЦЭМ!$C$39:$C$782,СВЦЭМ!$A$39:$A$782,$A28,СВЦЭМ!$B$39:$B$782,Q$11)+'СЕТ СН'!$F$9+СВЦЭМ!$D$10+'СЕТ СН'!$F$6-'СЕТ СН'!$F$19</f>
        <v>1647.0132710000003</v>
      </c>
      <c r="R28" s="36">
        <f>SUMIFS(СВЦЭМ!$C$39:$C$782,СВЦЭМ!$A$39:$A$782,$A28,СВЦЭМ!$B$39:$B$782,R$11)+'СЕТ СН'!$F$9+СВЦЭМ!$D$10+'СЕТ СН'!$F$6-'СЕТ СН'!$F$19</f>
        <v>1684.3838042500001</v>
      </c>
      <c r="S28" s="36">
        <f>SUMIFS(СВЦЭМ!$C$39:$C$782,СВЦЭМ!$A$39:$A$782,$A28,СВЦЭМ!$B$39:$B$782,S$11)+'СЕТ СН'!$F$9+СВЦЭМ!$D$10+'СЕТ СН'!$F$6-'СЕТ СН'!$F$19</f>
        <v>1686.30519151</v>
      </c>
      <c r="T28" s="36">
        <f>SUMIFS(СВЦЭМ!$C$39:$C$782,СВЦЭМ!$A$39:$A$782,$A28,СВЦЭМ!$B$39:$B$782,T$11)+'СЕТ СН'!$F$9+СВЦЭМ!$D$10+'СЕТ СН'!$F$6-'СЕТ СН'!$F$19</f>
        <v>1689.4186024000001</v>
      </c>
      <c r="U28" s="36">
        <f>SUMIFS(СВЦЭМ!$C$39:$C$782,СВЦЭМ!$A$39:$A$782,$A28,СВЦЭМ!$B$39:$B$782,U$11)+'СЕТ СН'!$F$9+СВЦЭМ!$D$10+'СЕТ СН'!$F$6-'СЕТ СН'!$F$19</f>
        <v>1676.8739721900001</v>
      </c>
      <c r="V28" s="36">
        <f>SUMIFS(СВЦЭМ!$C$39:$C$782,СВЦЭМ!$A$39:$A$782,$A28,СВЦЭМ!$B$39:$B$782,V$11)+'СЕТ СН'!$F$9+СВЦЭМ!$D$10+'СЕТ СН'!$F$6-'СЕТ СН'!$F$19</f>
        <v>1655.7367875</v>
      </c>
      <c r="W28" s="36">
        <f>SUMIFS(СВЦЭМ!$C$39:$C$782,СВЦЭМ!$A$39:$A$782,$A28,СВЦЭМ!$B$39:$B$782,W$11)+'СЕТ СН'!$F$9+СВЦЭМ!$D$10+'СЕТ СН'!$F$6-'СЕТ СН'!$F$19</f>
        <v>1671.6930305000001</v>
      </c>
      <c r="X28" s="36">
        <f>SUMIFS(СВЦЭМ!$C$39:$C$782,СВЦЭМ!$A$39:$A$782,$A28,СВЦЭМ!$B$39:$B$782,X$11)+'СЕТ СН'!$F$9+СВЦЭМ!$D$10+'СЕТ СН'!$F$6-'СЕТ СН'!$F$19</f>
        <v>1736.6152335299998</v>
      </c>
      <c r="Y28" s="36">
        <f>SUMIFS(СВЦЭМ!$C$39:$C$782,СВЦЭМ!$A$39:$A$782,$A28,СВЦЭМ!$B$39:$B$782,Y$11)+'СЕТ СН'!$F$9+СВЦЭМ!$D$10+'СЕТ СН'!$F$6-'СЕТ СН'!$F$19</f>
        <v>1801.71230578</v>
      </c>
    </row>
    <row r="29" spans="1:25" ht="15.75" x14ac:dyDescent="0.2">
      <c r="A29" s="35">
        <f t="shared" si="0"/>
        <v>45187</v>
      </c>
      <c r="B29" s="36">
        <f>SUMIFS(СВЦЭМ!$C$39:$C$782,СВЦЭМ!$A$39:$A$782,$A29,СВЦЭМ!$B$39:$B$782,B$11)+'СЕТ СН'!$F$9+СВЦЭМ!$D$10+'СЕТ СН'!$F$6-'СЕТ СН'!$F$19</f>
        <v>1890.1848393400001</v>
      </c>
      <c r="C29" s="36">
        <f>SUMIFS(СВЦЭМ!$C$39:$C$782,СВЦЭМ!$A$39:$A$782,$A29,СВЦЭМ!$B$39:$B$782,C$11)+'СЕТ СН'!$F$9+СВЦЭМ!$D$10+'СЕТ СН'!$F$6-'СЕТ СН'!$F$19</f>
        <v>1979.6300764900002</v>
      </c>
      <c r="D29" s="36">
        <f>SUMIFS(СВЦЭМ!$C$39:$C$782,СВЦЭМ!$A$39:$A$782,$A29,СВЦЭМ!$B$39:$B$782,D$11)+'СЕТ СН'!$F$9+СВЦЭМ!$D$10+'СЕТ СН'!$F$6-'СЕТ СН'!$F$19</f>
        <v>2019.8491255200001</v>
      </c>
      <c r="E29" s="36">
        <f>SUMIFS(СВЦЭМ!$C$39:$C$782,СВЦЭМ!$A$39:$A$782,$A29,СВЦЭМ!$B$39:$B$782,E$11)+'СЕТ СН'!$F$9+СВЦЭМ!$D$10+'СЕТ СН'!$F$6-'СЕТ СН'!$F$19</f>
        <v>2039.6810261999999</v>
      </c>
      <c r="F29" s="36">
        <f>SUMIFS(СВЦЭМ!$C$39:$C$782,СВЦЭМ!$A$39:$A$782,$A29,СВЦЭМ!$B$39:$B$782,F$11)+'СЕТ СН'!$F$9+СВЦЭМ!$D$10+'СЕТ СН'!$F$6-'СЕТ СН'!$F$19</f>
        <v>2045.2423043500003</v>
      </c>
      <c r="G29" s="36">
        <f>SUMIFS(СВЦЭМ!$C$39:$C$782,СВЦЭМ!$A$39:$A$782,$A29,СВЦЭМ!$B$39:$B$782,G$11)+'СЕТ СН'!$F$9+СВЦЭМ!$D$10+'СЕТ СН'!$F$6-'СЕТ СН'!$F$19</f>
        <v>2018.6650936199999</v>
      </c>
      <c r="H29" s="36">
        <f>SUMIFS(СВЦЭМ!$C$39:$C$782,СВЦЭМ!$A$39:$A$782,$A29,СВЦЭМ!$B$39:$B$782,H$11)+'СЕТ СН'!$F$9+СВЦЭМ!$D$10+'СЕТ СН'!$F$6-'СЕТ СН'!$F$19</f>
        <v>1914.0583223100002</v>
      </c>
      <c r="I29" s="36">
        <f>SUMIFS(СВЦЭМ!$C$39:$C$782,СВЦЭМ!$A$39:$A$782,$A29,СВЦЭМ!$B$39:$B$782,I$11)+'СЕТ СН'!$F$9+СВЦЭМ!$D$10+'СЕТ СН'!$F$6-'СЕТ СН'!$F$19</f>
        <v>1796.45083024</v>
      </c>
      <c r="J29" s="36">
        <f>SUMIFS(СВЦЭМ!$C$39:$C$782,СВЦЭМ!$A$39:$A$782,$A29,СВЦЭМ!$B$39:$B$782,J$11)+'СЕТ СН'!$F$9+СВЦЭМ!$D$10+'СЕТ СН'!$F$6-'СЕТ СН'!$F$19</f>
        <v>1745.2567618600001</v>
      </c>
      <c r="K29" s="36">
        <f>SUMIFS(СВЦЭМ!$C$39:$C$782,СВЦЭМ!$A$39:$A$782,$A29,СВЦЭМ!$B$39:$B$782,K$11)+'СЕТ СН'!$F$9+СВЦЭМ!$D$10+'СЕТ СН'!$F$6-'СЕТ СН'!$F$19</f>
        <v>1665.5276975299998</v>
      </c>
      <c r="L29" s="36">
        <f>SUMIFS(СВЦЭМ!$C$39:$C$782,СВЦЭМ!$A$39:$A$782,$A29,СВЦЭМ!$B$39:$B$782,L$11)+'СЕТ СН'!$F$9+СВЦЭМ!$D$10+'СЕТ СН'!$F$6-'СЕТ СН'!$F$19</f>
        <v>1605.86055786</v>
      </c>
      <c r="M29" s="36">
        <f>SUMIFS(СВЦЭМ!$C$39:$C$782,СВЦЭМ!$A$39:$A$782,$A29,СВЦЭМ!$B$39:$B$782,M$11)+'СЕТ СН'!$F$9+СВЦЭМ!$D$10+'СЕТ СН'!$F$6-'СЕТ СН'!$F$19</f>
        <v>1613.26900011</v>
      </c>
      <c r="N29" s="36">
        <f>SUMIFS(СВЦЭМ!$C$39:$C$782,СВЦЭМ!$A$39:$A$782,$A29,СВЦЭМ!$B$39:$B$782,N$11)+'СЕТ СН'!$F$9+СВЦЭМ!$D$10+'СЕТ СН'!$F$6-'СЕТ СН'!$F$19</f>
        <v>1630.30612135</v>
      </c>
      <c r="O29" s="36">
        <f>SUMIFS(СВЦЭМ!$C$39:$C$782,СВЦЭМ!$A$39:$A$782,$A29,СВЦЭМ!$B$39:$B$782,O$11)+'СЕТ СН'!$F$9+СВЦЭМ!$D$10+'СЕТ СН'!$F$6-'СЕТ СН'!$F$19</f>
        <v>1625.5254836700001</v>
      </c>
      <c r="P29" s="36">
        <f>SUMIFS(СВЦЭМ!$C$39:$C$782,СВЦЭМ!$A$39:$A$782,$A29,СВЦЭМ!$B$39:$B$782,P$11)+'СЕТ СН'!$F$9+СВЦЭМ!$D$10+'СЕТ СН'!$F$6-'СЕТ СН'!$F$19</f>
        <v>1629.3904148300003</v>
      </c>
      <c r="Q29" s="36">
        <f>SUMIFS(СВЦЭМ!$C$39:$C$782,СВЦЭМ!$A$39:$A$782,$A29,СВЦЭМ!$B$39:$B$782,Q$11)+'СЕТ СН'!$F$9+СВЦЭМ!$D$10+'СЕТ СН'!$F$6-'СЕТ СН'!$F$19</f>
        <v>1645.6979424199999</v>
      </c>
      <c r="R29" s="36">
        <f>SUMIFS(СВЦЭМ!$C$39:$C$782,СВЦЭМ!$A$39:$A$782,$A29,СВЦЭМ!$B$39:$B$782,R$11)+'СЕТ СН'!$F$9+СВЦЭМ!$D$10+'СЕТ СН'!$F$6-'СЕТ СН'!$F$19</f>
        <v>1683.6861164100001</v>
      </c>
      <c r="S29" s="36">
        <f>SUMIFS(СВЦЭМ!$C$39:$C$782,СВЦЭМ!$A$39:$A$782,$A29,СВЦЭМ!$B$39:$B$782,S$11)+'СЕТ СН'!$F$9+СВЦЭМ!$D$10+'СЕТ СН'!$F$6-'СЕТ СН'!$F$19</f>
        <v>1658.3499807399999</v>
      </c>
      <c r="T29" s="36">
        <f>SUMIFS(СВЦЭМ!$C$39:$C$782,СВЦЭМ!$A$39:$A$782,$A29,СВЦЭМ!$B$39:$B$782,T$11)+'СЕТ СН'!$F$9+СВЦЭМ!$D$10+'СЕТ СН'!$F$6-'СЕТ СН'!$F$19</f>
        <v>1632.5632443600002</v>
      </c>
      <c r="U29" s="36">
        <f>SUMIFS(СВЦЭМ!$C$39:$C$782,СВЦЭМ!$A$39:$A$782,$A29,СВЦЭМ!$B$39:$B$782,U$11)+'СЕТ СН'!$F$9+СВЦЭМ!$D$10+'СЕТ СН'!$F$6-'СЕТ СН'!$F$19</f>
        <v>1600.6900732100003</v>
      </c>
      <c r="V29" s="36">
        <f>SUMIFS(СВЦЭМ!$C$39:$C$782,СВЦЭМ!$A$39:$A$782,$A29,СВЦЭМ!$B$39:$B$782,V$11)+'СЕТ СН'!$F$9+СВЦЭМ!$D$10+'СЕТ СН'!$F$6-'СЕТ СН'!$F$19</f>
        <v>1584.8686401300001</v>
      </c>
      <c r="W29" s="36">
        <f>SUMIFS(СВЦЭМ!$C$39:$C$782,СВЦЭМ!$A$39:$A$782,$A29,СВЦЭМ!$B$39:$B$782,W$11)+'СЕТ СН'!$F$9+СВЦЭМ!$D$10+'СЕТ СН'!$F$6-'СЕТ СН'!$F$19</f>
        <v>1599.0253187500002</v>
      </c>
      <c r="X29" s="36">
        <f>SUMIFS(СВЦЭМ!$C$39:$C$782,СВЦЭМ!$A$39:$A$782,$A29,СВЦЭМ!$B$39:$B$782,X$11)+'СЕТ СН'!$F$9+СВЦЭМ!$D$10+'СЕТ СН'!$F$6-'СЕТ СН'!$F$19</f>
        <v>1655.0241446700002</v>
      </c>
      <c r="Y29" s="36">
        <f>SUMIFS(СВЦЭМ!$C$39:$C$782,СВЦЭМ!$A$39:$A$782,$A29,СВЦЭМ!$B$39:$B$782,Y$11)+'СЕТ СН'!$F$9+СВЦЭМ!$D$10+'СЕТ СН'!$F$6-'СЕТ СН'!$F$19</f>
        <v>1730.4900293000001</v>
      </c>
    </row>
    <row r="30" spans="1:25" ht="15.75" x14ac:dyDescent="0.2">
      <c r="A30" s="35">
        <f t="shared" si="0"/>
        <v>45188</v>
      </c>
      <c r="B30" s="36">
        <f>SUMIFS(СВЦЭМ!$C$39:$C$782,СВЦЭМ!$A$39:$A$782,$A30,СВЦЭМ!$B$39:$B$782,B$11)+'СЕТ СН'!$F$9+СВЦЭМ!$D$10+'СЕТ СН'!$F$6-'СЕТ СН'!$F$19</f>
        <v>1794.4609692200002</v>
      </c>
      <c r="C30" s="36">
        <f>SUMIFS(СВЦЭМ!$C$39:$C$782,СВЦЭМ!$A$39:$A$782,$A30,СВЦЭМ!$B$39:$B$782,C$11)+'СЕТ СН'!$F$9+СВЦЭМ!$D$10+'СЕТ СН'!$F$6-'СЕТ СН'!$F$19</f>
        <v>1862.0084209500001</v>
      </c>
      <c r="D30" s="36">
        <f>SUMIFS(СВЦЭМ!$C$39:$C$782,СВЦЭМ!$A$39:$A$782,$A30,СВЦЭМ!$B$39:$B$782,D$11)+'СЕТ СН'!$F$9+СВЦЭМ!$D$10+'СЕТ СН'!$F$6-'СЕТ СН'!$F$19</f>
        <v>1867.3564242900002</v>
      </c>
      <c r="E30" s="36">
        <f>SUMIFS(СВЦЭМ!$C$39:$C$782,СВЦЭМ!$A$39:$A$782,$A30,СВЦЭМ!$B$39:$B$782,E$11)+'СЕТ СН'!$F$9+СВЦЭМ!$D$10+'СЕТ СН'!$F$6-'СЕТ СН'!$F$19</f>
        <v>1878.5704738099998</v>
      </c>
      <c r="F30" s="36">
        <f>SUMIFS(СВЦЭМ!$C$39:$C$782,СВЦЭМ!$A$39:$A$782,$A30,СВЦЭМ!$B$39:$B$782,F$11)+'СЕТ СН'!$F$9+СВЦЭМ!$D$10+'СЕТ СН'!$F$6-'СЕТ СН'!$F$19</f>
        <v>1889.4287450400002</v>
      </c>
      <c r="G30" s="36">
        <f>SUMIFS(СВЦЭМ!$C$39:$C$782,СВЦЭМ!$A$39:$A$782,$A30,СВЦЭМ!$B$39:$B$782,G$11)+'СЕТ СН'!$F$9+СВЦЭМ!$D$10+'СЕТ СН'!$F$6-'СЕТ СН'!$F$19</f>
        <v>1850.30375607</v>
      </c>
      <c r="H30" s="36">
        <f>SUMIFS(СВЦЭМ!$C$39:$C$782,СВЦЭМ!$A$39:$A$782,$A30,СВЦЭМ!$B$39:$B$782,H$11)+'СЕТ СН'!$F$9+СВЦЭМ!$D$10+'СЕТ СН'!$F$6-'СЕТ СН'!$F$19</f>
        <v>1797.3000612999999</v>
      </c>
      <c r="I30" s="36">
        <f>SUMIFS(СВЦЭМ!$C$39:$C$782,СВЦЭМ!$A$39:$A$782,$A30,СВЦЭМ!$B$39:$B$782,I$11)+'СЕТ СН'!$F$9+СВЦЭМ!$D$10+'СЕТ СН'!$F$6-'СЕТ СН'!$F$19</f>
        <v>1727.7583774700001</v>
      </c>
      <c r="J30" s="36">
        <f>SUMIFS(СВЦЭМ!$C$39:$C$782,СВЦЭМ!$A$39:$A$782,$A30,СВЦЭМ!$B$39:$B$782,J$11)+'СЕТ СН'!$F$9+СВЦЭМ!$D$10+'СЕТ СН'!$F$6-'СЕТ СН'!$F$19</f>
        <v>1679.5624937000002</v>
      </c>
      <c r="K30" s="36">
        <f>SUMIFS(СВЦЭМ!$C$39:$C$782,СВЦЭМ!$A$39:$A$782,$A30,СВЦЭМ!$B$39:$B$782,K$11)+'СЕТ СН'!$F$9+СВЦЭМ!$D$10+'СЕТ СН'!$F$6-'СЕТ СН'!$F$19</f>
        <v>1649.7033669800003</v>
      </c>
      <c r="L30" s="36">
        <f>SUMIFS(СВЦЭМ!$C$39:$C$782,СВЦЭМ!$A$39:$A$782,$A30,СВЦЭМ!$B$39:$B$782,L$11)+'СЕТ СН'!$F$9+СВЦЭМ!$D$10+'СЕТ СН'!$F$6-'СЕТ СН'!$F$19</f>
        <v>1641.6896375599999</v>
      </c>
      <c r="M30" s="36">
        <f>SUMIFS(СВЦЭМ!$C$39:$C$782,СВЦЭМ!$A$39:$A$782,$A30,СВЦЭМ!$B$39:$B$782,M$11)+'СЕТ СН'!$F$9+СВЦЭМ!$D$10+'СЕТ СН'!$F$6-'СЕТ СН'!$F$19</f>
        <v>1672.3880645100003</v>
      </c>
      <c r="N30" s="36">
        <f>SUMIFS(СВЦЭМ!$C$39:$C$782,СВЦЭМ!$A$39:$A$782,$A30,СВЦЭМ!$B$39:$B$782,N$11)+'СЕТ СН'!$F$9+СВЦЭМ!$D$10+'СЕТ СН'!$F$6-'СЕТ СН'!$F$19</f>
        <v>1686.2640569600003</v>
      </c>
      <c r="O30" s="36">
        <f>SUMIFS(СВЦЭМ!$C$39:$C$782,СВЦЭМ!$A$39:$A$782,$A30,СВЦЭМ!$B$39:$B$782,O$11)+'СЕТ СН'!$F$9+СВЦЭМ!$D$10+'СЕТ СН'!$F$6-'СЕТ СН'!$F$19</f>
        <v>1693.8428123600002</v>
      </c>
      <c r="P30" s="36">
        <f>SUMIFS(СВЦЭМ!$C$39:$C$782,СВЦЭМ!$A$39:$A$782,$A30,СВЦЭМ!$B$39:$B$782,P$11)+'СЕТ СН'!$F$9+СВЦЭМ!$D$10+'СЕТ СН'!$F$6-'СЕТ СН'!$F$19</f>
        <v>1682.3456182600003</v>
      </c>
      <c r="Q30" s="36">
        <f>SUMIFS(СВЦЭМ!$C$39:$C$782,СВЦЭМ!$A$39:$A$782,$A30,СВЦЭМ!$B$39:$B$782,Q$11)+'СЕТ СН'!$F$9+СВЦЭМ!$D$10+'СЕТ СН'!$F$6-'СЕТ СН'!$F$19</f>
        <v>1691.7405736300002</v>
      </c>
      <c r="R30" s="36">
        <f>SUMIFS(СВЦЭМ!$C$39:$C$782,СВЦЭМ!$A$39:$A$782,$A30,СВЦЭМ!$B$39:$B$782,R$11)+'СЕТ СН'!$F$9+СВЦЭМ!$D$10+'СЕТ СН'!$F$6-'СЕТ СН'!$F$19</f>
        <v>1722.65982446</v>
      </c>
      <c r="S30" s="36">
        <f>SUMIFS(СВЦЭМ!$C$39:$C$782,СВЦЭМ!$A$39:$A$782,$A30,СВЦЭМ!$B$39:$B$782,S$11)+'СЕТ СН'!$F$9+СВЦЭМ!$D$10+'СЕТ СН'!$F$6-'СЕТ СН'!$F$19</f>
        <v>1678.0294367000001</v>
      </c>
      <c r="T30" s="36">
        <f>SUMIFS(СВЦЭМ!$C$39:$C$782,СВЦЭМ!$A$39:$A$782,$A30,СВЦЭМ!$B$39:$B$782,T$11)+'СЕТ СН'!$F$9+СВЦЭМ!$D$10+'СЕТ СН'!$F$6-'СЕТ СН'!$F$19</f>
        <v>1628.15458102</v>
      </c>
      <c r="U30" s="36">
        <f>SUMIFS(СВЦЭМ!$C$39:$C$782,СВЦЭМ!$A$39:$A$782,$A30,СВЦЭМ!$B$39:$B$782,U$11)+'СЕТ СН'!$F$9+СВЦЭМ!$D$10+'СЕТ СН'!$F$6-'СЕТ СН'!$F$19</f>
        <v>1591.0750180200002</v>
      </c>
      <c r="V30" s="36">
        <f>SUMIFS(СВЦЭМ!$C$39:$C$782,СВЦЭМ!$A$39:$A$782,$A30,СВЦЭМ!$B$39:$B$782,V$11)+'СЕТ СН'!$F$9+СВЦЭМ!$D$10+'СЕТ СН'!$F$6-'СЕТ СН'!$F$19</f>
        <v>1563.7240164899999</v>
      </c>
      <c r="W30" s="36">
        <f>SUMIFS(СВЦЭМ!$C$39:$C$782,СВЦЭМ!$A$39:$A$782,$A30,СВЦЭМ!$B$39:$B$782,W$11)+'СЕТ СН'!$F$9+СВЦЭМ!$D$10+'СЕТ СН'!$F$6-'СЕТ СН'!$F$19</f>
        <v>1552.8708862200001</v>
      </c>
      <c r="X30" s="36">
        <f>SUMIFS(СВЦЭМ!$C$39:$C$782,СВЦЭМ!$A$39:$A$782,$A30,СВЦЭМ!$B$39:$B$782,X$11)+'СЕТ СН'!$F$9+СВЦЭМ!$D$10+'СЕТ СН'!$F$6-'СЕТ СН'!$F$19</f>
        <v>1617.0178183100002</v>
      </c>
      <c r="Y30" s="36">
        <f>SUMIFS(СВЦЭМ!$C$39:$C$782,СВЦЭМ!$A$39:$A$782,$A30,СВЦЭМ!$B$39:$B$782,Y$11)+'СЕТ СН'!$F$9+СВЦЭМ!$D$10+'СЕТ СН'!$F$6-'СЕТ СН'!$F$19</f>
        <v>1704.4406857899999</v>
      </c>
    </row>
    <row r="31" spans="1:25" ht="15.75" x14ac:dyDescent="0.2">
      <c r="A31" s="35">
        <f t="shared" si="0"/>
        <v>45189</v>
      </c>
      <c r="B31" s="36">
        <f>SUMIFS(СВЦЭМ!$C$39:$C$782,СВЦЭМ!$A$39:$A$782,$A31,СВЦЭМ!$B$39:$B$782,B$11)+'СЕТ СН'!$F$9+СВЦЭМ!$D$10+'СЕТ СН'!$F$6-'СЕТ СН'!$F$19</f>
        <v>1793.4753434300001</v>
      </c>
      <c r="C31" s="36">
        <f>SUMIFS(СВЦЭМ!$C$39:$C$782,СВЦЭМ!$A$39:$A$782,$A31,СВЦЭМ!$B$39:$B$782,C$11)+'СЕТ СН'!$F$9+СВЦЭМ!$D$10+'СЕТ СН'!$F$6-'СЕТ СН'!$F$19</f>
        <v>1865.5002399200002</v>
      </c>
      <c r="D31" s="36">
        <f>SUMIFS(СВЦЭМ!$C$39:$C$782,СВЦЭМ!$A$39:$A$782,$A31,СВЦЭМ!$B$39:$B$782,D$11)+'СЕТ СН'!$F$9+СВЦЭМ!$D$10+'СЕТ СН'!$F$6-'СЕТ СН'!$F$19</f>
        <v>1890.5075342200003</v>
      </c>
      <c r="E31" s="36">
        <f>SUMIFS(СВЦЭМ!$C$39:$C$782,СВЦЭМ!$A$39:$A$782,$A31,СВЦЭМ!$B$39:$B$782,E$11)+'СЕТ СН'!$F$9+СВЦЭМ!$D$10+'СЕТ СН'!$F$6-'СЕТ СН'!$F$19</f>
        <v>1915.7372789800002</v>
      </c>
      <c r="F31" s="36">
        <f>SUMIFS(СВЦЭМ!$C$39:$C$782,СВЦЭМ!$A$39:$A$782,$A31,СВЦЭМ!$B$39:$B$782,F$11)+'СЕТ СН'!$F$9+СВЦЭМ!$D$10+'СЕТ СН'!$F$6-'СЕТ СН'!$F$19</f>
        <v>1928.0221397300002</v>
      </c>
      <c r="G31" s="36">
        <f>SUMIFS(СВЦЭМ!$C$39:$C$782,СВЦЭМ!$A$39:$A$782,$A31,СВЦЭМ!$B$39:$B$782,G$11)+'СЕТ СН'!$F$9+СВЦЭМ!$D$10+'СЕТ СН'!$F$6-'СЕТ СН'!$F$19</f>
        <v>1897.2789593400003</v>
      </c>
      <c r="H31" s="36">
        <f>SUMIFS(СВЦЭМ!$C$39:$C$782,СВЦЭМ!$A$39:$A$782,$A31,СВЦЭМ!$B$39:$B$782,H$11)+'СЕТ СН'!$F$9+СВЦЭМ!$D$10+'СЕТ СН'!$F$6-'СЕТ СН'!$F$19</f>
        <v>1818.02216649</v>
      </c>
      <c r="I31" s="36">
        <f>SUMIFS(СВЦЭМ!$C$39:$C$782,СВЦЭМ!$A$39:$A$782,$A31,СВЦЭМ!$B$39:$B$782,I$11)+'СЕТ СН'!$F$9+СВЦЭМ!$D$10+'СЕТ СН'!$F$6-'СЕТ СН'!$F$19</f>
        <v>1738.78760018</v>
      </c>
      <c r="J31" s="36">
        <f>SUMIFS(СВЦЭМ!$C$39:$C$782,СВЦЭМ!$A$39:$A$782,$A31,СВЦЭМ!$B$39:$B$782,J$11)+'СЕТ СН'!$F$9+СВЦЭМ!$D$10+'СЕТ СН'!$F$6-'СЕТ СН'!$F$19</f>
        <v>1689.52532711</v>
      </c>
      <c r="K31" s="36">
        <f>SUMIFS(СВЦЭМ!$C$39:$C$782,СВЦЭМ!$A$39:$A$782,$A31,СВЦЭМ!$B$39:$B$782,K$11)+'СЕТ СН'!$F$9+СВЦЭМ!$D$10+'СЕТ СН'!$F$6-'СЕТ СН'!$F$19</f>
        <v>1668.56816699</v>
      </c>
      <c r="L31" s="36">
        <f>SUMIFS(СВЦЭМ!$C$39:$C$782,СВЦЭМ!$A$39:$A$782,$A31,СВЦЭМ!$B$39:$B$782,L$11)+'СЕТ СН'!$F$9+СВЦЭМ!$D$10+'СЕТ СН'!$F$6-'СЕТ СН'!$F$19</f>
        <v>1665.0862093300002</v>
      </c>
      <c r="M31" s="36">
        <f>SUMIFS(СВЦЭМ!$C$39:$C$782,СВЦЭМ!$A$39:$A$782,$A31,СВЦЭМ!$B$39:$B$782,M$11)+'СЕТ СН'!$F$9+СВЦЭМ!$D$10+'СЕТ СН'!$F$6-'СЕТ СН'!$F$19</f>
        <v>1656.84541373</v>
      </c>
      <c r="N31" s="36">
        <f>SUMIFS(СВЦЭМ!$C$39:$C$782,СВЦЭМ!$A$39:$A$782,$A31,СВЦЭМ!$B$39:$B$782,N$11)+'СЕТ СН'!$F$9+СВЦЭМ!$D$10+'СЕТ СН'!$F$6-'СЕТ СН'!$F$19</f>
        <v>1656.7805501500002</v>
      </c>
      <c r="O31" s="36">
        <f>SUMIFS(СВЦЭМ!$C$39:$C$782,СВЦЭМ!$A$39:$A$782,$A31,СВЦЭМ!$B$39:$B$782,O$11)+'СЕТ СН'!$F$9+СВЦЭМ!$D$10+'СЕТ СН'!$F$6-'СЕТ СН'!$F$19</f>
        <v>1664.93118559</v>
      </c>
      <c r="P31" s="36">
        <f>SUMIFS(СВЦЭМ!$C$39:$C$782,СВЦЭМ!$A$39:$A$782,$A31,СВЦЭМ!$B$39:$B$782,P$11)+'СЕТ СН'!$F$9+СВЦЭМ!$D$10+'СЕТ СН'!$F$6-'СЕТ СН'!$F$19</f>
        <v>1681.0696419300002</v>
      </c>
      <c r="Q31" s="36">
        <f>SUMIFS(СВЦЭМ!$C$39:$C$782,СВЦЭМ!$A$39:$A$782,$A31,СВЦЭМ!$B$39:$B$782,Q$11)+'СЕТ СН'!$F$9+СВЦЭМ!$D$10+'СЕТ СН'!$F$6-'СЕТ СН'!$F$19</f>
        <v>1688.7055868100001</v>
      </c>
      <c r="R31" s="36">
        <f>SUMIFS(СВЦЭМ!$C$39:$C$782,СВЦЭМ!$A$39:$A$782,$A31,СВЦЭМ!$B$39:$B$782,R$11)+'СЕТ СН'!$F$9+СВЦЭМ!$D$10+'СЕТ СН'!$F$6-'СЕТ СН'!$F$19</f>
        <v>1718.4711409000001</v>
      </c>
      <c r="S31" s="36">
        <f>SUMIFS(СВЦЭМ!$C$39:$C$782,СВЦЭМ!$A$39:$A$782,$A31,СВЦЭМ!$B$39:$B$782,S$11)+'СЕТ СН'!$F$9+СВЦЭМ!$D$10+'СЕТ СН'!$F$6-'СЕТ СН'!$F$19</f>
        <v>1702.8383678800001</v>
      </c>
      <c r="T31" s="36">
        <f>SUMIFS(СВЦЭМ!$C$39:$C$782,СВЦЭМ!$A$39:$A$782,$A31,СВЦЭМ!$B$39:$B$782,T$11)+'СЕТ СН'!$F$9+СВЦЭМ!$D$10+'СЕТ СН'!$F$6-'СЕТ СН'!$F$19</f>
        <v>1675.9324038899999</v>
      </c>
      <c r="U31" s="36">
        <f>SUMIFS(СВЦЭМ!$C$39:$C$782,СВЦЭМ!$A$39:$A$782,$A31,СВЦЭМ!$B$39:$B$782,U$11)+'СЕТ СН'!$F$9+СВЦЭМ!$D$10+'СЕТ СН'!$F$6-'СЕТ СН'!$F$19</f>
        <v>1602.6402022299999</v>
      </c>
      <c r="V31" s="36">
        <f>SUMIFS(СВЦЭМ!$C$39:$C$782,СВЦЭМ!$A$39:$A$782,$A31,СВЦЭМ!$B$39:$B$782,V$11)+'СЕТ СН'!$F$9+СВЦЭМ!$D$10+'СЕТ СН'!$F$6-'СЕТ СН'!$F$19</f>
        <v>1575.6564281000001</v>
      </c>
      <c r="W31" s="36">
        <f>SUMIFS(СВЦЭМ!$C$39:$C$782,СВЦЭМ!$A$39:$A$782,$A31,СВЦЭМ!$B$39:$B$782,W$11)+'СЕТ СН'!$F$9+СВЦЭМ!$D$10+'СЕТ СН'!$F$6-'СЕТ СН'!$F$19</f>
        <v>1587.0400281299999</v>
      </c>
      <c r="X31" s="36">
        <f>SUMIFS(СВЦЭМ!$C$39:$C$782,СВЦЭМ!$A$39:$A$782,$A31,СВЦЭМ!$B$39:$B$782,X$11)+'СЕТ СН'!$F$9+СВЦЭМ!$D$10+'СЕТ СН'!$F$6-'СЕТ СН'!$F$19</f>
        <v>1631.2739811699998</v>
      </c>
      <c r="Y31" s="36">
        <f>SUMIFS(СВЦЭМ!$C$39:$C$782,СВЦЭМ!$A$39:$A$782,$A31,СВЦЭМ!$B$39:$B$782,Y$11)+'СЕТ СН'!$F$9+СВЦЭМ!$D$10+'СЕТ СН'!$F$6-'СЕТ СН'!$F$19</f>
        <v>1712.67844479</v>
      </c>
    </row>
    <row r="32" spans="1:25" ht="15.75" x14ac:dyDescent="0.2">
      <c r="A32" s="35">
        <f t="shared" si="0"/>
        <v>45190</v>
      </c>
      <c r="B32" s="36">
        <f>SUMIFS(СВЦЭМ!$C$39:$C$782,СВЦЭМ!$A$39:$A$782,$A32,СВЦЭМ!$B$39:$B$782,B$11)+'СЕТ СН'!$F$9+СВЦЭМ!$D$10+'СЕТ СН'!$F$6-'СЕТ СН'!$F$19</f>
        <v>1856.1916524799999</v>
      </c>
      <c r="C32" s="36">
        <f>SUMIFS(СВЦЭМ!$C$39:$C$782,СВЦЭМ!$A$39:$A$782,$A32,СВЦЭМ!$B$39:$B$782,C$11)+'СЕТ СН'!$F$9+СВЦЭМ!$D$10+'СЕТ СН'!$F$6-'СЕТ СН'!$F$19</f>
        <v>1948.3785156100002</v>
      </c>
      <c r="D32" s="36">
        <f>SUMIFS(СВЦЭМ!$C$39:$C$782,СВЦЭМ!$A$39:$A$782,$A32,СВЦЭМ!$B$39:$B$782,D$11)+'СЕТ СН'!$F$9+СВЦЭМ!$D$10+'СЕТ СН'!$F$6-'СЕТ СН'!$F$19</f>
        <v>2058.5540094500002</v>
      </c>
      <c r="E32" s="36">
        <f>SUMIFS(СВЦЭМ!$C$39:$C$782,СВЦЭМ!$A$39:$A$782,$A32,СВЦЭМ!$B$39:$B$782,E$11)+'СЕТ СН'!$F$9+СВЦЭМ!$D$10+'СЕТ СН'!$F$6-'СЕТ СН'!$F$19</f>
        <v>2123.1378173600001</v>
      </c>
      <c r="F32" s="36">
        <f>SUMIFS(СВЦЭМ!$C$39:$C$782,СВЦЭМ!$A$39:$A$782,$A32,СВЦЭМ!$B$39:$B$782,F$11)+'СЕТ СН'!$F$9+СВЦЭМ!$D$10+'СЕТ СН'!$F$6-'СЕТ СН'!$F$19</f>
        <v>2134.7110424699999</v>
      </c>
      <c r="G32" s="36">
        <f>SUMIFS(СВЦЭМ!$C$39:$C$782,СВЦЭМ!$A$39:$A$782,$A32,СВЦЭМ!$B$39:$B$782,G$11)+'СЕТ СН'!$F$9+СВЦЭМ!$D$10+'СЕТ СН'!$F$6-'СЕТ СН'!$F$19</f>
        <v>2109.9492651200003</v>
      </c>
      <c r="H32" s="36">
        <f>SUMIFS(СВЦЭМ!$C$39:$C$782,СВЦЭМ!$A$39:$A$782,$A32,СВЦЭМ!$B$39:$B$782,H$11)+'СЕТ СН'!$F$9+СВЦЭМ!$D$10+'СЕТ СН'!$F$6-'СЕТ СН'!$F$19</f>
        <v>2028.12138301</v>
      </c>
      <c r="I32" s="36">
        <f>SUMIFS(СВЦЭМ!$C$39:$C$782,СВЦЭМ!$A$39:$A$782,$A32,СВЦЭМ!$B$39:$B$782,I$11)+'СЕТ СН'!$F$9+СВЦЭМ!$D$10+'СЕТ СН'!$F$6-'СЕТ СН'!$F$19</f>
        <v>1929.9353116800003</v>
      </c>
      <c r="J32" s="36">
        <f>SUMIFS(СВЦЭМ!$C$39:$C$782,СВЦЭМ!$A$39:$A$782,$A32,СВЦЭМ!$B$39:$B$782,J$11)+'СЕТ СН'!$F$9+СВЦЭМ!$D$10+'СЕТ СН'!$F$6-'СЕТ СН'!$F$19</f>
        <v>1856.7805151299999</v>
      </c>
      <c r="K32" s="36">
        <f>SUMIFS(СВЦЭМ!$C$39:$C$782,СВЦЭМ!$A$39:$A$782,$A32,СВЦЭМ!$B$39:$B$782,K$11)+'СЕТ СН'!$F$9+СВЦЭМ!$D$10+'СЕТ СН'!$F$6-'СЕТ СН'!$F$19</f>
        <v>1820.7093440200001</v>
      </c>
      <c r="L32" s="36">
        <f>SUMIFS(СВЦЭМ!$C$39:$C$782,СВЦЭМ!$A$39:$A$782,$A32,СВЦЭМ!$B$39:$B$782,L$11)+'СЕТ СН'!$F$9+СВЦЭМ!$D$10+'СЕТ СН'!$F$6-'СЕТ СН'!$F$19</f>
        <v>1812.85191781</v>
      </c>
      <c r="M32" s="36">
        <f>SUMIFS(СВЦЭМ!$C$39:$C$782,СВЦЭМ!$A$39:$A$782,$A32,СВЦЭМ!$B$39:$B$782,M$11)+'СЕТ СН'!$F$9+СВЦЭМ!$D$10+'СЕТ СН'!$F$6-'СЕТ СН'!$F$19</f>
        <v>1810.736793</v>
      </c>
      <c r="N32" s="36">
        <f>SUMIFS(СВЦЭМ!$C$39:$C$782,СВЦЭМ!$A$39:$A$782,$A32,СВЦЭМ!$B$39:$B$782,N$11)+'СЕТ СН'!$F$9+СВЦЭМ!$D$10+'СЕТ СН'!$F$6-'СЕТ СН'!$F$19</f>
        <v>1813.01142802</v>
      </c>
      <c r="O32" s="36">
        <f>SUMIFS(СВЦЭМ!$C$39:$C$782,СВЦЭМ!$A$39:$A$782,$A32,СВЦЭМ!$B$39:$B$782,O$11)+'СЕТ СН'!$F$9+СВЦЭМ!$D$10+'СЕТ СН'!$F$6-'СЕТ СН'!$F$19</f>
        <v>1843.6018931100002</v>
      </c>
      <c r="P32" s="36">
        <f>SUMIFS(СВЦЭМ!$C$39:$C$782,СВЦЭМ!$A$39:$A$782,$A32,СВЦЭМ!$B$39:$B$782,P$11)+'СЕТ СН'!$F$9+СВЦЭМ!$D$10+'СЕТ СН'!$F$6-'СЕТ СН'!$F$19</f>
        <v>1903.37479317</v>
      </c>
      <c r="Q32" s="36">
        <f>SUMIFS(СВЦЭМ!$C$39:$C$782,СВЦЭМ!$A$39:$A$782,$A32,СВЦЭМ!$B$39:$B$782,Q$11)+'СЕТ СН'!$F$9+СВЦЭМ!$D$10+'СЕТ СН'!$F$6-'СЕТ СН'!$F$19</f>
        <v>1898.1933190700001</v>
      </c>
      <c r="R32" s="36">
        <f>SUMIFS(СВЦЭМ!$C$39:$C$782,СВЦЭМ!$A$39:$A$782,$A32,СВЦЭМ!$B$39:$B$782,R$11)+'СЕТ СН'!$F$9+СВЦЭМ!$D$10+'СЕТ СН'!$F$6-'СЕТ СН'!$F$19</f>
        <v>1897.7293977200002</v>
      </c>
      <c r="S32" s="36">
        <f>SUMIFS(СВЦЭМ!$C$39:$C$782,СВЦЭМ!$A$39:$A$782,$A32,СВЦЭМ!$B$39:$B$782,S$11)+'СЕТ СН'!$F$9+СВЦЭМ!$D$10+'СЕТ СН'!$F$6-'СЕТ СН'!$F$19</f>
        <v>1911.9190111600001</v>
      </c>
      <c r="T32" s="36">
        <f>SUMIFS(СВЦЭМ!$C$39:$C$782,СВЦЭМ!$A$39:$A$782,$A32,СВЦЭМ!$B$39:$B$782,T$11)+'СЕТ СН'!$F$9+СВЦЭМ!$D$10+'СЕТ СН'!$F$6-'СЕТ СН'!$F$19</f>
        <v>1843.0082991600002</v>
      </c>
      <c r="U32" s="36">
        <f>SUMIFS(СВЦЭМ!$C$39:$C$782,СВЦЭМ!$A$39:$A$782,$A32,СВЦЭМ!$B$39:$B$782,U$11)+'СЕТ СН'!$F$9+СВЦЭМ!$D$10+'СЕТ СН'!$F$6-'СЕТ СН'!$F$19</f>
        <v>1795.7637498499998</v>
      </c>
      <c r="V32" s="36">
        <f>SUMIFS(СВЦЭМ!$C$39:$C$782,СВЦЭМ!$A$39:$A$782,$A32,СВЦЭМ!$B$39:$B$782,V$11)+'СЕТ СН'!$F$9+СВЦЭМ!$D$10+'СЕТ СН'!$F$6-'СЕТ СН'!$F$19</f>
        <v>1775.5881946200002</v>
      </c>
      <c r="W32" s="36">
        <f>SUMIFS(СВЦЭМ!$C$39:$C$782,СВЦЭМ!$A$39:$A$782,$A32,СВЦЭМ!$B$39:$B$782,W$11)+'СЕТ СН'!$F$9+СВЦЭМ!$D$10+'СЕТ СН'!$F$6-'СЕТ СН'!$F$19</f>
        <v>1787.9059728000002</v>
      </c>
      <c r="X32" s="36">
        <f>SUMIFS(СВЦЭМ!$C$39:$C$782,СВЦЭМ!$A$39:$A$782,$A32,СВЦЭМ!$B$39:$B$782,X$11)+'СЕТ СН'!$F$9+СВЦЭМ!$D$10+'СЕТ СН'!$F$6-'СЕТ СН'!$F$19</f>
        <v>1844.8942475399999</v>
      </c>
      <c r="Y32" s="36">
        <f>SUMIFS(СВЦЭМ!$C$39:$C$782,СВЦЭМ!$A$39:$A$782,$A32,СВЦЭМ!$B$39:$B$782,Y$11)+'СЕТ СН'!$F$9+СВЦЭМ!$D$10+'СЕТ СН'!$F$6-'СЕТ СН'!$F$19</f>
        <v>1928.6348513200001</v>
      </c>
    </row>
    <row r="33" spans="1:25" ht="15.75" x14ac:dyDescent="0.2">
      <c r="A33" s="35">
        <f t="shared" si="0"/>
        <v>45191</v>
      </c>
      <c r="B33" s="36">
        <f>SUMIFS(СВЦЭМ!$C$39:$C$782,СВЦЭМ!$A$39:$A$782,$A33,СВЦЭМ!$B$39:$B$782,B$11)+'СЕТ СН'!$F$9+СВЦЭМ!$D$10+'СЕТ СН'!$F$6-'СЕТ СН'!$F$19</f>
        <v>1963.9614519000002</v>
      </c>
      <c r="C33" s="36">
        <f>SUMIFS(СВЦЭМ!$C$39:$C$782,СВЦЭМ!$A$39:$A$782,$A33,СВЦЭМ!$B$39:$B$782,C$11)+'СЕТ СН'!$F$9+СВЦЭМ!$D$10+'СЕТ СН'!$F$6-'СЕТ СН'!$F$19</f>
        <v>2046.3615958400001</v>
      </c>
      <c r="D33" s="36">
        <f>SUMIFS(СВЦЭМ!$C$39:$C$782,СВЦЭМ!$A$39:$A$782,$A33,СВЦЭМ!$B$39:$B$782,D$11)+'СЕТ СН'!$F$9+СВЦЭМ!$D$10+'СЕТ СН'!$F$6-'СЕТ СН'!$F$19</f>
        <v>2138.6668685300001</v>
      </c>
      <c r="E33" s="36">
        <f>SUMIFS(СВЦЭМ!$C$39:$C$782,СВЦЭМ!$A$39:$A$782,$A33,СВЦЭМ!$B$39:$B$782,E$11)+'СЕТ СН'!$F$9+СВЦЭМ!$D$10+'СЕТ СН'!$F$6-'СЕТ СН'!$F$19</f>
        <v>2137.98212461</v>
      </c>
      <c r="F33" s="36">
        <f>SUMIFS(СВЦЭМ!$C$39:$C$782,СВЦЭМ!$A$39:$A$782,$A33,СВЦЭМ!$B$39:$B$782,F$11)+'СЕТ СН'!$F$9+СВЦЭМ!$D$10+'СЕТ СН'!$F$6-'СЕТ СН'!$F$19</f>
        <v>2112.6426384800002</v>
      </c>
      <c r="G33" s="36">
        <f>SUMIFS(СВЦЭМ!$C$39:$C$782,СВЦЭМ!$A$39:$A$782,$A33,СВЦЭМ!$B$39:$B$782,G$11)+'СЕТ СН'!$F$9+СВЦЭМ!$D$10+'СЕТ СН'!$F$6-'СЕТ СН'!$F$19</f>
        <v>2114.1857516</v>
      </c>
      <c r="H33" s="36">
        <f>SUMIFS(СВЦЭМ!$C$39:$C$782,СВЦЭМ!$A$39:$A$782,$A33,СВЦЭМ!$B$39:$B$782,H$11)+'СЕТ СН'!$F$9+СВЦЭМ!$D$10+'СЕТ СН'!$F$6-'СЕТ СН'!$F$19</f>
        <v>2027.9982132600003</v>
      </c>
      <c r="I33" s="36">
        <f>SUMIFS(СВЦЭМ!$C$39:$C$782,СВЦЭМ!$A$39:$A$782,$A33,СВЦЭМ!$B$39:$B$782,I$11)+'СЕТ СН'!$F$9+СВЦЭМ!$D$10+'СЕТ СН'!$F$6-'СЕТ СН'!$F$19</f>
        <v>1908.9548649399999</v>
      </c>
      <c r="J33" s="36">
        <f>SUMIFS(СВЦЭМ!$C$39:$C$782,СВЦЭМ!$A$39:$A$782,$A33,СВЦЭМ!$B$39:$B$782,J$11)+'СЕТ СН'!$F$9+СВЦЭМ!$D$10+'СЕТ СН'!$F$6-'СЕТ СН'!$F$19</f>
        <v>1821.4053847700002</v>
      </c>
      <c r="K33" s="36">
        <f>SUMIFS(СВЦЭМ!$C$39:$C$782,СВЦЭМ!$A$39:$A$782,$A33,СВЦЭМ!$B$39:$B$782,K$11)+'СЕТ СН'!$F$9+СВЦЭМ!$D$10+'СЕТ СН'!$F$6-'СЕТ СН'!$F$19</f>
        <v>1800.1423861799999</v>
      </c>
      <c r="L33" s="36">
        <f>SUMIFS(СВЦЭМ!$C$39:$C$782,СВЦЭМ!$A$39:$A$782,$A33,СВЦЭМ!$B$39:$B$782,L$11)+'СЕТ СН'!$F$9+СВЦЭМ!$D$10+'СЕТ СН'!$F$6-'СЕТ СН'!$F$19</f>
        <v>1792.6137265800003</v>
      </c>
      <c r="M33" s="36">
        <f>SUMIFS(СВЦЭМ!$C$39:$C$782,СВЦЭМ!$A$39:$A$782,$A33,СВЦЭМ!$B$39:$B$782,M$11)+'СЕТ СН'!$F$9+СВЦЭМ!$D$10+'СЕТ СН'!$F$6-'СЕТ СН'!$F$19</f>
        <v>1789.0208166000002</v>
      </c>
      <c r="N33" s="36">
        <f>SUMIFS(СВЦЭМ!$C$39:$C$782,СВЦЭМ!$A$39:$A$782,$A33,СВЦЭМ!$B$39:$B$782,N$11)+'СЕТ СН'!$F$9+СВЦЭМ!$D$10+'СЕТ СН'!$F$6-'СЕТ СН'!$F$19</f>
        <v>1782.7092022500001</v>
      </c>
      <c r="O33" s="36">
        <f>SUMIFS(СВЦЭМ!$C$39:$C$782,СВЦЭМ!$A$39:$A$782,$A33,СВЦЭМ!$B$39:$B$782,O$11)+'СЕТ СН'!$F$9+СВЦЭМ!$D$10+'СЕТ СН'!$F$6-'СЕТ СН'!$F$19</f>
        <v>1794.2474854699999</v>
      </c>
      <c r="P33" s="36">
        <f>SUMIFS(СВЦЭМ!$C$39:$C$782,СВЦЭМ!$A$39:$A$782,$A33,СВЦЭМ!$B$39:$B$782,P$11)+'СЕТ СН'!$F$9+СВЦЭМ!$D$10+'СЕТ СН'!$F$6-'СЕТ СН'!$F$19</f>
        <v>1835.4544372800001</v>
      </c>
      <c r="Q33" s="36">
        <f>SUMIFS(СВЦЭМ!$C$39:$C$782,СВЦЭМ!$A$39:$A$782,$A33,СВЦЭМ!$B$39:$B$782,Q$11)+'СЕТ СН'!$F$9+СВЦЭМ!$D$10+'СЕТ СН'!$F$6-'СЕТ СН'!$F$19</f>
        <v>1822.8139338700003</v>
      </c>
      <c r="R33" s="36">
        <f>SUMIFS(СВЦЭМ!$C$39:$C$782,СВЦЭМ!$A$39:$A$782,$A33,СВЦЭМ!$B$39:$B$782,R$11)+'СЕТ СН'!$F$9+СВЦЭМ!$D$10+'СЕТ СН'!$F$6-'СЕТ СН'!$F$19</f>
        <v>1841.0549033800003</v>
      </c>
      <c r="S33" s="36">
        <f>SUMIFS(СВЦЭМ!$C$39:$C$782,СВЦЭМ!$A$39:$A$782,$A33,СВЦЭМ!$B$39:$B$782,S$11)+'СЕТ СН'!$F$9+СВЦЭМ!$D$10+'СЕТ СН'!$F$6-'СЕТ СН'!$F$19</f>
        <v>1840.64523706</v>
      </c>
      <c r="T33" s="36">
        <f>SUMIFS(СВЦЭМ!$C$39:$C$782,СВЦЭМ!$A$39:$A$782,$A33,СВЦЭМ!$B$39:$B$782,T$11)+'СЕТ СН'!$F$9+СВЦЭМ!$D$10+'СЕТ СН'!$F$6-'СЕТ СН'!$F$19</f>
        <v>1807.23587954</v>
      </c>
      <c r="U33" s="36">
        <f>SUMIFS(СВЦЭМ!$C$39:$C$782,СВЦЭМ!$A$39:$A$782,$A33,СВЦЭМ!$B$39:$B$782,U$11)+'СЕТ СН'!$F$9+СВЦЭМ!$D$10+'СЕТ СН'!$F$6-'СЕТ СН'!$F$19</f>
        <v>1770.46403457</v>
      </c>
      <c r="V33" s="36">
        <f>SUMIFS(СВЦЭМ!$C$39:$C$782,СВЦЭМ!$A$39:$A$782,$A33,СВЦЭМ!$B$39:$B$782,V$11)+'СЕТ СН'!$F$9+СВЦЭМ!$D$10+'СЕТ СН'!$F$6-'СЕТ СН'!$F$19</f>
        <v>1780.01271589</v>
      </c>
      <c r="W33" s="36">
        <f>SUMIFS(СВЦЭМ!$C$39:$C$782,СВЦЭМ!$A$39:$A$782,$A33,СВЦЭМ!$B$39:$B$782,W$11)+'СЕТ СН'!$F$9+СВЦЭМ!$D$10+'СЕТ СН'!$F$6-'СЕТ СН'!$F$19</f>
        <v>1819.5174646300002</v>
      </c>
      <c r="X33" s="36">
        <f>SUMIFS(СВЦЭМ!$C$39:$C$782,СВЦЭМ!$A$39:$A$782,$A33,СВЦЭМ!$B$39:$B$782,X$11)+'СЕТ СН'!$F$9+СВЦЭМ!$D$10+'СЕТ СН'!$F$6-'СЕТ СН'!$F$19</f>
        <v>1914.0893918299998</v>
      </c>
      <c r="Y33" s="36">
        <f>SUMIFS(СВЦЭМ!$C$39:$C$782,СВЦЭМ!$A$39:$A$782,$A33,СВЦЭМ!$B$39:$B$782,Y$11)+'СЕТ СН'!$F$9+СВЦЭМ!$D$10+'СЕТ СН'!$F$6-'СЕТ СН'!$F$19</f>
        <v>2018.0474823</v>
      </c>
    </row>
    <row r="34" spans="1:25" ht="15.75" x14ac:dyDescent="0.2">
      <c r="A34" s="35">
        <f t="shared" si="0"/>
        <v>45192</v>
      </c>
      <c r="B34" s="36">
        <f>SUMIFS(СВЦЭМ!$C$39:$C$782,СВЦЭМ!$A$39:$A$782,$A34,СВЦЭМ!$B$39:$B$782,B$11)+'СЕТ СН'!$F$9+СВЦЭМ!$D$10+'СЕТ СН'!$F$6-'СЕТ СН'!$F$19</f>
        <v>1914.7265844900003</v>
      </c>
      <c r="C34" s="36">
        <f>SUMIFS(СВЦЭМ!$C$39:$C$782,СВЦЭМ!$A$39:$A$782,$A34,СВЦЭМ!$B$39:$B$782,C$11)+'СЕТ СН'!$F$9+СВЦЭМ!$D$10+'СЕТ СН'!$F$6-'СЕТ СН'!$F$19</f>
        <v>1988.1109139300002</v>
      </c>
      <c r="D34" s="36">
        <f>SUMIFS(СВЦЭМ!$C$39:$C$782,СВЦЭМ!$A$39:$A$782,$A34,СВЦЭМ!$B$39:$B$782,D$11)+'СЕТ СН'!$F$9+СВЦЭМ!$D$10+'СЕТ СН'!$F$6-'СЕТ СН'!$F$19</f>
        <v>1976.79512299</v>
      </c>
      <c r="E34" s="36">
        <f>SUMIFS(СВЦЭМ!$C$39:$C$782,СВЦЭМ!$A$39:$A$782,$A34,СВЦЭМ!$B$39:$B$782,E$11)+'СЕТ СН'!$F$9+СВЦЭМ!$D$10+'СЕТ СН'!$F$6-'СЕТ СН'!$F$19</f>
        <v>1936.6919245100003</v>
      </c>
      <c r="F34" s="36">
        <f>SUMIFS(СВЦЭМ!$C$39:$C$782,СВЦЭМ!$A$39:$A$782,$A34,СВЦЭМ!$B$39:$B$782,F$11)+'СЕТ СН'!$F$9+СВЦЭМ!$D$10+'СЕТ СН'!$F$6-'СЕТ СН'!$F$19</f>
        <v>1915.09104308</v>
      </c>
      <c r="G34" s="36">
        <f>SUMIFS(СВЦЭМ!$C$39:$C$782,СВЦЭМ!$A$39:$A$782,$A34,СВЦЭМ!$B$39:$B$782,G$11)+'СЕТ СН'!$F$9+СВЦЭМ!$D$10+'СЕТ СН'!$F$6-'СЕТ СН'!$F$19</f>
        <v>1911.75132837</v>
      </c>
      <c r="H34" s="36">
        <f>SUMIFS(СВЦЭМ!$C$39:$C$782,СВЦЭМ!$A$39:$A$782,$A34,СВЦЭМ!$B$39:$B$782,H$11)+'СЕТ СН'!$F$9+СВЦЭМ!$D$10+'СЕТ СН'!$F$6-'СЕТ СН'!$F$19</f>
        <v>1873.15159769</v>
      </c>
      <c r="I34" s="36">
        <f>SUMIFS(СВЦЭМ!$C$39:$C$782,СВЦЭМ!$A$39:$A$782,$A34,СВЦЭМ!$B$39:$B$782,I$11)+'СЕТ СН'!$F$9+СВЦЭМ!$D$10+'СЕТ СН'!$F$6-'СЕТ СН'!$F$19</f>
        <v>1803.4584137900001</v>
      </c>
      <c r="J34" s="36">
        <f>SUMIFS(СВЦЭМ!$C$39:$C$782,СВЦЭМ!$A$39:$A$782,$A34,СВЦЭМ!$B$39:$B$782,J$11)+'СЕТ СН'!$F$9+СВЦЭМ!$D$10+'СЕТ СН'!$F$6-'СЕТ СН'!$F$19</f>
        <v>1702.1596589599999</v>
      </c>
      <c r="K34" s="36">
        <f>SUMIFS(СВЦЭМ!$C$39:$C$782,СВЦЭМ!$A$39:$A$782,$A34,СВЦЭМ!$B$39:$B$782,K$11)+'СЕТ СН'!$F$9+СВЦЭМ!$D$10+'СЕТ СН'!$F$6-'СЕТ СН'!$F$19</f>
        <v>1631.7522485</v>
      </c>
      <c r="L34" s="36">
        <f>SUMIFS(СВЦЭМ!$C$39:$C$782,СВЦЭМ!$A$39:$A$782,$A34,СВЦЭМ!$B$39:$B$782,L$11)+'СЕТ СН'!$F$9+СВЦЭМ!$D$10+'СЕТ СН'!$F$6-'СЕТ СН'!$F$19</f>
        <v>1616.40387784</v>
      </c>
      <c r="M34" s="36">
        <f>SUMIFS(СВЦЭМ!$C$39:$C$782,СВЦЭМ!$A$39:$A$782,$A34,СВЦЭМ!$B$39:$B$782,M$11)+'СЕТ СН'!$F$9+СВЦЭМ!$D$10+'СЕТ СН'!$F$6-'СЕТ СН'!$F$19</f>
        <v>1623.1659825900001</v>
      </c>
      <c r="N34" s="36">
        <f>SUMIFS(СВЦЭМ!$C$39:$C$782,СВЦЭМ!$A$39:$A$782,$A34,СВЦЭМ!$B$39:$B$782,N$11)+'СЕТ СН'!$F$9+СВЦЭМ!$D$10+'СЕТ СН'!$F$6-'СЕТ СН'!$F$19</f>
        <v>1601.0507964100002</v>
      </c>
      <c r="O34" s="36">
        <f>SUMIFS(СВЦЭМ!$C$39:$C$782,СВЦЭМ!$A$39:$A$782,$A34,СВЦЭМ!$B$39:$B$782,O$11)+'СЕТ СН'!$F$9+СВЦЭМ!$D$10+'СЕТ СН'!$F$6-'СЕТ СН'!$F$19</f>
        <v>1620.0829800300003</v>
      </c>
      <c r="P34" s="36">
        <f>SUMIFS(СВЦЭМ!$C$39:$C$782,СВЦЭМ!$A$39:$A$782,$A34,СВЦЭМ!$B$39:$B$782,P$11)+'СЕТ СН'!$F$9+СВЦЭМ!$D$10+'СЕТ СН'!$F$6-'СЕТ СН'!$F$19</f>
        <v>1668.0393449500002</v>
      </c>
      <c r="Q34" s="36">
        <f>SUMIFS(СВЦЭМ!$C$39:$C$782,СВЦЭМ!$A$39:$A$782,$A34,СВЦЭМ!$B$39:$B$782,Q$11)+'СЕТ СН'!$F$9+СВЦЭМ!$D$10+'СЕТ СН'!$F$6-'СЕТ СН'!$F$19</f>
        <v>1651.2907317700001</v>
      </c>
      <c r="R34" s="36">
        <f>SUMIFS(СВЦЭМ!$C$39:$C$782,СВЦЭМ!$A$39:$A$782,$A34,СВЦЭМ!$B$39:$B$782,R$11)+'СЕТ СН'!$F$9+СВЦЭМ!$D$10+'СЕТ СН'!$F$6-'СЕТ СН'!$F$19</f>
        <v>1665.99644223</v>
      </c>
      <c r="S34" s="36">
        <f>SUMIFS(СВЦЭМ!$C$39:$C$782,СВЦЭМ!$A$39:$A$782,$A34,СВЦЭМ!$B$39:$B$782,S$11)+'СЕТ СН'!$F$9+СВЦЭМ!$D$10+'СЕТ СН'!$F$6-'СЕТ СН'!$F$19</f>
        <v>1673.5915391500002</v>
      </c>
      <c r="T34" s="36">
        <f>SUMIFS(СВЦЭМ!$C$39:$C$782,СВЦЭМ!$A$39:$A$782,$A34,СВЦЭМ!$B$39:$B$782,T$11)+'СЕТ СН'!$F$9+СВЦЭМ!$D$10+'СЕТ СН'!$F$6-'СЕТ СН'!$F$19</f>
        <v>1653.8634074500001</v>
      </c>
      <c r="U34" s="36">
        <f>SUMIFS(СВЦЭМ!$C$39:$C$782,СВЦЭМ!$A$39:$A$782,$A34,СВЦЭМ!$B$39:$B$782,U$11)+'СЕТ СН'!$F$9+СВЦЭМ!$D$10+'СЕТ СН'!$F$6-'СЕТ СН'!$F$19</f>
        <v>1624.79223946</v>
      </c>
      <c r="V34" s="36">
        <f>SUMIFS(СВЦЭМ!$C$39:$C$782,СВЦЭМ!$A$39:$A$782,$A34,СВЦЭМ!$B$39:$B$782,V$11)+'СЕТ СН'!$F$9+СВЦЭМ!$D$10+'СЕТ СН'!$F$6-'СЕТ СН'!$F$19</f>
        <v>1600.9715331800003</v>
      </c>
      <c r="W34" s="36">
        <f>SUMIFS(СВЦЭМ!$C$39:$C$782,СВЦЭМ!$A$39:$A$782,$A34,СВЦЭМ!$B$39:$B$782,W$11)+'СЕТ СН'!$F$9+СВЦЭМ!$D$10+'СЕТ СН'!$F$6-'СЕТ СН'!$F$19</f>
        <v>1611.6168972200003</v>
      </c>
      <c r="X34" s="36">
        <f>SUMIFS(СВЦЭМ!$C$39:$C$782,СВЦЭМ!$A$39:$A$782,$A34,СВЦЭМ!$B$39:$B$782,X$11)+'СЕТ СН'!$F$9+СВЦЭМ!$D$10+'СЕТ СН'!$F$6-'СЕТ СН'!$F$19</f>
        <v>1670.9148977499999</v>
      </c>
      <c r="Y34" s="36">
        <f>SUMIFS(СВЦЭМ!$C$39:$C$782,СВЦЭМ!$A$39:$A$782,$A34,СВЦЭМ!$B$39:$B$782,Y$11)+'СЕТ СН'!$F$9+СВЦЭМ!$D$10+'СЕТ СН'!$F$6-'СЕТ СН'!$F$19</f>
        <v>1730.0949749800002</v>
      </c>
    </row>
    <row r="35" spans="1:25" ht="15.75" x14ac:dyDescent="0.2">
      <c r="A35" s="35">
        <f t="shared" si="0"/>
        <v>45193</v>
      </c>
      <c r="B35" s="36">
        <f>SUMIFS(СВЦЭМ!$C$39:$C$782,СВЦЭМ!$A$39:$A$782,$A35,СВЦЭМ!$B$39:$B$782,B$11)+'СЕТ СН'!$F$9+СВЦЭМ!$D$10+'СЕТ СН'!$F$6-'СЕТ СН'!$F$19</f>
        <v>1771.2377151400001</v>
      </c>
      <c r="C35" s="36">
        <f>SUMIFS(СВЦЭМ!$C$39:$C$782,СВЦЭМ!$A$39:$A$782,$A35,СВЦЭМ!$B$39:$B$782,C$11)+'СЕТ СН'!$F$9+СВЦЭМ!$D$10+'СЕТ СН'!$F$6-'СЕТ СН'!$F$19</f>
        <v>1842.0992515200001</v>
      </c>
      <c r="D35" s="36">
        <f>SUMIFS(СВЦЭМ!$C$39:$C$782,СВЦЭМ!$A$39:$A$782,$A35,СВЦЭМ!$B$39:$B$782,D$11)+'СЕТ СН'!$F$9+СВЦЭМ!$D$10+'СЕТ СН'!$F$6-'СЕТ СН'!$F$19</f>
        <v>1925.4845134400002</v>
      </c>
      <c r="E35" s="36">
        <f>SUMIFS(СВЦЭМ!$C$39:$C$782,СВЦЭМ!$A$39:$A$782,$A35,СВЦЭМ!$B$39:$B$782,E$11)+'СЕТ СН'!$F$9+СВЦЭМ!$D$10+'СЕТ СН'!$F$6-'СЕТ СН'!$F$19</f>
        <v>1929.12706948</v>
      </c>
      <c r="F35" s="36">
        <f>SUMIFS(СВЦЭМ!$C$39:$C$782,СВЦЭМ!$A$39:$A$782,$A35,СВЦЭМ!$B$39:$B$782,F$11)+'СЕТ СН'!$F$9+СВЦЭМ!$D$10+'СЕТ СН'!$F$6-'СЕТ СН'!$F$19</f>
        <v>1930.9005536300001</v>
      </c>
      <c r="G35" s="36">
        <f>SUMIFS(СВЦЭМ!$C$39:$C$782,СВЦЭМ!$A$39:$A$782,$A35,СВЦЭМ!$B$39:$B$782,G$11)+'СЕТ СН'!$F$9+СВЦЭМ!$D$10+'СЕТ СН'!$F$6-'СЕТ СН'!$F$19</f>
        <v>1931.6986333200002</v>
      </c>
      <c r="H35" s="36">
        <f>SUMIFS(СВЦЭМ!$C$39:$C$782,СВЦЭМ!$A$39:$A$782,$A35,СВЦЭМ!$B$39:$B$782,H$11)+'СЕТ СН'!$F$9+СВЦЭМ!$D$10+'СЕТ СН'!$F$6-'СЕТ СН'!$F$19</f>
        <v>1901.03938513</v>
      </c>
      <c r="I35" s="36">
        <f>SUMIFS(СВЦЭМ!$C$39:$C$782,СВЦЭМ!$A$39:$A$782,$A35,СВЦЭМ!$B$39:$B$782,I$11)+'СЕТ СН'!$F$9+СВЦЭМ!$D$10+'СЕТ СН'!$F$6-'СЕТ СН'!$F$19</f>
        <v>1897.02961405</v>
      </c>
      <c r="J35" s="36">
        <f>SUMIFS(СВЦЭМ!$C$39:$C$782,СВЦЭМ!$A$39:$A$782,$A35,СВЦЭМ!$B$39:$B$782,J$11)+'СЕТ СН'!$F$9+СВЦЭМ!$D$10+'СЕТ СН'!$F$6-'СЕТ СН'!$F$19</f>
        <v>1808.3358787400002</v>
      </c>
      <c r="K35" s="36">
        <f>SUMIFS(СВЦЭМ!$C$39:$C$782,СВЦЭМ!$A$39:$A$782,$A35,СВЦЭМ!$B$39:$B$782,K$11)+'СЕТ СН'!$F$9+СВЦЭМ!$D$10+'СЕТ СН'!$F$6-'СЕТ СН'!$F$19</f>
        <v>1721.7179492999999</v>
      </c>
      <c r="L35" s="36">
        <f>SUMIFS(СВЦЭМ!$C$39:$C$782,СВЦЭМ!$A$39:$A$782,$A35,СВЦЭМ!$B$39:$B$782,L$11)+'СЕТ СН'!$F$9+СВЦЭМ!$D$10+'СЕТ СН'!$F$6-'СЕТ СН'!$F$19</f>
        <v>1684.1431225400001</v>
      </c>
      <c r="M35" s="36">
        <f>SUMIFS(СВЦЭМ!$C$39:$C$782,СВЦЭМ!$A$39:$A$782,$A35,СВЦЭМ!$B$39:$B$782,M$11)+'СЕТ СН'!$F$9+СВЦЭМ!$D$10+'СЕТ СН'!$F$6-'СЕТ СН'!$F$19</f>
        <v>1688.9652782100002</v>
      </c>
      <c r="N35" s="36">
        <f>SUMIFS(СВЦЭМ!$C$39:$C$782,СВЦЭМ!$A$39:$A$782,$A35,СВЦЭМ!$B$39:$B$782,N$11)+'СЕТ СН'!$F$9+СВЦЭМ!$D$10+'СЕТ СН'!$F$6-'СЕТ СН'!$F$19</f>
        <v>1658.50159076</v>
      </c>
      <c r="O35" s="36">
        <f>SUMIFS(СВЦЭМ!$C$39:$C$782,СВЦЭМ!$A$39:$A$782,$A35,СВЦЭМ!$B$39:$B$782,O$11)+'СЕТ СН'!$F$9+СВЦЭМ!$D$10+'СЕТ СН'!$F$6-'СЕТ СН'!$F$19</f>
        <v>1685.8865562700003</v>
      </c>
      <c r="P35" s="36">
        <f>SUMIFS(СВЦЭМ!$C$39:$C$782,СВЦЭМ!$A$39:$A$782,$A35,СВЦЭМ!$B$39:$B$782,P$11)+'СЕТ СН'!$F$9+СВЦЭМ!$D$10+'СЕТ СН'!$F$6-'СЕТ СН'!$F$19</f>
        <v>1738.1334627000001</v>
      </c>
      <c r="Q35" s="36">
        <f>SUMIFS(СВЦЭМ!$C$39:$C$782,СВЦЭМ!$A$39:$A$782,$A35,СВЦЭМ!$B$39:$B$782,Q$11)+'СЕТ СН'!$F$9+СВЦЭМ!$D$10+'СЕТ СН'!$F$6-'СЕТ СН'!$F$19</f>
        <v>1720.5566785700003</v>
      </c>
      <c r="R35" s="36">
        <f>SUMIFS(СВЦЭМ!$C$39:$C$782,СВЦЭМ!$A$39:$A$782,$A35,СВЦЭМ!$B$39:$B$782,R$11)+'СЕТ СН'!$F$9+СВЦЭМ!$D$10+'СЕТ СН'!$F$6-'СЕТ СН'!$F$19</f>
        <v>1724.4536584400003</v>
      </c>
      <c r="S35" s="36">
        <f>SUMIFS(СВЦЭМ!$C$39:$C$782,СВЦЭМ!$A$39:$A$782,$A35,СВЦЭМ!$B$39:$B$782,S$11)+'СЕТ СН'!$F$9+СВЦЭМ!$D$10+'СЕТ СН'!$F$6-'СЕТ СН'!$F$19</f>
        <v>1732.0497909599999</v>
      </c>
      <c r="T35" s="36">
        <f>SUMIFS(СВЦЭМ!$C$39:$C$782,СВЦЭМ!$A$39:$A$782,$A35,СВЦЭМ!$B$39:$B$782,T$11)+'СЕТ СН'!$F$9+СВЦЭМ!$D$10+'СЕТ СН'!$F$6-'СЕТ СН'!$F$19</f>
        <v>1706.0362101199999</v>
      </c>
      <c r="U35" s="36">
        <f>SUMIFS(СВЦЭМ!$C$39:$C$782,СВЦЭМ!$A$39:$A$782,$A35,СВЦЭМ!$B$39:$B$782,U$11)+'СЕТ СН'!$F$9+СВЦЭМ!$D$10+'СЕТ СН'!$F$6-'СЕТ СН'!$F$19</f>
        <v>1658.4487135899999</v>
      </c>
      <c r="V35" s="36">
        <f>SUMIFS(СВЦЭМ!$C$39:$C$782,СВЦЭМ!$A$39:$A$782,$A35,СВЦЭМ!$B$39:$B$782,V$11)+'СЕТ СН'!$F$9+СВЦЭМ!$D$10+'СЕТ СН'!$F$6-'СЕТ СН'!$F$19</f>
        <v>1629.6472968399999</v>
      </c>
      <c r="W35" s="36">
        <f>SUMIFS(СВЦЭМ!$C$39:$C$782,СВЦЭМ!$A$39:$A$782,$A35,СВЦЭМ!$B$39:$B$782,W$11)+'СЕТ СН'!$F$9+СВЦЭМ!$D$10+'СЕТ СН'!$F$6-'СЕТ СН'!$F$19</f>
        <v>1641.68188994</v>
      </c>
      <c r="X35" s="36">
        <f>SUMIFS(СВЦЭМ!$C$39:$C$782,СВЦЭМ!$A$39:$A$782,$A35,СВЦЭМ!$B$39:$B$782,X$11)+'СЕТ СН'!$F$9+СВЦЭМ!$D$10+'СЕТ СН'!$F$6-'СЕТ СН'!$F$19</f>
        <v>1716.58733239</v>
      </c>
      <c r="Y35" s="36">
        <f>SUMIFS(СВЦЭМ!$C$39:$C$782,СВЦЭМ!$A$39:$A$782,$A35,СВЦЭМ!$B$39:$B$782,Y$11)+'СЕТ СН'!$F$9+СВЦЭМ!$D$10+'СЕТ СН'!$F$6-'СЕТ СН'!$F$19</f>
        <v>1788.5223683899999</v>
      </c>
    </row>
    <row r="36" spans="1:25" ht="15.75" x14ac:dyDescent="0.2">
      <c r="A36" s="35">
        <f t="shared" si="0"/>
        <v>45194</v>
      </c>
      <c r="B36" s="36">
        <f>SUMIFS(СВЦЭМ!$C$39:$C$782,СВЦЭМ!$A$39:$A$782,$A36,СВЦЭМ!$B$39:$B$782,B$11)+'СЕТ СН'!$F$9+СВЦЭМ!$D$10+'СЕТ СН'!$F$6-'СЕТ СН'!$F$19</f>
        <v>1841.1142290900002</v>
      </c>
      <c r="C36" s="36">
        <f>SUMIFS(СВЦЭМ!$C$39:$C$782,СВЦЭМ!$A$39:$A$782,$A36,СВЦЭМ!$B$39:$B$782,C$11)+'СЕТ СН'!$F$9+СВЦЭМ!$D$10+'СЕТ СН'!$F$6-'СЕТ СН'!$F$19</f>
        <v>1917.8257145600001</v>
      </c>
      <c r="D36" s="36">
        <f>SUMIFS(СВЦЭМ!$C$39:$C$782,СВЦЭМ!$A$39:$A$782,$A36,СВЦЭМ!$B$39:$B$782,D$11)+'СЕТ СН'!$F$9+СВЦЭМ!$D$10+'СЕТ СН'!$F$6-'СЕТ СН'!$F$19</f>
        <v>2003.4737336799999</v>
      </c>
      <c r="E36" s="36">
        <f>SUMIFS(СВЦЭМ!$C$39:$C$782,СВЦЭМ!$A$39:$A$782,$A36,СВЦЭМ!$B$39:$B$782,E$11)+'СЕТ СН'!$F$9+СВЦЭМ!$D$10+'СЕТ СН'!$F$6-'СЕТ СН'!$F$19</f>
        <v>2004.1248531900001</v>
      </c>
      <c r="F36" s="36">
        <f>SUMIFS(СВЦЭМ!$C$39:$C$782,СВЦЭМ!$A$39:$A$782,$A36,СВЦЭМ!$B$39:$B$782,F$11)+'СЕТ СН'!$F$9+СВЦЭМ!$D$10+'СЕТ СН'!$F$6-'СЕТ СН'!$F$19</f>
        <v>1995.8572405099999</v>
      </c>
      <c r="G36" s="36">
        <f>SUMIFS(СВЦЭМ!$C$39:$C$782,СВЦЭМ!$A$39:$A$782,$A36,СВЦЭМ!$B$39:$B$782,G$11)+'СЕТ СН'!$F$9+СВЦЭМ!$D$10+'СЕТ СН'!$F$6-'СЕТ СН'!$F$19</f>
        <v>2013.6635191300002</v>
      </c>
      <c r="H36" s="36">
        <f>SUMIFS(СВЦЭМ!$C$39:$C$782,СВЦЭМ!$A$39:$A$782,$A36,СВЦЭМ!$B$39:$B$782,H$11)+'СЕТ СН'!$F$9+СВЦЭМ!$D$10+'СЕТ СН'!$F$6-'СЕТ СН'!$F$19</f>
        <v>1951.5606685299999</v>
      </c>
      <c r="I36" s="36">
        <f>SUMIFS(СВЦЭМ!$C$39:$C$782,СВЦЭМ!$A$39:$A$782,$A36,СВЦЭМ!$B$39:$B$782,I$11)+'СЕТ СН'!$F$9+СВЦЭМ!$D$10+'СЕТ СН'!$F$6-'СЕТ СН'!$F$19</f>
        <v>1837.4215801700002</v>
      </c>
      <c r="J36" s="36">
        <f>SUMIFS(СВЦЭМ!$C$39:$C$782,СВЦЭМ!$A$39:$A$782,$A36,СВЦЭМ!$B$39:$B$782,J$11)+'СЕТ СН'!$F$9+СВЦЭМ!$D$10+'СЕТ СН'!$F$6-'СЕТ СН'!$F$19</f>
        <v>1788.92887565</v>
      </c>
      <c r="K36" s="36">
        <f>SUMIFS(СВЦЭМ!$C$39:$C$782,СВЦЭМ!$A$39:$A$782,$A36,СВЦЭМ!$B$39:$B$782,K$11)+'СЕТ СН'!$F$9+СВЦЭМ!$D$10+'СЕТ СН'!$F$6-'СЕТ СН'!$F$19</f>
        <v>1794.62165994</v>
      </c>
      <c r="L36" s="36">
        <f>SUMIFS(СВЦЭМ!$C$39:$C$782,СВЦЭМ!$A$39:$A$782,$A36,СВЦЭМ!$B$39:$B$782,L$11)+'СЕТ СН'!$F$9+СВЦЭМ!$D$10+'СЕТ СН'!$F$6-'СЕТ СН'!$F$19</f>
        <v>1772.4436654700003</v>
      </c>
      <c r="M36" s="36">
        <f>SUMIFS(СВЦЭМ!$C$39:$C$782,СВЦЭМ!$A$39:$A$782,$A36,СВЦЭМ!$B$39:$B$782,M$11)+'СЕТ СН'!$F$9+СВЦЭМ!$D$10+'СЕТ СН'!$F$6-'СЕТ СН'!$F$19</f>
        <v>1774.71730299</v>
      </c>
      <c r="N36" s="36">
        <f>SUMIFS(СВЦЭМ!$C$39:$C$782,СВЦЭМ!$A$39:$A$782,$A36,СВЦЭМ!$B$39:$B$782,N$11)+'СЕТ СН'!$F$9+СВЦЭМ!$D$10+'СЕТ СН'!$F$6-'СЕТ СН'!$F$19</f>
        <v>1754.8008353999999</v>
      </c>
      <c r="O36" s="36">
        <f>SUMIFS(СВЦЭМ!$C$39:$C$782,СВЦЭМ!$A$39:$A$782,$A36,СВЦЭМ!$B$39:$B$782,O$11)+'СЕТ СН'!$F$9+СВЦЭМ!$D$10+'СЕТ СН'!$F$6-'СЕТ СН'!$F$19</f>
        <v>1746.0431972800002</v>
      </c>
      <c r="P36" s="36">
        <f>SUMIFS(СВЦЭМ!$C$39:$C$782,СВЦЭМ!$A$39:$A$782,$A36,СВЦЭМ!$B$39:$B$782,P$11)+'СЕТ СН'!$F$9+СВЦЭМ!$D$10+'СЕТ СН'!$F$6-'СЕТ СН'!$F$19</f>
        <v>1802.7602589200001</v>
      </c>
      <c r="Q36" s="36">
        <f>SUMIFS(СВЦЭМ!$C$39:$C$782,СВЦЭМ!$A$39:$A$782,$A36,СВЦЭМ!$B$39:$B$782,Q$11)+'СЕТ СН'!$F$9+СВЦЭМ!$D$10+'СЕТ СН'!$F$6-'СЕТ СН'!$F$19</f>
        <v>1793.5698101100002</v>
      </c>
      <c r="R36" s="36">
        <f>SUMIFS(СВЦЭМ!$C$39:$C$782,СВЦЭМ!$A$39:$A$782,$A36,СВЦЭМ!$B$39:$B$782,R$11)+'СЕТ СН'!$F$9+СВЦЭМ!$D$10+'СЕТ СН'!$F$6-'СЕТ СН'!$F$19</f>
        <v>1807.2107916300001</v>
      </c>
      <c r="S36" s="36">
        <f>SUMIFS(СВЦЭМ!$C$39:$C$782,СВЦЭМ!$A$39:$A$782,$A36,СВЦЭМ!$B$39:$B$782,S$11)+'СЕТ СН'!$F$9+СВЦЭМ!$D$10+'СЕТ СН'!$F$6-'СЕТ СН'!$F$19</f>
        <v>1809.6998145100001</v>
      </c>
      <c r="T36" s="36">
        <f>SUMIFS(СВЦЭМ!$C$39:$C$782,СВЦЭМ!$A$39:$A$782,$A36,СВЦЭМ!$B$39:$B$782,T$11)+'СЕТ СН'!$F$9+СВЦЭМ!$D$10+'СЕТ СН'!$F$6-'СЕТ СН'!$F$19</f>
        <v>1778.89582423</v>
      </c>
      <c r="U36" s="36">
        <f>SUMIFS(СВЦЭМ!$C$39:$C$782,СВЦЭМ!$A$39:$A$782,$A36,СВЦЭМ!$B$39:$B$782,U$11)+'СЕТ СН'!$F$9+СВЦЭМ!$D$10+'СЕТ СН'!$F$6-'СЕТ СН'!$F$19</f>
        <v>1727.2706590400003</v>
      </c>
      <c r="V36" s="36">
        <f>SUMIFS(СВЦЭМ!$C$39:$C$782,СВЦЭМ!$A$39:$A$782,$A36,СВЦЭМ!$B$39:$B$782,V$11)+'СЕТ СН'!$F$9+СВЦЭМ!$D$10+'СЕТ СН'!$F$6-'СЕТ СН'!$F$19</f>
        <v>1695.2180249900002</v>
      </c>
      <c r="W36" s="36">
        <f>SUMIFS(СВЦЭМ!$C$39:$C$782,СВЦЭМ!$A$39:$A$782,$A36,СВЦЭМ!$B$39:$B$782,W$11)+'СЕТ СН'!$F$9+СВЦЭМ!$D$10+'СЕТ СН'!$F$6-'СЕТ СН'!$F$19</f>
        <v>1709.47399774</v>
      </c>
      <c r="X36" s="36">
        <f>SUMIFS(СВЦЭМ!$C$39:$C$782,СВЦЭМ!$A$39:$A$782,$A36,СВЦЭМ!$B$39:$B$782,X$11)+'СЕТ СН'!$F$9+СВЦЭМ!$D$10+'СЕТ СН'!$F$6-'СЕТ СН'!$F$19</f>
        <v>1748.1962825400001</v>
      </c>
      <c r="Y36" s="36">
        <f>SUMIFS(СВЦЭМ!$C$39:$C$782,СВЦЭМ!$A$39:$A$782,$A36,СВЦЭМ!$B$39:$B$782,Y$11)+'СЕТ СН'!$F$9+СВЦЭМ!$D$10+'СЕТ СН'!$F$6-'СЕТ СН'!$F$19</f>
        <v>1837.1895958600003</v>
      </c>
    </row>
    <row r="37" spans="1:25" ht="15.75" x14ac:dyDescent="0.2">
      <c r="A37" s="35">
        <f t="shared" si="0"/>
        <v>45195</v>
      </c>
      <c r="B37" s="36">
        <f>SUMIFS(СВЦЭМ!$C$39:$C$782,СВЦЭМ!$A$39:$A$782,$A37,СВЦЭМ!$B$39:$B$782,B$11)+'СЕТ СН'!$F$9+СВЦЭМ!$D$10+'СЕТ СН'!$F$6-'СЕТ СН'!$F$19</f>
        <v>1848.76018561</v>
      </c>
      <c r="C37" s="36">
        <f>SUMIFS(СВЦЭМ!$C$39:$C$782,СВЦЭМ!$A$39:$A$782,$A37,СВЦЭМ!$B$39:$B$782,C$11)+'СЕТ СН'!$F$9+СВЦЭМ!$D$10+'СЕТ СН'!$F$6-'СЕТ СН'!$F$19</f>
        <v>1926.1716527500002</v>
      </c>
      <c r="D37" s="36">
        <f>SUMIFS(СВЦЭМ!$C$39:$C$782,СВЦЭМ!$A$39:$A$782,$A37,СВЦЭМ!$B$39:$B$782,D$11)+'СЕТ СН'!$F$9+СВЦЭМ!$D$10+'СЕТ СН'!$F$6-'СЕТ СН'!$F$19</f>
        <v>2003.6167510499999</v>
      </c>
      <c r="E37" s="36">
        <f>SUMIFS(СВЦЭМ!$C$39:$C$782,СВЦЭМ!$A$39:$A$782,$A37,СВЦЭМ!$B$39:$B$782,E$11)+'СЕТ СН'!$F$9+СВЦЭМ!$D$10+'СЕТ СН'!$F$6-'СЕТ СН'!$F$19</f>
        <v>1998.4131020700001</v>
      </c>
      <c r="F37" s="36">
        <f>SUMIFS(СВЦЭМ!$C$39:$C$782,СВЦЭМ!$A$39:$A$782,$A37,СВЦЭМ!$B$39:$B$782,F$11)+'СЕТ СН'!$F$9+СВЦЭМ!$D$10+'СЕТ СН'!$F$6-'СЕТ СН'!$F$19</f>
        <v>2001.1755197699999</v>
      </c>
      <c r="G37" s="36">
        <f>SUMIFS(СВЦЭМ!$C$39:$C$782,СВЦЭМ!$A$39:$A$782,$A37,СВЦЭМ!$B$39:$B$782,G$11)+'СЕТ СН'!$F$9+СВЦЭМ!$D$10+'СЕТ СН'!$F$6-'СЕТ СН'!$F$19</f>
        <v>1990.2293433099999</v>
      </c>
      <c r="H37" s="36">
        <f>SUMIFS(СВЦЭМ!$C$39:$C$782,СВЦЭМ!$A$39:$A$782,$A37,СВЦЭМ!$B$39:$B$782,H$11)+'СЕТ СН'!$F$9+СВЦЭМ!$D$10+'СЕТ СН'!$F$6-'СЕТ СН'!$F$19</f>
        <v>1889.0629533300003</v>
      </c>
      <c r="I37" s="36">
        <f>SUMIFS(СВЦЭМ!$C$39:$C$782,СВЦЭМ!$A$39:$A$782,$A37,СВЦЭМ!$B$39:$B$782,I$11)+'СЕТ СН'!$F$9+СВЦЭМ!$D$10+'СЕТ СН'!$F$6-'СЕТ СН'!$F$19</f>
        <v>1779.6434733599999</v>
      </c>
      <c r="J37" s="36">
        <f>SUMIFS(СВЦЭМ!$C$39:$C$782,СВЦЭМ!$A$39:$A$782,$A37,СВЦЭМ!$B$39:$B$782,J$11)+'СЕТ СН'!$F$9+СВЦЭМ!$D$10+'СЕТ СН'!$F$6-'СЕТ СН'!$F$19</f>
        <v>1728.04013149</v>
      </c>
      <c r="K37" s="36">
        <f>SUMIFS(СВЦЭМ!$C$39:$C$782,СВЦЭМ!$A$39:$A$782,$A37,СВЦЭМ!$B$39:$B$782,K$11)+'СЕТ СН'!$F$9+СВЦЭМ!$D$10+'СЕТ СН'!$F$6-'СЕТ СН'!$F$19</f>
        <v>1687.93692397</v>
      </c>
      <c r="L37" s="36">
        <f>SUMIFS(СВЦЭМ!$C$39:$C$782,СВЦЭМ!$A$39:$A$782,$A37,СВЦЭМ!$B$39:$B$782,L$11)+'СЕТ СН'!$F$9+СВЦЭМ!$D$10+'СЕТ СН'!$F$6-'СЕТ СН'!$F$19</f>
        <v>1676.8615789</v>
      </c>
      <c r="M37" s="36">
        <f>SUMIFS(СВЦЭМ!$C$39:$C$782,СВЦЭМ!$A$39:$A$782,$A37,СВЦЭМ!$B$39:$B$782,M$11)+'СЕТ СН'!$F$9+СВЦЭМ!$D$10+'СЕТ СН'!$F$6-'СЕТ СН'!$F$19</f>
        <v>1678.3213794600001</v>
      </c>
      <c r="N37" s="36">
        <f>SUMIFS(СВЦЭМ!$C$39:$C$782,СВЦЭМ!$A$39:$A$782,$A37,СВЦЭМ!$B$39:$B$782,N$11)+'СЕТ СН'!$F$9+СВЦЭМ!$D$10+'СЕТ СН'!$F$6-'СЕТ СН'!$F$19</f>
        <v>1649.8316880699999</v>
      </c>
      <c r="O37" s="36">
        <f>SUMIFS(СВЦЭМ!$C$39:$C$782,СВЦЭМ!$A$39:$A$782,$A37,СВЦЭМ!$B$39:$B$782,O$11)+'СЕТ СН'!$F$9+СВЦЭМ!$D$10+'СЕТ СН'!$F$6-'СЕТ СН'!$F$19</f>
        <v>1657.2313280100002</v>
      </c>
      <c r="P37" s="36">
        <f>SUMIFS(СВЦЭМ!$C$39:$C$782,СВЦЭМ!$A$39:$A$782,$A37,СВЦЭМ!$B$39:$B$782,P$11)+'СЕТ СН'!$F$9+СВЦЭМ!$D$10+'СЕТ СН'!$F$6-'СЕТ СН'!$F$19</f>
        <v>1693.7474093599999</v>
      </c>
      <c r="Q37" s="36">
        <f>SUMIFS(СВЦЭМ!$C$39:$C$782,СВЦЭМ!$A$39:$A$782,$A37,СВЦЭМ!$B$39:$B$782,Q$11)+'СЕТ СН'!$F$9+СВЦЭМ!$D$10+'СЕТ СН'!$F$6-'СЕТ СН'!$F$19</f>
        <v>1686.26141616</v>
      </c>
      <c r="R37" s="36">
        <f>SUMIFS(СВЦЭМ!$C$39:$C$782,СВЦЭМ!$A$39:$A$782,$A37,СВЦЭМ!$B$39:$B$782,R$11)+'СЕТ СН'!$F$9+СВЦЭМ!$D$10+'СЕТ СН'!$F$6-'СЕТ СН'!$F$19</f>
        <v>1704.7950518799998</v>
      </c>
      <c r="S37" s="36">
        <f>SUMIFS(СВЦЭМ!$C$39:$C$782,СВЦЭМ!$A$39:$A$782,$A37,СВЦЭМ!$B$39:$B$782,S$11)+'СЕТ СН'!$F$9+СВЦЭМ!$D$10+'СЕТ СН'!$F$6-'СЕТ СН'!$F$19</f>
        <v>1708.2035093099998</v>
      </c>
      <c r="T37" s="36">
        <f>SUMIFS(СВЦЭМ!$C$39:$C$782,СВЦЭМ!$A$39:$A$782,$A37,СВЦЭМ!$B$39:$B$782,T$11)+'СЕТ СН'!$F$9+СВЦЭМ!$D$10+'СЕТ СН'!$F$6-'СЕТ СН'!$F$19</f>
        <v>1718.3459497700001</v>
      </c>
      <c r="U37" s="36">
        <f>SUMIFS(СВЦЭМ!$C$39:$C$782,СВЦЭМ!$A$39:$A$782,$A37,СВЦЭМ!$B$39:$B$782,U$11)+'СЕТ СН'!$F$9+СВЦЭМ!$D$10+'СЕТ СН'!$F$6-'СЕТ СН'!$F$19</f>
        <v>1674.30138648</v>
      </c>
      <c r="V37" s="36">
        <f>SUMIFS(СВЦЭМ!$C$39:$C$782,СВЦЭМ!$A$39:$A$782,$A37,СВЦЭМ!$B$39:$B$782,V$11)+'СЕТ СН'!$F$9+СВЦЭМ!$D$10+'СЕТ СН'!$F$6-'СЕТ СН'!$F$19</f>
        <v>1649.2248892100001</v>
      </c>
      <c r="W37" s="36">
        <f>SUMIFS(СВЦЭМ!$C$39:$C$782,СВЦЭМ!$A$39:$A$782,$A37,СВЦЭМ!$B$39:$B$782,W$11)+'СЕТ СН'!$F$9+СВЦЭМ!$D$10+'СЕТ СН'!$F$6-'СЕТ СН'!$F$19</f>
        <v>1671.86403372</v>
      </c>
      <c r="X37" s="36">
        <f>SUMIFS(СВЦЭМ!$C$39:$C$782,СВЦЭМ!$A$39:$A$782,$A37,СВЦЭМ!$B$39:$B$782,X$11)+'СЕТ СН'!$F$9+СВЦЭМ!$D$10+'СЕТ СН'!$F$6-'СЕТ СН'!$F$19</f>
        <v>1695.6556025700002</v>
      </c>
      <c r="Y37" s="36">
        <f>SUMIFS(СВЦЭМ!$C$39:$C$782,СВЦЭМ!$A$39:$A$782,$A37,СВЦЭМ!$B$39:$B$782,Y$11)+'СЕТ СН'!$F$9+СВЦЭМ!$D$10+'СЕТ СН'!$F$6-'СЕТ СН'!$F$19</f>
        <v>1782.5402937200001</v>
      </c>
    </row>
    <row r="38" spans="1:25" ht="15.75" x14ac:dyDescent="0.2">
      <c r="A38" s="35">
        <f t="shared" si="0"/>
        <v>45196</v>
      </c>
      <c r="B38" s="36">
        <f>SUMIFS(СВЦЭМ!$C$39:$C$782,СВЦЭМ!$A$39:$A$782,$A38,СВЦЭМ!$B$39:$B$782,B$11)+'СЕТ СН'!$F$9+СВЦЭМ!$D$10+'СЕТ СН'!$F$6-'СЕТ СН'!$F$19</f>
        <v>1785.7317247700003</v>
      </c>
      <c r="C38" s="36">
        <f>SUMIFS(СВЦЭМ!$C$39:$C$782,СВЦЭМ!$A$39:$A$782,$A38,СВЦЭМ!$B$39:$B$782,C$11)+'СЕТ СН'!$F$9+СВЦЭМ!$D$10+'СЕТ СН'!$F$6-'СЕТ СН'!$F$19</f>
        <v>1849.89499183</v>
      </c>
      <c r="D38" s="36">
        <f>SUMIFS(СВЦЭМ!$C$39:$C$782,СВЦЭМ!$A$39:$A$782,$A38,СВЦЭМ!$B$39:$B$782,D$11)+'СЕТ СН'!$F$9+СВЦЭМ!$D$10+'СЕТ СН'!$F$6-'СЕТ СН'!$F$19</f>
        <v>1946.87887718</v>
      </c>
      <c r="E38" s="36">
        <f>SUMIFS(СВЦЭМ!$C$39:$C$782,СВЦЭМ!$A$39:$A$782,$A38,СВЦЭМ!$B$39:$B$782,E$11)+'СЕТ СН'!$F$9+СВЦЭМ!$D$10+'СЕТ СН'!$F$6-'СЕТ СН'!$F$19</f>
        <v>1972.4656411700003</v>
      </c>
      <c r="F38" s="36">
        <f>SUMIFS(СВЦЭМ!$C$39:$C$782,СВЦЭМ!$A$39:$A$782,$A38,СВЦЭМ!$B$39:$B$782,F$11)+'СЕТ СН'!$F$9+СВЦЭМ!$D$10+'СЕТ СН'!$F$6-'СЕТ СН'!$F$19</f>
        <v>1965.8749395300001</v>
      </c>
      <c r="G38" s="36">
        <f>SUMIFS(СВЦЭМ!$C$39:$C$782,СВЦЭМ!$A$39:$A$782,$A38,СВЦЭМ!$B$39:$B$782,G$11)+'СЕТ СН'!$F$9+СВЦЭМ!$D$10+'СЕТ СН'!$F$6-'СЕТ СН'!$F$19</f>
        <v>1930.5741693600003</v>
      </c>
      <c r="H38" s="36">
        <f>SUMIFS(СВЦЭМ!$C$39:$C$782,СВЦЭМ!$A$39:$A$782,$A38,СВЦЭМ!$B$39:$B$782,H$11)+'СЕТ СН'!$F$9+СВЦЭМ!$D$10+'СЕТ СН'!$F$6-'СЕТ СН'!$F$19</f>
        <v>1838.8082949499999</v>
      </c>
      <c r="I38" s="36">
        <f>SUMIFS(СВЦЭМ!$C$39:$C$782,СВЦЭМ!$A$39:$A$782,$A38,СВЦЭМ!$B$39:$B$782,I$11)+'СЕТ СН'!$F$9+СВЦЭМ!$D$10+'СЕТ СН'!$F$6-'СЕТ СН'!$F$19</f>
        <v>1759.4894438199999</v>
      </c>
      <c r="J38" s="36">
        <f>SUMIFS(СВЦЭМ!$C$39:$C$782,СВЦЭМ!$A$39:$A$782,$A38,СВЦЭМ!$B$39:$B$782,J$11)+'СЕТ СН'!$F$9+СВЦЭМ!$D$10+'СЕТ СН'!$F$6-'СЕТ СН'!$F$19</f>
        <v>1735.6058100200003</v>
      </c>
      <c r="K38" s="36">
        <f>SUMIFS(СВЦЭМ!$C$39:$C$782,СВЦЭМ!$A$39:$A$782,$A38,СВЦЭМ!$B$39:$B$782,K$11)+'СЕТ СН'!$F$9+СВЦЭМ!$D$10+'СЕТ СН'!$F$6-'СЕТ СН'!$F$19</f>
        <v>1705.4087111399999</v>
      </c>
      <c r="L38" s="36">
        <f>SUMIFS(СВЦЭМ!$C$39:$C$782,СВЦЭМ!$A$39:$A$782,$A38,СВЦЭМ!$B$39:$B$782,L$11)+'СЕТ СН'!$F$9+СВЦЭМ!$D$10+'СЕТ СН'!$F$6-'СЕТ СН'!$F$19</f>
        <v>1697.68303117</v>
      </c>
      <c r="M38" s="36">
        <f>SUMIFS(СВЦЭМ!$C$39:$C$782,СВЦЭМ!$A$39:$A$782,$A38,СВЦЭМ!$B$39:$B$782,M$11)+'СЕТ СН'!$F$9+СВЦЭМ!$D$10+'СЕТ СН'!$F$6-'СЕТ СН'!$F$19</f>
        <v>1694.8822899500001</v>
      </c>
      <c r="N38" s="36">
        <f>SUMIFS(СВЦЭМ!$C$39:$C$782,СВЦЭМ!$A$39:$A$782,$A38,СВЦЭМ!$B$39:$B$782,N$11)+'СЕТ СН'!$F$9+СВЦЭМ!$D$10+'СЕТ СН'!$F$6-'СЕТ СН'!$F$19</f>
        <v>1684.1539147399999</v>
      </c>
      <c r="O38" s="36">
        <f>SUMIFS(СВЦЭМ!$C$39:$C$782,СВЦЭМ!$A$39:$A$782,$A38,СВЦЭМ!$B$39:$B$782,O$11)+'СЕТ СН'!$F$9+СВЦЭМ!$D$10+'СЕТ СН'!$F$6-'СЕТ СН'!$F$19</f>
        <v>1678.4145193499999</v>
      </c>
      <c r="P38" s="36">
        <f>SUMIFS(СВЦЭМ!$C$39:$C$782,СВЦЭМ!$A$39:$A$782,$A38,СВЦЭМ!$B$39:$B$782,P$11)+'СЕТ СН'!$F$9+СВЦЭМ!$D$10+'СЕТ СН'!$F$6-'СЕТ СН'!$F$19</f>
        <v>1737.3476360200002</v>
      </c>
      <c r="Q38" s="36">
        <f>SUMIFS(СВЦЭМ!$C$39:$C$782,СВЦЭМ!$A$39:$A$782,$A38,СВЦЭМ!$B$39:$B$782,Q$11)+'СЕТ СН'!$F$9+СВЦЭМ!$D$10+'СЕТ СН'!$F$6-'СЕТ СН'!$F$19</f>
        <v>1763.6149441699999</v>
      </c>
      <c r="R38" s="36">
        <f>SUMIFS(СВЦЭМ!$C$39:$C$782,СВЦЭМ!$A$39:$A$782,$A38,СВЦЭМ!$B$39:$B$782,R$11)+'СЕТ СН'!$F$9+СВЦЭМ!$D$10+'СЕТ СН'!$F$6-'СЕТ СН'!$F$19</f>
        <v>1765.9425937599999</v>
      </c>
      <c r="S38" s="36">
        <f>SUMIFS(СВЦЭМ!$C$39:$C$782,СВЦЭМ!$A$39:$A$782,$A38,СВЦЭМ!$B$39:$B$782,S$11)+'СЕТ СН'!$F$9+СВЦЭМ!$D$10+'СЕТ СН'!$F$6-'СЕТ СН'!$F$19</f>
        <v>1771.1596177199999</v>
      </c>
      <c r="T38" s="36">
        <f>SUMIFS(СВЦЭМ!$C$39:$C$782,СВЦЭМ!$A$39:$A$782,$A38,СВЦЭМ!$B$39:$B$782,T$11)+'СЕТ СН'!$F$9+СВЦЭМ!$D$10+'СЕТ СН'!$F$6-'СЕТ СН'!$F$19</f>
        <v>1745.4477624900001</v>
      </c>
      <c r="U38" s="36">
        <f>SUMIFS(СВЦЭМ!$C$39:$C$782,СВЦЭМ!$A$39:$A$782,$A38,СВЦЭМ!$B$39:$B$782,U$11)+'СЕТ СН'!$F$9+СВЦЭМ!$D$10+'СЕТ СН'!$F$6-'СЕТ СН'!$F$19</f>
        <v>1674.7925283099999</v>
      </c>
      <c r="V38" s="36">
        <f>SUMIFS(СВЦЭМ!$C$39:$C$782,СВЦЭМ!$A$39:$A$782,$A38,СВЦЭМ!$B$39:$B$782,V$11)+'СЕТ СН'!$F$9+СВЦЭМ!$D$10+'СЕТ СН'!$F$6-'СЕТ СН'!$F$19</f>
        <v>1655.81950332</v>
      </c>
      <c r="W38" s="36">
        <f>SUMIFS(СВЦЭМ!$C$39:$C$782,СВЦЭМ!$A$39:$A$782,$A38,СВЦЭМ!$B$39:$B$782,W$11)+'СЕТ СН'!$F$9+СВЦЭМ!$D$10+'СЕТ СН'!$F$6-'СЕТ СН'!$F$19</f>
        <v>1669.7149453900001</v>
      </c>
      <c r="X38" s="36">
        <f>SUMIFS(СВЦЭМ!$C$39:$C$782,СВЦЭМ!$A$39:$A$782,$A38,СВЦЭМ!$B$39:$B$782,X$11)+'СЕТ СН'!$F$9+СВЦЭМ!$D$10+'СЕТ СН'!$F$6-'СЕТ СН'!$F$19</f>
        <v>1727.2187227300001</v>
      </c>
      <c r="Y38" s="36">
        <f>SUMIFS(СВЦЭМ!$C$39:$C$782,СВЦЭМ!$A$39:$A$782,$A38,СВЦЭМ!$B$39:$B$782,Y$11)+'СЕТ СН'!$F$9+СВЦЭМ!$D$10+'СЕТ СН'!$F$6-'СЕТ СН'!$F$19</f>
        <v>1819.3428130299999</v>
      </c>
    </row>
    <row r="39" spans="1:25" ht="15.75" x14ac:dyDescent="0.2">
      <c r="A39" s="35">
        <f t="shared" si="0"/>
        <v>45197</v>
      </c>
      <c r="B39" s="36">
        <f>SUMIFS(СВЦЭМ!$C$39:$C$782,СВЦЭМ!$A$39:$A$782,$A39,СВЦЭМ!$B$39:$B$782,B$11)+'СЕТ СН'!$F$9+СВЦЭМ!$D$10+'СЕТ СН'!$F$6-'СЕТ СН'!$F$19</f>
        <v>1936.3388981100002</v>
      </c>
      <c r="C39" s="36">
        <f>SUMIFS(СВЦЭМ!$C$39:$C$782,СВЦЭМ!$A$39:$A$782,$A39,СВЦЭМ!$B$39:$B$782,C$11)+'СЕТ СН'!$F$9+СВЦЭМ!$D$10+'СЕТ СН'!$F$6-'СЕТ СН'!$F$19</f>
        <v>1967.8749869799999</v>
      </c>
      <c r="D39" s="36">
        <f>SUMIFS(СВЦЭМ!$C$39:$C$782,СВЦЭМ!$A$39:$A$782,$A39,СВЦЭМ!$B$39:$B$782,D$11)+'СЕТ СН'!$F$9+СВЦЭМ!$D$10+'СЕТ СН'!$F$6-'СЕТ СН'!$F$19</f>
        <v>2067.6442611800003</v>
      </c>
      <c r="E39" s="36">
        <f>SUMIFS(СВЦЭМ!$C$39:$C$782,СВЦЭМ!$A$39:$A$782,$A39,СВЦЭМ!$B$39:$B$782,E$11)+'СЕТ СН'!$F$9+СВЦЭМ!$D$10+'СЕТ СН'!$F$6-'СЕТ СН'!$F$19</f>
        <v>2061.44533563</v>
      </c>
      <c r="F39" s="36">
        <f>SUMIFS(СВЦЭМ!$C$39:$C$782,СВЦЭМ!$A$39:$A$782,$A39,СВЦЭМ!$B$39:$B$782,F$11)+'СЕТ СН'!$F$9+СВЦЭМ!$D$10+'СЕТ СН'!$F$6-'СЕТ СН'!$F$19</f>
        <v>2060.05164831</v>
      </c>
      <c r="G39" s="36">
        <f>SUMIFS(СВЦЭМ!$C$39:$C$782,СВЦЭМ!$A$39:$A$782,$A39,СВЦЭМ!$B$39:$B$782,G$11)+'СЕТ СН'!$F$9+СВЦЭМ!$D$10+'СЕТ СН'!$F$6-'СЕТ СН'!$F$19</f>
        <v>2047.0693417500001</v>
      </c>
      <c r="H39" s="36">
        <f>SUMIFS(СВЦЭМ!$C$39:$C$782,СВЦЭМ!$A$39:$A$782,$A39,СВЦЭМ!$B$39:$B$782,H$11)+'СЕТ СН'!$F$9+СВЦЭМ!$D$10+'СЕТ СН'!$F$6-'СЕТ СН'!$F$19</f>
        <v>1965.2205184099998</v>
      </c>
      <c r="I39" s="36">
        <f>SUMIFS(СВЦЭМ!$C$39:$C$782,СВЦЭМ!$A$39:$A$782,$A39,СВЦЭМ!$B$39:$B$782,I$11)+'СЕТ СН'!$F$9+СВЦЭМ!$D$10+'СЕТ СН'!$F$6-'СЕТ СН'!$F$19</f>
        <v>1867.5207168000002</v>
      </c>
      <c r="J39" s="36">
        <f>SUMIFS(СВЦЭМ!$C$39:$C$782,СВЦЭМ!$A$39:$A$782,$A39,СВЦЭМ!$B$39:$B$782,J$11)+'СЕТ СН'!$F$9+СВЦЭМ!$D$10+'СЕТ СН'!$F$6-'СЕТ СН'!$F$19</f>
        <v>1828.2324167900001</v>
      </c>
      <c r="K39" s="36">
        <f>SUMIFS(СВЦЭМ!$C$39:$C$782,СВЦЭМ!$A$39:$A$782,$A39,СВЦЭМ!$B$39:$B$782,K$11)+'СЕТ СН'!$F$9+СВЦЭМ!$D$10+'СЕТ СН'!$F$6-'СЕТ СН'!$F$19</f>
        <v>1778.88897847</v>
      </c>
      <c r="L39" s="36">
        <f>SUMIFS(СВЦЭМ!$C$39:$C$782,СВЦЭМ!$A$39:$A$782,$A39,СВЦЭМ!$B$39:$B$782,L$11)+'СЕТ СН'!$F$9+СВЦЭМ!$D$10+'СЕТ СН'!$F$6-'СЕТ СН'!$F$19</f>
        <v>1778.4112579299999</v>
      </c>
      <c r="M39" s="36">
        <f>SUMIFS(СВЦЭМ!$C$39:$C$782,СВЦЭМ!$A$39:$A$782,$A39,СВЦЭМ!$B$39:$B$782,M$11)+'СЕТ СН'!$F$9+СВЦЭМ!$D$10+'СЕТ СН'!$F$6-'СЕТ СН'!$F$19</f>
        <v>1784.1546852900001</v>
      </c>
      <c r="N39" s="36">
        <f>SUMIFS(СВЦЭМ!$C$39:$C$782,СВЦЭМ!$A$39:$A$782,$A39,СВЦЭМ!$B$39:$B$782,N$11)+'СЕТ СН'!$F$9+СВЦЭМ!$D$10+'СЕТ СН'!$F$6-'СЕТ СН'!$F$19</f>
        <v>1770.2487228700002</v>
      </c>
      <c r="O39" s="36">
        <f>SUMIFS(СВЦЭМ!$C$39:$C$782,СВЦЭМ!$A$39:$A$782,$A39,СВЦЭМ!$B$39:$B$782,O$11)+'СЕТ СН'!$F$9+СВЦЭМ!$D$10+'СЕТ СН'!$F$6-'СЕТ СН'!$F$19</f>
        <v>1796.8366992000001</v>
      </c>
      <c r="P39" s="36">
        <f>SUMIFS(СВЦЭМ!$C$39:$C$782,СВЦЭМ!$A$39:$A$782,$A39,СВЦЭМ!$B$39:$B$782,P$11)+'СЕТ СН'!$F$9+СВЦЭМ!$D$10+'СЕТ СН'!$F$6-'СЕТ СН'!$F$19</f>
        <v>1833.4913610500003</v>
      </c>
      <c r="Q39" s="36">
        <f>SUMIFS(СВЦЭМ!$C$39:$C$782,СВЦЭМ!$A$39:$A$782,$A39,СВЦЭМ!$B$39:$B$782,Q$11)+'СЕТ СН'!$F$9+СВЦЭМ!$D$10+'СЕТ СН'!$F$6-'СЕТ СН'!$F$19</f>
        <v>1831.08431174</v>
      </c>
      <c r="R39" s="36">
        <f>SUMIFS(СВЦЭМ!$C$39:$C$782,СВЦЭМ!$A$39:$A$782,$A39,СВЦЭМ!$B$39:$B$782,R$11)+'СЕТ СН'!$F$9+СВЦЭМ!$D$10+'СЕТ СН'!$F$6-'СЕТ СН'!$F$19</f>
        <v>1827.2302631500002</v>
      </c>
      <c r="S39" s="36">
        <f>SUMIFS(СВЦЭМ!$C$39:$C$782,СВЦЭМ!$A$39:$A$782,$A39,СВЦЭМ!$B$39:$B$782,S$11)+'СЕТ СН'!$F$9+СВЦЭМ!$D$10+'СЕТ СН'!$F$6-'СЕТ СН'!$F$19</f>
        <v>1831.4679693799999</v>
      </c>
      <c r="T39" s="36">
        <f>SUMIFS(СВЦЭМ!$C$39:$C$782,СВЦЭМ!$A$39:$A$782,$A39,СВЦЭМ!$B$39:$B$782,T$11)+'СЕТ СН'!$F$9+СВЦЭМ!$D$10+'СЕТ СН'!$F$6-'СЕТ СН'!$F$19</f>
        <v>1806.2011862200002</v>
      </c>
      <c r="U39" s="36">
        <f>SUMIFS(СВЦЭМ!$C$39:$C$782,СВЦЭМ!$A$39:$A$782,$A39,СВЦЭМ!$B$39:$B$782,U$11)+'СЕТ СН'!$F$9+СВЦЭМ!$D$10+'СЕТ СН'!$F$6-'СЕТ СН'!$F$19</f>
        <v>1748.0830859400003</v>
      </c>
      <c r="V39" s="36">
        <f>SUMIFS(СВЦЭМ!$C$39:$C$782,СВЦЭМ!$A$39:$A$782,$A39,СВЦЭМ!$B$39:$B$782,V$11)+'СЕТ СН'!$F$9+СВЦЭМ!$D$10+'СЕТ СН'!$F$6-'СЕТ СН'!$F$19</f>
        <v>1735.3785025800003</v>
      </c>
      <c r="W39" s="36">
        <f>SUMIFS(СВЦЭМ!$C$39:$C$782,СВЦЭМ!$A$39:$A$782,$A39,СВЦЭМ!$B$39:$B$782,W$11)+'СЕТ СН'!$F$9+СВЦЭМ!$D$10+'СЕТ СН'!$F$6-'СЕТ СН'!$F$19</f>
        <v>1746.7735742700002</v>
      </c>
      <c r="X39" s="36">
        <f>SUMIFS(СВЦЭМ!$C$39:$C$782,СВЦЭМ!$A$39:$A$782,$A39,СВЦЭМ!$B$39:$B$782,X$11)+'СЕТ СН'!$F$9+СВЦЭМ!$D$10+'СЕТ СН'!$F$6-'СЕТ СН'!$F$19</f>
        <v>1810.1182954400001</v>
      </c>
      <c r="Y39" s="36">
        <f>SUMIFS(СВЦЭМ!$C$39:$C$782,СВЦЭМ!$A$39:$A$782,$A39,СВЦЭМ!$B$39:$B$782,Y$11)+'СЕТ СН'!$F$9+СВЦЭМ!$D$10+'СЕТ СН'!$F$6-'СЕТ СН'!$F$19</f>
        <v>1904.3247901</v>
      </c>
    </row>
    <row r="40" spans="1:25" ht="15.75" x14ac:dyDescent="0.2">
      <c r="A40" s="35">
        <f t="shared" si="0"/>
        <v>45198</v>
      </c>
      <c r="B40" s="36">
        <f>SUMIFS(СВЦЭМ!$C$39:$C$782,СВЦЭМ!$A$39:$A$782,$A40,СВЦЭМ!$B$39:$B$782,B$11)+'СЕТ СН'!$F$9+СВЦЭМ!$D$10+'СЕТ СН'!$F$6-'СЕТ СН'!$F$19</f>
        <v>1938.08826903</v>
      </c>
      <c r="C40" s="36">
        <f>SUMIFS(СВЦЭМ!$C$39:$C$782,СВЦЭМ!$A$39:$A$782,$A40,СВЦЭМ!$B$39:$B$782,C$11)+'СЕТ СН'!$F$9+СВЦЭМ!$D$10+'СЕТ СН'!$F$6-'СЕТ СН'!$F$19</f>
        <v>2011.2592726000003</v>
      </c>
      <c r="D40" s="36">
        <f>SUMIFS(СВЦЭМ!$C$39:$C$782,СВЦЭМ!$A$39:$A$782,$A40,СВЦЭМ!$B$39:$B$782,D$11)+'СЕТ СН'!$F$9+СВЦЭМ!$D$10+'СЕТ СН'!$F$6-'СЕТ СН'!$F$19</f>
        <v>2107.6059612100003</v>
      </c>
      <c r="E40" s="36">
        <f>SUMIFS(СВЦЭМ!$C$39:$C$782,СВЦЭМ!$A$39:$A$782,$A40,СВЦЭМ!$B$39:$B$782,E$11)+'СЕТ СН'!$F$9+СВЦЭМ!$D$10+'СЕТ СН'!$F$6-'СЕТ СН'!$F$19</f>
        <v>2110.28624644</v>
      </c>
      <c r="F40" s="36">
        <f>SUMIFS(СВЦЭМ!$C$39:$C$782,СВЦЭМ!$A$39:$A$782,$A40,СВЦЭМ!$B$39:$B$782,F$11)+'СЕТ СН'!$F$9+СВЦЭМ!$D$10+'СЕТ СН'!$F$6-'СЕТ СН'!$F$19</f>
        <v>2100.6414947799999</v>
      </c>
      <c r="G40" s="36">
        <f>SUMIFS(СВЦЭМ!$C$39:$C$782,СВЦЭМ!$A$39:$A$782,$A40,СВЦЭМ!$B$39:$B$782,G$11)+'СЕТ СН'!$F$9+СВЦЭМ!$D$10+'СЕТ СН'!$F$6-'СЕТ СН'!$F$19</f>
        <v>2088.8011922800001</v>
      </c>
      <c r="H40" s="36">
        <f>SUMIFS(СВЦЭМ!$C$39:$C$782,СВЦЭМ!$A$39:$A$782,$A40,СВЦЭМ!$B$39:$B$782,H$11)+'СЕТ СН'!$F$9+СВЦЭМ!$D$10+'СЕТ СН'!$F$6-'СЕТ СН'!$F$19</f>
        <v>2013.8697049400002</v>
      </c>
      <c r="I40" s="36">
        <f>SUMIFS(СВЦЭМ!$C$39:$C$782,СВЦЭМ!$A$39:$A$782,$A40,СВЦЭМ!$B$39:$B$782,I$11)+'СЕТ СН'!$F$9+СВЦЭМ!$D$10+'СЕТ СН'!$F$6-'СЕТ СН'!$F$19</f>
        <v>1894.3891571499998</v>
      </c>
      <c r="J40" s="36">
        <f>SUMIFS(СВЦЭМ!$C$39:$C$782,СВЦЭМ!$A$39:$A$782,$A40,СВЦЭМ!$B$39:$B$782,J$11)+'СЕТ СН'!$F$9+СВЦЭМ!$D$10+'СЕТ СН'!$F$6-'СЕТ СН'!$F$19</f>
        <v>1846.3987030600001</v>
      </c>
      <c r="K40" s="36">
        <f>SUMIFS(СВЦЭМ!$C$39:$C$782,СВЦЭМ!$A$39:$A$782,$A40,СВЦЭМ!$B$39:$B$782,K$11)+'СЕТ СН'!$F$9+СВЦЭМ!$D$10+'СЕТ СН'!$F$6-'СЕТ СН'!$F$19</f>
        <v>1797.5631104300001</v>
      </c>
      <c r="L40" s="36">
        <f>SUMIFS(СВЦЭМ!$C$39:$C$782,СВЦЭМ!$A$39:$A$782,$A40,СВЦЭМ!$B$39:$B$782,L$11)+'СЕТ СН'!$F$9+СВЦЭМ!$D$10+'СЕТ СН'!$F$6-'СЕТ СН'!$F$19</f>
        <v>1794.5190326299999</v>
      </c>
      <c r="M40" s="36">
        <f>SUMIFS(СВЦЭМ!$C$39:$C$782,СВЦЭМ!$A$39:$A$782,$A40,СВЦЭМ!$B$39:$B$782,M$11)+'СЕТ СН'!$F$9+СВЦЭМ!$D$10+'СЕТ СН'!$F$6-'СЕТ СН'!$F$19</f>
        <v>1799.1196846299999</v>
      </c>
      <c r="N40" s="36">
        <f>SUMIFS(СВЦЭМ!$C$39:$C$782,СВЦЭМ!$A$39:$A$782,$A40,СВЦЭМ!$B$39:$B$782,N$11)+'СЕТ СН'!$F$9+СВЦЭМ!$D$10+'СЕТ СН'!$F$6-'СЕТ СН'!$F$19</f>
        <v>1810.5417403000001</v>
      </c>
      <c r="O40" s="36">
        <f>SUMIFS(СВЦЭМ!$C$39:$C$782,СВЦЭМ!$A$39:$A$782,$A40,СВЦЭМ!$B$39:$B$782,O$11)+'СЕТ СН'!$F$9+СВЦЭМ!$D$10+'СЕТ СН'!$F$6-'СЕТ СН'!$F$19</f>
        <v>1796.9694139799999</v>
      </c>
      <c r="P40" s="36">
        <f>SUMIFS(СВЦЭМ!$C$39:$C$782,СВЦЭМ!$A$39:$A$782,$A40,СВЦЭМ!$B$39:$B$782,P$11)+'СЕТ СН'!$F$9+СВЦЭМ!$D$10+'СЕТ СН'!$F$6-'СЕТ СН'!$F$19</f>
        <v>1860.29105093</v>
      </c>
      <c r="Q40" s="36">
        <f>SUMIFS(СВЦЭМ!$C$39:$C$782,СВЦЭМ!$A$39:$A$782,$A40,СВЦЭМ!$B$39:$B$782,Q$11)+'СЕТ СН'!$F$9+СВЦЭМ!$D$10+'СЕТ СН'!$F$6-'СЕТ СН'!$F$19</f>
        <v>1837.8805134700001</v>
      </c>
      <c r="R40" s="36">
        <f>SUMIFS(СВЦЭМ!$C$39:$C$782,СВЦЭМ!$A$39:$A$782,$A40,СВЦЭМ!$B$39:$B$782,R$11)+'СЕТ СН'!$F$9+СВЦЭМ!$D$10+'СЕТ СН'!$F$6-'СЕТ СН'!$F$19</f>
        <v>1848.4558955100001</v>
      </c>
      <c r="S40" s="36">
        <f>SUMIFS(СВЦЭМ!$C$39:$C$782,СВЦЭМ!$A$39:$A$782,$A40,СВЦЭМ!$B$39:$B$782,S$11)+'СЕТ СН'!$F$9+СВЦЭМ!$D$10+'СЕТ СН'!$F$6-'СЕТ СН'!$F$19</f>
        <v>1848.9635434000002</v>
      </c>
      <c r="T40" s="36">
        <f>SUMIFS(СВЦЭМ!$C$39:$C$782,СВЦЭМ!$A$39:$A$782,$A40,СВЦЭМ!$B$39:$B$782,T$11)+'СЕТ СН'!$F$9+СВЦЭМ!$D$10+'СЕТ СН'!$F$6-'СЕТ СН'!$F$19</f>
        <v>1811.4762450200001</v>
      </c>
      <c r="U40" s="36">
        <f>SUMIFS(СВЦЭМ!$C$39:$C$782,СВЦЭМ!$A$39:$A$782,$A40,СВЦЭМ!$B$39:$B$782,U$11)+'СЕТ СН'!$F$9+СВЦЭМ!$D$10+'СЕТ СН'!$F$6-'СЕТ СН'!$F$19</f>
        <v>1774.4756729599999</v>
      </c>
      <c r="V40" s="36">
        <f>SUMIFS(СВЦЭМ!$C$39:$C$782,СВЦЭМ!$A$39:$A$782,$A40,СВЦЭМ!$B$39:$B$782,V$11)+'СЕТ СН'!$F$9+СВЦЭМ!$D$10+'СЕТ СН'!$F$6-'СЕТ СН'!$F$19</f>
        <v>1763.1834433399999</v>
      </c>
      <c r="W40" s="36">
        <f>SUMIFS(СВЦЭМ!$C$39:$C$782,СВЦЭМ!$A$39:$A$782,$A40,СВЦЭМ!$B$39:$B$782,W$11)+'СЕТ СН'!$F$9+СВЦЭМ!$D$10+'СЕТ СН'!$F$6-'СЕТ СН'!$F$19</f>
        <v>1779.7438376099999</v>
      </c>
      <c r="X40" s="36">
        <f>SUMIFS(СВЦЭМ!$C$39:$C$782,СВЦЭМ!$A$39:$A$782,$A40,СВЦЭМ!$B$39:$B$782,X$11)+'СЕТ СН'!$F$9+СВЦЭМ!$D$10+'СЕТ СН'!$F$6-'СЕТ СН'!$F$19</f>
        <v>1841.17351753</v>
      </c>
      <c r="Y40" s="36">
        <f>SUMIFS(СВЦЭМ!$C$39:$C$782,СВЦЭМ!$A$39:$A$782,$A40,СВЦЭМ!$B$39:$B$782,Y$11)+'СЕТ СН'!$F$9+СВЦЭМ!$D$10+'СЕТ СН'!$F$6-'СЕТ СН'!$F$19</f>
        <v>2001.5198767000002</v>
      </c>
    </row>
    <row r="41" spans="1:25" ht="15.75" x14ac:dyDescent="0.2">
      <c r="A41" s="35">
        <f t="shared" si="0"/>
        <v>45199</v>
      </c>
      <c r="B41" s="36">
        <f>SUMIFS(СВЦЭМ!$C$39:$C$782,СВЦЭМ!$A$39:$A$782,$A41,СВЦЭМ!$B$39:$B$782,B$11)+'СЕТ СН'!$F$9+СВЦЭМ!$D$10+'СЕТ СН'!$F$6-'СЕТ СН'!$F$19</f>
        <v>1946.6547410399999</v>
      </c>
      <c r="C41" s="36">
        <f>SUMIFS(СВЦЭМ!$C$39:$C$782,СВЦЭМ!$A$39:$A$782,$A41,СВЦЭМ!$B$39:$B$782,C$11)+'СЕТ СН'!$F$9+СВЦЭМ!$D$10+'СЕТ СН'!$F$6-'СЕТ СН'!$F$19</f>
        <v>1939.2660031800001</v>
      </c>
      <c r="D41" s="36">
        <f>SUMIFS(СВЦЭМ!$C$39:$C$782,СВЦЭМ!$A$39:$A$782,$A41,СВЦЭМ!$B$39:$B$782,D$11)+'СЕТ СН'!$F$9+СВЦЭМ!$D$10+'СЕТ СН'!$F$6-'СЕТ СН'!$F$19</f>
        <v>2008.0341400400002</v>
      </c>
      <c r="E41" s="36">
        <f>SUMIFS(СВЦЭМ!$C$39:$C$782,СВЦЭМ!$A$39:$A$782,$A41,СВЦЭМ!$B$39:$B$782,E$11)+'СЕТ СН'!$F$9+СВЦЭМ!$D$10+'СЕТ СН'!$F$6-'СЕТ СН'!$F$19</f>
        <v>2020.0688969799999</v>
      </c>
      <c r="F41" s="36">
        <f>SUMIFS(СВЦЭМ!$C$39:$C$782,СВЦЭМ!$A$39:$A$782,$A41,СВЦЭМ!$B$39:$B$782,F$11)+'СЕТ СН'!$F$9+СВЦЭМ!$D$10+'СЕТ СН'!$F$6-'СЕТ СН'!$F$19</f>
        <v>2012.8327630799999</v>
      </c>
      <c r="G41" s="36">
        <f>SUMIFS(СВЦЭМ!$C$39:$C$782,СВЦЭМ!$A$39:$A$782,$A41,СВЦЭМ!$B$39:$B$782,G$11)+'СЕТ СН'!$F$9+СВЦЭМ!$D$10+'СЕТ СН'!$F$6-'СЕТ СН'!$F$19</f>
        <v>2002.8591139700002</v>
      </c>
      <c r="H41" s="36">
        <f>SUMIFS(СВЦЭМ!$C$39:$C$782,СВЦЭМ!$A$39:$A$782,$A41,СВЦЭМ!$B$39:$B$782,H$11)+'СЕТ СН'!$F$9+СВЦЭМ!$D$10+'СЕТ СН'!$F$6-'СЕТ СН'!$F$19</f>
        <v>1968.074239</v>
      </c>
      <c r="I41" s="36">
        <f>SUMIFS(СВЦЭМ!$C$39:$C$782,СВЦЭМ!$A$39:$A$782,$A41,СВЦЭМ!$B$39:$B$782,I$11)+'СЕТ СН'!$F$9+СВЦЭМ!$D$10+'СЕТ СН'!$F$6-'СЕТ СН'!$F$19</f>
        <v>1914.7917035099999</v>
      </c>
      <c r="J41" s="36">
        <f>SUMIFS(СВЦЭМ!$C$39:$C$782,СВЦЭМ!$A$39:$A$782,$A41,СВЦЭМ!$B$39:$B$782,J$11)+'СЕТ СН'!$F$9+СВЦЭМ!$D$10+'СЕТ СН'!$F$6-'СЕТ СН'!$F$19</f>
        <v>1824.0010084099999</v>
      </c>
      <c r="K41" s="36">
        <f>SUMIFS(СВЦЭМ!$C$39:$C$782,СВЦЭМ!$A$39:$A$782,$A41,СВЦЭМ!$B$39:$B$782,K$11)+'СЕТ СН'!$F$9+СВЦЭМ!$D$10+'СЕТ СН'!$F$6-'СЕТ СН'!$F$19</f>
        <v>1747.0936970500002</v>
      </c>
      <c r="L41" s="36">
        <f>SUMIFS(СВЦЭМ!$C$39:$C$782,СВЦЭМ!$A$39:$A$782,$A41,СВЦЭМ!$B$39:$B$782,L$11)+'СЕТ СН'!$F$9+СВЦЭМ!$D$10+'СЕТ СН'!$F$6-'СЕТ СН'!$F$19</f>
        <v>1724.4866723700002</v>
      </c>
      <c r="M41" s="36">
        <f>SUMIFS(СВЦЭМ!$C$39:$C$782,СВЦЭМ!$A$39:$A$782,$A41,СВЦЭМ!$B$39:$B$782,M$11)+'СЕТ СН'!$F$9+СВЦЭМ!$D$10+'СЕТ СН'!$F$6-'СЕТ СН'!$F$19</f>
        <v>1723.1895842600002</v>
      </c>
      <c r="N41" s="36">
        <f>SUMIFS(СВЦЭМ!$C$39:$C$782,СВЦЭМ!$A$39:$A$782,$A41,СВЦЭМ!$B$39:$B$782,N$11)+'СЕТ СН'!$F$9+СВЦЭМ!$D$10+'СЕТ СН'!$F$6-'СЕТ СН'!$F$19</f>
        <v>1695.3785371700001</v>
      </c>
      <c r="O41" s="36">
        <f>SUMIFS(СВЦЭМ!$C$39:$C$782,СВЦЭМ!$A$39:$A$782,$A41,СВЦЭМ!$B$39:$B$782,O$11)+'СЕТ СН'!$F$9+СВЦЭМ!$D$10+'СЕТ СН'!$F$6-'СЕТ СН'!$F$19</f>
        <v>1712.4517678000002</v>
      </c>
      <c r="P41" s="36">
        <f>SUMIFS(СВЦЭМ!$C$39:$C$782,СВЦЭМ!$A$39:$A$782,$A41,СВЦЭМ!$B$39:$B$782,P$11)+'СЕТ СН'!$F$9+СВЦЭМ!$D$10+'СЕТ СН'!$F$6-'СЕТ СН'!$F$19</f>
        <v>1757.8809114700002</v>
      </c>
      <c r="Q41" s="36">
        <f>SUMIFS(СВЦЭМ!$C$39:$C$782,СВЦЭМ!$A$39:$A$782,$A41,СВЦЭМ!$B$39:$B$782,Q$11)+'СЕТ СН'!$F$9+СВЦЭМ!$D$10+'СЕТ СН'!$F$6-'СЕТ СН'!$F$19</f>
        <v>1755.90529913</v>
      </c>
      <c r="R41" s="36">
        <f>SUMIFS(СВЦЭМ!$C$39:$C$782,СВЦЭМ!$A$39:$A$782,$A41,СВЦЭМ!$B$39:$B$782,R$11)+'СЕТ СН'!$F$9+СВЦЭМ!$D$10+'СЕТ СН'!$F$6-'СЕТ СН'!$F$19</f>
        <v>1757.1743201300001</v>
      </c>
      <c r="S41" s="36">
        <f>SUMIFS(СВЦЭМ!$C$39:$C$782,СВЦЭМ!$A$39:$A$782,$A41,СВЦЭМ!$B$39:$B$782,S$11)+'СЕТ СН'!$F$9+СВЦЭМ!$D$10+'СЕТ СН'!$F$6-'СЕТ СН'!$F$19</f>
        <v>1772.8443146700001</v>
      </c>
      <c r="T41" s="36">
        <f>SUMIFS(СВЦЭМ!$C$39:$C$782,СВЦЭМ!$A$39:$A$782,$A41,СВЦЭМ!$B$39:$B$782,T$11)+'СЕТ СН'!$F$9+СВЦЭМ!$D$10+'СЕТ СН'!$F$6-'СЕТ СН'!$F$19</f>
        <v>1749.0160318900002</v>
      </c>
      <c r="U41" s="36">
        <f>SUMIFS(СВЦЭМ!$C$39:$C$782,СВЦЭМ!$A$39:$A$782,$A41,СВЦЭМ!$B$39:$B$782,U$11)+'СЕТ СН'!$F$9+СВЦЭМ!$D$10+'СЕТ СН'!$F$6-'СЕТ СН'!$F$19</f>
        <v>1737.9644131700002</v>
      </c>
      <c r="V41" s="36">
        <f>SUMIFS(СВЦЭМ!$C$39:$C$782,СВЦЭМ!$A$39:$A$782,$A41,СВЦЭМ!$B$39:$B$782,V$11)+'СЕТ СН'!$F$9+СВЦЭМ!$D$10+'СЕТ СН'!$F$6-'СЕТ СН'!$F$19</f>
        <v>1713.5310379100001</v>
      </c>
      <c r="W41" s="36">
        <f>SUMIFS(СВЦЭМ!$C$39:$C$782,СВЦЭМ!$A$39:$A$782,$A41,СВЦЭМ!$B$39:$B$782,W$11)+'СЕТ СН'!$F$9+СВЦЭМ!$D$10+'СЕТ СН'!$F$6-'СЕТ СН'!$F$19</f>
        <v>1734.7648733000001</v>
      </c>
      <c r="X41" s="36">
        <f>SUMIFS(СВЦЭМ!$C$39:$C$782,СВЦЭМ!$A$39:$A$782,$A41,СВЦЭМ!$B$39:$B$782,X$11)+'СЕТ СН'!$F$9+СВЦЭМ!$D$10+'СЕТ СН'!$F$6-'СЕТ СН'!$F$19</f>
        <v>1784.61189577</v>
      </c>
      <c r="Y41" s="36">
        <f>SUMIFS(СВЦЭМ!$C$39:$C$782,СВЦЭМ!$A$39:$A$782,$A41,СВЦЭМ!$B$39:$B$782,Y$11)+'СЕТ СН'!$F$9+СВЦЭМ!$D$10+'СЕТ СН'!$F$6-'СЕТ СН'!$F$19</f>
        <v>1848.6396674299999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01.09.2023</v>
      </c>
      <c r="B48" s="36">
        <f>SUMIFS(СВЦЭМ!$C$39:$C$782,СВЦЭМ!$A$39:$A$782,$A48,СВЦЭМ!$B$39:$B$782,B$47)+'СЕТ СН'!$G$9+СВЦЭМ!$D$10+'СЕТ СН'!$G$6-'СЕТ СН'!$G$19</f>
        <v>2082.9379186800002</v>
      </c>
      <c r="C48" s="36">
        <f>SUMIFS(СВЦЭМ!$C$39:$C$782,СВЦЭМ!$A$39:$A$782,$A48,СВЦЭМ!$B$39:$B$782,C$47)+'СЕТ СН'!$G$9+СВЦЭМ!$D$10+'СЕТ СН'!$G$6-'СЕТ СН'!$G$19</f>
        <v>2140.3122174700002</v>
      </c>
      <c r="D48" s="36">
        <f>SUMIFS(СВЦЭМ!$C$39:$C$782,СВЦЭМ!$A$39:$A$782,$A48,СВЦЭМ!$B$39:$B$782,D$47)+'СЕТ СН'!$G$9+СВЦЭМ!$D$10+'СЕТ СН'!$G$6-'СЕТ СН'!$G$19</f>
        <v>2148.5297885800001</v>
      </c>
      <c r="E48" s="36">
        <f>SUMIFS(СВЦЭМ!$C$39:$C$782,СВЦЭМ!$A$39:$A$782,$A48,СВЦЭМ!$B$39:$B$782,E$47)+'СЕТ СН'!$G$9+СВЦЭМ!$D$10+'СЕТ СН'!$G$6-'СЕТ СН'!$G$19</f>
        <v>2169.4317136300001</v>
      </c>
      <c r="F48" s="36">
        <f>SUMIFS(СВЦЭМ!$C$39:$C$782,СВЦЭМ!$A$39:$A$782,$A48,СВЦЭМ!$B$39:$B$782,F$47)+'СЕТ СН'!$G$9+СВЦЭМ!$D$10+'СЕТ СН'!$G$6-'СЕТ СН'!$G$19</f>
        <v>2223.8169447400001</v>
      </c>
      <c r="G48" s="36">
        <f>SUMIFS(СВЦЭМ!$C$39:$C$782,СВЦЭМ!$A$39:$A$782,$A48,СВЦЭМ!$B$39:$B$782,G$47)+'СЕТ СН'!$G$9+СВЦЭМ!$D$10+'СЕТ СН'!$G$6-'СЕТ СН'!$G$19</f>
        <v>2228.2699093199999</v>
      </c>
      <c r="H48" s="36">
        <f>SUMIFS(СВЦЭМ!$C$39:$C$782,СВЦЭМ!$A$39:$A$782,$A48,СВЦЭМ!$B$39:$B$782,H$47)+'СЕТ СН'!$G$9+СВЦЭМ!$D$10+'СЕТ СН'!$G$6-'СЕТ СН'!$G$19</f>
        <v>2130.3911752600002</v>
      </c>
      <c r="I48" s="36">
        <f>SUMIFS(СВЦЭМ!$C$39:$C$782,СВЦЭМ!$A$39:$A$782,$A48,СВЦЭМ!$B$39:$B$782,I$47)+'СЕТ СН'!$G$9+СВЦЭМ!$D$10+'СЕТ СН'!$G$6-'СЕТ СН'!$G$19</f>
        <v>2064.3816135100001</v>
      </c>
      <c r="J48" s="36">
        <f>SUMIFS(СВЦЭМ!$C$39:$C$782,СВЦЭМ!$A$39:$A$782,$A48,СВЦЭМ!$B$39:$B$782,J$47)+'СЕТ СН'!$G$9+СВЦЭМ!$D$10+'СЕТ СН'!$G$6-'СЕТ СН'!$G$19</f>
        <v>1980.8927130100001</v>
      </c>
      <c r="K48" s="36">
        <f>SUMIFS(СВЦЭМ!$C$39:$C$782,СВЦЭМ!$A$39:$A$782,$A48,СВЦЭМ!$B$39:$B$782,K$47)+'СЕТ СН'!$G$9+СВЦЭМ!$D$10+'СЕТ СН'!$G$6-'СЕТ СН'!$G$19</f>
        <v>1926.5173074099998</v>
      </c>
      <c r="L48" s="36">
        <f>SUMIFS(СВЦЭМ!$C$39:$C$782,СВЦЭМ!$A$39:$A$782,$A48,СВЦЭМ!$B$39:$B$782,L$47)+'СЕТ СН'!$G$9+СВЦЭМ!$D$10+'СЕТ СН'!$G$6-'СЕТ СН'!$G$19</f>
        <v>1906.12683827</v>
      </c>
      <c r="M48" s="36">
        <f>SUMIFS(СВЦЭМ!$C$39:$C$782,СВЦЭМ!$A$39:$A$782,$A48,СВЦЭМ!$B$39:$B$782,M$47)+'СЕТ СН'!$G$9+СВЦЭМ!$D$10+'СЕТ СН'!$G$6-'СЕТ СН'!$G$19</f>
        <v>1902.2736488300002</v>
      </c>
      <c r="N48" s="36">
        <f>SUMIFS(СВЦЭМ!$C$39:$C$782,СВЦЭМ!$A$39:$A$782,$A48,СВЦЭМ!$B$39:$B$782,N$47)+'СЕТ СН'!$G$9+СВЦЭМ!$D$10+'СЕТ СН'!$G$6-'СЕТ СН'!$G$19</f>
        <v>1899.8104046899998</v>
      </c>
      <c r="O48" s="36">
        <f>SUMIFS(СВЦЭМ!$C$39:$C$782,СВЦЭМ!$A$39:$A$782,$A48,СВЦЭМ!$B$39:$B$782,O$47)+'СЕТ СН'!$G$9+СВЦЭМ!$D$10+'СЕТ СН'!$G$6-'СЕТ СН'!$G$19</f>
        <v>1910.64463991</v>
      </c>
      <c r="P48" s="36">
        <f>SUMIFS(СВЦЭМ!$C$39:$C$782,СВЦЭМ!$A$39:$A$782,$A48,СВЦЭМ!$B$39:$B$782,P$47)+'СЕТ СН'!$G$9+СВЦЭМ!$D$10+'СЕТ СН'!$G$6-'СЕТ СН'!$G$19</f>
        <v>1896.6060236200001</v>
      </c>
      <c r="Q48" s="36">
        <f>SUMIFS(СВЦЭМ!$C$39:$C$782,СВЦЭМ!$A$39:$A$782,$A48,СВЦЭМ!$B$39:$B$782,Q$47)+'СЕТ СН'!$G$9+СВЦЭМ!$D$10+'СЕТ СН'!$G$6-'СЕТ СН'!$G$19</f>
        <v>1892.24736097</v>
      </c>
      <c r="R48" s="36">
        <f>SUMIFS(СВЦЭМ!$C$39:$C$782,СВЦЭМ!$A$39:$A$782,$A48,СВЦЭМ!$B$39:$B$782,R$47)+'СЕТ СН'!$G$9+СВЦЭМ!$D$10+'СЕТ СН'!$G$6-'СЕТ СН'!$G$19</f>
        <v>1929.7520079599999</v>
      </c>
      <c r="S48" s="36">
        <f>SUMIFS(СВЦЭМ!$C$39:$C$782,СВЦЭМ!$A$39:$A$782,$A48,СВЦЭМ!$B$39:$B$782,S$47)+'СЕТ СН'!$G$9+СВЦЭМ!$D$10+'СЕТ СН'!$G$6-'СЕТ СН'!$G$19</f>
        <v>1913.6529151499999</v>
      </c>
      <c r="T48" s="36">
        <f>SUMIFS(СВЦЭМ!$C$39:$C$782,СВЦЭМ!$A$39:$A$782,$A48,СВЦЭМ!$B$39:$B$782,T$47)+'СЕТ СН'!$G$9+СВЦЭМ!$D$10+'СЕТ СН'!$G$6-'СЕТ СН'!$G$19</f>
        <v>1913.8379134000002</v>
      </c>
      <c r="U48" s="36">
        <f>SUMIFS(СВЦЭМ!$C$39:$C$782,СВЦЭМ!$A$39:$A$782,$A48,СВЦЭМ!$B$39:$B$782,U$47)+'СЕТ СН'!$G$9+СВЦЭМ!$D$10+'СЕТ СН'!$G$6-'СЕТ СН'!$G$19</f>
        <v>1898.0370167999999</v>
      </c>
      <c r="V48" s="36">
        <f>SUMIFS(СВЦЭМ!$C$39:$C$782,СВЦЭМ!$A$39:$A$782,$A48,СВЦЭМ!$B$39:$B$782,V$47)+'СЕТ СН'!$G$9+СВЦЭМ!$D$10+'СЕТ СН'!$G$6-'СЕТ СН'!$G$19</f>
        <v>1872.9844581400002</v>
      </c>
      <c r="W48" s="36">
        <f>SUMIFS(СВЦЭМ!$C$39:$C$782,СВЦЭМ!$A$39:$A$782,$A48,СВЦЭМ!$B$39:$B$782,W$47)+'СЕТ СН'!$G$9+СВЦЭМ!$D$10+'СЕТ СН'!$G$6-'СЕТ СН'!$G$19</f>
        <v>1876.1951100800002</v>
      </c>
      <c r="X48" s="36">
        <f>SUMIFS(СВЦЭМ!$C$39:$C$782,СВЦЭМ!$A$39:$A$782,$A48,СВЦЭМ!$B$39:$B$782,X$47)+'СЕТ СН'!$G$9+СВЦЭМ!$D$10+'СЕТ СН'!$G$6-'СЕТ СН'!$G$19</f>
        <v>1946.95072592</v>
      </c>
      <c r="Y48" s="36">
        <f>SUMIFS(СВЦЭМ!$C$39:$C$782,СВЦЭМ!$A$39:$A$782,$A48,СВЦЭМ!$B$39:$B$782,Y$47)+'СЕТ СН'!$G$9+СВЦЭМ!$D$10+'СЕТ СН'!$G$6-'СЕТ СН'!$G$19</f>
        <v>2012.73063439</v>
      </c>
    </row>
    <row r="49" spans="1:25" ht="15.75" x14ac:dyDescent="0.2">
      <c r="A49" s="35">
        <f>A48+1</f>
        <v>45171</v>
      </c>
      <c r="B49" s="36">
        <f>SUMIFS(СВЦЭМ!$C$39:$C$782,СВЦЭМ!$A$39:$A$782,$A49,СВЦЭМ!$B$39:$B$782,B$47)+'СЕТ СН'!$G$9+СВЦЭМ!$D$10+'СЕТ СН'!$G$6-'СЕТ СН'!$G$19</f>
        <v>2087.9906425499998</v>
      </c>
      <c r="C49" s="36">
        <f>SUMIFS(СВЦЭМ!$C$39:$C$782,СВЦЭМ!$A$39:$A$782,$A49,СВЦЭМ!$B$39:$B$782,C$47)+'СЕТ СН'!$G$9+СВЦЭМ!$D$10+'СЕТ СН'!$G$6-'СЕТ СН'!$G$19</f>
        <v>2148.6981865000002</v>
      </c>
      <c r="D49" s="36">
        <f>SUMIFS(СВЦЭМ!$C$39:$C$782,СВЦЭМ!$A$39:$A$782,$A49,СВЦЭМ!$B$39:$B$782,D$47)+'СЕТ СН'!$G$9+СВЦЭМ!$D$10+'СЕТ СН'!$G$6-'СЕТ СН'!$G$19</f>
        <v>2147.6733804300002</v>
      </c>
      <c r="E49" s="36">
        <f>SUMIFS(СВЦЭМ!$C$39:$C$782,СВЦЭМ!$A$39:$A$782,$A49,СВЦЭМ!$B$39:$B$782,E$47)+'СЕТ СН'!$G$9+СВЦЭМ!$D$10+'СЕТ СН'!$G$6-'СЕТ СН'!$G$19</f>
        <v>2177.1548335799998</v>
      </c>
      <c r="F49" s="36">
        <f>SUMIFS(СВЦЭМ!$C$39:$C$782,СВЦЭМ!$A$39:$A$782,$A49,СВЦЭМ!$B$39:$B$782,F$47)+'СЕТ СН'!$G$9+СВЦЭМ!$D$10+'СЕТ СН'!$G$6-'СЕТ СН'!$G$19</f>
        <v>2204.7601275299999</v>
      </c>
      <c r="G49" s="36">
        <f>SUMIFS(СВЦЭМ!$C$39:$C$782,СВЦЭМ!$A$39:$A$782,$A49,СВЦЭМ!$B$39:$B$782,G$47)+'СЕТ СН'!$G$9+СВЦЭМ!$D$10+'СЕТ СН'!$G$6-'СЕТ СН'!$G$19</f>
        <v>2199.35608882</v>
      </c>
      <c r="H49" s="36">
        <f>SUMIFS(СВЦЭМ!$C$39:$C$782,СВЦЭМ!$A$39:$A$782,$A49,СВЦЭМ!$B$39:$B$782,H$47)+'СЕТ СН'!$G$9+СВЦЭМ!$D$10+'СЕТ СН'!$G$6-'СЕТ СН'!$G$19</f>
        <v>2192.13162414</v>
      </c>
      <c r="I49" s="36">
        <f>SUMIFS(СВЦЭМ!$C$39:$C$782,СВЦЭМ!$A$39:$A$782,$A49,СВЦЭМ!$B$39:$B$782,I$47)+'СЕТ СН'!$G$9+СВЦЭМ!$D$10+'СЕТ СН'!$G$6-'СЕТ СН'!$G$19</f>
        <v>2131.11245702</v>
      </c>
      <c r="J49" s="36">
        <f>SUMIFS(СВЦЭМ!$C$39:$C$782,СВЦЭМ!$A$39:$A$782,$A49,СВЦЭМ!$B$39:$B$782,J$47)+'СЕТ СН'!$G$9+СВЦЭМ!$D$10+'СЕТ СН'!$G$6-'СЕТ СН'!$G$19</f>
        <v>2017.7210636999998</v>
      </c>
      <c r="K49" s="36">
        <f>SUMIFS(СВЦЭМ!$C$39:$C$782,СВЦЭМ!$A$39:$A$782,$A49,СВЦЭМ!$B$39:$B$782,K$47)+'СЕТ СН'!$G$9+СВЦЭМ!$D$10+'СЕТ СН'!$G$6-'СЕТ СН'!$G$19</f>
        <v>1903.82862273</v>
      </c>
      <c r="L49" s="36">
        <f>SUMIFS(СВЦЭМ!$C$39:$C$782,СВЦЭМ!$A$39:$A$782,$A49,СВЦЭМ!$B$39:$B$782,L$47)+'СЕТ СН'!$G$9+СВЦЭМ!$D$10+'СЕТ СН'!$G$6-'СЕТ СН'!$G$19</f>
        <v>1857.2927045900001</v>
      </c>
      <c r="M49" s="36">
        <f>SUMIFS(СВЦЭМ!$C$39:$C$782,СВЦЭМ!$A$39:$A$782,$A49,СВЦЭМ!$B$39:$B$782,M$47)+'СЕТ СН'!$G$9+СВЦЭМ!$D$10+'СЕТ СН'!$G$6-'СЕТ СН'!$G$19</f>
        <v>1840.9518398</v>
      </c>
      <c r="N49" s="36">
        <f>SUMIFS(СВЦЭМ!$C$39:$C$782,СВЦЭМ!$A$39:$A$782,$A49,СВЦЭМ!$B$39:$B$782,N$47)+'СЕТ СН'!$G$9+СВЦЭМ!$D$10+'СЕТ СН'!$G$6-'СЕТ СН'!$G$19</f>
        <v>1843.4141259399998</v>
      </c>
      <c r="O49" s="36">
        <f>SUMIFS(СВЦЭМ!$C$39:$C$782,СВЦЭМ!$A$39:$A$782,$A49,СВЦЭМ!$B$39:$B$782,O$47)+'СЕТ СН'!$G$9+СВЦЭМ!$D$10+'СЕТ СН'!$G$6-'СЕТ СН'!$G$19</f>
        <v>1863.8575004200002</v>
      </c>
      <c r="P49" s="36">
        <f>SUMIFS(СВЦЭМ!$C$39:$C$782,СВЦЭМ!$A$39:$A$782,$A49,СВЦЭМ!$B$39:$B$782,P$47)+'СЕТ СН'!$G$9+СВЦЭМ!$D$10+'СЕТ СН'!$G$6-'СЕТ СН'!$G$19</f>
        <v>1837.0419145400001</v>
      </c>
      <c r="Q49" s="36">
        <f>SUMIFS(СВЦЭМ!$C$39:$C$782,СВЦЭМ!$A$39:$A$782,$A49,СВЦЭМ!$B$39:$B$782,Q$47)+'СЕТ СН'!$G$9+СВЦЭМ!$D$10+'СЕТ СН'!$G$6-'СЕТ СН'!$G$19</f>
        <v>1838.49479595</v>
      </c>
      <c r="R49" s="36">
        <f>SUMIFS(СВЦЭМ!$C$39:$C$782,СВЦЭМ!$A$39:$A$782,$A49,СВЦЭМ!$B$39:$B$782,R$47)+'СЕТ СН'!$G$9+СВЦЭМ!$D$10+'СЕТ СН'!$G$6-'СЕТ СН'!$G$19</f>
        <v>1876.1012166999999</v>
      </c>
      <c r="S49" s="36">
        <f>SUMIFS(СВЦЭМ!$C$39:$C$782,СВЦЭМ!$A$39:$A$782,$A49,СВЦЭМ!$B$39:$B$782,S$47)+'СЕТ СН'!$G$9+СВЦЭМ!$D$10+'СЕТ СН'!$G$6-'СЕТ СН'!$G$19</f>
        <v>1865.7214066000001</v>
      </c>
      <c r="T49" s="36">
        <f>SUMIFS(СВЦЭМ!$C$39:$C$782,СВЦЭМ!$A$39:$A$782,$A49,СВЦЭМ!$B$39:$B$782,T$47)+'СЕТ СН'!$G$9+СВЦЭМ!$D$10+'СЕТ СН'!$G$6-'СЕТ СН'!$G$19</f>
        <v>1871.6976524800002</v>
      </c>
      <c r="U49" s="36">
        <f>SUMIFS(СВЦЭМ!$C$39:$C$782,СВЦЭМ!$A$39:$A$782,$A49,СВЦЭМ!$B$39:$B$782,U$47)+'СЕТ СН'!$G$9+СВЦЭМ!$D$10+'СЕТ СН'!$G$6-'СЕТ СН'!$G$19</f>
        <v>1882.6260508599999</v>
      </c>
      <c r="V49" s="36">
        <f>SUMIFS(СВЦЭМ!$C$39:$C$782,СВЦЭМ!$A$39:$A$782,$A49,СВЦЭМ!$B$39:$B$782,V$47)+'СЕТ СН'!$G$9+СВЦЭМ!$D$10+'СЕТ СН'!$G$6-'СЕТ СН'!$G$19</f>
        <v>1864.6664296600002</v>
      </c>
      <c r="W49" s="36">
        <f>SUMIFS(СВЦЭМ!$C$39:$C$782,СВЦЭМ!$A$39:$A$782,$A49,СВЦЭМ!$B$39:$B$782,W$47)+'СЕТ СН'!$G$9+СВЦЭМ!$D$10+'СЕТ СН'!$G$6-'СЕТ СН'!$G$19</f>
        <v>1850.3189560300002</v>
      </c>
      <c r="X49" s="36">
        <f>SUMIFS(СВЦЭМ!$C$39:$C$782,СВЦЭМ!$A$39:$A$782,$A49,СВЦЭМ!$B$39:$B$782,X$47)+'СЕТ СН'!$G$9+СВЦЭМ!$D$10+'СЕТ СН'!$G$6-'СЕТ СН'!$G$19</f>
        <v>1918.0637171600001</v>
      </c>
      <c r="Y49" s="36">
        <f>SUMIFS(СВЦЭМ!$C$39:$C$782,СВЦЭМ!$A$39:$A$782,$A49,СВЦЭМ!$B$39:$B$782,Y$47)+'СЕТ СН'!$G$9+СВЦЭМ!$D$10+'СЕТ СН'!$G$6-'СЕТ СН'!$G$19</f>
        <v>2004.6447452900002</v>
      </c>
    </row>
    <row r="50" spans="1:25" ht="15.75" x14ac:dyDescent="0.2">
      <c r="A50" s="35">
        <f t="shared" ref="A50:A77" si="1">A49+1</f>
        <v>45172</v>
      </c>
      <c r="B50" s="36">
        <f>SUMIFS(СВЦЭМ!$C$39:$C$782,СВЦЭМ!$A$39:$A$782,$A50,СВЦЭМ!$B$39:$B$782,B$47)+'СЕТ СН'!$G$9+СВЦЭМ!$D$10+'СЕТ СН'!$G$6-'СЕТ СН'!$G$19</f>
        <v>2030.7653670600002</v>
      </c>
      <c r="C50" s="36">
        <f>SUMIFS(СВЦЭМ!$C$39:$C$782,СВЦЭМ!$A$39:$A$782,$A50,СВЦЭМ!$B$39:$B$782,C$47)+'СЕТ СН'!$G$9+СВЦЭМ!$D$10+'СЕТ СН'!$G$6-'СЕТ СН'!$G$19</f>
        <v>2101.83883586</v>
      </c>
      <c r="D50" s="36">
        <f>SUMIFS(СВЦЭМ!$C$39:$C$782,СВЦЭМ!$A$39:$A$782,$A50,СВЦЭМ!$B$39:$B$782,D$47)+'СЕТ СН'!$G$9+СВЦЭМ!$D$10+'СЕТ СН'!$G$6-'СЕТ СН'!$G$19</f>
        <v>2166.58456316</v>
      </c>
      <c r="E50" s="36">
        <f>SUMIFS(СВЦЭМ!$C$39:$C$782,СВЦЭМ!$A$39:$A$782,$A50,СВЦЭМ!$B$39:$B$782,E$47)+'СЕТ СН'!$G$9+СВЦЭМ!$D$10+'СЕТ СН'!$G$6-'СЕТ СН'!$G$19</f>
        <v>2291.3982469299999</v>
      </c>
      <c r="F50" s="36">
        <f>SUMIFS(СВЦЭМ!$C$39:$C$782,СВЦЭМ!$A$39:$A$782,$A50,СВЦЭМ!$B$39:$B$782,F$47)+'СЕТ СН'!$G$9+СВЦЭМ!$D$10+'СЕТ СН'!$G$6-'СЕТ СН'!$G$19</f>
        <v>2260.17117147</v>
      </c>
      <c r="G50" s="36">
        <f>SUMIFS(СВЦЭМ!$C$39:$C$782,СВЦЭМ!$A$39:$A$782,$A50,СВЦЭМ!$B$39:$B$782,G$47)+'СЕТ СН'!$G$9+СВЦЭМ!$D$10+'СЕТ СН'!$G$6-'СЕТ СН'!$G$19</f>
        <v>2238.7631807799999</v>
      </c>
      <c r="H50" s="36">
        <f>SUMIFS(СВЦЭМ!$C$39:$C$782,СВЦЭМ!$A$39:$A$782,$A50,СВЦЭМ!$B$39:$B$782,H$47)+'СЕТ СН'!$G$9+СВЦЭМ!$D$10+'СЕТ СН'!$G$6-'СЕТ СН'!$G$19</f>
        <v>2245.6939601700001</v>
      </c>
      <c r="I50" s="36">
        <f>SUMIFS(СВЦЭМ!$C$39:$C$782,СВЦЭМ!$A$39:$A$782,$A50,СВЦЭМ!$B$39:$B$782,I$47)+'СЕТ СН'!$G$9+СВЦЭМ!$D$10+'СЕТ СН'!$G$6-'СЕТ СН'!$G$19</f>
        <v>2195.0572675399999</v>
      </c>
      <c r="J50" s="36">
        <f>SUMIFS(СВЦЭМ!$C$39:$C$782,СВЦЭМ!$A$39:$A$782,$A50,СВЦЭМ!$B$39:$B$782,J$47)+'СЕТ СН'!$G$9+СВЦЭМ!$D$10+'СЕТ СН'!$G$6-'СЕТ СН'!$G$19</f>
        <v>2102.8855453599999</v>
      </c>
      <c r="K50" s="36">
        <f>SUMIFS(СВЦЭМ!$C$39:$C$782,СВЦЭМ!$A$39:$A$782,$A50,СВЦЭМ!$B$39:$B$782,K$47)+'СЕТ СН'!$G$9+СВЦЭМ!$D$10+'СЕТ СН'!$G$6-'СЕТ СН'!$G$19</f>
        <v>2000.05606154</v>
      </c>
      <c r="L50" s="36">
        <f>SUMIFS(СВЦЭМ!$C$39:$C$782,СВЦЭМ!$A$39:$A$782,$A50,СВЦЭМ!$B$39:$B$782,L$47)+'СЕТ СН'!$G$9+СВЦЭМ!$D$10+'СЕТ СН'!$G$6-'СЕТ СН'!$G$19</f>
        <v>1932.50682134</v>
      </c>
      <c r="M50" s="36">
        <f>SUMIFS(СВЦЭМ!$C$39:$C$782,СВЦЭМ!$A$39:$A$782,$A50,СВЦЭМ!$B$39:$B$782,M$47)+'СЕТ СН'!$G$9+СВЦЭМ!$D$10+'СЕТ СН'!$G$6-'СЕТ СН'!$G$19</f>
        <v>1910.3279837</v>
      </c>
      <c r="N50" s="36">
        <f>SUMIFS(СВЦЭМ!$C$39:$C$782,СВЦЭМ!$A$39:$A$782,$A50,СВЦЭМ!$B$39:$B$782,N$47)+'СЕТ СН'!$G$9+СВЦЭМ!$D$10+'СЕТ СН'!$G$6-'СЕТ СН'!$G$19</f>
        <v>1908.4861093200002</v>
      </c>
      <c r="O50" s="36">
        <f>SUMIFS(СВЦЭМ!$C$39:$C$782,СВЦЭМ!$A$39:$A$782,$A50,СВЦЭМ!$B$39:$B$782,O$47)+'СЕТ СН'!$G$9+СВЦЭМ!$D$10+'СЕТ СН'!$G$6-'СЕТ СН'!$G$19</f>
        <v>1921.7379555799998</v>
      </c>
      <c r="P50" s="36">
        <f>SUMIFS(СВЦЭМ!$C$39:$C$782,СВЦЭМ!$A$39:$A$782,$A50,СВЦЭМ!$B$39:$B$782,P$47)+'СЕТ СН'!$G$9+СВЦЭМ!$D$10+'СЕТ СН'!$G$6-'СЕТ СН'!$G$19</f>
        <v>1892.3939510700002</v>
      </c>
      <c r="Q50" s="36">
        <f>SUMIFS(СВЦЭМ!$C$39:$C$782,СВЦЭМ!$A$39:$A$782,$A50,СВЦЭМ!$B$39:$B$782,Q$47)+'СЕТ СН'!$G$9+СВЦЭМ!$D$10+'СЕТ СН'!$G$6-'СЕТ СН'!$G$19</f>
        <v>1902.9355823400001</v>
      </c>
      <c r="R50" s="36">
        <f>SUMIFS(СВЦЭМ!$C$39:$C$782,СВЦЭМ!$A$39:$A$782,$A50,СВЦЭМ!$B$39:$B$782,R$47)+'СЕТ СН'!$G$9+СВЦЭМ!$D$10+'СЕТ СН'!$G$6-'СЕТ СН'!$G$19</f>
        <v>1929.7126439799999</v>
      </c>
      <c r="S50" s="36">
        <f>SUMIFS(СВЦЭМ!$C$39:$C$782,СВЦЭМ!$A$39:$A$782,$A50,СВЦЭМ!$B$39:$B$782,S$47)+'СЕТ СН'!$G$9+СВЦЭМ!$D$10+'СЕТ СН'!$G$6-'СЕТ СН'!$G$19</f>
        <v>1925.0008806800001</v>
      </c>
      <c r="T50" s="36">
        <f>SUMIFS(СВЦЭМ!$C$39:$C$782,СВЦЭМ!$A$39:$A$782,$A50,СВЦЭМ!$B$39:$B$782,T$47)+'СЕТ СН'!$G$9+СВЦЭМ!$D$10+'СЕТ СН'!$G$6-'СЕТ СН'!$G$19</f>
        <v>1932.4351098100001</v>
      </c>
      <c r="U50" s="36">
        <f>SUMIFS(СВЦЭМ!$C$39:$C$782,СВЦЭМ!$A$39:$A$782,$A50,СВЦЭМ!$B$39:$B$782,U$47)+'СЕТ СН'!$G$9+СВЦЭМ!$D$10+'СЕТ СН'!$G$6-'СЕТ СН'!$G$19</f>
        <v>1929.1502366700001</v>
      </c>
      <c r="V50" s="36">
        <f>SUMIFS(СВЦЭМ!$C$39:$C$782,СВЦЭМ!$A$39:$A$782,$A50,СВЦЭМ!$B$39:$B$782,V$47)+'СЕТ СН'!$G$9+СВЦЭМ!$D$10+'СЕТ СН'!$G$6-'СЕТ СН'!$G$19</f>
        <v>1913.91289663</v>
      </c>
      <c r="W50" s="36">
        <f>SUMIFS(СВЦЭМ!$C$39:$C$782,СВЦЭМ!$A$39:$A$782,$A50,СВЦЭМ!$B$39:$B$782,W$47)+'СЕТ СН'!$G$9+СВЦЭМ!$D$10+'СЕТ СН'!$G$6-'СЕТ СН'!$G$19</f>
        <v>1922.7375163699999</v>
      </c>
      <c r="X50" s="36">
        <f>SUMIFS(СВЦЭМ!$C$39:$C$782,СВЦЭМ!$A$39:$A$782,$A50,СВЦЭМ!$B$39:$B$782,X$47)+'СЕТ СН'!$G$9+СВЦЭМ!$D$10+'СЕТ СН'!$G$6-'СЕТ СН'!$G$19</f>
        <v>1991.9583333</v>
      </c>
      <c r="Y50" s="36">
        <f>SUMIFS(СВЦЭМ!$C$39:$C$782,СВЦЭМ!$A$39:$A$782,$A50,СВЦЭМ!$B$39:$B$782,Y$47)+'СЕТ СН'!$G$9+СВЦЭМ!$D$10+'СЕТ СН'!$G$6-'СЕТ СН'!$G$19</f>
        <v>2067.3680249700001</v>
      </c>
    </row>
    <row r="51" spans="1:25" ht="15.75" x14ac:dyDescent="0.2">
      <c r="A51" s="35">
        <f t="shared" si="1"/>
        <v>45173</v>
      </c>
      <c r="B51" s="36">
        <f>SUMIFS(СВЦЭМ!$C$39:$C$782,СВЦЭМ!$A$39:$A$782,$A51,СВЦЭМ!$B$39:$B$782,B$47)+'СЕТ СН'!$G$9+СВЦЭМ!$D$10+'СЕТ СН'!$G$6-'СЕТ СН'!$G$19</f>
        <v>2166.1596786800001</v>
      </c>
      <c r="C51" s="36">
        <f>SUMIFS(СВЦЭМ!$C$39:$C$782,СВЦЭМ!$A$39:$A$782,$A51,СВЦЭМ!$B$39:$B$782,C$47)+'СЕТ СН'!$G$9+СВЦЭМ!$D$10+'СЕТ СН'!$G$6-'СЕТ СН'!$G$19</f>
        <v>2240.8028178</v>
      </c>
      <c r="D51" s="36">
        <f>SUMIFS(СВЦЭМ!$C$39:$C$782,СВЦЭМ!$A$39:$A$782,$A51,СВЦЭМ!$B$39:$B$782,D$47)+'СЕТ СН'!$G$9+СВЦЭМ!$D$10+'СЕТ СН'!$G$6-'СЕТ СН'!$G$19</f>
        <v>2247.0691127800001</v>
      </c>
      <c r="E51" s="36">
        <f>SUMIFS(СВЦЭМ!$C$39:$C$782,СВЦЭМ!$A$39:$A$782,$A51,СВЦЭМ!$B$39:$B$782,E$47)+'СЕТ СН'!$G$9+СВЦЭМ!$D$10+'СЕТ СН'!$G$6-'СЕТ СН'!$G$19</f>
        <v>2278.6734129699998</v>
      </c>
      <c r="F51" s="36">
        <f>SUMIFS(СВЦЭМ!$C$39:$C$782,СВЦЭМ!$A$39:$A$782,$A51,СВЦЭМ!$B$39:$B$782,F$47)+'СЕТ СН'!$G$9+СВЦЭМ!$D$10+'СЕТ СН'!$G$6-'СЕТ СН'!$G$19</f>
        <v>2329.32971993</v>
      </c>
      <c r="G51" s="36">
        <f>SUMIFS(СВЦЭМ!$C$39:$C$782,СВЦЭМ!$A$39:$A$782,$A51,СВЦЭМ!$B$39:$B$782,G$47)+'СЕТ СН'!$G$9+СВЦЭМ!$D$10+'СЕТ СН'!$G$6-'СЕТ СН'!$G$19</f>
        <v>2326.9632862600001</v>
      </c>
      <c r="H51" s="36">
        <f>SUMIFS(СВЦЭМ!$C$39:$C$782,СВЦЭМ!$A$39:$A$782,$A51,СВЦЭМ!$B$39:$B$782,H$47)+'СЕТ СН'!$G$9+СВЦЭМ!$D$10+'СЕТ СН'!$G$6-'СЕТ СН'!$G$19</f>
        <v>2346.22195242</v>
      </c>
      <c r="I51" s="36">
        <f>SUMIFS(СВЦЭМ!$C$39:$C$782,СВЦЭМ!$A$39:$A$782,$A51,СВЦЭМ!$B$39:$B$782,I$47)+'СЕТ СН'!$G$9+СВЦЭМ!$D$10+'СЕТ СН'!$G$6-'СЕТ СН'!$G$19</f>
        <v>2193.5996731099999</v>
      </c>
      <c r="J51" s="36">
        <f>SUMIFS(СВЦЭМ!$C$39:$C$782,СВЦЭМ!$A$39:$A$782,$A51,СВЦЭМ!$B$39:$B$782,J$47)+'СЕТ СН'!$G$9+СВЦЭМ!$D$10+'СЕТ СН'!$G$6-'СЕТ СН'!$G$19</f>
        <v>2080.1851198200002</v>
      </c>
      <c r="K51" s="36">
        <f>SUMIFS(СВЦЭМ!$C$39:$C$782,СВЦЭМ!$A$39:$A$782,$A51,СВЦЭМ!$B$39:$B$782,K$47)+'СЕТ СН'!$G$9+СВЦЭМ!$D$10+'СЕТ СН'!$G$6-'СЕТ СН'!$G$19</f>
        <v>2020.5588926599999</v>
      </c>
      <c r="L51" s="36">
        <f>SUMIFS(СВЦЭМ!$C$39:$C$782,СВЦЭМ!$A$39:$A$782,$A51,СВЦЭМ!$B$39:$B$782,L$47)+'СЕТ СН'!$G$9+СВЦЭМ!$D$10+'СЕТ СН'!$G$6-'СЕТ СН'!$G$19</f>
        <v>2012.7772725300001</v>
      </c>
      <c r="M51" s="36">
        <f>SUMIFS(СВЦЭМ!$C$39:$C$782,СВЦЭМ!$A$39:$A$782,$A51,СВЦЭМ!$B$39:$B$782,M$47)+'СЕТ СН'!$G$9+СВЦЭМ!$D$10+'СЕТ СН'!$G$6-'СЕТ СН'!$G$19</f>
        <v>2002.2128519600001</v>
      </c>
      <c r="N51" s="36">
        <f>SUMIFS(СВЦЭМ!$C$39:$C$782,СВЦЭМ!$A$39:$A$782,$A51,СВЦЭМ!$B$39:$B$782,N$47)+'СЕТ СН'!$G$9+СВЦЭМ!$D$10+'СЕТ СН'!$G$6-'СЕТ СН'!$G$19</f>
        <v>2025.0597587400002</v>
      </c>
      <c r="O51" s="36">
        <f>SUMIFS(СВЦЭМ!$C$39:$C$782,СВЦЭМ!$A$39:$A$782,$A51,СВЦЭМ!$B$39:$B$782,O$47)+'СЕТ СН'!$G$9+СВЦЭМ!$D$10+'СЕТ СН'!$G$6-'СЕТ СН'!$G$19</f>
        <v>2006.4039657100002</v>
      </c>
      <c r="P51" s="36">
        <f>SUMIFS(СВЦЭМ!$C$39:$C$782,СВЦЭМ!$A$39:$A$782,$A51,СВЦЭМ!$B$39:$B$782,P$47)+'СЕТ СН'!$G$9+СВЦЭМ!$D$10+'СЕТ СН'!$G$6-'СЕТ СН'!$G$19</f>
        <v>1986.8447989900001</v>
      </c>
      <c r="Q51" s="36">
        <f>SUMIFS(СВЦЭМ!$C$39:$C$782,СВЦЭМ!$A$39:$A$782,$A51,СВЦЭМ!$B$39:$B$782,Q$47)+'СЕТ СН'!$G$9+СВЦЭМ!$D$10+'СЕТ СН'!$G$6-'СЕТ СН'!$G$19</f>
        <v>1994.3134321699999</v>
      </c>
      <c r="R51" s="36">
        <f>SUMIFS(СВЦЭМ!$C$39:$C$782,СВЦЭМ!$A$39:$A$782,$A51,СВЦЭМ!$B$39:$B$782,R$47)+'СЕТ СН'!$G$9+СВЦЭМ!$D$10+'СЕТ СН'!$G$6-'СЕТ СН'!$G$19</f>
        <v>2031.97654435</v>
      </c>
      <c r="S51" s="36">
        <f>SUMIFS(СВЦЭМ!$C$39:$C$782,СВЦЭМ!$A$39:$A$782,$A51,СВЦЭМ!$B$39:$B$782,S$47)+'СЕТ СН'!$G$9+СВЦЭМ!$D$10+'СЕТ СН'!$G$6-'СЕТ СН'!$G$19</f>
        <v>2013.6256827299999</v>
      </c>
      <c r="T51" s="36">
        <f>SUMIFS(СВЦЭМ!$C$39:$C$782,СВЦЭМ!$A$39:$A$782,$A51,СВЦЭМ!$B$39:$B$782,T$47)+'СЕТ СН'!$G$9+СВЦЭМ!$D$10+'СЕТ СН'!$G$6-'СЕТ СН'!$G$19</f>
        <v>2000.1428859799998</v>
      </c>
      <c r="U51" s="36">
        <f>SUMIFS(СВЦЭМ!$C$39:$C$782,СВЦЭМ!$A$39:$A$782,$A51,СВЦЭМ!$B$39:$B$782,U$47)+'СЕТ СН'!$G$9+СВЦЭМ!$D$10+'СЕТ СН'!$G$6-'СЕТ СН'!$G$19</f>
        <v>1997.1652656699998</v>
      </c>
      <c r="V51" s="36">
        <f>SUMIFS(СВЦЭМ!$C$39:$C$782,СВЦЭМ!$A$39:$A$782,$A51,СВЦЭМ!$B$39:$B$782,V$47)+'СЕТ СН'!$G$9+СВЦЭМ!$D$10+'СЕТ СН'!$G$6-'СЕТ СН'!$G$19</f>
        <v>1976.0642964200001</v>
      </c>
      <c r="W51" s="36">
        <f>SUMIFS(СВЦЭМ!$C$39:$C$782,СВЦЭМ!$A$39:$A$782,$A51,СВЦЭМ!$B$39:$B$782,W$47)+'СЕТ СН'!$G$9+СВЦЭМ!$D$10+'СЕТ СН'!$G$6-'СЕТ СН'!$G$19</f>
        <v>1978.4871523900001</v>
      </c>
      <c r="X51" s="36">
        <f>SUMIFS(СВЦЭМ!$C$39:$C$782,СВЦЭМ!$A$39:$A$782,$A51,СВЦЭМ!$B$39:$B$782,X$47)+'СЕТ СН'!$G$9+СВЦЭМ!$D$10+'СЕТ СН'!$G$6-'СЕТ СН'!$G$19</f>
        <v>2050.7831939600001</v>
      </c>
      <c r="Y51" s="36">
        <f>SUMIFS(СВЦЭМ!$C$39:$C$782,СВЦЭМ!$A$39:$A$782,$A51,СВЦЭМ!$B$39:$B$782,Y$47)+'СЕТ СН'!$G$9+СВЦЭМ!$D$10+'СЕТ СН'!$G$6-'СЕТ СН'!$G$19</f>
        <v>2150.5779864199999</v>
      </c>
    </row>
    <row r="52" spans="1:25" ht="15.75" x14ac:dyDescent="0.2">
      <c r="A52" s="35">
        <f t="shared" si="1"/>
        <v>45174</v>
      </c>
      <c r="B52" s="36">
        <f>SUMIFS(СВЦЭМ!$C$39:$C$782,СВЦЭМ!$A$39:$A$782,$A52,СВЦЭМ!$B$39:$B$782,B$47)+'СЕТ СН'!$G$9+СВЦЭМ!$D$10+'СЕТ СН'!$G$6-'СЕТ СН'!$G$19</f>
        <v>2275.0646276799998</v>
      </c>
      <c r="C52" s="36">
        <f>SUMIFS(СВЦЭМ!$C$39:$C$782,СВЦЭМ!$A$39:$A$782,$A52,СВЦЭМ!$B$39:$B$782,C$47)+'СЕТ СН'!$G$9+СВЦЭМ!$D$10+'СЕТ СН'!$G$6-'СЕТ СН'!$G$19</f>
        <v>2367.74546186</v>
      </c>
      <c r="D52" s="36">
        <f>SUMIFS(СВЦЭМ!$C$39:$C$782,СВЦЭМ!$A$39:$A$782,$A52,СВЦЭМ!$B$39:$B$782,D$47)+'СЕТ СН'!$G$9+СВЦЭМ!$D$10+'СЕТ СН'!$G$6-'СЕТ СН'!$G$19</f>
        <v>2381.4634724299999</v>
      </c>
      <c r="E52" s="36">
        <f>SUMIFS(СВЦЭМ!$C$39:$C$782,СВЦЭМ!$A$39:$A$782,$A52,СВЦЭМ!$B$39:$B$782,E$47)+'СЕТ СН'!$G$9+СВЦЭМ!$D$10+'СЕТ СН'!$G$6-'СЕТ СН'!$G$19</f>
        <v>2385.0599559000002</v>
      </c>
      <c r="F52" s="36">
        <f>SUMIFS(СВЦЭМ!$C$39:$C$782,СВЦЭМ!$A$39:$A$782,$A52,СВЦЭМ!$B$39:$B$782,F$47)+'СЕТ СН'!$G$9+СВЦЭМ!$D$10+'СЕТ СН'!$G$6-'СЕТ СН'!$G$19</f>
        <v>2388.03241824</v>
      </c>
      <c r="G52" s="36">
        <f>SUMIFS(СВЦЭМ!$C$39:$C$782,СВЦЭМ!$A$39:$A$782,$A52,СВЦЭМ!$B$39:$B$782,G$47)+'СЕТ СН'!$G$9+СВЦЭМ!$D$10+'СЕТ СН'!$G$6-'СЕТ СН'!$G$19</f>
        <v>2360.5229733300002</v>
      </c>
      <c r="H52" s="36">
        <f>SUMIFS(СВЦЭМ!$C$39:$C$782,СВЦЭМ!$A$39:$A$782,$A52,СВЦЭМ!$B$39:$B$782,H$47)+'СЕТ СН'!$G$9+СВЦЭМ!$D$10+'СЕТ СН'!$G$6-'СЕТ СН'!$G$19</f>
        <v>2309.2628116400001</v>
      </c>
      <c r="I52" s="36">
        <f>SUMIFS(СВЦЭМ!$C$39:$C$782,СВЦЭМ!$A$39:$A$782,$A52,СВЦЭМ!$B$39:$B$782,I$47)+'СЕТ СН'!$G$9+СВЦЭМ!$D$10+'СЕТ СН'!$G$6-'СЕТ СН'!$G$19</f>
        <v>2141.4257483699998</v>
      </c>
      <c r="J52" s="36">
        <f>SUMIFS(СВЦЭМ!$C$39:$C$782,СВЦЭМ!$A$39:$A$782,$A52,СВЦЭМ!$B$39:$B$782,J$47)+'СЕТ СН'!$G$9+СВЦЭМ!$D$10+'СЕТ СН'!$G$6-'СЕТ СН'!$G$19</f>
        <v>2039.0843752700002</v>
      </c>
      <c r="K52" s="36">
        <f>SUMIFS(СВЦЭМ!$C$39:$C$782,СВЦЭМ!$A$39:$A$782,$A52,СВЦЭМ!$B$39:$B$782,K$47)+'СЕТ СН'!$G$9+СВЦЭМ!$D$10+'СЕТ СН'!$G$6-'СЕТ СН'!$G$19</f>
        <v>1967.5092535600002</v>
      </c>
      <c r="L52" s="36">
        <f>SUMIFS(СВЦЭМ!$C$39:$C$782,СВЦЭМ!$A$39:$A$782,$A52,СВЦЭМ!$B$39:$B$782,L$47)+'СЕТ СН'!$G$9+СВЦЭМ!$D$10+'СЕТ СН'!$G$6-'СЕТ СН'!$G$19</f>
        <v>1935.25706201</v>
      </c>
      <c r="M52" s="36">
        <f>SUMIFS(СВЦЭМ!$C$39:$C$782,СВЦЭМ!$A$39:$A$782,$A52,СВЦЭМ!$B$39:$B$782,M$47)+'СЕТ СН'!$G$9+СВЦЭМ!$D$10+'СЕТ СН'!$G$6-'СЕТ СН'!$G$19</f>
        <v>1923.6527100399999</v>
      </c>
      <c r="N52" s="36">
        <f>SUMIFS(СВЦЭМ!$C$39:$C$782,СВЦЭМ!$A$39:$A$782,$A52,СВЦЭМ!$B$39:$B$782,N$47)+'СЕТ СН'!$G$9+СВЦЭМ!$D$10+'СЕТ СН'!$G$6-'СЕТ СН'!$G$19</f>
        <v>1926.65435665</v>
      </c>
      <c r="O52" s="36">
        <f>SUMIFS(СВЦЭМ!$C$39:$C$782,СВЦЭМ!$A$39:$A$782,$A52,СВЦЭМ!$B$39:$B$782,O$47)+'СЕТ СН'!$G$9+СВЦЭМ!$D$10+'СЕТ СН'!$G$6-'СЕТ СН'!$G$19</f>
        <v>1921.1207239199998</v>
      </c>
      <c r="P52" s="36">
        <f>SUMIFS(СВЦЭМ!$C$39:$C$782,СВЦЭМ!$A$39:$A$782,$A52,СВЦЭМ!$B$39:$B$782,P$47)+'СЕТ СН'!$G$9+СВЦЭМ!$D$10+'СЕТ СН'!$G$6-'СЕТ СН'!$G$19</f>
        <v>1897.46795277</v>
      </c>
      <c r="Q52" s="36">
        <f>SUMIFS(СВЦЭМ!$C$39:$C$782,СВЦЭМ!$A$39:$A$782,$A52,СВЦЭМ!$B$39:$B$782,Q$47)+'СЕТ СН'!$G$9+СВЦЭМ!$D$10+'СЕТ СН'!$G$6-'СЕТ СН'!$G$19</f>
        <v>1902.70161125</v>
      </c>
      <c r="R52" s="36">
        <f>SUMIFS(СВЦЭМ!$C$39:$C$782,СВЦЭМ!$A$39:$A$782,$A52,СВЦЭМ!$B$39:$B$782,R$47)+'СЕТ СН'!$G$9+СВЦЭМ!$D$10+'СЕТ СН'!$G$6-'СЕТ СН'!$G$19</f>
        <v>1933.0106364799999</v>
      </c>
      <c r="S52" s="36">
        <f>SUMIFS(СВЦЭМ!$C$39:$C$782,СВЦЭМ!$A$39:$A$782,$A52,СВЦЭМ!$B$39:$B$782,S$47)+'СЕТ СН'!$G$9+СВЦЭМ!$D$10+'СЕТ СН'!$G$6-'СЕТ СН'!$G$19</f>
        <v>1941.5311537000002</v>
      </c>
      <c r="T52" s="36">
        <f>SUMIFS(СВЦЭМ!$C$39:$C$782,СВЦЭМ!$A$39:$A$782,$A52,СВЦЭМ!$B$39:$B$782,T$47)+'СЕТ СН'!$G$9+СВЦЭМ!$D$10+'СЕТ СН'!$G$6-'СЕТ СН'!$G$19</f>
        <v>1927.3537686999998</v>
      </c>
      <c r="U52" s="36">
        <f>SUMIFS(СВЦЭМ!$C$39:$C$782,СВЦЭМ!$A$39:$A$782,$A52,СВЦЭМ!$B$39:$B$782,U$47)+'СЕТ СН'!$G$9+СВЦЭМ!$D$10+'СЕТ СН'!$G$6-'СЕТ СН'!$G$19</f>
        <v>1914.17222081</v>
      </c>
      <c r="V52" s="36">
        <f>SUMIFS(СВЦЭМ!$C$39:$C$782,СВЦЭМ!$A$39:$A$782,$A52,СВЦЭМ!$B$39:$B$782,V$47)+'СЕТ СН'!$G$9+СВЦЭМ!$D$10+'СЕТ СН'!$G$6-'СЕТ СН'!$G$19</f>
        <v>1893.6001730100002</v>
      </c>
      <c r="W52" s="36">
        <f>SUMIFS(СВЦЭМ!$C$39:$C$782,СВЦЭМ!$A$39:$A$782,$A52,СВЦЭМ!$B$39:$B$782,W$47)+'СЕТ СН'!$G$9+СВЦЭМ!$D$10+'СЕТ СН'!$G$6-'СЕТ СН'!$G$19</f>
        <v>1908.8310608400002</v>
      </c>
      <c r="X52" s="36">
        <f>SUMIFS(СВЦЭМ!$C$39:$C$782,СВЦЭМ!$A$39:$A$782,$A52,СВЦЭМ!$B$39:$B$782,X$47)+'СЕТ СН'!$G$9+СВЦЭМ!$D$10+'СЕТ СН'!$G$6-'СЕТ СН'!$G$19</f>
        <v>1978.7194462699999</v>
      </c>
      <c r="Y52" s="36">
        <f>SUMIFS(СВЦЭМ!$C$39:$C$782,СВЦЭМ!$A$39:$A$782,$A52,СВЦЭМ!$B$39:$B$782,Y$47)+'СЕТ СН'!$G$9+СВЦЭМ!$D$10+'СЕТ СН'!$G$6-'СЕТ СН'!$G$19</f>
        <v>2123.4264797999999</v>
      </c>
    </row>
    <row r="53" spans="1:25" ht="15.75" x14ac:dyDescent="0.2">
      <c r="A53" s="35">
        <f t="shared" si="1"/>
        <v>45175</v>
      </c>
      <c r="B53" s="36">
        <f>SUMIFS(СВЦЭМ!$C$39:$C$782,СВЦЭМ!$A$39:$A$782,$A53,СВЦЭМ!$B$39:$B$782,B$47)+'СЕТ СН'!$G$9+СВЦЭМ!$D$10+'СЕТ СН'!$G$6-'СЕТ СН'!$G$19</f>
        <v>2048.9876225100002</v>
      </c>
      <c r="C53" s="36">
        <f>SUMIFS(СВЦЭМ!$C$39:$C$782,СВЦЭМ!$A$39:$A$782,$A53,СВЦЭМ!$B$39:$B$782,C$47)+'СЕТ СН'!$G$9+СВЦЭМ!$D$10+'СЕТ СН'!$G$6-'СЕТ СН'!$G$19</f>
        <v>2135.6701436399999</v>
      </c>
      <c r="D53" s="36">
        <f>SUMIFS(СВЦЭМ!$C$39:$C$782,СВЦЭМ!$A$39:$A$782,$A53,СВЦЭМ!$B$39:$B$782,D$47)+'СЕТ СН'!$G$9+СВЦЭМ!$D$10+'СЕТ СН'!$G$6-'СЕТ СН'!$G$19</f>
        <v>2180.80955193</v>
      </c>
      <c r="E53" s="36">
        <f>SUMIFS(СВЦЭМ!$C$39:$C$782,СВЦЭМ!$A$39:$A$782,$A53,СВЦЭМ!$B$39:$B$782,E$47)+'СЕТ СН'!$G$9+СВЦЭМ!$D$10+'СЕТ СН'!$G$6-'СЕТ СН'!$G$19</f>
        <v>2181.4685284699999</v>
      </c>
      <c r="F53" s="36">
        <f>SUMIFS(СВЦЭМ!$C$39:$C$782,СВЦЭМ!$A$39:$A$782,$A53,СВЦЭМ!$B$39:$B$782,F$47)+'СЕТ СН'!$G$9+СВЦЭМ!$D$10+'СЕТ СН'!$G$6-'СЕТ СН'!$G$19</f>
        <v>2136.6939725000002</v>
      </c>
      <c r="G53" s="36">
        <f>SUMIFS(СВЦЭМ!$C$39:$C$782,СВЦЭМ!$A$39:$A$782,$A53,СВЦЭМ!$B$39:$B$782,G$47)+'СЕТ СН'!$G$9+СВЦЭМ!$D$10+'СЕТ СН'!$G$6-'СЕТ СН'!$G$19</f>
        <v>2130.8848018100002</v>
      </c>
      <c r="H53" s="36">
        <f>SUMIFS(СВЦЭМ!$C$39:$C$782,СВЦЭМ!$A$39:$A$782,$A53,СВЦЭМ!$B$39:$B$782,H$47)+'СЕТ СН'!$G$9+СВЦЭМ!$D$10+'СЕТ СН'!$G$6-'СЕТ СН'!$G$19</f>
        <v>2090.54027206</v>
      </c>
      <c r="I53" s="36">
        <f>SUMIFS(СВЦЭМ!$C$39:$C$782,СВЦЭМ!$A$39:$A$782,$A53,СВЦЭМ!$B$39:$B$782,I$47)+'СЕТ СН'!$G$9+СВЦЭМ!$D$10+'СЕТ СН'!$G$6-'СЕТ СН'!$G$19</f>
        <v>2017.2331285200003</v>
      </c>
      <c r="J53" s="36">
        <f>SUMIFS(СВЦЭМ!$C$39:$C$782,СВЦЭМ!$A$39:$A$782,$A53,СВЦЭМ!$B$39:$B$782,J$47)+'СЕТ СН'!$G$9+СВЦЭМ!$D$10+'СЕТ СН'!$G$6-'СЕТ СН'!$G$19</f>
        <v>1941.4240668699999</v>
      </c>
      <c r="K53" s="36">
        <f>SUMIFS(СВЦЭМ!$C$39:$C$782,СВЦЭМ!$A$39:$A$782,$A53,СВЦЭМ!$B$39:$B$782,K$47)+'СЕТ СН'!$G$9+СВЦЭМ!$D$10+'СЕТ СН'!$G$6-'СЕТ СН'!$G$19</f>
        <v>1875.75559905</v>
      </c>
      <c r="L53" s="36">
        <f>SUMIFS(СВЦЭМ!$C$39:$C$782,СВЦЭМ!$A$39:$A$782,$A53,СВЦЭМ!$B$39:$B$782,L$47)+'СЕТ СН'!$G$9+СВЦЭМ!$D$10+'СЕТ СН'!$G$6-'СЕТ СН'!$G$19</f>
        <v>1849.0468607600001</v>
      </c>
      <c r="M53" s="36">
        <f>SUMIFS(СВЦЭМ!$C$39:$C$782,СВЦЭМ!$A$39:$A$782,$A53,СВЦЭМ!$B$39:$B$782,M$47)+'СЕТ СН'!$G$9+СВЦЭМ!$D$10+'СЕТ СН'!$G$6-'СЕТ СН'!$G$19</f>
        <v>1843.5335306299999</v>
      </c>
      <c r="N53" s="36">
        <f>SUMIFS(СВЦЭМ!$C$39:$C$782,СВЦЭМ!$A$39:$A$782,$A53,СВЦЭМ!$B$39:$B$782,N$47)+'СЕТ СН'!$G$9+СВЦЭМ!$D$10+'СЕТ СН'!$G$6-'СЕТ СН'!$G$19</f>
        <v>1852.99512959</v>
      </c>
      <c r="O53" s="36">
        <f>SUMIFS(СВЦЭМ!$C$39:$C$782,СВЦЭМ!$A$39:$A$782,$A53,СВЦЭМ!$B$39:$B$782,O$47)+'СЕТ СН'!$G$9+СВЦЭМ!$D$10+'СЕТ СН'!$G$6-'СЕТ СН'!$G$19</f>
        <v>1854.2550955800002</v>
      </c>
      <c r="P53" s="36">
        <f>SUMIFS(СВЦЭМ!$C$39:$C$782,СВЦЭМ!$A$39:$A$782,$A53,СВЦЭМ!$B$39:$B$782,P$47)+'СЕТ СН'!$G$9+СВЦЭМ!$D$10+'СЕТ СН'!$G$6-'СЕТ СН'!$G$19</f>
        <v>1819.9541180199999</v>
      </c>
      <c r="Q53" s="36">
        <f>SUMIFS(СВЦЭМ!$C$39:$C$782,СВЦЭМ!$A$39:$A$782,$A53,СВЦЭМ!$B$39:$B$782,Q$47)+'СЕТ СН'!$G$9+СВЦЭМ!$D$10+'СЕТ СН'!$G$6-'СЕТ СН'!$G$19</f>
        <v>1830.7169438800001</v>
      </c>
      <c r="R53" s="36">
        <f>SUMIFS(СВЦЭМ!$C$39:$C$782,СВЦЭМ!$A$39:$A$782,$A53,СВЦЭМ!$B$39:$B$782,R$47)+'СЕТ СН'!$G$9+СВЦЭМ!$D$10+'СЕТ СН'!$G$6-'СЕТ СН'!$G$19</f>
        <v>1859.6659730599999</v>
      </c>
      <c r="S53" s="36">
        <f>SUMIFS(СВЦЭМ!$C$39:$C$782,СВЦЭМ!$A$39:$A$782,$A53,СВЦЭМ!$B$39:$B$782,S$47)+'СЕТ СН'!$G$9+СВЦЭМ!$D$10+'СЕТ СН'!$G$6-'СЕТ СН'!$G$19</f>
        <v>1854.2120339200001</v>
      </c>
      <c r="T53" s="36">
        <f>SUMIFS(СВЦЭМ!$C$39:$C$782,СВЦЭМ!$A$39:$A$782,$A53,СВЦЭМ!$B$39:$B$782,T$47)+'СЕТ СН'!$G$9+СВЦЭМ!$D$10+'СЕТ СН'!$G$6-'СЕТ СН'!$G$19</f>
        <v>1851.9344004</v>
      </c>
      <c r="U53" s="36">
        <f>SUMIFS(СВЦЭМ!$C$39:$C$782,СВЦЭМ!$A$39:$A$782,$A53,СВЦЭМ!$B$39:$B$782,U$47)+'СЕТ СН'!$G$9+СВЦЭМ!$D$10+'СЕТ СН'!$G$6-'СЕТ СН'!$G$19</f>
        <v>1842.08082135</v>
      </c>
      <c r="V53" s="36">
        <f>SUMIFS(СВЦЭМ!$C$39:$C$782,СВЦЭМ!$A$39:$A$782,$A53,СВЦЭМ!$B$39:$B$782,V$47)+'СЕТ СН'!$G$9+СВЦЭМ!$D$10+'СЕТ СН'!$G$6-'СЕТ СН'!$G$19</f>
        <v>1813.9076354399999</v>
      </c>
      <c r="W53" s="36">
        <f>SUMIFS(СВЦЭМ!$C$39:$C$782,СВЦЭМ!$A$39:$A$782,$A53,СВЦЭМ!$B$39:$B$782,W$47)+'СЕТ СН'!$G$9+СВЦЭМ!$D$10+'СЕТ СН'!$G$6-'СЕТ СН'!$G$19</f>
        <v>1818.87960548</v>
      </c>
      <c r="X53" s="36">
        <f>SUMIFS(СВЦЭМ!$C$39:$C$782,СВЦЭМ!$A$39:$A$782,$A53,СВЦЭМ!$B$39:$B$782,X$47)+'СЕТ СН'!$G$9+СВЦЭМ!$D$10+'СЕТ СН'!$G$6-'СЕТ СН'!$G$19</f>
        <v>1891.6292527999999</v>
      </c>
      <c r="Y53" s="36">
        <f>SUMIFS(СВЦЭМ!$C$39:$C$782,СВЦЭМ!$A$39:$A$782,$A53,СВЦЭМ!$B$39:$B$782,Y$47)+'СЕТ СН'!$G$9+СВЦЭМ!$D$10+'СЕТ СН'!$G$6-'СЕТ СН'!$G$19</f>
        <v>1982.8817053000002</v>
      </c>
    </row>
    <row r="54" spans="1:25" ht="15.75" x14ac:dyDescent="0.2">
      <c r="A54" s="35">
        <f t="shared" si="1"/>
        <v>45176</v>
      </c>
      <c r="B54" s="36">
        <f>SUMIFS(СВЦЭМ!$C$39:$C$782,СВЦЭМ!$A$39:$A$782,$A54,СВЦЭМ!$B$39:$B$782,B$47)+'СЕТ СН'!$G$9+СВЦЭМ!$D$10+'СЕТ СН'!$G$6-'СЕТ СН'!$G$19</f>
        <v>2103.8041300899999</v>
      </c>
      <c r="C54" s="36">
        <f>SUMIFS(СВЦЭМ!$C$39:$C$782,СВЦЭМ!$A$39:$A$782,$A54,СВЦЭМ!$B$39:$B$782,C$47)+'СЕТ СН'!$G$9+СВЦЭМ!$D$10+'СЕТ СН'!$G$6-'СЕТ СН'!$G$19</f>
        <v>2146.79852815</v>
      </c>
      <c r="D54" s="36">
        <f>SUMIFS(СВЦЭМ!$C$39:$C$782,СВЦЭМ!$A$39:$A$782,$A54,СВЦЭМ!$B$39:$B$782,D$47)+'СЕТ СН'!$G$9+СВЦЭМ!$D$10+'СЕТ СН'!$G$6-'СЕТ СН'!$G$19</f>
        <v>2152.4423553199999</v>
      </c>
      <c r="E54" s="36">
        <f>SUMIFS(СВЦЭМ!$C$39:$C$782,СВЦЭМ!$A$39:$A$782,$A54,СВЦЭМ!$B$39:$B$782,E$47)+'СЕТ СН'!$G$9+СВЦЭМ!$D$10+'СЕТ СН'!$G$6-'СЕТ СН'!$G$19</f>
        <v>2162.3554926000002</v>
      </c>
      <c r="F54" s="36">
        <f>SUMIFS(СВЦЭМ!$C$39:$C$782,СВЦЭМ!$A$39:$A$782,$A54,СВЦЭМ!$B$39:$B$782,F$47)+'СЕТ СН'!$G$9+СВЦЭМ!$D$10+'СЕТ СН'!$G$6-'СЕТ СН'!$G$19</f>
        <v>2214.6983126099999</v>
      </c>
      <c r="G54" s="36">
        <f>SUMIFS(СВЦЭМ!$C$39:$C$782,СВЦЭМ!$A$39:$A$782,$A54,СВЦЭМ!$B$39:$B$782,G$47)+'СЕТ СН'!$G$9+СВЦЭМ!$D$10+'СЕТ СН'!$G$6-'СЕТ СН'!$G$19</f>
        <v>2191.8885541300001</v>
      </c>
      <c r="H54" s="36">
        <f>SUMIFS(СВЦЭМ!$C$39:$C$782,СВЦЭМ!$A$39:$A$782,$A54,СВЦЭМ!$B$39:$B$782,H$47)+'СЕТ СН'!$G$9+СВЦЭМ!$D$10+'СЕТ СН'!$G$6-'СЕТ СН'!$G$19</f>
        <v>2106.9510730900001</v>
      </c>
      <c r="I54" s="36">
        <f>SUMIFS(СВЦЭМ!$C$39:$C$782,СВЦЭМ!$A$39:$A$782,$A54,СВЦЭМ!$B$39:$B$782,I$47)+'СЕТ СН'!$G$9+СВЦЭМ!$D$10+'СЕТ СН'!$G$6-'СЕТ СН'!$G$19</f>
        <v>2036.1463024600002</v>
      </c>
      <c r="J54" s="36">
        <f>SUMIFS(СВЦЭМ!$C$39:$C$782,СВЦЭМ!$A$39:$A$782,$A54,СВЦЭМ!$B$39:$B$782,J$47)+'СЕТ СН'!$G$9+СВЦЭМ!$D$10+'СЕТ СН'!$G$6-'СЕТ СН'!$G$19</f>
        <v>1970.58471573</v>
      </c>
      <c r="K54" s="36">
        <f>SUMIFS(СВЦЭМ!$C$39:$C$782,СВЦЭМ!$A$39:$A$782,$A54,СВЦЭМ!$B$39:$B$782,K$47)+'СЕТ СН'!$G$9+СВЦЭМ!$D$10+'СЕТ СН'!$G$6-'СЕТ СН'!$G$19</f>
        <v>1942.3122971299999</v>
      </c>
      <c r="L54" s="36">
        <f>SUMIFS(СВЦЭМ!$C$39:$C$782,СВЦЭМ!$A$39:$A$782,$A54,СВЦЭМ!$B$39:$B$782,L$47)+'СЕТ СН'!$G$9+СВЦЭМ!$D$10+'СЕТ СН'!$G$6-'СЕТ СН'!$G$19</f>
        <v>1952.3364684600001</v>
      </c>
      <c r="M54" s="36">
        <f>SUMIFS(СВЦЭМ!$C$39:$C$782,СВЦЭМ!$A$39:$A$782,$A54,СВЦЭМ!$B$39:$B$782,M$47)+'СЕТ СН'!$G$9+СВЦЭМ!$D$10+'СЕТ СН'!$G$6-'СЕТ СН'!$G$19</f>
        <v>1944.1598595300002</v>
      </c>
      <c r="N54" s="36">
        <f>SUMIFS(СВЦЭМ!$C$39:$C$782,СВЦЭМ!$A$39:$A$782,$A54,СВЦЭМ!$B$39:$B$782,N$47)+'СЕТ СН'!$G$9+СВЦЭМ!$D$10+'СЕТ СН'!$G$6-'СЕТ СН'!$G$19</f>
        <v>1947.6248632299998</v>
      </c>
      <c r="O54" s="36">
        <f>SUMIFS(СВЦЭМ!$C$39:$C$782,СВЦЭМ!$A$39:$A$782,$A54,СВЦЭМ!$B$39:$B$782,O$47)+'СЕТ СН'!$G$9+СВЦЭМ!$D$10+'СЕТ СН'!$G$6-'СЕТ СН'!$G$19</f>
        <v>1950.8204526300001</v>
      </c>
      <c r="P54" s="36">
        <f>SUMIFS(СВЦЭМ!$C$39:$C$782,СВЦЭМ!$A$39:$A$782,$A54,СВЦЭМ!$B$39:$B$782,P$47)+'СЕТ СН'!$G$9+СВЦЭМ!$D$10+'СЕТ СН'!$G$6-'СЕТ СН'!$G$19</f>
        <v>1921.1028392399999</v>
      </c>
      <c r="Q54" s="36">
        <f>SUMIFS(СВЦЭМ!$C$39:$C$782,СВЦЭМ!$A$39:$A$782,$A54,СВЦЭМ!$B$39:$B$782,Q$47)+'СЕТ СН'!$G$9+СВЦЭМ!$D$10+'СЕТ СН'!$G$6-'СЕТ СН'!$G$19</f>
        <v>1930.0767306000002</v>
      </c>
      <c r="R54" s="36">
        <f>SUMIFS(СВЦЭМ!$C$39:$C$782,СВЦЭМ!$A$39:$A$782,$A54,СВЦЭМ!$B$39:$B$782,R$47)+'СЕТ СН'!$G$9+СВЦЭМ!$D$10+'СЕТ СН'!$G$6-'СЕТ СН'!$G$19</f>
        <v>1949.82538634</v>
      </c>
      <c r="S54" s="36">
        <f>SUMIFS(СВЦЭМ!$C$39:$C$782,СВЦЭМ!$A$39:$A$782,$A54,СВЦЭМ!$B$39:$B$782,S$47)+'СЕТ СН'!$G$9+СВЦЭМ!$D$10+'СЕТ СН'!$G$6-'СЕТ СН'!$G$19</f>
        <v>1907.1711479999999</v>
      </c>
      <c r="T54" s="36">
        <f>SUMIFS(СВЦЭМ!$C$39:$C$782,СВЦЭМ!$A$39:$A$782,$A54,СВЦЭМ!$B$39:$B$782,T$47)+'СЕТ СН'!$G$9+СВЦЭМ!$D$10+'СЕТ СН'!$G$6-'СЕТ СН'!$G$19</f>
        <v>1909.0126874699999</v>
      </c>
      <c r="U54" s="36">
        <f>SUMIFS(СВЦЭМ!$C$39:$C$782,СВЦЭМ!$A$39:$A$782,$A54,СВЦЭМ!$B$39:$B$782,U$47)+'СЕТ СН'!$G$9+СВЦЭМ!$D$10+'СЕТ СН'!$G$6-'СЕТ СН'!$G$19</f>
        <v>1894.5945230799998</v>
      </c>
      <c r="V54" s="36">
        <f>SUMIFS(СВЦЭМ!$C$39:$C$782,СВЦЭМ!$A$39:$A$782,$A54,СВЦЭМ!$B$39:$B$782,V$47)+'СЕТ СН'!$G$9+СВЦЭМ!$D$10+'СЕТ СН'!$G$6-'СЕТ СН'!$G$19</f>
        <v>1865.1849354800001</v>
      </c>
      <c r="W54" s="36">
        <f>SUMIFS(СВЦЭМ!$C$39:$C$782,СВЦЭМ!$A$39:$A$782,$A54,СВЦЭМ!$B$39:$B$782,W$47)+'СЕТ СН'!$G$9+СВЦЭМ!$D$10+'СЕТ СН'!$G$6-'СЕТ СН'!$G$19</f>
        <v>1880.5738983800002</v>
      </c>
      <c r="X54" s="36">
        <f>SUMIFS(СВЦЭМ!$C$39:$C$782,СВЦЭМ!$A$39:$A$782,$A54,СВЦЭМ!$B$39:$B$782,X$47)+'СЕТ СН'!$G$9+СВЦЭМ!$D$10+'СЕТ СН'!$G$6-'СЕТ СН'!$G$19</f>
        <v>1951.10715411</v>
      </c>
      <c r="Y54" s="36">
        <f>SUMIFS(СВЦЭМ!$C$39:$C$782,СВЦЭМ!$A$39:$A$782,$A54,СВЦЭМ!$B$39:$B$782,Y$47)+'СЕТ СН'!$G$9+СВЦЭМ!$D$10+'СЕТ СН'!$G$6-'СЕТ СН'!$G$19</f>
        <v>2032.4330316800001</v>
      </c>
    </row>
    <row r="55" spans="1:25" ht="15.75" x14ac:dyDescent="0.2">
      <c r="A55" s="35">
        <f t="shared" si="1"/>
        <v>45177</v>
      </c>
      <c r="B55" s="36">
        <f>SUMIFS(СВЦЭМ!$C$39:$C$782,СВЦЭМ!$A$39:$A$782,$A55,СВЦЭМ!$B$39:$B$782,B$47)+'СЕТ СН'!$G$9+СВЦЭМ!$D$10+'СЕТ СН'!$G$6-'СЕТ СН'!$G$19</f>
        <v>2073.6046161499999</v>
      </c>
      <c r="C55" s="36">
        <f>SUMIFS(СВЦЭМ!$C$39:$C$782,СВЦЭМ!$A$39:$A$782,$A55,СВЦЭМ!$B$39:$B$782,C$47)+'СЕТ СН'!$G$9+СВЦЭМ!$D$10+'СЕТ СН'!$G$6-'СЕТ СН'!$G$19</f>
        <v>2129.6066386799998</v>
      </c>
      <c r="D55" s="36">
        <f>SUMIFS(СВЦЭМ!$C$39:$C$782,СВЦЭМ!$A$39:$A$782,$A55,СВЦЭМ!$B$39:$B$782,D$47)+'СЕТ СН'!$G$9+СВЦЭМ!$D$10+'СЕТ СН'!$G$6-'СЕТ СН'!$G$19</f>
        <v>2126.6644428099999</v>
      </c>
      <c r="E55" s="36">
        <f>SUMIFS(СВЦЭМ!$C$39:$C$782,СВЦЭМ!$A$39:$A$782,$A55,СВЦЭМ!$B$39:$B$782,E$47)+'СЕТ СН'!$G$9+СВЦЭМ!$D$10+'СЕТ СН'!$G$6-'СЕТ СН'!$G$19</f>
        <v>2139.6644523800001</v>
      </c>
      <c r="F55" s="36">
        <f>SUMIFS(СВЦЭМ!$C$39:$C$782,СВЦЭМ!$A$39:$A$782,$A55,СВЦЭМ!$B$39:$B$782,F$47)+'СЕТ СН'!$G$9+СВЦЭМ!$D$10+'СЕТ СН'!$G$6-'СЕТ СН'!$G$19</f>
        <v>2157.07681155</v>
      </c>
      <c r="G55" s="36">
        <f>SUMIFS(СВЦЭМ!$C$39:$C$782,СВЦЭМ!$A$39:$A$782,$A55,СВЦЭМ!$B$39:$B$782,G$47)+'СЕТ СН'!$G$9+СВЦЭМ!$D$10+'СЕТ СН'!$G$6-'СЕТ СН'!$G$19</f>
        <v>2180.25814924</v>
      </c>
      <c r="H55" s="36">
        <f>SUMIFS(СВЦЭМ!$C$39:$C$782,СВЦЭМ!$A$39:$A$782,$A55,СВЦЭМ!$B$39:$B$782,H$47)+'СЕТ СН'!$G$9+СВЦЭМ!$D$10+'СЕТ СН'!$G$6-'СЕТ СН'!$G$19</f>
        <v>2135.0545964100002</v>
      </c>
      <c r="I55" s="36">
        <f>SUMIFS(СВЦЭМ!$C$39:$C$782,СВЦЭМ!$A$39:$A$782,$A55,СВЦЭМ!$B$39:$B$782,I$47)+'СЕТ СН'!$G$9+СВЦЭМ!$D$10+'СЕТ СН'!$G$6-'СЕТ СН'!$G$19</f>
        <v>2038.01175736</v>
      </c>
      <c r="J55" s="36">
        <f>SUMIFS(СВЦЭМ!$C$39:$C$782,СВЦЭМ!$A$39:$A$782,$A55,СВЦЭМ!$B$39:$B$782,J$47)+'СЕТ СН'!$G$9+СВЦЭМ!$D$10+'СЕТ СН'!$G$6-'СЕТ СН'!$G$19</f>
        <v>1958.7531471299999</v>
      </c>
      <c r="K55" s="36">
        <f>SUMIFS(СВЦЭМ!$C$39:$C$782,СВЦЭМ!$A$39:$A$782,$A55,СВЦЭМ!$B$39:$B$782,K$47)+'СЕТ СН'!$G$9+СВЦЭМ!$D$10+'СЕТ СН'!$G$6-'СЕТ СН'!$G$19</f>
        <v>1888.3311807</v>
      </c>
      <c r="L55" s="36">
        <f>SUMIFS(СВЦЭМ!$C$39:$C$782,СВЦЭМ!$A$39:$A$782,$A55,СВЦЭМ!$B$39:$B$782,L$47)+'СЕТ СН'!$G$9+СВЦЭМ!$D$10+'СЕТ СН'!$G$6-'СЕТ СН'!$G$19</f>
        <v>1914.8447313699999</v>
      </c>
      <c r="M55" s="36">
        <f>SUMIFS(СВЦЭМ!$C$39:$C$782,СВЦЭМ!$A$39:$A$782,$A55,СВЦЭМ!$B$39:$B$782,M$47)+'СЕТ СН'!$G$9+СВЦЭМ!$D$10+'СЕТ СН'!$G$6-'СЕТ СН'!$G$19</f>
        <v>1918.2599522800001</v>
      </c>
      <c r="N55" s="36">
        <f>SUMIFS(СВЦЭМ!$C$39:$C$782,СВЦЭМ!$A$39:$A$782,$A55,СВЦЭМ!$B$39:$B$782,N$47)+'СЕТ СН'!$G$9+СВЦЭМ!$D$10+'СЕТ СН'!$G$6-'СЕТ СН'!$G$19</f>
        <v>1940.3610770099999</v>
      </c>
      <c r="O55" s="36">
        <f>SUMIFS(СВЦЭМ!$C$39:$C$782,СВЦЭМ!$A$39:$A$782,$A55,СВЦЭМ!$B$39:$B$782,O$47)+'СЕТ СН'!$G$9+СВЦЭМ!$D$10+'СЕТ СН'!$G$6-'СЕТ СН'!$G$19</f>
        <v>1921.8175979500002</v>
      </c>
      <c r="P55" s="36">
        <f>SUMIFS(СВЦЭМ!$C$39:$C$782,СВЦЭМ!$A$39:$A$782,$A55,СВЦЭМ!$B$39:$B$782,P$47)+'СЕТ СН'!$G$9+СВЦЭМ!$D$10+'СЕТ СН'!$G$6-'СЕТ СН'!$G$19</f>
        <v>1903.84428871</v>
      </c>
      <c r="Q55" s="36">
        <f>SUMIFS(СВЦЭМ!$C$39:$C$782,СВЦЭМ!$A$39:$A$782,$A55,СВЦЭМ!$B$39:$B$782,Q$47)+'СЕТ СН'!$G$9+СВЦЭМ!$D$10+'СЕТ СН'!$G$6-'СЕТ СН'!$G$19</f>
        <v>1903.4098509400001</v>
      </c>
      <c r="R55" s="36">
        <f>SUMIFS(СВЦЭМ!$C$39:$C$782,СВЦЭМ!$A$39:$A$782,$A55,СВЦЭМ!$B$39:$B$782,R$47)+'СЕТ СН'!$G$9+СВЦЭМ!$D$10+'СЕТ СН'!$G$6-'СЕТ СН'!$G$19</f>
        <v>1950.08612533</v>
      </c>
      <c r="S55" s="36">
        <f>SUMIFS(СВЦЭМ!$C$39:$C$782,СВЦЭМ!$A$39:$A$782,$A55,СВЦЭМ!$B$39:$B$782,S$47)+'СЕТ СН'!$G$9+СВЦЭМ!$D$10+'СЕТ СН'!$G$6-'СЕТ СН'!$G$19</f>
        <v>1949.9558340200001</v>
      </c>
      <c r="T55" s="36">
        <f>SUMIFS(СВЦЭМ!$C$39:$C$782,СВЦЭМ!$A$39:$A$782,$A55,СВЦЭМ!$B$39:$B$782,T$47)+'СЕТ СН'!$G$9+СВЦЭМ!$D$10+'СЕТ СН'!$G$6-'СЕТ СН'!$G$19</f>
        <v>1934.0365600300001</v>
      </c>
      <c r="U55" s="36">
        <f>SUMIFS(СВЦЭМ!$C$39:$C$782,СВЦЭМ!$A$39:$A$782,$A55,СВЦЭМ!$B$39:$B$782,U$47)+'СЕТ СН'!$G$9+СВЦЭМ!$D$10+'СЕТ СН'!$G$6-'СЕТ СН'!$G$19</f>
        <v>1925.9615325099999</v>
      </c>
      <c r="V55" s="36">
        <f>SUMIFS(СВЦЭМ!$C$39:$C$782,СВЦЭМ!$A$39:$A$782,$A55,СВЦЭМ!$B$39:$B$782,V$47)+'СЕТ СН'!$G$9+СВЦЭМ!$D$10+'СЕТ СН'!$G$6-'СЕТ СН'!$G$19</f>
        <v>1913.6906814600002</v>
      </c>
      <c r="W55" s="36">
        <f>SUMIFS(СВЦЭМ!$C$39:$C$782,СВЦЭМ!$A$39:$A$782,$A55,СВЦЭМ!$B$39:$B$782,W$47)+'СЕТ СН'!$G$9+СВЦЭМ!$D$10+'СЕТ СН'!$G$6-'СЕТ СН'!$G$19</f>
        <v>1907.25197587</v>
      </c>
      <c r="X55" s="36">
        <f>SUMIFS(СВЦЭМ!$C$39:$C$782,СВЦЭМ!$A$39:$A$782,$A55,СВЦЭМ!$B$39:$B$782,X$47)+'СЕТ СН'!$G$9+СВЦЭМ!$D$10+'СЕТ СН'!$G$6-'СЕТ СН'!$G$19</f>
        <v>1923.62323165</v>
      </c>
      <c r="Y55" s="36">
        <f>SUMIFS(СВЦЭМ!$C$39:$C$782,СВЦЭМ!$A$39:$A$782,$A55,СВЦЭМ!$B$39:$B$782,Y$47)+'СЕТ СН'!$G$9+СВЦЭМ!$D$10+'СЕТ СН'!$G$6-'СЕТ СН'!$G$19</f>
        <v>2016.69304956</v>
      </c>
    </row>
    <row r="56" spans="1:25" ht="15.75" x14ac:dyDescent="0.2">
      <c r="A56" s="35">
        <f t="shared" si="1"/>
        <v>45178</v>
      </c>
      <c r="B56" s="36">
        <f>SUMIFS(СВЦЭМ!$C$39:$C$782,СВЦЭМ!$A$39:$A$782,$A56,СВЦЭМ!$B$39:$B$782,B$47)+'СЕТ СН'!$G$9+СВЦЭМ!$D$10+'СЕТ СН'!$G$6-'СЕТ СН'!$G$19</f>
        <v>2079.3100561199999</v>
      </c>
      <c r="C56" s="36">
        <f>SUMIFS(СВЦЭМ!$C$39:$C$782,СВЦЭМ!$A$39:$A$782,$A56,СВЦЭМ!$B$39:$B$782,C$47)+'СЕТ СН'!$G$9+СВЦЭМ!$D$10+'СЕТ СН'!$G$6-'СЕТ СН'!$G$19</f>
        <v>2130.4102514199999</v>
      </c>
      <c r="D56" s="36">
        <f>SUMIFS(СВЦЭМ!$C$39:$C$782,СВЦЭМ!$A$39:$A$782,$A56,СВЦЭМ!$B$39:$B$782,D$47)+'СЕТ СН'!$G$9+СВЦЭМ!$D$10+'СЕТ СН'!$G$6-'СЕТ СН'!$G$19</f>
        <v>2184.0107735000001</v>
      </c>
      <c r="E56" s="36">
        <f>SUMIFS(СВЦЭМ!$C$39:$C$782,СВЦЭМ!$A$39:$A$782,$A56,СВЦЭМ!$B$39:$B$782,E$47)+'СЕТ СН'!$G$9+СВЦЭМ!$D$10+'СЕТ СН'!$G$6-'СЕТ СН'!$G$19</f>
        <v>2215.19281576</v>
      </c>
      <c r="F56" s="36">
        <f>SUMIFS(СВЦЭМ!$C$39:$C$782,СВЦЭМ!$A$39:$A$782,$A56,СВЦЭМ!$B$39:$B$782,F$47)+'СЕТ СН'!$G$9+СВЦЭМ!$D$10+'СЕТ СН'!$G$6-'СЕТ СН'!$G$19</f>
        <v>2235.5748961899999</v>
      </c>
      <c r="G56" s="36">
        <f>SUMIFS(СВЦЭМ!$C$39:$C$782,СВЦЭМ!$A$39:$A$782,$A56,СВЦЭМ!$B$39:$B$782,G$47)+'СЕТ СН'!$G$9+СВЦЭМ!$D$10+'СЕТ СН'!$G$6-'СЕТ СН'!$G$19</f>
        <v>2225.9109397100001</v>
      </c>
      <c r="H56" s="36">
        <f>SUMIFS(СВЦЭМ!$C$39:$C$782,СВЦЭМ!$A$39:$A$782,$A56,СВЦЭМ!$B$39:$B$782,H$47)+'СЕТ СН'!$G$9+СВЦЭМ!$D$10+'СЕТ СН'!$G$6-'СЕТ СН'!$G$19</f>
        <v>2197.9306518600001</v>
      </c>
      <c r="I56" s="36">
        <f>SUMIFS(СВЦЭМ!$C$39:$C$782,СВЦЭМ!$A$39:$A$782,$A56,СВЦЭМ!$B$39:$B$782,I$47)+'СЕТ СН'!$G$9+СВЦЭМ!$D$10+'СЕТ СН'!$G$6-'СЕТ СН'!$G$19</f>
        <v>2131.0758680200001</v>
      </c>
      <c r="J56" s="36">
        <f>SUMIFS(СВЦЭМ!$C$39:$C$782,СВЦЭМ!$A$39:$A$782,$A56,СВЦЭМ!$B$39:$B$782,J$47)+'СЕТ СН'!$G$9+СВЦЭМ!$D$10+'СЕТ СН'!$G$6-'СЕТ СН'!$G$19</f>
        <v>2021.46787438</v>
      </c>
      <c r="K56" s="36">
        <f>SUMIFS(СВЦЭМ!$C$39:$C$782,СВЦЭМ!$A$39:$A$782,$A56,СВЦЭМ!$B$39:$B$782,K$47)+'СЕТ СН'!$G$9+СВЦЭМ!$D$10+'СЕТ СН'!$G$6-'СЕТ СН'!$G$19</f>
        <v>1919.9163600100001</v>
      </c>
      <c r="L56" s="36">
        <f>SUMIFS(СВЦЭМ!$C$39:$C$782,СВЦЭМ!$A$39:$A$782,$A56,СВЦЭМ!$B$39:$B$782,L$47)+'СЕТ СН'!$G$9+СВЦЭМ!$D$10+'СЕТ СН'!$G$6-'СЕТ СН'!$G$19</f>
        <v>1882.12139884</v>
      </c>
      <c r="M56" s="36">
        <f>SUMIFS(СВЦЭМ!$C$39:$C$782,СВЦЭМ!$A$39:$A$782,$A56,СВЦЭМ!$B$39:$B$782,M$47)+'СЕТ СН'!$G$9+СВЦЭМ!$D$10+'СЕТ СН'!$G$6-'СЕТ СН'!$G$19</f>
        <v>1865.76600048</v>
      </c>
      <c r="N56" s="36">
        <f>SUMIFS(СВЦЭМ!$C$39:$C$782,СВЦЭМ!$A$39:$A$782,$A56,СВЦЭМ!$B$39:$B$782,N$47)+'СЕТ СН'!$G$9+СВЦЭМ!$D$10+'СЕТ СН'!$G$6-'СЕТ СН'!$G$19</f>
        <v>1866.48903965</v>
      </c>
      <c r="O56" s="36">
        <f>SUMIFS(СВЦЭМ!$C$39:$C$782,СВЦЭМ!$A$39:$A$782,$A56,СВЦЭМ!$B$39:$B$782,O$47)+'СЕТ СН'!$G$9+СВЦЭМ!$D$10+'СЕТ СН'!$G$6-'СЕТ СН'!$G$19</f>
        <v>1882.1222059400002</v>
      </c>
      <c r="P56" s="36">
        <f>SUMIFS(СВЦЭМ!$C$39:$C$782,СВЦЭМ!$A$39:$A$782,$A56,СВЦЭМ!$B$39:$B$782,P$47)+'СЕТ СН'!$G$9+СВЦЭМ!$D$10+'СЕТ СН'!$G$6-'СЕТ СН'!$G$19</f>
        <v>1880.26151187</v>
      </c>
      <c r="Q56" s="36">
        <f>SUMIFS(СВЦЭМ!$C$39:$C$782,СВЦЭМ!$A$39:$A$782,$A56,СВЦЭМ!$B$39:$B$782,Q$47)+'СЕТ СН'!$G$9+СВЦЭМ!$D$10+'СЕТ СН'!$G$6-'СЕТ СН'!$G$19</f>
        <v>1890.3911048800001</v>
      </c>
      <c r="R56" s="36">
        <f>SUMIFS(СВЦЭМ!$C$39:$C$782,СВЦЭМ!$A$39:$A$782,$A56,СВЦЭМ!$B$39:$B$782,R$47)+'СЕТ СН'!$G$9+СВЦЭМ!$D$10+'СЕТ СН'!$G$6-'СЕТ СН'!$G$19</f>
        <v>1897.2994714699998</v>
      </c>
      <c r="S56" s="36">
        <f>SUMIFS(СВЦЭМ!$C$39:$C$782,СВЦЭМ!$A$39:$A$782,$A56,СВЦЭМ!$B$39:$B$782,S$47)+'СЕТ СН'!$G$9+СВЦЭМ!$D$10+'СЕТ СН'!$G$6-'СЕТ СН'!$G$19</f>
        <v>1869.1447874199998</v>
      </c>
      <c r="T56" s="36">
        <f>SUMIFS(СВЦЭМ!$C$39:$C$782,СВЦЭМ!$A$39:$A$782,$A56,СВЦЭМ!$B$39:$B$782,T$47)+'СЕТ СН'!$G$9+СВЦЭМ!$D$10+'СЕТ СН'!$G$6-'СЕТ СН'!$G$19</f>
        <v>1873.3207860900002</v>
      </c>
      <c r="U56" s="36">
        <f>SUMIFS(СВЦЭМ!$C$39:$C$782,СВЦЭМ!$A$39:$A$782,$A56,СВЦЭМ!$B$39:$B$782,U$47)+'СЕТ СН'!$G$9+СВЦЭМ!$D$10+'СЕТ СН'!$G$6-'СЕТ СН'!$G$19</f>
        <v>1875.1801311499999</v>
      </c>
      <c r="V56" s="36">
        <f>SUMIFS(СВЦЭМ!$C$39:$C$782,СВЦЭМ!$A$39:$A$782,$A56,СВЦЭМ!$B$39:$B$782,V$47)+'СЕТ СН'!$G$9+СВЦЭМ!$D$10+'СЕТ СН'!$G$6-'СЕТ СН'!$G$19</f>
        <v>1846.0981777900001</v>
      </c>
      <c r="W56" s="36">
        <f>SUMIFS(СВЦЭМ!$C$39:$C$782,СВЦЭМ!$A$39:$A$782,$A56,СВЦЭМ!$B$39:$B$782,W$47)+'СЕТ СН'!$G$9+СВЦЭМ!$D$10+'СЕТ СН'!$G$6-'СЕТ СН'!$G$19</f>
        <v>1850.5808500600001</v>
      </c>
      <c r="X56" s="36">
        <f>SUMIFS(СВЦЭМ!$C$39:$C$782,СВЦЭМ!$A$39:$A$782,$A56,СВЦЭМ!$B$39:$B$782,X$47)+'СЕТ СН'!$G$9+СВЦЭМ!$D$10+'СЕТ СН'!$G$6-'СЕТ СН'!$G$19</f>
        <v>1922.58629028</v>
      </c>
      <c r="Y56" s="36">
        <f>SUMIFS(СВЦЭМ!$C$39:$C$782,СВЦЭМ!$A$39:$A$782,$A56,СВЦЭМ!$B$39:$B$782,Y$47)+'СЕТ СН'!$G$9+СВЦЭМ!$D$10+'СЕТ СН'!$G$6-'СЕТ СН'!$G$19</f>
        <v>2017.44276876</v>
      </c>
    </row>
    <row r="57" spans="1:25" ht="15.75" x14ac:dyDescent="0.2">
      <c r="A57" s="35">
        <f t="shared" si="1"/>
        <v>45179</v>
      </c>
      <c r="B57" s="36">
        <f>SUMIFS(СВЦЭМ!$C$39:$C$782,СВЦЭМ!$A$39:$A$782,$A57,СВЦЭМ!$B$39:$B$782,B$47)+'СЕТ СН'!$G$9+СВЦЭМ!$D$10+'СЕТ СН'!$G$6-'СЕТ СН'!$G$19</f>
        <v>2033.3369142500001</v>
      </c>
      <c r="C57" s="36">
        <f>SUMIFS(СВЦЭМ!$C$39:$C$782,СВЦЭМ!$A$39:$A$782,$A57,СВЦЭМ!$B$39:$B$782,C$47)+'СЕТ СН'!$G$9+СВЦЭМ!$D$10+'СЕТ СН'!$G$6-'СЕТ СН'!$G$19</f>
        <v>2107.1640460100002</v>
      </c>
      <c r="D57" s="36">
        <f>SUMIFS(СВЦЭМ!$C$39:$C$782,СВЦЭМ!$A$39:$A$782,$A57,СВЦЭМ!$B$39:$B$782,D$47)+'СЕТ СН'!$G$9+СВЦЭМ!$D$10+'СЕТ СН'!$G$6-'СЕТ СН'!$G$19</f>
        <v>2139.6281966800002</v>
      </c>
      <c r="E57" s="36">
        <f>SUMIFS(СВЦЭМ!$C$39:$C$782,СВЦЭМ!$A$39:$A$782,$A57,СВЦЭМ!$B$39:$B$782,E$47)+'СЕТ СН'!$G$9+СВЦЭМ!$D$10+'СЕТ СН'!$G$6-'СЕТ СН'!$G$19</f>
        <v>2154.5660726999999</v>
      </c>
      <c r="F57" s="36">
        <f>SUMIFS(СВЦЭМ!$C$39:$C$782,СВЦЭМ!$A$39:$A$782,$A57,СВЦЭМ!$B$39:$B$782,F$47)+'СЕТ СН'!$G$9+СВЦЭМ!$D$10+'СЕТ СН'!$G$6-'СЕТ СН'!$G$19</f>
        <v>2157.5472885600002</v>
      </c>
      <c r="G57" s="36">
        <f>SUMIFS(СВЦЭМ!$C$39:$C$782,СВЦЭМ!$A$39:$A$782,$A57,СВЦЭМ!$B$39:$B$782,G$47)+'СЕТ СН'!$G$9+СВЦЭМ!$D$10+'СЕТ СН'!$G$6-'СЕТ СН'!$G$19</f>
        <v>2130.7120710499998</v>
      </c>
      <c r="H57" s="36">
        <f>SUMIFS(СВЦЭМ!$C$39:$C$782,СВЦЭМ!$A$39:$A$782,$A57,СВЦЭМ!$B$39:$B$782,H$47)+'СЕТ СН'!$G$9+СВЦЭМ!$D$10+'СЕТ СН'!$G$6-'СЕТ СН'!$G$19</f>
        <v>2113.1372103399999</v>
      </c>
      <c r="I57" s="36">
        <f>SUMIFS(СВЦЭМ!$C$39:$C$782,СВЦЭМ!$A$39:$A$782,$A57,СВЦЭМ!$B$39:$B$782,I$47)+'СЕТ СН'!$G$9+СВЦЭМ!$D$10+'СЕТ СН'!$G$6-'СЕТ СН'!$G$19</f>
        <v>2083.6510651399999</v>
      </c>
      <c r="J57" s="36">
        <f>SUMIFS(СВЦЭМ!$C$39:$C$782,СВЦЭМ!$A$39:$A$782,$A57,СВЦЭМ!$B$39:$B$782,J$47)+'СЕТ СН'!$G$9+СВЦЭМ!$D$10+'СЕТ СН'!$G$6-'СЕТ СН'!$G$19</f>
        <v>1996.0092267700002</v>
      </c>
      <c r="K57" s="36">
        <f>SUMIFS(СВЦЭМ!$C$39:$C$782,СВЦЭМ!$A$39:$A$782,$A57,СВЦЭМ!$B$39:$B$782,K$47)+'СЕТ СН'!$G$9+СВЦЭМ!$D$10+'СЕТ СН'!$G$6-'СЕТ СН'!$G$19</f>
        <v>1894.7730345099999</v>
      </c>
      <c r="L57" s="36">
        <f>SUMIFS(СВЦЭМ!$C$39:$C$782,СВЦЭМ!$A$39:$A$782,$A57,СВЦЭМ!$B$39:$B$782,L$47)+'СЕТ СН'!$G$9+СВЦЭМ!$D$10+'СЕТ СН'!$G$6-'СЕТ СН'!$G$19</f>
        <v>1855.73769795</v>
      </c>
      <c r="M57" s="36">
        <f>SUMIFS(СВЦЭМ!$C$39:$C$782,СВЦЭМ!$A$39:$A$782,$A57,СВЦЭМ!$B$39:$B$782,M$47)+'СЕТ СН'!$G$9+СВЦЭМ!$D$10+'СЕТ СН'!$G$6-'СЕТ СН'!$G$19</f>
        <v>1859.6275659299999</v>
      </c>
      <c r="N57" s="36">
        <f>SUMIFS(СВЦЭМ!$C$39:$C$782,СВЦЭМ!$A$39:$A$782,$A57,СВЦЭМ!$B$39:$B$782,N$47)+'СЕТ СН'!$G$9+СВЦЭМ!$D$10+'СЕТ СН'!$G$6-'СЕТ СН'!$G$19</f>
        <v>1865.1168261600001</v>
      </c>
      <c r="O57" s="36">
        <f>SUMIFS(СВЦЭМ!$C$39:$C$782,СВЦЭМ!$A$39:$A$782,$A57,СВЦЭМ!$B$39:$B$782,O$47)+'СЕТ СН'!$G$9+СВЦЭМ!$D$10+'СЕТ СН'!$G$6-'СЕТ СН'!$G$19</f>
        <v>1881.9860884099999</v>
      </c>
      <c r="P57" s="36">
        <f>SUMIFS(СВЦЭМ!$C$39:$C$782,СВЦЭМ!$A$39:$A$782,$A57,СВЦЭМ!$B$39:$B$782,P$47)+'СЕТ СН'!$G$9+СВЦЭМ!$D$10+'СЕТ СН'!$G$6-'СЕТ СН'!$G$19</f>
        <v>1888.4819602000002</v>
      </c>
      <c r="Q57" s="36">
        <f>SUMIFS(СВЦЭМ!$C$39:$C$782,СВЦЭМ!$A$39:$A$782,$A57,СВЦЭМ!$B$39:$B$782,Q$47)+'СЕТ СН'!$G$9+СВЦЭМ!$D$10+'СЕТ СН'!$G$6-'СЕТ СН'!$G$19</f>
        <v>1890.3215587200002</v>
      </c>
      <c r="R57" s="36">
        <f>SUMIFS(СВЦЭМ!$C$39:$C$782,СВЦЭМ!$A$39:$A$782,$A57,СВЦЭМ!$B$39:$B$782,R$47)+'СЕТ СН'!$G$9+СВЦЭМ!$D$10+'СЕТ СН'!$G$6-'СЕТ СН'!$G$19</f>
        <v>1894.4085790499998</v>
      </c>
      <c r="S57" s="36">
        <f>SUMIFS(СВЦЭМ!$C$39:$C$782,СВЦЭМ!$A$39:$A$782,$A57,СВЦЭМ!$B$39:$B$782,S$47)+'СЕТ СН'!$G$9+СВЦЭМ!$D$10+'СЕТ СН'!$G$6-'СЕТ СН'!$G$19</f>
        <v>1876.02387847</v>
      </c>
      <c r="T57" s="36">
        <f>SUMIFS(СВЦЭМ!$C$39:$C$782,СВЦЭМ!$A$39:$A$782,$A57,СВЦЭМ!$B$39:$B$782,T$47)+'СЕТ СН'!$G$9+СВЦЭМ!$D$10+'СЕТ СН'!$G$6-'СЕТ СН'!$G$19</f>
        <v>1874.1173024300001</v>
      </c>
      <c r="U57" s="36">
        <f>SUMIFS(СВЦЭМ!$C$39:$C$782,СВЦЭМ!$A$39:$A$782,$A57,СВЦЭМ!$B$39:$B$782,U$47)+'СЕТ СН'!$G$9+СВЦЭМ!$D$10+'СЕТ СН'!$G$6-'СЕТ СН'!$G$19</f>
        <v>1858.34201553</v>
      </c>
      <c r="V57" s="36">
        <f>SUMIFS(СВЦЭМ!$C$39:$C$782,СВЦЭМ!$A$39:$A$782,$A57,СВЦЭМ!$B$39:$B$782,V$47)+'СЕТ СН'!$G$9+СВЦЭМ!$D$10+'СЕТ СН'!$G$6-'СЕТ СН'!$G$19</f>
        <v>1833.7751140199998</v>
      </c>
      <c r="W57" s="36">
        <f>SUMIFS(СВЦЭМ!$C$39:$C$782,СВЦЭМ!$A$39:$A$782,$A57,СВЦЭМ!$B$39:$B$782,W$47)+'СЕТ СН'!$G$9+СВЦЭМ!$D$10+'СЕТ СН'!$G$6-'СЕТ СН'!$G$19</f>
        <v>1843.8939382600001</v>
      </c>
      <c r="X57" s="36">
        <f>SUMIFS(СВЦЭМ!$C$39:$C$782,СВЦЭМ!$A$39:$A$782,$A57,СВЦЭМ!$B$39:$B$782,X$47)+'СЕТ СН'!$G$9+СВЦЭМ!$D$10+'СЕТ СН'!$G$6-'СЕТ СН'!$G$19</f>
        <v>1924.4896488300001</v>
      </c>
      <c r="Y57" s="36">
        <f>SUMIFS(СВЦЭМ!$C$39:$C$782,СВЦЭМ!$A$39:$A$782,$A57,СВЦЭМ!$B$39:$B$782,Y$47)+'СЕТ СН'!$G$9+СВЦЭМ!$D$10+'СЕТ СН'!$G$6-'СЕТ СН'!$G$19</f>
        <v>1981.3602980800001</v>
      </c>
    </row>
    <row r="58" spans="1:25" ht="15.75" x14ac:dyDescent="0.2">
      <c r="A58" s="35">
        <f t="shared" si="1"/>
        <v>45180</v>
      </c>
      <c r="B58" s="36">
        <f>SUMIFS(СВЦЭМ!$C$39:$C$782,СВЦЭМ!$A$39:$A$782,$A58,СВЦЭМ!$B$39:$B$782,B$47)+'СЕТ СН'!$G$9+СВЦЭМ!$D$10+'СЕТ СН'!$G$6-'СЕТ СН'!$G$19</f>
        <v>2038.64813276</v>
      </c>
      <c r="C58" s="36">
        <f>SUMIFS(СВЦЭМ!$C$39:$C$782,СВЦЭМ!$A$39:$A$782,$A58,СВЦЭМ!$B$39:$B$782,C$47)+'СЕТ СН'!$G$9+СВЦЭМ!$D$10+'СЕТ СН'!$G$6-'СЕТ СН'!$G$19</f>
        <v>2110.9406879399999</v>
      </c>
      <c r="D58" s="36">
        <f>SUMIFS(СВЦЭМ!$C$39:$C$782,СВЦЭМ!$A$39:$A$782,$A58,СВЦЭМ!$B$39:$B$782,D$47)+'СЕТ СН'!$G$9+СВЦЭМ!$D$10+'СЕТ СН'!$G$6-'СЕТ СН'!$G$19</f>
        <v>2113.6282431499999</v>
      </c>
      <c r="E58" s="36">
        <f>SUMIFS(СВЦЭМ!$C$39:$C$782,СВЦЭМ!$A$39:$A$782,$A58,СВЦЭМ!$B$39:$B$782,E$47)+'СЕТ СН'!$G$9+СВЦЭМ!$D$10+'СЕТ СН'!$G$6-'СЕТ СН'!$G$19</f>
        <v>2132.9594063200002</v>
      </c>
      <c r="F58" s="36">
        <f>SUMIFS(СВЦЭМ!$C$39:$C$782,СВЦЭМ!$A$39:$A$782,$A58,СВЦЭМ!$B$39:$B$782,F$47)+'СЕТ СН'!$G$9+СВЦЭМ!$D$10+'СЕТ СН'!$G$6-'СЕТ СН'!$G$19</f>
        <v>2168.62104512</v>
      </c>
      <c r="G58" s="36">
        <f>SUMIFS(СВЦЭМ!$C$39:$C$782,СВЦЭМ!$A$39:$A$782,$A58,СВЦЭМ!$B$39:$B$782,G$47)+'СЕТ СН'!$G$9+СВЦЭМ!$D$10+'СЕТ СН'!$G$6-'СЕТ СН'!$G$19</f>
        <v>2145.24125366</v>
      </c>
      <c r="H58" s="36">
        <f>SUMIFS(СВЦЭМ!$C$39:$C$782,СВЦЭМ!$A$39:$A$782,$A58,СВЦЭМ!$B$39:$B$782,H$47)+'СЕТ СН'!$G$9+СВЦЭМ!$D$10+'СЕТ СН'!$G$6-'СЕТ СН'!$G$19</f>
        <v>2084.6131998800001</v>
      </c>
      <c r="I58" s="36">
        <f>SUMIFS(СВЦЭМ!$C$39:$C$782,СВЦЭМ!$A$39:$A$782,$A58,СВЦЭМ!$B$39:$B$782,I$47)+'СЕТ СН'!$G$9+СВЦЭМ!$D$10+'СЕТ СН'!$G$6-'СЕТ СН'!$G$19</f>
        <v>1964.98256709</v>
      </c>
      <c r="J58" s="36">
        <f>SUMIFS(СВЦЭМ!$C$39:$C$782,СВЦЭМ!$A$39:$A$782,$A58,СВЦЭМ!$B$39:$B$782,J$47)+'СЕТ СН'!$G$9+СВЦЭМ!$D$10+'СЕТ СН'!$G$6-'СЕТ СН'!$G$19</f>
        <v>1886.55168069</v>
      </c>
      <c r="K58" s="36">
        <f>SUMIFS(СВЦЭМ!$C$39:$C$782,СВЦЭМ!$A$39:$A$782,$A58,СВЦЭМ!$B$39:$B$782,K$47)+'СЕТ СН'!$G$9+СВЦЭМ!$D$10+'СЕТ СН'!$G$6-'СЕТ СН'!$G$19</f>
        <v>1843.85557032</v>
      </c>
      <c r="L58" s="36">
        <f>SUMIFS(СВЦЭМ!$C$39:$C$782,СВЦЭМ!$A$39:$A$782,$A58,СВЦЭМ!$B$39:$B$782,L$47)+'СЕТ СН'!$G$9+СВЦЭМ!$D$10+'СЕТ СН'!$G$6-'СЕТ СН'!$G$19</f>
        <v>1820.4177208900001</v>
      </c>
      <c r="M58" s="36">
        <f>SUMIFS(СВЦЭМ!$C$39:$C$782,СВЦЭМ!$A$39:$A$782,$A58,СВЦЭМ!$B$39:$B$782,M$47)+'СЕТ СН'!$G$9+СВЦЭМ!$D$10+'СЕТ СН'!$G$6-'СЕТ СН'!$G$19</f>
        <v>1805.42388863</v>
      </c>
      <c r="N58" s="36">
        <f>SUMIFS(СВЦЭМ!$C$39:$C$782,СВЦЭМ!$A$39:$A$782,$A58,СВЦЭМ!$B$39:$B$782,N$47)+'СЕТ СН'!$G$9+СВЦЭМ!$D$10+'СЕТ СН'!$G$6-'СЕТ СН'!$G$19</f>
        <v>1817.58706403</v>
      </c>
      <c r="O58" s="36">
        <f>SUMIFS(СВЦЭМ!$C$39:$C$782,СВЦЭМ!$A$39:$A$782,$A58,СВЦЭМ!$B$39:$B$782,O$47)+'СЕТ СН'!$G$9+СВЦЭМ!$D$10+'СЕТ СН'!$G$6-'СЕТ СН'!$G$19</f>
        <v>1807.0943663799999</v>
      </c>
      <c r="P58" s="36">
        <f>SUMIFS(СВЦЭМ!$C$39:$C$782,СВЦЭМ!$A$39:$A$782,$A58,СВЦЭМ!$B$39:$B$782,P$47)+'СЕТ СН'!$G$9+СВЦЭМ!$D$10+'СЕТ СН'!$G$6-'СЕТ СН'!$G$19</f>
        <v>1792.4748436999998</v>
      </c>
      <c r="Q58" s="36">
        <f>SUMIFS(СВЦЭМ!$C$39:$C$782,СВЦЭМ!$A$39:$A$782,$A58,СВЦЭМ!$B$39:$B$782,Q$47)+'СЕТ СН'!$G$9+СВЦЭМ!$D$10+'СЕТ СН'!$G$6-'СЕТ СН'!$G$19</f>
        <v>1796.6099969400002</v>
      </c>
      <c r="R58" s="36">
        <f>SUMIFS(СВЦЭМ!$C$39:$C$782,СВЦЭМ!$A$39:$A$782,$A58,СВЦЭМ!$B$39:$B$782,R$47)+'СЕТ СН'!$G$9+СВЦЭМ!$D$10+'СЕТ СН'!$G$6-'СЕТ СН'!$G$19</f>
        <v>1841.7063160000002</v>
      </c>
      <c r="S58" s="36">
        <f>SUMIFS(СВЦЭМ!$C$39:$C$782,СВЦЭМ!$A$39:$A$782,$A58,СВЦЭМ!$B$39:$B$782,S$47)+'СЕТ СН'!$G$9+СВЦЭМ!$D$10+'СЕТ СН'!$G$6-'СЕТ СН'!$G$19</f>
        <v>1842.0243442999999</v>
      </c>
      <c r="T58" s="36">
        <f>SUMIFS(СВЦЭМ!$C$39:$C$782,СВЦЭМ!$A$39:$A$782,$A58,СВЦЭМ!$B$39:$B$782,T$47)+'СЕТ СН'!$G$9+СВЦЭМ!$D$10+'СЕТ СН'!$G$6-'СЕТ СН'!$G$19</f>
        <v>1848.0875716199998</v>
      </c>
      <c r="U58" s="36">
        <f>SUMIFS(СВЦЭМ!$C$39:$C$782,СВЦЭМ!$A$39:$A$782,$A58,СВЦЭМ!$B$39:$B$782,U$47)+'СЕТ СН'!$G$9+СВЦЭМ!$D$10+'СЕТ СН'!$G$6-'СЕТ СН'!$G$19</f>
        <v>1831.8127942900001</v>
      </c>
      <c r="V58" s="36">
        <f>SUMIFS(СВЦЭМ!$C$39:$C$782,СВЦЭМ!$A$39:$A$782,$A58,СВЦЭМ!$B$39:$B$782,V$47)+'СЕТ СН'!$G$9+СВЦЭМ!$D$10+'СЕТ СН'!$G$6-'СЕТ СН'!$G$19</f>
        <v>1801.1739850200001</v>
      </c>
      <c r="W58" s="36">
        <f>SUMIFS(СВЦЭМ!$C$39:$C$782,СВЦЭМ!$A$39:$A$782,$A58,СВЦЭМ!$B$39:$B$782,W$47)+'СЕТ СН'!$G$9+СВЦЭМ!$D$10+'СЕТ СН'!$G$6-'СЕТ СН'!$G$19</f>
        <v>1806.83416721</v>
      </c>
      <c r="X58" s="36">
        <f>SUMIFS(СВЦЭМ!$C$39:$C$782,СВЦЭМ!$A$39:$A$782,$A58,СВЦЭМ!$B$39:$B$782,X$47)+'СЕТ СН'!$G$9+СВЦЭМ!$D$10+'СЕТ СН'!$G$6-'СЕТ СН'!$G$19</f>
        <v>1876.49928834</v>
      </c>
      <c r="Y58" s="36">
        <f>SUMIFS(СВЦЭМ!$C$39:$C$782,СВЦЭМ!$A$39:$A$782,$A58,СВЦЭМ!$B$39:$B$782,Y$47)+'СЕТ СН'!$G$9+СВЦЭМ!$D$10+'СЕТ СН'!$G$6-'СЕТ СН'!$G$19</f>
        <v>1977.6371700200002</v>
      </c>
    </row>
    <row r="59" spans="1:25" ht="15.75" x14ac:dyDescent="0.2">
      <c r="A59" s="35">
        <f t="shared" si="1"/>
        <v>45181</v>
      </c>
      <c r="B59" s="36">
        <f>SUMIFS(СВЦЭМ!$C$39:$C$782,СВЦЭМ!$A$39:$A$782,$A59,СВЦЭМ!$B$39:$B$782,B$47)+'СЕТ СН'!$G$9+СВЦЭМ!$D$10+'СЕТ СН'!$G$6-'СЕТ СН'!$G$19</f>
        <v>1949.4755920600001</v>
      </c>
      <c r="C59" s="36">
        <f>SUMIFS(СВЦЭМ!$C$39:$C$782,СВЦЭМ!$A$39:$A$782,$A59,СВЦЭМ!$B$39:$B$782,C$47)+'СЕТ СН'!$G$9+СВЦЭМ!$D$10+'СЕТ СН'!$G$6-'СЕТ СН'!$G$19</f>
        <v>1993.27918391</v>
      </c>
      <c r="D59" s="36">
        <f>SUMIFS(СВЦЭМ!$C$39:$C$782,СВЦЭМ!$A$39:$A$782,$A59,СВЦЭМ!$B$39:$B$782,D$47)+'СЕТ СН'!$G$9+СВЦЭМ!$D$10+'СЕТ СН'!$G$6-'СЕТ СН'!$G$19</f>
        <v>2025.5656272000001</v>
      </c>
      <c r="E59" s="36">
        <f>SUMIFS(СВЦЭМ!$C$39:$C$782,СВЦЭМ!$A$39:$A$782,$A59,СВЦЭМ!$B$39:$B$782,E$47)+'СЕТ СН'!$G$9+СВЦЭМ!$D$10+'СЕТ СН'!$G$6-'СЕТ СН'!$G$19</f>
        <v>2043.3388663999999</v>
      </c>
      <c r="F59" s="36">
        <f>SUMIFS(СВЦЭМ!$C$39:$C$782,СВЦЭМ!$A$39:$A$782,$A59,СВЦЭМ!$B$39:$B$782,F$47)+'СЕТ СН'!$G$9+СВЦЭМ!$D$10+'СЕТ СН'!$G$6-'СЕТ СН'!$G$19</f>
        <v>2068.4722195099998</v>
      </c>
      <c r="G59" s="36">
        <f>SUMIFS(СВЦЭМ!$C$39:$C$782,СВЦЭМ!$A$39:$A$782,$A59,СВЦЭМ!$B$39:$B$782,G$47)+'СЕТ СН'!$G$9+СВЦЭМ!$D$10+'СЕТ СН'!$G$6-'СЕТ СН'!$G$19</f>
        <v>2030.9861628100002</v>
      </c>
      <c r="H59" s="36">
        <f>SUMIFS(СВЦЭМ!$C$39:$C$782,СВЦЭМ!$A$39:$A$782,$A59,СВЦЭМ!$B$39:$B$782,H$47)+'СЕТ СН'!$G$9+СВЦЭМ!$D$10+'СЕТ СН'!$G$6-'СЕТ СН'!$G$19</f>
        <v>1961.57997209</v>
      </c>
      <c r="I59" s="36">
        <f>SUMIFS(СВЦЭМ!$C$39:$C$782,СВЦЭМ!$A$39:$A$782,$A59,СВЦЭМ!$B$39:$B$782,I$47)+'СЕТ СН'!$G$9+СВЦЭМ!$D$10+'СЕТ СН'!$G$6-'СЕТ СН'!$G$19</f>
        <v>1877.1888601400001</v>
      </c>
      <c r="J59" s="36">
        <f>SUMIFS(СВЦЭМ!$C$39:$C$782,СВЦЭМ!$A$39:$A$782,$A59,СВЦЭМ!$B$39:$B$782,J$47)+'СЕТ СН'!$G$9+СВЦЭМ!$D$10+'СЕТ СН'!$G$6-'СЕТ СН'!$G$19</f>
        <v>1799.1609863899998</v>
      </c>
      <c r="K59" s="36">
        <f>SUMIFS(СВЦЭМ!$C$39:$C$782,СВЦЭМ!$A$39:$A$782,$A59,СВЦЭМ!$B$39:$B$782,K$47)+'СЕТ СН'!$G$9+СВЦЭМ!$D$10+'СЕТ СН'!$G$6-'СЕТ СН'!$G$19</f>
        <v>1754.7387388400002</v>
      </c>
      <c r="L59" s="36">
        <f>SUMIFS(СВЦЭМ!$C$39:$C$782,СВЦЭМ!$A$39:$A$782,$A59,СВЦЭМ!$B$39:$B$782,L$47)+'СЕТ СН'!$G$9+СВЦЭМ!$D$10+'СЕТ СН'!$G$6-'СЕТ СН'!$G$19</f>
        <v>1773.6754557899999</v>
      </c>
      <c r="M59" s="36">
        <f>SUMIFS(СВЦЭМ!$C$39:$C$782,СВЦЭМ!$A$39:$A$782,$A59,СВЦЭМ!$B$39:$B$782,M$47)+'СЕТ СН'!$G$9+СВЦЭМ!$D$10+'СЕТ СН'!$G$6-'СЕТ СН'!$G$19</f>
        <v>1784.8867514899998</v>
      </c>
      <c r="N59" s="36">
        <f>SUMIFS(СВЦЭМ!$C$39:$C$782,СВЦЭМ!$A$39:$A$782,$A59,СВЦЭМ!$B$39:$B$782,N$47)+'СЕТ СН'!$G$9+СВЦЭМ!$D$10+'СЕТ СН'!$G$6-'СЕТ СН'!$G$19</f>
        <v>1828.4433433099998</v>
      </c>
      <c r="O59" s="36">
        <f>SUMIFS(СВЦЭМ!$C$39:$C$782,СВЦЭМ!$A$39:$A$782,$A59,СВЦЭМ!$B$39:$B$782,O$47)+'СЕТ СН'!$G$9+СВЦЭМ!$D$10+'СЕТ СН'!$G$6-'СЕТ СН'!$G$19</f>
        <v>1855.4723722100002</v>
      </c>
      <c r="P59" s="36">
        <f>SUMIFS(СВЦЭМ!$C$39:$C$782,СВЦЭМ!$A$39:$A$782,$A59,СВЦЭМ!$B$39:$B$782,P$47)+'СЕТ СН'!$G$9+СВЦЭМ!$D$10+'СЕТ СН'!$G$6-'СЕТ СН'!$G$19</f>
        <v>1840.2055971899999</v>
      </c>
      <c r="Q59" s="36">
        <f>SUMIFS(СВЦЭМ!$C$39:$C$782,СВЦЭМ!$A$39:$A$782,$A59,СВЦЭМ!$B$39:$B$782,Q$47)+'СЕТ СН'!$G$9+СВЦЭМ!$D$10+'СЕТ СН'!$G$6-'СЕТ СН'!$G$19</f>
        <v>1848.54341363</v>
      </c>
      <c r="R59" s="36">
        <f>SUMIFS(СВЦЭМ!$C$39:$C$782,СВЦЭМ!$A$39:$A$782,$A59,СВЦЭМ!$B$39:$B$782,R$47)+'СЕТ СН'!$G$9+СВЦЭМ!$D$10+'СЕТ СН'!$G$6-'СЕТ СН'!$G$19</f>
        <v>1890.98802497</v>
      </c>
      <c r="S59" s="36">
        <f>SUMIFS(СВЦЭМ!$C$39:$C$782,СВЦЭМ!$A$39:$A$782,$A59,СВЦЭМ!$B$39:$B$782,S$47)+'СЕТ СН'!$G$9+СВЦЭМ!$D$10+'СЕТ СН'!$G$6-'СЕТ СН'!$G$19</f>
        <v>1888.6094733800001</v>
      </c>
      <c r="T59" s="36">
        <f>SUMIFS(СВЦЭМ!$C$39:$C$782,СВЦЭМ!$A$39:$A$782,$A59,СВЦЭМ!$B$39:$B$782,T$47)+'СЕТ СН'!$G$9+СВЦЭМ!$D$10+'СЕТ СН'!$G$6-'СЕТ СН'!$G$19</f>
        <v>1879.8931074000002</v>
      </c>
      <c r="U59" s="36">
        <f>SUMIFS(СВЦЭМ!$C$39:$C$782,СВЦЭМ!$A$39:$A$782,$A59,СВЦЭМ!$B$39:$B$782,U$47)+'СЕТ СН'!$G$9+СВЦЭМ!$D$10+'СЕТ СН'!$G$6-'СЕТ СН'!$G$19</f>
        <v>1864.12470192</v>
      </c>
      <c r="V59" s="36">
        <f>SUMIFS(СВЦЭМ!$C$39:$C$782,СВЦЭМ!$A$39:$A$782,$A59,СВЦЭМ!$B$39:$B$782,V$47)+'СЕТ СН'!$G$9+СВЦЭМ!$D$10+'СЕТ СН'!$G$6-'СЕТ СН'!$G$19</f>
        <v>1825.1007513</v>
      </c>
      <c r="W59" s="36">
        <f>SUMIFS(СВЦЭМ!$C$39:$C$782,СВЦЭМ!$A$39:$A$782,$A59,СВЦЭМ!$B$39:$B$782,W$47)+'СЕТ СН'!$G$9+СВЦЭМ!$D$10+'СЕТ СН'!$G$6-'СЕТ СН'!$G$19</f>
        <v>1856.94545659</v>
      </c>
      <c r="X59" s="36">
        <f>SUMIFS(СВЦЭМ!$C$39:$C$782,СВЦЭМ!$A$39:$A$782,$A59,СВЦЭМ!$B$39:$B$782,X$47)+'СЕТ СН'!$G$9+СВЦЭМ!$D$10+'СЕТ СН'!$G$6-'СЕТ СН'!$G$19</f>
        <v>1929.5838284599999</v>
      </c>
      <c r="Y59" s="36">
        <f>SUMIFS(СВЦЭМ!$C$39:$C$782,СВЦЭМ!$A$39:$A$782,$A59,СВЦЭМ!$B$39:$B$782,Y$47)+'СЕТ СН'!$G$9+СВЦЭМ!$D$10+'СЕТ СН'!$G$6-'СЕТ СН'!$G$19</f>
        <v>2025.1771056699999</v>
      </c>
    </row>
    <row r="60" spans="1:25" ht="15.75" x14ac:dyDescent="0.2">
      <c r="A60" s="35">
        <f t="shared" si="1"/>
        <v>45182</v>
      </c>
      <c r="B60" s="36">
        <f>SUMIFS(СВЦЭМ!$C$39:$C$782,СВЦЭМ!$A$39:$A$782,$A60,СВЦЭМ!$B$39:$B$782,B$47)+'СЕТ СН'!$G$9+СВЦЭМ!$D$10+'СЕТ СН'!$G$6-'СЕТ СН'!$G$19</f>
        <v>2205.1783539200001</v>
      </c>
      <c r="C60" s="36">
        <f>SUMIFS(СВЦЭМ!$C$39:$C$782,СВЦЭМ!$A$39:$A$782,$A60,СВЦЭМ!$B$39:$B$782,C$47)+'СЕТ СН'!$G$9+СВЦЭМ!$D$10+'СЕТ СН'!$G$6-'СЕТ СН'!$G$19</f>
        <v>2311.20117729</v>
      </c>
      <c r="D60" s="36">
        <f>SUMIFS(СВЦЭМ!$C$39:$C$782,СВЦЭМ!$A$39:$A$782,$A60,СВЦЭМ!$B$39:$B$782,D$47)+'СЕТ СН'!$G$9+СВЦЭМ!$D$10+'СЕТ СН'!$G$6-'СЕТ СН'!$G$19</f>
        <v>2385.7677602100002</v>
      </c>
      <c r="E60" s="36">
        <f>SUMIFS(СВЦЭМ!$C$39:$C$782,СВЦЭМ!$A$39:$A$782,$A60,СВЦЭМ!$B$39:$B$782,E$47)+'СЕТ СН'!$G$9+СВЦЭМ!$D$10+'СЕТ СН'!$G$6-'СЕТ СН'!$G$19</f>
        <v>2414.35143358</v>
      </c>
      <c r="F60" s="36">
        <f>SUMIFS(СВЦЭМ!$C$39:$C$782,СВЦЭМ!$A$39:$A$782,$A60,СВЦЭМ!$B$39:$B$782,F$47)+'СЕТ СН'!$G$9+СВЦЭМ!$D$10+'СЕТ СН'!$G$6-'СЕТ СН'!$G$19</f>
        <v>2452.3976178799999</v>
      </c>
      <c r="G60" s="36">
        <f>SUMIFS(СВЦЭМ!$C$39:$C$782,СВЦЭМ!$A$39:$A$782,$A60,СВЦЭМ!$B$39:$B$782,G$47)+'СЕТ СН'!$G$9+СВЦЭМ!$D$10+'СЕТ СН'!$G$6-'СЕТ СН'!$G$19</f>
        <v>2403.92972216</v>
      </c>
      <c r="H60" s="36">
        <f>SUMIFS(СВЦЭМ!$C$39:$C$782,СВЦЭМ!$A$39:$A$782,$A60,СВЦЭМ!$B$39:$B$782,H$47)+'СЕТ СН'!$G$9+СВЦЭМ!$D$10+'СЕТ СН'!$G$6-'СЕТ СН'!$G$19</f>
        <v>2275.0985034300002</v>
      </c>
      <c r="I60" s="36">
        <f>SUMIFS(СВЦЭМ!$C$39:$C$782,СВЦЭМ!$A$39:$A$782,$A60,СВЦЭМ!$B$39:$B$782,I$47)+'СЕТ СН'!$G$9+СВЦЭМ!$D$10+'СЕТ СН'!$G$6-'СЕТ СН'!$G$19</f>
        <v>2139.7820176099999</v>
      </c>
      <c r="J60" s="36">
        <f>SUMIFS(СВЦЭМ!$C$39:$C$782,СВЦЭМ!$A$39:$A$782,$A60,СВЦЭМ!$B$39:$B$782,J$47)+'СЕТ СН'!$G$9+СВЦЭМ!$D$10+'СЕТ СН'!$G$6-'СЕТ СН'!$G$19</f>
        <v>2049.3857720599999</v>
      </c>
      <c r="K60" s="36">
        <f>SUMIFS(СВЦЭМ!$C$39:$C$782,СВЦЭМ!$A$39:$A$782,$A60,СВЦЭМ!$B$39:$B$782,K$47)+'СЕТ СН'!$G$9+СВЦЭМ!$D$10+'СЕТ СН'!$G$6-'СЕТ СН'!$G$19</f>
        <v>1979.47890237</v>
      </c>
      <c r="L60" s="36">
        <f>SUMIFS(СВЦЭМ!$C$39:$C$782,СВЦЭМ!$A$39:$A$782,$A60,СВЦЭМ!$B$39:$B$782,L$47)+'СЕТ СН'!$G$9+СВЦЭМ!$D$10+'СЕТ СН'!$G$6-'СЕТ СН'!$G$19</f>
        <v>1957.6030404799999</v>
      </c>
      <c r="M60" s="36">
        <f>SUMIFS(СВЦЭМ!$C$39:$C$782,СВЦЭМ!$A$39:$A$782,$A60,СВЦЭМ!$B$39:$B$782,M$47)+'СЕТ СН'!$G$9+СВЦЭМ!$D$10+'СЕТ СН'!$G$6-'СЕТ СН'!$G$19</f>
        <v>1962.94051687</v>
      </c>
      <c r="N60" s="36">
        <f>SUMIFS(СВЦЭМ!$C$39:$C$782,СВЦЭМ!$A$39:$A$782,$A60,СВЦЭМ!$B$39:$B$782,N$47)+'СЕТ СН'!$G$9+СВЦЭМ!$D$10+'СЕТ СН'!$G$6-'СЕТ СН'!$G$19</f>
        <v>1971.5071177499999</v>
      </c>
      <c r="O60" s="36">
        <f>SUMIFS(СВЦЭМ!$C$39:$C$782,СВЦЭМ!$A$39:$A$782,$A60,СВЦЭМ!$B$39:$B$782,O$47)+'СЕТ СН'!$G$9+СВЦЭМ!$D$10+'СЕТ СН'!$G$6-'СЕТ СН'!$G$19</f>
        <v>1979.0990143399999</v>
      </c>
      <c r="P60" s="36">
        <f>SUMIFS(СВЦЭМ!$C$39:$C$782,СВЦЭМ!$A$39:$A$782,$A60,СВЦЭМ!$B$39:$B$782,P$47)+'СЕТ СН'!$G$9+СВЦЭМ!$D$10+'СЕТ СН'!$G$6-'СЕТ СН'!$G$19</f>
        <v>1943.8512669800002</v>
      </c>
      <c r="Q60" s="36">
        <f>SUMIFS(СВЦЭМ!$C$39:$C$782,СВЦЭМ!$A$39:$A$782,$A60,СВЦЭМ!$B$39:$B$782,Q$47)+'СЕТ СН'!$G$9+СВЦЭМ!$D$10+'СЕТ СН'!$G$6-'СЕТ СН'!$G$19</f>
        <v>1958.9994685400002</v>
      </c>
      <c r="R60" s="36">
        <f>SUMIFS(СВЦЭМ!$C$39:$C$782,СВЦЭМ!$A$39:$A$782,$A60,СВЦЭМ!$B$39:$B$782,R$47)+'СЕТ СН'!$G$9+СВЦЭМ!$D$10+'СЕТ СН'!$G$6-'СЕТ СН'!$G$19</f>
        <v>1993.9195069299999</v>
      </c>
      <c r="S60" s="36">
        <f>SUMIFS(СВЦЭМ!$C$39:$C$782,СВЦЭМ!$A$39:$A$782,$A60,СВЦЭМ!$B$39:$B$782,S$47)+'СЕТ СН'!$G$9+СВЦЭМ!$D$10+'СЕТ СН'!$G$6-'СЕТ СН'!$G$19</f>
        <v>1985.0027620300002</v>
      </c>
      <c r="T60" s="36">
        <f>SUMIFS(СВЦЭМ!$C$39:$C$782,СВЦЭМ!$A$39:$A$782,$A60,СВЦЭМ!$B$39:$B$782,T$47)+'СЕТ СН'!$G$9+СВЦЭМ!$D$10+'СЕТ СН'!$G$6-'СЕТ СН'!$G$19</f>
        <v>1961.6179321200002</v>
      </c>
      <c r="U60" s="36">
        <f>SUMIFS(СВЦЭМ!$C$39:$C$782,СВЦЭМ!$A$39:$A$782,$A60,СВЦЭМ!$B$39:$B$782,U$47)+'СЕТ СН'!$G$9+СВЦЭМ!$D$10+'СЕТ СН'!$G$6-'СЕТ СН'!$G$19</f>
        <v>1943.3323821899999</v>
      </c>
      <c r="V60" s="36">
        <f>SUMIFS(СВЦЭМ!$C$39:$C$782,СВЦЭМ!$A$39:$A$782,$A60,СВЦЭМ!$B$39:$B$782,V$47)+'СЕТ СН'!$G$9+СВЦЭМ!$D$10+'СЕТ СН'!$G$6-'СЕТ СН'!$G$19</f>
        <v>1946.30358097</v>
      </c>
      <c r="W60" s="36">
        <f>SUMIFS(СВЦЭМ!$C$39:$C$782,СВЦЭМ!$A$39:$A$782,$A60,СВЦЭМ!$B$39:$B$782,W$47)+'СЕТ СН'!$G$9+СВЦЭМ!$D$10+'СЕТ СН'!$G$6-'СЕТ СН'!$G$19</f>
        <v>1970.6610595500001</v>
      </c>
      <c r="X60" s="36">
        <f>SUMIFS(СВЦЭМ!$C$39:$C$782,СВЦЭМ!$A$39:$A$782,$A60,СВЦЭМ!$B$39:$B$782,X$47)+'СЕТ СН'!$G$9+СВЦЭМ!$D$10+'СЕТ СН'!$G$6-'СЕТ СН'!$G$19</f>
        <v>2047.45357982</v>
      </c>
      <c r="Y60" s="36">
        <f>SUMIFS(СВЦЭМ!$C$39:$C$782,СВЦЭМ!$A$39:$A$782,$A60,СВЦЭМ!$B$39:$B$782,Y$47)+'СЕТ СН'!$G$9+СВЦЭМ!$D$10+'СЕТ СН'!$G$6-'СЕТ СН'!$G$19</f>
        <v>2146.6934983199999</v>
      </c>
    </row>
    <row r="61" spans="1:25" ht="15.75" x14ac:dyDescent="0.2">
      <c r="A61" s="35">
        <f t="shared" si="1"/>
        <v>45183</v>
      </c>
      <c r="B61" s="36">
        <f>SUMIFS(СВЦЭМ!$C$39:$C$782,СВЦЭМ!$A$39:$A$782,$A61,СВЦЭМ!$B$39:$B$782,B$47)+'СЕТ СН'!$G$9+СВЦЭМ!$D$10+'СЕТ СН'!$G$6-'СЕТ СН'!$G$19</f>
        <v>2188.7008269399998</v>
      </c>
      <c r="C61" s="36">
        <f>SUMIFS(СВЦЭМ!$C$39:$C$782,СВЦЭМ!$A$39:$A$782,$A61,СВЦЭМ!$B$39:$B$782,C$47)+'СЕТ СН'!$G$9+СВЦЭМ!$D$10+'СЕТ СН'!$G$6-'СЕТ СН'!$G$19</f>
        <v>2324.61587224</v>
      </c>
      <c r="D61" s="36">
        <f>SUMIFS(СВЦЭМ!$C$39:$C$782,СВЦЭМ!$A$39:$A$782,$A61,СВЦЭМ!$B$39:$B$782,D$47)+'СЕТ СН'!$G$9+СВЦЭМ!$D$10+'СЕТ СН'!$G$6-'СЕТ СН'!$G$19</f>
        <v>2369.0915429199999</v>
      </c>
      <c r="E61" s="36">
        <f>SUMIFS(СВЦЭМ!$C$39:$C$782,СВЦЭМ!$A$39:$A$782,$A61,СВЦЭМ!$B$39:$B$782,E$47)+'СЕТ СН'!$G$9+СВЦЭМ!$D$10+'СЕТ СН'!$G$6-'СЕТ СН'!$G$19</f>
        <v>2409.1377542399996</v>
      </c>
      <c r="F61" s="36">
        <f>SUMIFS(СВЦЭМ!$C$39:$C$782,СВЦЭМ!$A$39:$A$782,$A61,СВЦЭМ!$B$39:$B$782,F$47)+'СЕТ СН'!$G$9+СВЦЭМ!$D$10+'СЕТ СН'!$G$6-'СЕТ СН'!$G$19</f>
        <v>2448.3140727</v>
      </c>
      <c r="G61" s="36">
        <f>SUMIFS(СВЦЭМ!$C$39:$C$782,СВЦЭМ!$A$39:$A$782,$A61,СВЦЭМ!$B$39:$B$782,G$47)+'СЕТ СН'!$G$9+СВЦЭМ!$D$10+'СЕТ СН'!$G$6-'СЕТ СН'!$G$19</f>
        <v>2406.9999861799997</v>
      </c>
      <c r="H61" s="36">
        <f>SUMIFS(СВЦЭМ!$C$39:$C$782,СВЦЭМ!$A$39:$A$782,$A61,СВЦЭМ!$B$39:$B$782,H$47)+'СЕТ СН'!$G$9+СВЦЭМ!$D$10+'СЕТ СН'!$G$6-'СЕТ СН'!$G$19</f>
        <v>2317.2120265799999</v>
      </c>
      <c r="I61" s="36">
        <f>SUMIFS(СВЦЭМ!$C$39:$C$782,СВЦЭМ!$A$39:$A$782,$A61,СВЦЭМ!$B$39:$B$782,I$47)+'СЕТ СН'!$G$9+СВЦЭМ!$D$10+'СЕТ СН'!$G$6-'СЕТ СН'!$G$19</f>
        <v>2198.1934805700002</v>
      </c>
      <c r="J61" s="36">
        <f>SUMIFS(СВЦЭМ!$C$39:$C$782,СВЦЭМ!$A$39:$A$782,$A61,СВЦЭМ!$B$39:$B$782,J$47)+'СЕТ СН'!$G$9+СВЦЭМ!$D$10+'СЕТ СН'!$G$6-'СЕТ СН'!$G$19</f>
        <v>2103.9918117500001</v>
      </c>
      <c r="K61" s="36">
        <f>SUMIFS(СВЦЭМ!$C$39:$C$782,СВЦЭМ!$A$39:$A$782,$A61,СВЦЭМ!$B$39:$B$782,K$47)+'СЕТ СН'!$G$9+СВЦЭМ!$D$10+'СЕТ СН'!$G$6-'СЕТ СН'!$G$19</f>
        <v>2036.0129897100001</v>
      </c>
      <c r="L61" s="36">
        <f>SUMIFS(СВЦЭМ!$C$39:$C$782,СВЦЭМ!$A$39:$A$782,$A61,СВЦЭМ!$B$39:$B$782,L$47)+'СЕТ СН'!$G$9+СВЦЭМ!$D$10+'СЕТ СН'!$G$6-'СЕТ СН'!$G$19</f>
        <v>2023.0381737500002</v>
      </c>
      <c r="M61" s="36">
        <f>SUMIFS(СВЦЭМ!$C$39:$C$782,СВЦЭМ!$A$39:$A$782,$A61,СВЦЭМ!$B$39:$B$782,M$47)+'СЕТ СН'!$G$9+СВЦЭМ!$D$10+'СЕТ СН'!$G$6-'СЕТ СН'!$G$19</f>
        <v>2011.9850469500002</v>
      </c>
      <c r="N61" s="36">
        <f>SUMIFS(СВЦЭМ!$C$39:$C$782,СВЦЭМ!$A$39:$A$782,$A61,СВЦЭМ!$B$39:$B$782,N$47)+'СЕТ СН'!$G$9+СВЦЭМ!$D$10+'СЕТ СН'!$G$6-'СЕТ СН'!$G$19</f>
        <v>2025.0791012999998</v>
      </c>
      <c r="O61" s="36">
        <f>SUMIFS(СВЦЭМ!$C$39:$C$782,СВЦЭМ!$A$39:$A$782,$A61,СВЦЭМ!$B$39:$B$782,O$47)+'СЕТ СН'!$G$9+СВЦЭМ!$D$10+'СЕТ СН'!$G$6-'СЕТ СН'!$G$19</f>
        <v>2025.6458874700002</v>
      </c>
      <c r="P61" s="36">
        <f>SUMIFS(СВЦЭМ!$C$39:$C$782,СВЦЭМ!$A$39:$A$782,$A61,СВЦЭМ!$B$39:$B$782,P$47)+'СЕТ СН'!$G$9+СВЦЭМ!$D$10+'СЕТ СН'!$G$6-'СЕТ СН'!$G$19</f>
        <v>2023.5827171199999</v>
      </c>
      <c r="Q61" s="36">
        <f>SUMIFS(СВЦЭМ!$C$39:$C$782,СВЦЭМ!$A$39:$A$782,$A61,СВЦЭМ!$B$39:$B$782,Q$47)+'СЕТ СН'!$G$9+СВЦЭМ!$D$10+'СЕТ СН'!$G$6-'СЕТ СН'!$G$19</f>
        <v>2030.7180070099998</v>
      </c>
      <c r="R61" s="36">
        <f>SUMIFS(СВЦЭМ!$C$39:$C$782,СВЦЭМ!$A$39:$A$782,$A61,СВЦЭМ!$B$39:$B$782,R$47)+'СЕТ СН'!$G$9+СВЦЭМ!$D$10+'СЕТ СН'!$G$6-'СЕТ СН'!$G$19</f>
        <v>2053.4918990000001</v>
      </c>
      <c r="S61" s="36">
        <f>SUMIFS(СВЦЭМ!$C$39:$C$782,СВЦЭМ!$A$39:$A$782,$A61,СВЦЭМ!$B$39:$B$782,S$47)+'СЕТ СН'!$G$9+СВЦЭМ!$D$10+'СЕТ СН'!$G$6-'СЕТ СН'!$G$19</f>
        <v>2040.9297372300002</v>
      </c>
      <c r="T61" s="36">
        <f>SUMIFS(СВЦЭМ!$C$39:$C$782,СВЦЭМ!$A$39:$A$782,$A61,СВЦЭМ!$B$39:$B$782,T$47)+'СЕТ СН'!$G$9+СВЦЭМ!$D$10+'СЕТ СН'!$G$6-'СЕТ СН'!$G$19</f>
        <v>2032.3019300800001</v>
      </c>
      <c r="U61" s="36">
        <f>SUMIFS(СВЦЭМ!$C$39:$C$782,СВЦЭМ!$A$39:$A$782,$A61,СВЦЭМ!$B$39:$B$782,U$47)+'СЕТ СН'!$G$9+СВЦЭМ!$D$10+'СЕТ СН'!$G$6-'СЕТ СН'!$G$19</f>
        <v>2015.3570593700001</v>
      </c>
      <c r="V61" s="36">
        <f>SUMIFS(СВЦЭМ!$C$39:$C$782,СВЦЭМ!$A$39:$A$782,$A61,СВЦЭМ!$B$39:$B$782,V$47)+'СЕТ СН'!$G$9+СВЦЭМ!$D$10+'СЕТ СН'!$G$6-'СЕТ СН'!$G$19</f>
        <v>1988.1491165799998</v>
      </c>
      <c r="W61" s="36">
        <f>SUMIFS(СВЦЭМ!$C$39:$C$782,СВЦЭМ!$A$39:$A$782,$A61,СВЦЭМ!$B$39:$B$782,W$47)+'СЕТ СН'!$G$9+СВЦЭМ!$D$10+'СЕТ СН'!$G$6-'СЕТ СН'!$G$19</f>
        <v>2005.36733787</v>
      </c>
      <c r="X61" s="36">
        <f>SUMIFS(СВЦЭМ!$C$39:$C$782,СВЦЭМ!$A$39:$A$782,$A61,СВЦЭМ!$B$39:$B$782,X$47)+'СЕТ СН'!$G$9+СВЦЭМ!$D$10+'СЕТ СН'!$G$6-'СЕТ СН'!$G$19</f>
        <v>2096.0330458500002</v>
      </c>
      <c r="Y61" s="36">
        <f>SUMIFS(СВЦЭМ!$C$39:$C$782,СВЦЭМ!$A$39:$A$782,$A61,СВЦЭМ!$B$39:$B$782,Y$47)+'СЕТ СН'!$G$9+СВЦЭМ!$D$10+'СЕТ СН'!$G$6-'СЕТ СН'!$G$19</f>
        <v>2205.7981944600001</v>
      </c>
    </row>
    <row r="62" spans="1:25" ht="15.75" x14ac:dyDescent="0.2">
      <c r="A62" s="35">
        <f t="shared" si="1"/>
        <v>45184</v>
      </c>
      <c r="B62" s="36">
        <f>SUMIFS(СВЦЭМ!$C$39:$C$782,СВЦЭМ!$A$39:$A$782,$A62,СВЦЭМ!$B$39:$B$782,B$47)+'СЕТ СН'!$G$9+СВЦЭМ!$D$10+'СЕТ СН'!$G$6-'СЕТ СН'!$G$19</f>
        <v>2167.5223311499999</v>
      </c>
      <c r="C62" s="36">
        <f>SUMIFS(СВЦЭМ!$C$39:$C$782,СВЦЭМ!$A$39:$A$782,$A62,СВЦЭМ!$B$39:$B$782,C$47)+'СЕТ СН'!$G$9+СВЦЭМ!$D$10+'СЕТ СН'!$G$6-'СЕТ СН'!$G$19</f>
        <v>2250.5187292000001</v>
      </c>
      <c r="D62" s="36">
        <f>SUMIFS(СВЦЭМ!$C$39:$C$782,СВЦЭМ!$A$39:$A$782,$A62,СВЦЭМ!$B$39:$B$782,D$47)+'СЕТ СН'!$G$9+СВЦЭМ!$D$10+'СЕТ СН'!$G$6-'СЕТ СН'!$G$19</f>
        <v>2252.2924289799998</v>
      </c>
      <c r="E62" s="36">
        <f>SUMIFS(СВЦЭМ!$C$39:$C$782,СВЦЭМ!$A$39:$A$782,$A62,СВЦЭМ!$B$39:$B$782,E$47)+'СЕТ СН'!$G$9+СВЦЭМ!$D$10+'СЕТ СН'!$G$6-'СЕТ СН'!$G$19</f>
        <v>2287.71479318</v>
      </c>
      <c r="F62" s="36">
        <f>SUMIFS(СВЦЭМ!$C$39:$C$782,СВЦЭМ!$A$39:$A$782,$A62,СВЦЭМ!$B$39:$B$782,F$47)+'СЕТ СН'!$G$9+СВЦЭМ!$D$10+'СЕТ СН'!$G$6-'СЕТ СН'!$G$19</f>
        <v>2327.9025074400001</v>
      </c>
      <c r="G62" s="36">
        <f>SUMIFS(СВЦЭМ!$C$39:$C$782,СВЦЭМ!$A$39:$A$782,$A62,СВЦЭМ!$B$39:$B$782,G$47)+'СЕТ СН'!$G$9+СВЦЭМ!$D$10+'СЕТ СН'!$G$6-'СЕТ СН'!$G$19</f>
        <v>2305.7643604200002</v>
      </c>
      <c r="H62" s="36">
        <f>SUMIFS(СВЦЭМ!$C$39:$C$782,СВЦЭМ!$A$39:$A$782,$A62,СВЦЭМ!$B$39:$B$782,H$47)+'СЕТ СН'!$G$9+СВЦЭМ!$D$10+'СЕТ СН'!$G$6-'СЕТ СН'!$G$19</f>
        <v>2179.39495158</v>
      </c>
      <c r="I62" s="36">
        <f>SUMIFS(СВЦЭМ!$C$39:$C$782,СВЦЭМ!$A$39:$A$782,$A62,СВЦЭМ!$B$39:$B$782,I$47)+'СЕТ СН'!$G$9+СВЦЭМ!$D$10+'СЕТ СН'!$G$6-'СЕТ СН'!$G$19</f>
        <v>2042.5921239899999</v>
      </c>
      <c r="J62" s="36">
        <f>SUMIFS(СВЦЭМ!$C$39:$C$782,СВЦЭМ!$A$39:$A$782,$A62,СВЦЭМ!$B$39:$B$782,J$47)+'СЕТ СН'!$G$9+СВЦЭМ!$D$10+'СЕТ СН'!$G$6-'СЕТ СН'!$G$19</f>
        <v>1979.0664846300001</v>
      </c>
      <c r="K62" s="36">
        <f>SUMIFS(СВЦЭМ!$C$39:$C$782,СВЦЭМ!$A$39:$A$782,$A62,СВЦЭМ!$B$39:$B$782,K$47)+'СЕТ СН'!$G$9+СВЦЭМ!$D$10+'СЕТ СН'!$G$6-'СЕТ СН'!$G$19</f>
        <v>1928.41283389</v>
      </c>
      <c r="L62" s="36">
        <f>SUMIFS(СВЦЭМ!$C$39:$C$782,СВЦЭМ!$A$39:$A$782,$A62,СВЦЭМ!$B$39:$B$782,L$47)+'СЕТ СН'!$G$9+СВЦЭМ!$D$10+'СЕТ СН'!$G$6-'СЕТ СН'!$G$19</f>
        <v>1918.6839082800002</v>
      </c>
      <c r="M62" s="36">
        <f>SUMIFS(СВЦЭМ!$C$39:$C$782,СВЦЭМ!$A$39:$A$782,$A62,СВЦЭМ!$B$39:$B$782,M$47)+'СЕТ СН'!$G$9+СВЦЭМ!$D$10+'СЕТ СН'!$G$6-'СЕТ СН'!$G$19</f>
        <v>1897.1333687800002</v>
      </c>
      <c r="N62" s="36">
        <f>SUMIFS(СВЦЭМ!$C$39:$C$782,СВЦЭМ!$A$39:$A$782,$A62,СВЦЭМ!$B$39:$B$782,N$47)+'СЕТ СН'!$G$9+СВЦЭМ!$D$10+'СЕТ СН'!$G$6-'СЕТ СН'!$G$19</f>
        <v>1899.35214443</v>
      </c>
      <c r="O62" s="36">
        <f>SUMIFS(СВЦЭМ!$C$39:$C$782,СВЦЭМ!$A$39:$A$782,$A62,СВЦЭМ!$B$39:$B$782,O$47)+'СЕТ СН'!$G$9+СВЦЭМ!$D$10+'СЕТ СН'!$G$6-'СЕТ СН'!$G$19</f>
        <v>1870.8245773600001</v>
      </c>
      <c r="P62" s="36">
        <f>SUMIFS(СВЦЭМ!$C$39:$C$782,СВЦЭМ!$A$39:$A$782,$A62,СВЦЭМ!$B$39:$B$782,P$47)+'СЕТ СН'!$G$9+СВЦЭМ!$D$10+'СЕТ СН'!$G$6-'СЕТ СН'!$G$19</f>
        <v>1832.7787847200002</v>
      </c>
      <c r="Q62" s="36">
        <f>SUMIFS(СВЦЭМ!$C$39:$C$782,СВЦЭМ!$A$39:$A$782,$A62,СВЦЭМ!$B$39:$B$782,Q$47)+'СЕТ СН'!$G$9+СВЦЭМ!$D$10+'СЕТ СН'!$G$6-'СЕТ СН'!$G$19</f>
        <v>1844.27664796</v>
      </c>
      <c r="R62" s="36">
        <f>SUMIFS(СВЦЭМ!$C$39:$C$782,СВЦЭМ!$A$39:$A$782,$A62,СВЦЭМ!$B$39:$B$782,R$47)+'СЕТ СН'!$G$9+СВЦЭМ!$D$10+'СЕТ СН'!$G$6-'СЕТ СН'!$G$19</f>
        <v>1910.9252062800001</v>
      </c>
      <c r="S62" s="36">
        <f>SUMIFS(СВЦЭМ!$C$39:$C$782,СВЦЭМ!$A$39:$A$782,$A62,СВЦЭМ!$B$39:$B$782,S$47)+'СЕТ СН'!$G$9+СВЦЭМ!$D$10+'СЕТ СН'!$G$6-'СЕТ СН'!$G$19</f>
        <v>1892.22144579</v>
      </c>
      <c r="T62" s="36">
        <f>SUMIFS(СВЦЭМ!$C$39:$C$782,СВЦЭМ!$A$39:$A$782,$A62,СВЦЭМ!$B$39:$B$782,T$47)+'СЕТ СН'!$G$9+СВЦЭМ!$D$10+'СЕТ СН'!$G$6-'СЕТ СН'!$G$19</f>
        <v>1862.2731412900002</v>
      </c>
      <c r="U62" s="36">
        <f>SUMIFS(СВЦЭМ!$C$39:$C$782,СВЦЭМ!$A$39:$A$782,$A62,СВЦЭМ!$B$39:$B$782,U$47)+'СЕТ СН'!$G$9+СВЦЭМ!$D$10+'СЕТ СН'!$G$6-'СЕТ СН'!$G$19</f>
        <v>1838.3795347499999</v>
      </c>
      <c r="V62" s="36">
        <f>SUMIFS(СВЦЭМ!$C$39:$C$782,СВЦЭМ!$A$39:$A$782,$A62,СВЦЭМ!$B$39:$B$782,V$47)+'СЕТ СН'!$G$9+СВЦЭМ!$D$10+'СЕТ СН'!$G$6-'СЕТ СН'!$G$19</f>
        <v>1807.2587518700002</v>
      </c>
      <c r="W62" s="36">
        <f>SUMIFS(СВЦЭМ!$C$39:$C$782,СВЦЭМ!$A$39:$A$782,$A62,СВЦЭМ!$B$39:$B$782,W$47)+'СЕТ СН'!$G$9+СВЦЭМ!$D$10+'СЕТ СН'!$G$6-'СЕТ СН'!$G$19</f>
        <v>1805.2180292500002</v>
      </c>
      <c r="X62" s="36">
        <f>SUMIFS(СВЦЭМ!$C$39:$C$782,СВЦЭМ!$A$39:$A$782,$A62,СВЦЭМ!$B$39:$B$782,X$47)+'СЕТ СН'!$G$9+СВЦЭМ!$D$10+'СЕТ СН'!$G$6-'СЕТ СН'!$G$19</f>
        <v>1836.0109198300001</v>
      </c>
      <c r="Y62" s="36">
        <f>SUMIFS(СВЦЭМ!$C$39:$C$782,СВЦЭМ!$A$39:$A$782,$A62,СВЦЭМ!$B$39:$B$782,Y$47)+'СЕТ СН'!$G$9+СВЦЭМ!$D$10+'СЕТ СН'!$G$6-'СЕТ СН'!$G$19</f>
        <v>1957.7425122899999</v>
      </c>
    </row>
    <row r="63" spans="1:25" ht="15.75" x14ac:dyDescent="0.2">
      <c r="A63" s="35">
        <f t="shared" si="1"/>
        <v>45185</v>
      </c>
      <c r="B63" s="36">
        <f>SUMIFS(СВЦЭМ!$C$39:$C$782,СВЦЭМ!$A$39:$A$782,$A63,СВЦЭМ!$B$39:$B$782,B$47)+'СЕТ СН'!$G$9+СВЦЭМ!$D$10+'СЕТ СН'!$G$6-'СЕТ СН'!$G$19</f>
        <v>2042.2323850900002</v>
      </c>
      <c r="C63" s="36">
        <f>SUMIFS(СВЦЭМ!$C$39:$C$782,СВЦЭМ!$A$39:$A$782,$A63,СВЦЭМ!$B$39:$B$782,C$47)+'СЕТ СН'!$G$9+СВЦЭМ!$D$10+'СЕТ СН'!$G$6-'СЕТ СН'!$G$19</f>
        <v>2067.6382671900001</v>
      </c>
      <c r="D63" s="36">
        <f>SUMIFS(СВЦЭМ!$C$39:$C$782,СВЦЭМ!$A$39:$A$782,$A63,СВЦЭМ!$B$39:$B$782,D$47)+'СЕТ СН'!$G$9+СВЦЭМ!$D$10+'СЕТ СН'!$G$6-'СЕТ СН'!$G$19</f>
        <v>2074.8237230200002</v>
      </c>
      <c r="E63" s="36">
        <f>SUMIFS(СВЦЭМ!$C$39:$C$782,СВЦЭМ!$A$39:$A$782,$A63,СВЦЭМ!$B$39:$B$782,E$47)+'СЕТ СН'!$G$9+СВЦЭМ!$D$10+'СЕТ СН'!$G$6-'СЕТ СН'!$G$19</f>
        <v>2112.2444454000001</v>
      </c>
      <c r="F63" s="36">
        <f>SUMIFS(СВЦЭМ!$C$39:$C$782,СВЦЭМ!$A$39:$A$782,$A63,СВЦЭМ!$B$39:$B$782,F$47)+'СЕТ СН'!$G$9+СВЦЭМ!$D$10+'СЕТ СН'!$G$6-'СЕТ СН'!$G$19</f>
        <v>2136.1501512700002</v>
      </c>
      <c r="G63" s="36">
        <f>SUMIFS(СВЦЭМ!$C$39:$C$782,СВЦЭМ!$A$39:$A$782,$A63,СВЦЭМ!$B$39:$B$782,G$47)+'СЕТ СН'!$G$9+СВЦЭМ!$D$10+'СЕТ СН'!$G$6-'СЕТ СН'!$G$19</f>
        <v>2113.1892330800001</v>
      </c>
      <c r="H63" s="36">
        <f>SUMIFS(СВЦЭМ!$C$39:$C$782,СВЦЭМ!$A$39:$A$782,$A63,СВЦЭМ!$B$39:$B$782,H$47)+'СЕТ СН'!$G$9+СВЦЭМ!$D$10+'СЕТ СН'!$G$6-'СЕТ СН'!$G$19</f>
        <v>2077.6825603699999</v>
      </c>
      <c r="I63" s="36">
        <f>SUMIFS(СВЦЭМ!$C$39:$C$782,СВЦЭМ!$A$39:$A$782,$A63,СВЦЭМ!$B$39:$B$782,I$47)+'СЕТ СН'!$G$9+СВЦЭМ!$D$10+'СЕТ СН'!$G$6-'СЕТ СН'!$G$19</f>
        <v>2047.58286761</v>
      </c>
      <c r="J63" s="36">
        <f>SUMIFS(СВЦЭМ!$C$39:$C$782,СВЦЭМ!$A$39:$A$782,$A63,СВЦЭМ!$B$39:$B$782,J$47)+'СЕТ СН'!$G$9+СВЦЭМ!$D$10+'СЕТ СН'!$G$6-'СЕТ СН'!$G$19</f>
        <v>1950.8881731000001</v>
      </c>
      <c r="K63" s="36">
        <f>SUMIFS(СВЦЭМ!$C$39:$C$782,СВЦЭМ!$A$39:$A$782,$A63,СВЦЭМ!$B$39:$B$782,K$47)+'СЕТ СН'!$G$9+СВЦЭМ!$D$10+'СЕТ СН'!$G$6-'СЕТ СН'!$G$19</f>
        <v>1885.2777420299999</v>
      </c>
      <c r="L63" s="36">
        <f>SUMIFS(СВЦЭМ!$C$39:$C$782,СВЦЭМ!$A$39:$A$782,$A63,СВЦЭМ!$B$39:$B$782,L$47)+'СЕТ СН'!$G$9+СВЦЭМ!$D$10+'СЕТ СН'!$G$6-'СЕТ СН'!$G$19</f>
        <v>1847.0484632399998</v>
      </c>
      <c r="M63" s="36">
        <f>SUMIFS(СВЦЭМ!$C$39:$C$782,СВЦЭМ!$A$39:$A$782,$A63,СВЦЭМ!$B$39:$B$782,M$47)+'СЕТ СН'!$G$9+СВЦЭМ!$D$10+'СЕТ СН'!$G$6-'СЕТ СН'!$G$19</f>
        <v>1844.0957339900001</v>
      </c>
      <c r="N63" s="36">
        <f>SUMIFS(СВЦЭМ!$C$39:$C$782,СВЦЭМ!$A$39:$A$782,$A63,СВЦЭМ!$B$39:$B$782,N$47)+'СЕТ СН'!$G$9+СВЦЭМ!$D$10+'СЕТ СН'!$G$6-'СЕТ СН'!$G$19</f>
        <v>1850.32129721</v>
      </c>
      <c r="O63" s="36">
        <f>SUMIFS(СВЦЭМ!$C$39:$C$782,СВЦЭМ!$A$39:$A$782,$A63,СВЦЭМ!$B$39:$B$782,O$47)+'СЕТ СН'!$G$9+СВЦЭМ!$D$10+'СЕТ СН'!$G$6-'СЕТ СН'!$G$19</f>
        <v>1866.0299369300001</v>
      </c>
      <c r="P63" s="36">
        <f>SUMIFS(СВЦЭМ!$C$39:$C$782,СВЦЭМ!$A$39:$A$782,$A63,СВЦЭМ!$B$39:$B$782,P$47)+'СЕТ СН'!$G$9+СВЦЭМ!$D$10+'СЕТ СН'!$G$6-'СЕТ СН'!$G$19</f>
        <v>1847.13354815</v>
      </c>
      <c r="Q63" s="36">
        <f>SUMIFS(СВЦЭМ!$C$39:$C$782,СВЦЭМ!$A$39:$A$782,$A63,СВЦЭМ!$B$39:$B$782,Q$47)+'СЕТ СН'!$G$9+СВЦЭМ!$D$10+'СЕТ СН'!$G$6-'СЕТ СН'!$G$19</f>
        <v>1846.5188021499998</v>
      </c>
      <c r="R63" s="36">
        <f>SUMIFS(СВЦЭМ!$C$39:$C$782,СВЦЭМ!$A$39:$A$782,$A63,СВЦЭМ!$B$39:$B$782,R$47)+'СЕТ СН'!$G$9+СВЦЭМ!$D$10+'СЕТ СН'!$G$6-'СЕТ СН'!$G$19</f>
        <v>1873.31279954</v>
      </c>
      <c r="S63" s="36">
        <f>SUMIFS(СВЦЭМ!$C$39:$C$782,СВЦЭМ!$A$39:$A$782,$A63,СВЦЭМ!$B$39:$B$782,S$47)+'СЕТ СН'!$G$9+СВЦЭМ!$D$10+'СЕТ СН'!$G$6-'СЕТ СН'!$G$19</f>
        <v>1862.1249316500002</v>
      </c>
      <c r="T63" s="36">
        <f>SUMIFS(СВЦЭМ!$C$39:$C$782,СВЦЭМ!$A$39:$A$782,$A63,СВЦЭМ!$B$39:$B$782,T$47)+'СЕТ СН'!$G$9+СВЦЭМ!$D$10+'СЕТ СН'!$G$6-'СЕТ СН'!$G$19</f>
        <v>1843.0400232100001</v>
      </c>
      <c r="U63" s="36">
        <f>SUMIFS(СВЦЭМ!$C$39:$C$782,СВЦЭМ!$A$39:$A$782,$A63,СВЦЭМ!$B$39:$B$782,U$47)+'СЕТ СН'!$G$9+СВЦЭМ!$D$10+'СЕТ СН'!$G$6-'СЕТ СН'!$G$19</f>
        <v>1824.91922892</v>
      </c>
      <c r="V63" s="36">
        <f>SUMIFS(СВЦЭМ!$C$39:$C$782,СВЦЭМ!$A$39:$A$782,$A63,СВЦЭМ!$B$39:$B$782,V$47)+'СЕТ СН'!$G$9+СВЦЭМ!$D$10+'СЕТ СН'!$G$6-'СЕТ СН'!$G$19</f>
        <v>1792.83507788</v>
      </c>
      <c r="W63" s="36">
        <f>SUMIFS(СВЦЭМ!$C$39:$C$782,СВЦЭМ!$A$39:$A$782,$A63,СВЦЭМ!$B$39:$B$782,W$47)+'СЕТ СН'!$G$9+СВЦЭМ!$D$10+'СЕТ СН'!$G$6-'СЕТ СН'!$G$19</f>
        <v>1803.2864762899999</v>
      </c>
      <c r="X63" s="36">
        <f>SUMIFS(СВЦЭМ!$C$39:$C$782,СВЦЭМ!$A$39:$A$782,$A63,СВЦЭМ!$B$39:$B$782,X$47)+'СЕТ СН'!$G$9+СВЦЭМ!$D$10+'СЕТ СН'!$G$6-'СЕТ СН'!$G$19</f>
        <v>1869.7276190100001</v>
      </c>
      <c r="Y63" s="36">
        <f>SUMIFS(СВЦЭМ!$C$39:$C$782,СВЦЭМ!$A$39:$A$782,$A63,СВЦЭМ!$B$39:$B$782,Y$47)+'СЕТ СН'!$G$9+СВЦЭМ!$D$10+'СЕТ СН'!$G$6-'СЕТ СН'!$G$19</f>
        <v>1945.0368849299998</v>
      </c>
    </row>
    <row r="64" spans="1:25" ht="15.75" x14ac:dyDescent="0.2">
      <c r="A64" s="35">
        <f t="shared" si="1"/>
        <v>45186</v>
      </c>
      <c r="B64" s="36">
        <f>SUMIFS(СВЦЭМ!$C$39:$C$782,СВЦЭМ!$A$39:$A$782,$A64,СВЦЭМ!$B$39:$B$782,B$47)+'СЕТ СН'!$G$9+СВЦЭМ!$D$10+'СЕТ СН'!$G$6-'СЕТ СН'!$G$19</f>
        <v>1918.2005831900001</v>
      </c>
      <c r="C64" s="36">
        <f>SUMIFS(СВЦЭМ!$C$39:$C$782,СВЦЭМ!$A$39:$A$782,$A64,СВЦЭМ!$B$39:$B$782,C$47)+'СЕТ СН'!$G$9+СВЦЭМ!$D$10+'СЕТ СН'!$G$6-'СЕТ СН'!$G$19</f>
        <v>1993.4916516100002</v>
      </c>
      <c r="D64" s="36">
        <f>SUMIFS(СВЦЭМ!$C$39:$C$782,СВЦЭМ!$A$39:$A$782,$A64,СВЦЭМ!$B$39:$B$782,D$47)+'СЕТ СН'!$G$9+СВЦЭМ!$D$10+'СЕТ СН'!$G$6-'СЕТ СН'!$G$19</f>
        <v>2009.1800620899999</v>
      </c>
      <c r="E64" s="36">
        <f>SUMIFS(СВЦЭМ!$C$39:$C$782,СВЦЭМ!$A$39:$A$782,$A64,СВЦЭМ!$B$39:$B$782,E$47)+'СЕТ СН'!$G$9+СВЦЭМ!$D$10+'СЕТ СН'!$G$6-'СЕТ СН'!$G$19</f>
        <v>2026.7782911300001</v>
      </c>
      <c r="F64" s="36">
        <f>SUMIFS(СВЦЭМ!$C$39:$C$782,СВЦЭМ!$A$39:$A$782,$A64,СВЦЭМ!$B$39:$B$782,F$47)+'СЕТ СН'!$G$9+СВЦЭМ!$D$10+'СЕТ СН'!$G$6-'СЕТ СН'!$G$19</f>
        <v>2067.7994258200001</v>
      </c>
      <c r="G64" s="36">
        <f>SUMIFS(СВЦЭМ!$C$39:$C$782,СВЦЭМ!$A$39:$A$782,$A64,СВЦЭМ!$B$39:$B$782,G$47)+'СЕТ СН'!$G$9+СВЦЭМ!$D$10+'СЕТ СН'!$G$6-'СЕТ СН'!$G$19</f>
        <v>2045.82481319</v>
      </c>
      <c r="H64" s="36">
        <f>SUMIFS(СВЦЭМ!$C$39:$C$782,СВЦЭМ!$A$39:$A$782,$A64,СВЦЭМ!$B$39:$B$782,H$47)+'СЕТ СН'!$G$9+СВЦЭМ!$D$10+'СЕТ СН'!$G$6-'СЕТ СН'!$G$19</f>
        <v>2004.8988709700002</v>
      </c>
      <c r="I64" s="36">
        <f>SUMIFS(СВЦЭМ!$C$39:$C$782,СВЦЭМ!$A$39:$A$782,$A64,СВЦЭМ!$B$39:$B$782,I$47)+'СЕТ СН'!$G$9+СВЦЭМ!$D$10+'СЕТ СН'!$G$6-'СЕТ СН'!$G$19</f>
        <v>1952.9760752800003</v>
      </c>
      <c r="J64" s="36">
        <f>SUMIFS(СВЦЭМ!$C$39:$C$782,СВЦЭМ!$A$39:$A$782,$A64,СВЦЭМ!$B$39:$B$782,J$47)+'СЕТ СН'!$G$9+СВЦЭМ!$D$10+'СЕТ СН'!$G$6-'СЕТ СН'!$G$19</f>
        <v>1828.8685766500003</v>
      </c>
      <c r="K64" s="36">
        <f>SUMIFS(СВЦЭМ!$C$39:$C$782,СВЦЭМ!$A$39:$A$782,$A64,СВЦЭМ!$B$39:$B$782,K$47)+'СЕТ СН'!$G$9+СВЦЭМ!$D$10+'СЕТ СН'!$G$6-'СЕТ СН'!$G$19</f>
        <v>1748.78033538</v>
      </c>
      <c r="L64" s="36">
        <f>SUMIFS(СВЦЭМ!$C$39:$C$782,СВЦЭМ!$A$39:$A$782,$A64,СВЦЭМ!$B$39:$B$782,L$47)+'СЕТ СН'!$G$9+СВЦЭМ!$D$10+'СЕТ СН'!$G$6-'СЕТ СН'!$G$19</f>
        <v>1722.2059086499999</v>
      </c>
      <c r="M64" s="36">
        <f>SUMIFS(СВЦЭМ!$C$39:$C$782,СВЦЭМ!$A$39:$A$782,$A64,СВЦЭМ!$B$39:$B$782,M$47)+'СЕТ СН'!$G$9+СВЦЭМ!$D$10+'СЕТ СН'!$G$6-'СЕТ СН'!$G$19</f>
        <v>1722.5273153100002</v>
      </c>
      <c r="N64" s="36">
        <f>SUMIFS(СВЦЭМ!$C$39:$C$782,СВЦЭМ!$A$39:$A$782,$A64,СВЦЭМ!$B$39:$B$782,N$47)+'СЕТ СН'!$G$9+СВЦЭМ!$D$10+'СЕТ СН'!$G$6-'СЕТ СН'!$G$19</f>
        <v>1752.3833544399999</v>
      </c>
      <c r="O64" s="36">
        <f>SUMIFS(СВЦЭМ!$C$39:$C$782,СВЦЭМ!$A$39:$A$782,$A64,СВЦЭМ!$B$39:$B$782,O$47)+'СЕТ СН'!$G$9+СВЦЭМ!$D$10+'СЕТ СН'!$G$6-'СЕТ СН'!$G$19</f>
        <v>1796.9637948899999</v>
      </c>
      <c r="P64" s="36">
        <f>SUMIFS(СВЦЭМ!$C$39:$C$782,СВЦЭМ!$A$39:$A$782,$A64,СВЦЭМ!$B$39:$B$782,P$47)+'СЕТ СН'!$G$9+СВЦЭМ!$D$10+'СЕТ СН'!$G$6-'СЕТ СН'!$G$19</f>
        <v>1787.9414095400002</v>
      </c>
      <c r="Q64" s="36">
        <f>SUMIFS(СВЦЭМ!$C$39:$C$782,СВЦЭМ!$A$39:$A$782,$A64,СВЦЭМ!$B$39:$B$782,Q$47)+'СЕТ СН'!$G$9+СВЦЭМ!$D$10+'СЕТ СН'!$G$6-'СЕТ СН'!$G$19</f>
        <v>1791.793271</v>
      </c>
      <c r="R64" s="36">
        <f>SUMIFS(СВЦЭМ!$C$39:$C$782,СВЦЭМ!$A$39:$A$782,$A64,СВЦЭМ!$B$39:$B$782,R$47)+'СЕТ СН'!$G$9+СВЦЭМ!$D$10+'СЕТ СН'!$G$6-'СЕТ СН'!$G$19</f>
        <v>1829.1638042499999</v>
      </c>
      <c r="S64" s="36">
        <f>SUMIFS(СВЦЭМ!$C$39:$C$782,СВЦЭМ!$A$39:$A$782,$A64,СВЦЭМ!$B$39:$B$782,S$47)+'СЕТ СН'!$G$9+СВЦЭМ!$D$10+'СЕТ СН'!$G$6-'СЕТ СН'!$G$19</f>
        <v>1831.0851915100002</v>
      </c>
      <c r="T64" s="36">
        <f>SUMIFS(СВЦЭМ!$C$39:$C$782,СВЦЭМ!$A$39:$A$782,$A64,СВЦЭМ!$B$39:$B$782,T$47)+'СЕТ СН'!$G$9+СВЦЭМ!$D$10+'СЕТ СН'!$G$6-'СЕТ СН'!$G$19</f>
        <v>1834.1986024000003</v>
      </c>
      <c r="U64" s="36">
        <f>SUMIFS(СВЦЭМ!$C$39:$C$782,СВЦЭМ!$A$39:$A$782,$A64,СВЦЭМ!$B$39:$B$782,U$47)+'СЕТ СН'!$G$9+СВЦЭМ!$D$10+'СЕТ СН'!$G$6-'СЕТ СН'!$G$19</f>
        <v>1821.6539721899999</v>
      </c>
      <c r="V64" s="36">
        <f>SUMIFS(СВЦЭМ!$C$39:$C$782,СВЦЭМ!$A$39:$A$782,$A64,СВЦЭМ!$B$39:$B$782,V$47)+'СЕТ СН'!$G$9+СВЦЭМ!$D$10+'СЕТ СН'!$G$6-'СЕТ СН'!$G$19</f>
        <v>1800.5167875000002</v>
      </c>
      <c r="W64" s="36">
        <f>SUMIFS(СВЦЭМ!$C$39:$C$782,СВЦЭМ!$A$39:$A$782,$A64,СВЦЭМ!$B$39:$B$782,W$47)+'СЕТ СН'!$G$9+СВЦЭМ!$D$10+'СЕТ СН'!$G$6-'СЕТ СН'!$G$19</f>
        <v>1816.4730304999998</v>
      </c>
      <c r="X64" s="36">
        <f>SUMIFS(СВЦЭМ!$C$39:$C$782,СВЦЭМ!$A$39:$A$782,$A64,СВЦЭМ!$B$39:$B$782,X$47)+'СЕТ СН'!$G$9+СВЦЭМ!$D$10+'СЕТ СН'!$G$6-'СЕТ СН'!$G$19</f>
        <v>1881.39523353</v>
      </c>
      <c r="Y64" s="36">
        <f>SUMIFS(СВЦЭМ!$C$39:$C$782,СВЦЭМ!$A$39:$A$782,$A64,СВЦЭМ!$B$39:$B$782,Y$47)+'СЕТ СН'!$G$9+СВЦЭМ!$D$10+'СЕТ СН'!$G$6-'СЕТ СН'!$G$19</f>
        <v>1946.4923057800002</v>
      </c>
    </row>
    <row r="65" spans="1:27" ht="15.75" x14ac:dyDescent="0.2">
      <c r="A65" s="35">
        <f t="shared" si="1"/>
        <v>45187</v>
      </c>
      <c r="B65" s="36">
        <f>SUMIFS(СВЦЭМ!$C$39:$C$782,СВЦЭМ!$A$39:$A$782,$A65,СВЦЭМ!$B$39:$B$782,B$47)+'СЕТ СН'!$G$9+СВЦЭМ!$D$10+'СЕТ СН'!$G$6-'СЕТ СН'!$G$19</f>
        <v>2034.9648393400003</v>
      </c>
      <c r="C65" s="36">
        <f>SUMIFS(СВЦЭМ!$C$39:$C$782,СВЦЭМ!$A$39:$A$782,$A65,СВЦЭМ!$B$39:$B$782,C$47)+'СЕТ СН'!$G$9+СВЦЭМ!$D$10+'СЕТ СН'!$G$6-'СЕТ СН'!$G$19</f>
        <v>2124.4100764899999</v>
      </c>
      <c r="D65" s="36">
        <f>SUMIFS(СВЦЭМ!$C$39:$C$782,СВЦЭМ!$A$39:$A$782,$A65,СВЦЭМ!$B$39:$B$782,D$47)+'СЕТ СН'!$G$9+СВЦЭМ!$D$10+'СЕТ СН'!$G$6-'СЕТ СН'!$G$19</f>
        <v>2164.6291255199999</v>
      </c>
      <c r="E65" s="36">
        <f>SUMIFS(СВЦЭМ!$C$39:$C$782,СВЦЭМ!$A$39:$A$782,$A65,СВЦЭМ!$B$39:$B$782,E$47)+'СЕТ СН'!$G$9+СВЦЭМ!$D$10+'СЕТ СН'!$G$6-'СЕТ СН'!$G$19</f>
        <v>2184.4610262000001</v>
      </c>
      <c r="F65" s="36">
        <f>SUMIFS(СВЦЭМ!$C$39:$C$782,СВЦЭМ!$A$39:$A$782,$A65,СВЦЭМ!$B$39:$B$782,F$47)+'СЕТ СН'!$G$9+СВЦЭМ!$D$10+'СЕТ СН'!$G$6-'СЕТ СН'!$G$19</f>
        <v>2190.02230435</v>
      </c>
      <c r="G65" s="36">
        <f>SUMIFS(СВЦЭМ!$C$39:$C$782,СВЦЭМ!$A$39:$A$782,$A65,СВЦЭМ!$B$39:$B$782,G$47)+'СЕТ СН'!$G$9+СВЦЭМ!$D$10+'СЕТ СН'!$G$6-'СЕТ СН'!$G$19</f>
        <v>2163.4450936200001</v>
      </c>
      <c r="H65" s="36">
        <f>SUMIFS(СВЦЭМ!$C$39:$C$782,СВЦЭМ!$A$39:$A$782,$A65,СВЦЭМ!$B$39:$B$782,H$47)+'СЕТ СН'!$G$9+СВЦЭМ!$D$10+'СЕТ СН'!$G$6-'СЕТ СН'!$G$19</f>
        <v>2058.83832231</v>
      </c>
      <c r="I65" s="36">
        <f>SUMIFS(СВЦЭМ!$C$39:$C$782,СВЦЭМ!$A$39:$A$782,$A65,СВЦЭМ!$B$39:$B$782,I$47)+'СЕТ СН'!$G$9+СВЦЭМ!$D$10+'СЕТ СН'!$G$6-'СЕТ СН'!$G$19</f>
        <v>1941.2308302400002</v>
      </c>
      <c r="J65" s="36">
        <f>SUMIFS(СВЦЭМ!$C$39:$C$782,СВЦЭМ!$A$39:$A$782,$A65,СВЦЭМ!$B$39:$B$782,J$47)+'СЕТ СН'!$G$9+СВЦЭМ!$D$10+'СЕТ СН'!$G$6-'СЕТ СН'!$G$19</f>
        <v>1890.0367618599998</v>
      </c>
      <c r="K65" s="36">
        <f>SUMIFS(СВЦЭМ!$C$39:$C$782,СВЦЭМ!$A$39:$A$782,$A65,СВЦЭМ!$B$39:$B$782,K$47)+'СЕТ СН'!$G$9+СВЦЭМ!$D$10+'СЕТ СН'!$G$6-'СЕТ СН'!$G$19</f>
        <v>1810.30769753</v>
      </c>
      <c r="L65" s="36">
        <f>SUMIFS(СВЦЭМ!$C$39:$C$782,СВЦЭМ!$A$39:$A$782,$A65,СВЦЭМ!$B$39:$B$782,L$47)+'СЕТ СН'!$G$9+СВЦЭМ!$D$10+'СЕТ СН'!$G$6-'СЕТ СН'!$G$19</f>
        <v>1750.6405578600002</v>
      </c>
      <c r="M65" s="36">
        <f>SUMIFS(СВЦЭМ!$C$39:$C$782,СВЦЭМ!$A$39:$A$782,$A65,СВЦЭМ!$B$39:$B$782,M$47)+'СЕТ СН'!$G$9+СВЦЭМ!$D$10+'СЕТ СН'!$G$6-'СЕТ СН'!$G$19</f>
        <v>1758.0490001100002</v>
      </c>
      <c r="N65" s="36">
        <f>SUMIFS(СВЦЭМ!$C$39:$C$782,СВЦЭМ!$A$39:$A$782,$A65,СВЦЭМ!$B$39:$B$782,N$47)+'СЕТ СН'!$G$9+СВЦЭМ!$D$10+'СЕТ СН'!$G$6-'СЕТ СН'!$G$19</f>
        <v>1775.0861213500002</v>
      </c>
      <c r="O65" s="36">
        <f>SUMIFS(СВЦЭМ!$C$39:$C$782,СВЦЭМ!$A$39:$A$782,$A65,СВЦЭМ!$B$39:$B$782,O$47)+'СЕТ СН'!$G$9+СВЦЭМ!$D$10+'СЕТ СН'!$G$6-'СЕТ СН'!$G$19</f>
        <v>1770.3054836699998</v>
      </c>
      <c r="P65" s="36">
        <f>SUMIFS(СВЦЭМ!$C$39:$C$782,СВЦЭМ!$A$39:$A$782,$A65,СВЦЭМ!$B$39:$B$782,P$47)+'СЕТ СН'!$G$9+СВЦЭМ!$D$10+'СЕТ СН'!$G$6-'СЕТ СН'!$G$19</f>
        <v>1774.17041483</v>
      </c>
      <c r="Q65" s="36">
        <f>SUMIFS(СВЦЭМ!$C$39:$C$782,СВЦЭМ!$A$39:$A$782,$A65,СВЦЭМ!$B$39:$B$782,Q$47)+'СЕТ СН'!$G$9+СВЦЭМ!$D$10+'СЕТ СН'!$G$6-'СЕТ СН'!$G$19</f>
        <v>1790.4779424200001</v>
      </c>
      <c r="R65" s="36">
        <f>SUMIFS(СВЦЭМ!$C$39:$C$782,СВЦЭМ!$A$39:$A$782,$A65,СВЦЭМ!$B$39:$B$782,R$47)+'СЕТ СН'!$G$9+СВЦЭМ!$D$10+'СЕТ СН'!$G$6-'СЕТ СН'!$G$19</f>
        <v>1828.4661164099998</v>
      </c>
      <c r="S65" s="36">
        <f>SUMIFS(СВЦЭМ!$C$39:$C$782,СВЦЭМ!$A$39:$A$782,$A65,СВЦЭМ!$B$39:$B$782,S$47)+'СЕТ СН'!$G$9+СВЦЭМ!$D$10+'СЕТ СН'!$G$6-'СЕТ СН'!$G$19</f>
        <v>1803.1299807400001</v>
      </c>
      <c r="T65" s="36">
        <f>SUMIFS(СВЦЭМ!$C$39:$C$782,СВЦЭМ!$A$39:$A$782,$A65,СВЦЭМ!$B$39:$B$782,T$47)+'СЕТ СН'!$G$9+СВЦЭМ!$D$10+'СЕТ СН'!$G$6-'СЕТ СН'!$G$19</f>
        <v>1777.34324436</v>
      </c>
      <c r="U65" s="36">
        <f>SUMIFS(СВЦЭМ!$C$39:$C$782,СВЦЭМ!$A$39:$A$782,$A65,СВЦЭМ!$B$39:$B$782,U$47)+'СЕТ СН'!$G$9+СВЦЭМ!$D$10+'СЕТ СН'!$G$6-'СЕТ СН'!$G$19</f>
        <v>1745.47007321</v>
      </c>
      <c r="V65" s="36">
        <f>SUMIFS(СВЦЭМ!$C$39:$C$782,СВЦЭМ!$A$39:$A$782,$A65,СВЦЭМ!$B$39:$B$782,V$47)+'СЕТ СН'!$G$9+СВЦЭМ!$D$10+'СЕТ СН'!$G$6-'СЕТ СН'!$G$19</f>
        <v>1729.6486401299999</v>
      </c>
      <c r="W65" s="36">
        <f>SUMIFS(СВЦЭМ!$C$39:$C$782,СВЦЭМ!$A$39:$A$782,$A65,СВЦЭМ!$B$39:$B$782,W$47)+'СЕТ СН'!$G$9+СВЦЭМ!$D$10+'СЕТ СН'!$G$6-'СЕТ СН'!$G$19</f>
        <v>1743.80531875</v>
      </c>
      <c r="X65" s="36">
        <f>SUMIFS(СВЦЭМ!$C$39:$C$782,СВЦЭМ!$A$39:$A$782,$A65,СВЦЭМ!$B$39:$B$782,X$47)+'СЕТ СН'!$G$9+СВЦЭМ!$D$10+'СЕТ СН'!$G$6-'СЕТ СН'!$G$19</f>
        <v>1799.8041446699999</v>
      </c>
      <c r="Y65" s="36">
        <f>SUMIFS(СВЦЭМ!$C$39:$C$782,СВЦЭМ!$A$39:$A$782,$A65,СВЦЭМ!$B$39:$B$782,Y$47)+'СЕТ СН'!$G$9+СВЦЭМ!$D$10+'СЕТ СН'!$G$6-'СЕТ СН'!$G$19</f>
        <v>1875.2700293000003</v>
      </c>
    </row>
    <row r="66" spans="1:27" ht="15.75" x14ac:dyDescent="0.2">
      <c r="A66" s="35">
        <f t="shared" si="1"/>
        <v>45188</v>
      </c>
      <c r="B66" s="36">
        <f>SUMIFS(СВЦЭМ!$C$39:$C$782,СВЦЭМ!$A$39:$A$782,$A66,СВЦЭМ!$B$39:$B$782,B$47)+'СЕТ СН'!$G$9+СВЦЭМ!$D$10+'СЕТ СН'!$G$6-'СЕТ СН'!$G$19</f>
        <v>1939.2409692199999</v>
      </c>
      <c r="C66" s="36">
        <f>SUMIFS(СВЦЭМ!$C$39:$C$782,СВЦЭМ!$A$39:$A$782,$A66,СВЦЭМ!$B$39:$B$782,C$47)+'СЕТ СН'!$G$9+СВЦЭМ!$D$10+'СЕТ СН'!$G$6-'СЕТ СН'!$G$19</f>
        <v>2006.7884209499998</v>
      </c>
      <c r="D66" s="36">
        <f>SUMIFS(СВЦЭМ!$C$39:$C$782,СВЦЭМ!$A$39:$A$782,$A66,СВЦЭМ!$B$39:$B$782,D$47)+'СЕТ СН'!$G$9+СВЦЭМ!$D$10+'СЕТ СН'!$G$6-'СЕТ СН'!$G$19</f>
        <v>2012.1364242899999</v>
      </c>
      <c r="E66" s="36">
        <f>SUMIFS(СВЦЭМ!$C$39:$C$782,СВЦЭМ!$A$39:$A$782,$A66,СВЦЭМ!$B$39:$B$782,E$47)+'СЕТ СН'!$G$9+СВЦЭМ!$D$10+'СЕТ СН'!$G$6-'СЕТ СН'!$G$19</f>
        <v>2023.35047381</v>
      </c>
      <c r="F66" s="36">
        <f>SUMIFS(СВЦЭМ!$C$39:$C$782,СВЦЭМ!$A$39:$A$782,$A66,СВЦЭМ!$B$39:$B$782,F$47)+'СЕТ СН'!$G$9+СВЦЭМ!$D$10+'СЕТ СН'!$G$6-'СЕТ СН'!$G$19</f>
        <v>2034.2087450399999</v>
      </c>
      <c r="G66" s="36">
        <f>SUMIFS(СВЦЭМ!$C$39:$C$782,СВЦЭМ!$A$39:$A$782,$A66,СВЦЭМ!$B$39:$B$782,G$47)+'СЕТ СН'!$G$9+СВЦЭМ!$D$10+'СЕТ СН'!$G$6-'СЕТ СН'!$G$19</f>
        <v>1995.0837560700002</v>
      </c>
      <c r="H66" s="36">
        <f>SUMIFS(СВЦЭМ!$C$39:$C$782,СВЦЭМ!$A$39:$A$782,$A66,СВЦЭМ!$B$39:$B$782,H$47)+'СЕТ СН'!$G$9+СВЦЭМ!$D$10+'СЕТ СН'!$G$6-'СЕТ СН'!$G$19</f>
        <v>1942.0800613000001</v>
      </c>
      <c r="I66" s="36">
        <f>SUMIFS(СВЦЭМ!$C$39:$C$782,СВЦЭМ!$A$39:$A$782,$A66,СВЦЭМ!$B$39:$B$782,I$47)+'СЕТ СН'!$G$9+СВЦЭМ!$D$10+'СЕТ СН'!$G$6-'СЕТ СН'!$G$19</f>
        <v>1872.5383774699999</v>
      </c>
      <c r="J66" s="36">
        <f>SUMIFS(СВЦЭМ!$C$39:$C$782,СВЦЭМ!$A$39:$A$782,$A66,СВЦЭМ!$B$39:$B$782,J$47)+'СЕТ СН'!$G$9+СВЦЭМ!$D$10+'СЕТ СН'!$G$6-'СЕТ СН'!$G$19</f>
        <v>1824.3424937</v>
      </c>
      <c r="K66" s="36">
        <f>SUMIFS(СВЦЭМ!$C$39:$C$782,СВЦЭМ!$A$39:$A$782,$A66,СВЦЭМ!$B$39:$B$782,K$47)+'СЕТ СН'!$G$9+СВЦЭМ!$D$10+'СЕТ СН'!$G$6-'СЕТ СН'!$G$19</f>
        <v>1794.48336698</v>
      </c>
      <c r="L66" s="36">
        <f>SUMIFS(СВЦЭМ!$C$39:$C$782,СВЦЭМ!$A$39:$A$782,$A66,СВЦЭМ!$B$39:$B$782,L$47)+'СЕТ СН'!$G$9+СВЦЭМ!$D$10+'СЕТ СН'!$G$6-'СЕТ СН'!$G$19</f>
        <v>1786.4696375600001</v>
      </c>
      <c r="M66" s="36">
        <f>SUMIFS(СВЦЭМ!$C$39:$C$782,СВЦЭМ!$A$39:$A$782,$A66,СВЦЭМ!$B$39:$B$782,M$47)+'СЕТ СН'!$G$9+СВЦЭМ!$D$10+'СЕТ СН'!$G$6-'СЕТ СН'!$G$19</f>
        <v>1817.16806451</v>
      </c>
      <c r="N66" s="36">
        <f>SUMIFS(СВЦЭМ!$C$39:$C$782,СВЦЭМ!$A$39:$A$782,$A66,СВЦЭМ!$B$39:$B$782,N$47)+'СЕТ СН'!$G$9+СВЦЭМ!$D$10+'СЕТ СН'!$G$6-'СЕТ СН'!$G$19</f>
        <v>1831.04405696</v>
      </c>
      <c r="O66" s="36">
        <f>SUMIFS(СВЦЭМ!$C$39:$C$782,СВЦЭМ!$A$39:$A$782,$A66,СВЦЭМ!$B$39:$B$782,O$47)+'СЕТ СН'!$G$9+СВЦЭМ!$D$10+'СЕТ СН'!$G$6-'СЕТ СН'!$G$19</f>
        <v>1838.6228123599999</v>
      </c>
      <c r="P66" s="36">
        <f>SUMIFS(СВЦЭМ!$C$39:$C$782,СВЦЭМ!$A$39:$A$782,$A66,СВЦЭМ!$B$39:$B$782,P$47)+'СЕТ СН'!$G$9+СВЦЭМ!$D$10+'СЕТ СН'!$G$6-'СЕТ СН'!$G$19</f>
        <v>1827.12561826</v>
      </c>
      <c r="Q66" s="36">
        <f>SUMIFS(СВЦЭМ!$C$39:$C$782,СВЦЭМ!$A$39:$A$782,$A66,СВЦЭМ!$B$39:$B$782,Q$47)+'СЕТ СН'!$G$9+СВЦЭМ!$D$10+'СЕТ СН'!$G$6-'СЕТ СН'!$G$19</f>
        <v>1836.5205736299999</v>
      </c>
      <c r="R66" s="36">
        <f>SUMIFS(СВЦЭМ!$C$39:$C$782,СВЦЭМ!$A$39:$A$782,$A66,СВЦЭМ!$B$39:$B$782,R$47)+'СЕТ СН'!$G$9+СВЦЭМ!$D$10+'СЕТ СН'!$G$6-'СЕТ СН'!$G$19</f>
        <v>1867.4398244600002</v>
      </c>
      <c r="S66" s="36">
        <f>SUMIFS(СВЦЭМ!$C$39:$C$782,СВЦЭМ!$A$39:$A$782,$A66,СВЦЭМ!$B$39:$B$782,S$47)+'СЕТ СН'!$G$9+СВЦЭМ!$D$10+'СЕТ СН'!$G$6-'СЕТ СН'!$G$19</f>
        <v>1822.8094366999999</v>
      </c>
      <c r="T66" s="36">
        <f>SUMIFS(СВЦЭМ!$C$39:$C$782,СВЦЭМ!$A$39:$A$782,$A66,СВЦЭМ!$B$39:$B$782,T$47)+'СЕТ СН'!$G$9+СВЦЭМ!$D$10+'СЕТ СН'!$G$6-'СЕТ СН'!$G$19</f>
        <v>1772.9345810200002</v>
      </c>
      <c r="U66" s="36">
        <f>SUMIFS(СВЦЭМ!$C$39:$C$782,СВЦЭМ!$A$39:$A$782,$A66,СВЦЭМ!$B$39:$B$782,U$47)+'СЕТ СН'!$G$9+СВЦЭМ!$D$10+'СЕТ СН'!$G$6-'СЕТ СН'!$G$19</f>
        <v>1735.85501802</v>
      </c>
      <c r="V66" s="36">
        <f>SUMIFS(СВЦЭМ!$C$39:$C$782,СВЦЭМ!$A$39:$A$782,$A66,СВЦЭМ!$B$39:$B$782,V$47)+'СЕТ СН'!$G$9+СВЦЭМ!$D$10+'СЕТ СН'!$G$6-'СЕТ СН'!$G$19</f>
        <v>1708.5040164900001</v>
      </c>
      <c r="W66" s="36">
        <f>SUMIFS(СВЦЭМ!$C$39:$C$782,СВЦЭМ!$A$39:$A$782,$A66,СВЦЭМ!$B$39:$B$782,W$47)+'СЕТ СН'!$G$9+СВЦЭМ!$D$10+'СЕТ СН'!$G$6-'СЕТ СН'!$G$19</f>
        <v>1697.6508862199998</v>
      </c>
      <c r="X66" s="36">
        <f>SUMIFS(СВЦЭМ!$C$39:$C$782,СВЦЭМ!$A$39:$A$782,$A66,СВЦЭМ!$B$39:$B$782,X$47)+'СЕТ СН'!$G$9+СВЦЭМ!$D$10+'СЕТ СН'!$G$6-'СЕТ СН'!$G$19</f>
        <v>1761.7978183099999</v>
      </c>
      <c r="Y66" s="36">
        <f>SUMIFS(СВЦЭМ!$C$39:$C$782,СВЦЭМ!$A$39:$A$782,$A66,СВЦЭМ!$B$39:$B$782,Y$47)+'СЕТ СН'!$G$9+СВЦЭМ!$D$10+'СЕТ СН'!$G$6-'СЕТ СН'!$G$19</f>
        <v>1849.2206857900001</v>
      </c>
    </row>
    <row r="67" spans="1:27" ht="15.75" x14ac:dyDescent="0.2">
      <c r="A67" s="35">
        <f t="shared" si="1"/>
        <v>45189</v>
      </c>
      <c r="B67" s="36">
        <f>SUMIFS(СВЦЭМ!$C$39:$C$782,СВЦЭМ!$A$39:$A$782,$A67,СВЦЭМ!$B$39:$B$782,B$47)+'СЕТ СН'!$G$9+СВЦЭМ!$D$10+'СЕТ СН'!$G$6-'СЕТ СН'!$G$19</f>
        <v>1938.2553434299998</v>
      </c>
      <c r="C67" s="36">
        <f>SUMIFS(СВЦЭМ!$C$39:$C$782,СВЦЭМ!$A$39:$A$782,$A67,СВЦЭМ!$B$39:$B$782,C$47)+'СЕТ СН'!$G$9+СВЦЭМ!$D$10+'СЕТ СН'!$G$6-'СЕТ СН'!$G$19</f>
        <v>2010.28023992</v>
      </c>
      <c r="D67" s="36">
        <f>SUMIFS(СВЦЭМ!$C$39:$C$782,СВЦЭМ!$A$39:$A$782,$A67,СВЦЭМ!$B$39:$B$782,D$47)+'СЕТ СН'!$G$9+СВЦЭМ!$D$10+'СЕТ СН'!$G$6-'СЕТ СН'!$G$19</f>
        <v>2035.28753422</v>
      </c>
      <c r="E67" s="36">
        <f>SUMIFS(СВЦЭМ!$C$39:$C$782,СВЦЭМ!$A$39:$A$782,$A67,СВЦЭМ!$B$39:$B$782,E$47)+'СЕТ СН'!$G$9+СВЦЭМ!$D$10+'СЕТ СН'!$G$6-'СЕТ СН'!$G$19</f>
        <v>2060.5172789799999</v>
      </c>
      <c r="F67" s="36">
        <f>SUMIFS(СВЦЭМ!$C$39:$C$782,СВЦЭМ!$A$39:$A$782,$A67,СВЦЭМ!$B$39:$B$782,F$47)+'СЕТ СН'!$G$9+СВЦЭМ!$D$10+'СЕТ СН'!$G$6-'СЕТ СН'!$G$19</f>
        <v>2072.8021397299999</v>
      </c>
      <c r="G67" s="36">
        <f>SUMIFS(СВЦЭМ!$C$39:$C$782,СВЦЭМ!$A$39:$A$782,$A67,СВЦЭМ!$B$39:$B$782,G$47)+'СЕТ СН'!$G$9+СВЦЭМ!$D$10+'СЕТ СН'!$G$6-'СЕТ СН'!$G$19</f>
        <v>2042.05895934</v>
      </c>
      <c r="H67" s="36">
        <f>SUMIFS(СВЦЭМ!$C$39:$C$782,СВЦЭМ!$A$39:$A$782,$A67,СВЦЭМ!$B$39:$B$782,H$47)+'СЕТ СН'!$G$9+СВЦЭМ!$D$10+'СЕТ СН'!$G$6-'СЕТ СН'!$G$19</f>
        <v>1962.8021664900002</v>
      </c>
      <c r="I67" s="36">
        <f>SUMIFS(СВЦЭМ!$C$39:$C$782,СВЦЭМ!$A$39:$A$782,$A67,СВЦЭМ!$B$39:$B$782,I$47)+'СЕТ СН'!$G$9+СВЦЭМ!$D$10+'СЕТ СН'!$G$6-'СЕТ СН'!$G$19</f>
        <v>1883.5676001800002</v>
      </c>
      <c r="J67" s="36">
        <f>SUMIFS(СВЦЭМ!$C$39:$C$782,СВЦЭМ!$A$39:$A$782,$A67,СВЦЭМ!$B$39:$B$782,J$47)+'СЕТ СН'!$G$9+СВЦЭМ!$D$10+'СЕТ СН'!$G$6-'СЕТ СН'!$G$19</f>
        <v>1834.3053271100002</v>
      </c>
      <c r="K67" s="36">
        <f>SUMIFS(СВЦЭМ!$C$39:$C$782,СВЦЭМ!$A$39:$A$782,$A67,СВЦЭМ!$B$39:$B$782,K$47)+'СЕТ СН'!$G$9+СВЦЭМ!$D$10+'СЕТ СН'!$G$6-'СЕТ СН'!$G$19</f>
        <v>1813.3481669900002</v>
      </c>
      <c r="L67" s="36">
        <f>SUMIFS(СВЦЭМ!$C$39:$C$782,СВЦЭМ!$A$39:$A$782,$A67,СВЦЭМ!$B$39:$B$782,L$47)+'СЕТ СН'!$G$9+СВЦЭМ!$D$10+'СЕТ СН'!$G$6-'СЕТ СН'!$G$19</f>
        <v>1809.8662093299999</v>
      </c>
      <c r="M67" s="36">
        <f>SUMIFS(СВЦЭМ!$C$39:$C$782,СВЦЭМ!$A$39:$A$782,$A67,СВЦЭМ!$B$39:$B$782,M$47)+'СЕТ СН'!$G$9+СВЦЭМ!$D$10+'СЕТ СН'!$G$6-'СЕТ СН'!$G$19</f>
        <v>1801.6254137300002</v>
      </c>
      <c r="N67" s="36">
        <f>SUMIFS(СВЦЭМ!$C$39:$C$782,СВЦЭМ!$A$39:$A$782,$A67,СВЦЭМ!$B$39:$B$782,N$47)+'СЕТ СН'!$G$9+СВЦЭМ!$D$10+'СЕТ СН'!$G$6-'СЕТ СН'!$G$19</f>
        <v>1801.5605501499999</v>
      </c>
      <c r="O67" s="36">
        <f>SUMIFS(СВЦЭМ!$C$39:$C$782,СВЦЭМ!$A$39:$A$782,$A67,СВЦЭМ!$B$39:$B$782,O$47)+'СЕТ СН'!$G$9+СВЦЭМ!$D$10+'СЕТ СН'!$G$6-'СЕТ СН'!$G$19</f>
        <v>1809.7111855900002</v>
      </c>
      <c r="P67" s="36">
        <f>SUMIFS(СВЦЭМ!$C$39:$C$782,СВЦЭМ!$A$39:$A$782,$A67,СВЦЭМ!$B$39:$B$782,P$47)+'СЕТ СН'!$G$9+СВЦЭМ!$D$10+'СЕТ СН'!$G$6-'СЕТ СН'!$G$19</f>
        <v>1825.84964193</v>
      </c>
      <c r="Q67" s="36">
        <f>SUMIFS(СВЦЭМ!$C$39:$C$782,СВЦЭМ!$A$39:$A$782,$A67,СВЦЭМ!$B$39:$B$782,Q$47)+'СЕТ СН'!$G$9+СВЦЭМ!$D$10+'СЕТ СН'!$G$6-'СЕТ СН'!$G$19</f>
        <v>1833.4855868099999</v>
      </c>
      <c r="R67" s="36">
        <f>SUMIFS(СВЦЭМ!$C$39:$C$782,СВЦЭМ!$A$39:$A$782,$A67,СВЦЭМ!$B$39:$B$782,R$47)+'СЕТ СН'!$G$9+СВЦЭМ!$D$10+'СЕТ СН'!$G$6-'СЕТ СН'!$G$19</f>
        <v>1863.2511408999999</v>
      </c>
      <c r="S67" s="36">
        <f>SUMIFS(СВЦЭМ!$C$39:$C$782,СВЦЭМ!$A$39:$A$782,$A67,СВЦЭМ!$B$39:$B$782,S$47)+'СЕТ СН'!$G$9+СВЦЭМ!$D$10+'СЕТ СН'!$G$6-'СЕТ СН'!$G$19</f>
        <v>1847.6183678799998</v>
      </c>
      <c r="T67" s="36">
        <f>SUMIFS(СВЦЭМ!$C$39:$C$782,СВЦЭМ!$A$39:$A$782,$A67,СВЦЭМ!$B$39:$B$782,T$47)+'СЕТ СН'!$G$9+СВЦЭМ!$D$10+'СЕТ СН'!$G$6-'СЕТ СН'!$G$19</f>
        <v>1820.7124038900001</v>
      </c>
      <c r="U67" s="36">
        <f>SUMIFS(СВЦЭМ!$C$39:$C$782,СВЦЭМ!$A$39:$A$782,$A67,СВЦЭМ!$B$39:$B$782,U$47)+'СЕТ СН'!$G$9+СВЦЭМ!$D$10+'СЕТ СН'!$G$6-'СЕТ СН'!$G$19</f>
        <v>1747.4202022300001</v>
      </c>
      <c r="V67" s="36">
        <f>SUMIFS(СВЦЭМ!$C$39:$C$782,СВЦЭМ!$A$39:$A$782,$A67,СВЦЭМ!$B$39:$B$782,V$47)+'СЕТ СН'!$G$9+СВЦЭМ!$D$10+'СЕТ СН'!$G$6-'СЕТ СН'!$G$19</f>
        <v>1720.4364280999998</v>
      </c>
      <c r="W67" s="36">
        <f>SUMIFS(СВЦЭМ!$C$39:$C$782,СВЦЭМ!$A$39:$A$782,$A67,СВЦЭМ!$B$39:$B$782,W$47)+'СЕТ СН'!$G$9+СВЦЭМ!$D$10+'СЕТ СН'!$G$6-'СЕТ СН'!$G$19</f>
        <v>1731.8200281300001</v>
      </c>
      <c r="X67" s="36">
        <f>SUMIFS(СВЦЭМ!$C$39:$C$782,СВЦЭМ!$A$39:$A$782,$A67,СВЦЭМ!$B$39:$B$782,X$47)+'СЕТ СН'!$G$9+СВЦЭМ!$D$10+'СЕТ СН'!$G$6-'СЕТ СН'!$G$19</f>
        <v>1776.05398117</v>
      </c>
      <c r="Y67" s="36">
        <f>SUMIFS(СВЦЭМ!$C$39:$C$782,СВЦЭМ!$A$39:$A$782,$A67,СВЦЭМ!$B$39:$B$782,Y$47)+'СЕТ СН'!$G$9+СВЦЭМ!$D$10+'СЕТ СН'!$G$6-'СЕТ СН'!$G$19</f>
        <v>1857.4584447900002</v>
      </c>
    </row>
    <row r="68" spans="1:27" ht="15.75" x14ac:dyDescent="0.2">
      <c r="A68" s="35">
        <f t="shared" si="1"/>
        <v>45190</v>
      </c>
      <c r="B68" s="36">
        <f>SUMIFS(СВЦЭМ!$C$39:$C$782,СВЦЭМ!$A$39:$A$782,$A68,СВЦЭМ!$B$39:$B$782,B$47)+'СЕТ СН'!$G$9+СВЦЭМ!$D$10+'СЕТ СН'!$G$6-'СЕТ СН'!$G$19</f>
        <v>2000.9716524800001</v>
      </c>
      <c r="C68" s="36">
        <f>SUMIFS(СВЦЭМ!$C$39:$C$782,СВЦЭМ!$A$39:$A$782,$A68,СВЦЭМ!$B$39:$B$782,C$47)+'СЕТ СН'!$G$9+СВЦЭМ!$D$10+'СЕТ СН'!$G$6-'СЕТ СН'!$G$19</f>
        <v>2093.15851561</v>
      </c>
      <c r="D68" s="36">
        <f>SUMIFS(СВЦЭМ!$C$39:$C$782,СВЦЭМ!$A$39:$A$782,$A68,СВЦЭМ!$B$39:$B$782,D$47)+'СЕТ СН'!$G$9+СВЦЭМ!$D$10+'СЕТ СН'!$G$6-'СЕТ СН'!$G$19</f>
        <v>2203.3340094499999</v>
      </c>
      <c r="E68" s="36">
        <f>SUMIFS(СВЦЭМ!$C$39:$C$782,СВЦЭМ!$A$39:$A$782,$A68,СВЦЭМ!$B$39:$B$782,E$47)+'СЕТ СН'!$G$9+СВЦЭМ!$D$10+'СЕТ СН'!$G$6-'СЕТ СН'!$G$19</f>
        <v>2267.9178173599998</v>
      </c>
      <c r="F68" s="36">
        <f>SUMIFS(СВЦЭМ!$C$39:$C$782,СВЦЭМ!$A$39:$A$782,$A68,СВЦЭМ!$B$39:$B$782,F$47)+'СЕТ СН'!$G$9+СВЦЭМ!$D$10+'СЕТ СН'!$G$6-'СЕТ СН'!$G$19</f>
        <v>2279.4910424700001</v>
      </c>
      <c r="G68" s="36">
        <f>SUMIFS(СВЦЭМ!$C$39:$C$782,СВЦЭМ!$A$39:$A$782,$A68,СВЦЭМ!$B$39:$B$782,G$47)+'СЕТ СН'!$G$9+СВЦЭМ!$D$10+'СЕТ СН'!$G$6-'СЕТ СН'!$G$19</f>
        <v>2254.72926512</v>
      </c>
      <c r="H68" s="36">
        <f>SUMIFS(СВЦЭМ!$C$39:$C$782,СВЦЭМ!$A$39:$A$782,$A68,СВЦЭМ!$B$39:$B$782,H$47)+'СЕТ СН'!$G$9+СВЦЭМ!$D$10+'СЕТ СН'!$G$6-'СЕТ СН'!$G$19</f>
        <v>2172.9013830100002</v>
      </c>
      <c r="I68" s="36">
        <f>SUMIFS(СВЦЭМ!$C$39:$C$782,СВЦЭМ!$A$39:$A$782,$A68,СВЦЭМ!$B$39:$B$782,I$47)+'СЕТ СН'!$G$9+СВЦЭМ!$D$10+'СЕТ СН'!$G$6-'СЕТ СН'!$G$19</f>
        <v>2074.71531168</v>
      </c>
      <c r="J68" s="36">
        <f>SUMIFS(СВЦЭМ!$C$39:$C$782,СВЦЭМ!$A$39:$A$782,$A68,СВЦЭМ!$B$39:$B$782,J$47)+'СЕТ СН'!$G$9+СВЦЭМ!$D$10+'СЕТ СН'!$G$6-'СЕТ СН'!$G$19</f>
        <v>2001.5605151300001</v>
      </c>
      <c r="K68" s="36">
        <f>SUMIFS(СВЦЭМ!$C$39:$C$782,СВЦЭМ!$A$39:$A$782,$A68,СВЦЭМ!$B$39:$B$782,K$47)+'СЕТ СН'!$G$9+СВЦЭМ!$D$10+'СЕТ СН'!$G$6-'СЕТ СН'!$G$19</f>
        <v>1965.4893440199999</v>
      </c>
      <c r="L68" s="36">
        <f>SUMIFS(СВЦЭМ!$C$39:$C$782,СВЦЭМ!$A$39:$A$782,$A68,СВЦЭМ!$B$39:$B$782,L$47)+'СЕТ СН'!$G$9+СВЦЭМ!$D$10+'СЕТ СН'!$G$6-'СЕТ СН'!$G$19</f>
        <v>1957.6319178100002</v>
      </c>
      <c r="M68" s="36">
        <f>SUMIFS(СВЦЭМ!$C$39:$C$782,СВЦЭМ!$A$39:$A$782,$A68,СВЦЭМ!$B$39:$B$782,M$47)+'СЕТ СН'!$G$9+СВЦЭМ!$D$10+'СЕТ СН'!$G$6-'СЕТ СН'!$G$19</f>
        <v>1955.5167930000002</v>
      </c>
      <c r="N68" s="36">
        <f>SUMIFS(СВЦЭМ!$C$39:$C$782,СВЦЭМ!$A$39:$A$782,$A68,СВЦЭМ!$B$39:$B$782,N$47)+'СЕТ СН'!$G$9+СВЦЭМ!$D$10+'СЕТ СН'!$G$6-'СЕТ СН'!$G$19</f>
        <v>1957.7914280200002</v>
      </c>
      <c r="O68" s="36">
        <f>SUMIFS(СВЦЭМ!$C$39:$C$782,СВЦЭМ!$A$39:$A$782,$A68,СВЦЭМ!$B$39:$B$782,O$47)+'СЕТ СН'!$G$9+СВЦЭМ!$D$10+'СЕТ СН'!$G$6-'СЕТ СН'!$G$19</f>
        <v>1988.38189311</v>
      </c>
      <c r="P68" s="36">
        <f>SUMIFS(СВЦЭМ!$C$39:$C$782,СВЦЭМ!$A$39:$A$782,$A68,СВЦЭМ!$B$39:$B$782,P$47)+'СЕТ СН'!$G$9+СВЦЭМ!$D$10+'СЕТ СН'!$G$6-'СЕТ СН'!$G$19</f>
        <v>2048.1547931700002</v>
      </c>
      <c r="Q68" s="36">
        <f>SUMIFS(СВЦЭМ!$C$39:$C$782,СВЦЭМ!$A$39:$A$782,$A68,СВЦЭМ!$B$39:$B$782,Q$47)+'СЕТ СН'!$G$9+СВЦЭМ!$D$10+'СЕТ СН'!$G$6-'СЕТ СН'!$G$19</f>
        <v>2042.9733190699999</v>
      </c>
      <c r="R68" s="36">
        <f>SUMIFS(СВЦЭМ!$C$39:$C$782,СВЦЭМ!$A$39:$A$782,$A68,СВЦЭМ!$B$39:$B$782,R$47)+'СЕТ СН'!$G$9+СВЦЭМ!$D$10+'СЕТ СН'!$G$6-'СЕТ СН'!$G$19</f>
        <v>2042.5093977199999</v>
      </c>
      <c r="S68" s="36">
        <f>SUMIFS(СВЦЭМ!$C$39:$C$782,СВЦЭМ!$A$39:$A$782,$A68,СВЦЭМ!$B$39:$B$782,S$47)+'СЕТ СН'!$G$9+СВЦЭМ!$D$10+'СЕТ СН'!$G$6-'СЕТ СН'!$G$19</f>
        <v>2056.6990111599998</v>
      </c>
      <c r="T68" s="36">
        <f>SUMIFS(СВЦЭМ!$C$39:$C$782,СВЦЭМ!$A$39:$A$782,$A68,СВЦЭМ!$B$39:$B$782,T$47)+'СЕТ СН'!$G$9+СВЦЭМ!$D$10+'СЕТ СН'!$G$6-'СЕТ СН'!$G$19</f>
        <v>1987.78829916</v>
      </c>
      <c r="U68" s="36">
        <f>SUMIFS(СВЦЭМ!$C$39:$C$782,СВЦЭМ!$A$39:$A$782,$A68,СВЦЭМ!$B$39:$B$782,U$47)+'СЕТ СН'!$G$9+СВЦЭМ!$D$10+'СЕТ СН'!$G$6-'СЕТ СН'!$G$19</f>
        <v>1940.54374985</v>
      </c>
      <c r="V68" s="36">
        <f>SUMIFS(СВЦЭМ!$C$39:$C$782,СВЦЭМ!$A$39:$A$782,$A68,СВЦЭМ!$B$39:$B$782,V$47)+'СЕТ СН'!$G$9+СВЦЭМ!$D$10+'СЕТ СН'!$G$6-'СЕТ СН'!$G$19</f>
        <v>1920.3681946199999</v>
      </c>
      <c r="W68" s="36">
        <f>SUMIFS(СВЦЭМ!$C$39:$C$782,СВЦЭМ!$A$39:$A$782,$A68,СВЦЭМ!$B$39:$B$782,W$47)+'СЕТ СН'!$G$9+СВЦЭМ!$D$10+'СЕТ СН'!$G$6-'СЕТ СН'!$G$19</f>
        <v>1932.6859727999999</v>
      </c>
      <c r="X68" s="36">
        <f>SUMIFS(СВЦЭМ!$C$39:$C$782,СВЦЭМ!$A$39:$A$782,$A68,СВЦЭМ!$B$39:$B$782,X$47)+'СЕТ СН'!$G$9+СВЦЭМ!$D$10+'СЕТ СН'!$G$6-'СЕТ СН'!$G$19</f>
        <v>1989.6742475400001</v>
      </c>
      <c r="Y68" s="36">
        <f>SUMIFS(СВЦЭМ!$C$39:$C$782,СВЦЭМ!$A$39:$A$782,$A68,СВЦЭМ!$B$39:$B$782,Y$47)+'СЕТ СН'!$G$9+СВЦЭМ!$D$10+'СЕТ СН'!$G$6-'СЕТ СН'!$G$19</f>
        <v>2073.4148513200003</v>
      </c>
    </row>
    <row r="69" spans="1:27" ht="15.75" x14ac:dyDescent="0.2">
      <c r="A69" s="35">
        <f t="shared" si="1"/>
        <v>45191</v>
      </c>
      <c r="B69" s="36">
        <f>SUMIFS(СВЦЭМ!$C$39:$C$782,СВЦЭМ!$A$39:$A$782,$A69,СВЦЭМ!$B$39:$B$782,B$47)+'СЕТ СН'!$G$9+СВЦЭМ!$D$10+'СЕТ СН'!$G$6-'СЕТ СН'!$G$19</f>
        <v>2108.7414518999999</v>
      </c>
      <c r="C69" s="36">
        <f>SUMIFS(СВЦЭМ!$C$39:$C$782,СВЦЭМ!$A$39:$A$782,$A69,СВЦЭМ!$B$39:$B$782,C$47)+'СЕТ СН'!$G$9+СВЦЭМ!$D$10+'СЕТ СН'!$G$6-'СЕТ СН'!$G$19</f>
        <v>2191.1415958400003</v>
      </c>
      <c r="D69" s="36">
        <f>SUMIFS(СВЦЭМ!$C$39:$C$782,СВЦЭМ!$A$39:$A$782,$A69,СВЦЭМ!$B$39:$B$782,D$47)+'СЕТ СН'!$G$9+СВЦЭМ!$D$10+'СЕТ СН'!$G$6-'СЕТ СН'!$G$19</f>
        <v>2283.4468685299998</v>
      </c>
      <c r="E69" s="36">
        <f>SUMIFS(СВЦЭМ!$C$39:$C$782,СВЦЭМ!$A$39:$A$782,$A69,СВЦЭМ!$B$39:$B$782,E$47)+'СЕТ СН'!$G$9+СВЦЭМ!$D$10+'СЕТ СН'!$G$6-'СЕТ СН'!$G$19</f>
        <v>2282.7621246100002</v>
      </c>
      <c r="F69" s="36">
        <f>SUMIFS(СВЦЭМ!$C$39:$C$782,СВЦЭМ!$A$39:$A$782,$A69,СВЦЭМ!$B$39:$B$782,F$47)+'СЕТ СН'!$G$9+СВЦЭМ!$D$10+'СЕТ СН'!$G$6-'СЕТ СН'!$G$19</f>
        <v>2257.4226384799999</v>
      </c>
      <c r="G69" s="36">
        <f>SUMIFS(СВЦЭМ!$C$39:$C$782,СВЦЭМ!$A$39:$A$782,$A69,СВЦЭМ!$B$39:$B$782,G$47)+'СЕТ СН'!$G$9+СВЦЭМ!$D$10+'СЕТ СН'!$G$6-'СЕТ СН'!$G$19</f>
        <v>2258.9657516000002</v>
      </c>
      <c r="H69" s="36">
        <f>SUMIFS(СВЦЭМ!$C$39:$C$782,СВЦЭМ!$A$39:$A$782,$A69,СВЦЭМ!$B$39:$B$782,H$47)+'СЕТ СН'!$G$9+СВЦЭМ!$D$10+'СЕТ СН'!$G$6-'СЕТ СН'!$G$19</f>
        <v>2172.77821326</v>
      </c>
      <c r="I69" s="36">
        <f>SUMIFS(СВЦЭМ!$C$39:$C$782,СВЦЭМ!$A$39:$A$782,$A69,СВЦЭМ!$B$39:$B$782,I$47)+'СЕТ СН'!$G$9+СВЦЭМ!$D$10+'СЕТ СН'!$G$6-'СЕТ СН'!$G$19</f>
        <v>2053.7348649400001</v>
      </c>
      <c r="J69" s="36">
        <f>SUMIFS(СВЦЭМ!$C$39:$C$782,СВЦЭМ!$A$39:$A$782,$A69,СВЦЭМ!$B$39:$B$782,J$47)+'СЕТ СН'!$G$9+СВЦЭМ!$D$10+'СЕТ СН'!$G$6-'СЕТ СН'!$G$19</f>
        <v>1966.1853847699999</v>
      </c>
      <c r="K69" s="36">
        <f>SUMIFS(СВЦЭМ!$C$39:$C$782,СВЦЭМ!$A$39:$A$782,$A69,СВЦЭМ!$B$39:$B$782,K$47)+'СЕТ СН'!$G$9+СВЦЭМ!$D$10+'СЕТ СН'!$G$6-'СЕТ СН'!$G$19</f>
        <v>1944.9223861800001</v>
      </c>
      <c r="L69" s="36">
        <f>SUMIFS(СВЦЭМ!$C$39:$C$782,СВЦЭМ!$A$39:$A$782,$A69,СВЦЭМ!$B$39:$B$782,L$47)+'СЕТ СН'!$G$9+СВЦЭМ!$D$10+'СЕТ СН'!$G$6-'СЕТ СН'!$G$19</f>
        <v>1937.39372658</v>
      </c>
      <c r="M69" s="36">
        <f>SUMIFS(СВЦЭМ!$C$39:$C$782,СВЦЭМ!$A$39:$A$782,$A69,СВЦЭМ!$B$39:$B$782,M$47)+'СЕТ СН'!$G$9+СВЦЭМ!$D$10+'СЕТ СН'!$G$6-'СЕТ СН'!$G$19</f>
        <v>1933.8008166</v>
      </c>
      <c r="N69" s="36">
        <f>SUMIFS(СВЦЭМ!$C$39:$C$782,СВЦЭМ!$A$39:$A$782,$A69,СВЦЭМ!$B$39:$B$782,N$47)+'СЕТ СН'!$G$9+СВЦЭМ!$D$10+'СЕТ СН'!$G$6-'СЕТ СН'!$G$19</f>
        <v>1927.4892022499998</v>
      </c>
      <c r="O69" s="36">
        <f>SUMIFS(СВЦЭМ!$C$39:$C$782,СВЦЭМ!$A$39:$A$782,$A69,СВЦЭМ!$B$39:$B$782,O$47)+'СЕТ СН'!$G$9+СВЦЭМ!$D$10+'СЕТ СН'!$G$6-'СЕТ СН'!$G$19</f>
        <v>1939.0274854700001</v>
      </c>
      <c r="P69" s="36">
        <f>SUMIFS(СВЦЭМ!$C$39:$C$782,СВЦЭМ!$A$39:$A$782,$A69,СВЦЭМ!$B$39:$B$782,P$47)+'СЕТ СН'!$G$9+СВЦЭМ!$D$10+'СЕТ СН'!$G$6-'СЕТ СН'!$G$19</f>
        <v>1980.2344372799998</v>
      </c>
      <c r="Q69" s="36">
        <f>SUMIFS(СВЦЭМ!$C$39:$C$782,СВЦЭМ!$A$39:$A$782,$A69,СВЦЭМ!$B$39:$B$782,Q$47)+'СЕТ СН'!$G$9+СВЦЭМ!$D$10+'СЕТ СН'!$G$6-'СЕТ СН'!$G$19</f>
        <v>1967.59393387</v>
      </c>
      <c r="R69" s="36">
        <f>SUMIFS(СВЦЭМ!$C$39:$C$782,СВЦЭМ!$A$39:$A$782,$A69,СВЦЭМ!$B$39:$B$782,R$47)+'СЕТ СН'!$G$9+СВЦЭМ!$D$10+'СЕТ СН'!$G$6-'СЕТ СН'!$G$19</f>
        <v>1985.83490338</v>
      </c>
      <c r="S69" s="36">
        <f>SUMIFS(СВЦЭМ!$C$39:$C$782,СВЦЭМ!$A$39:$A$782,$A69,СВЦЭМ!$B$39:$B$782,S$47)+'СЕТ СН'!$G$9+СВЦЭМ!$D$10+'СЕТ СН'!$G$6-'СЕТ СН'!$G$19</f>
        <v>1985.4252370600002</v>
      </c>
      <c r="T69" s="36">
        <f>SUMIFS(СВЦЭМ!$C$39:$C$782,СВЦЭМ!$A$39:$A$782,$A69,СВЦЭМ!$B$39:$B$782,T$47)+'СЕТ СН'!$G$9+СВЦЭМ!$D$10+'СЕТ СН'!$G$6-'СЕТ СН'!$G$19</f>
        <v>1952.0158795400002</v>
      </c>
      <c r="U69" s="36">
        <f>SUMIFS(СВЦЭМ!$C$39:$C$782,СВЦЭМ!$A$39:$A$782,$A69,СВЦЭМ!$B$39:$B$782,U$47)+'СЕТ СН'!$G$9+СВЦЭМ!$D$10+'СЕТ СН'!$G$6-'СЕТ СН'!$G$19</f>
        <v>1915.2440345700002</v>
      </c>
      <c r="V69" s="36">
        <f>SUMIFS(СВЦЭМ!$C$39:$C$782,СВЦЭМ!$A$39:$A$782,$A69,СВЦЭМ!$B$39:$B$782,V$47)+'СЕТ СН'!$G$9+СВЦЭМ!$D$10+'СЕТ СН'!$G$6-'СЕТ СН'!$G$19</f>
        <v>1924.7927158900002</v>
      </c>
      <c r="W69" s="36">
        <f>SUMIFS(СВЦЭМ!$C$39:$C$782,СВЦЭМ!$A$39:$A$782,$A69,СВЦЭМ!$B$39:$B$782,W$47)+'СЕТ СН'!$G$9+СВЦЭМ!$D$10+'СЕТ СН'!$G$6-'СЕТ СН'!$G$19</f>
        <v>1964.2974646299999</v>
      </c>
      <c r="X69" s="36">
        <f>SUMIFS(СВЦЭМ!$C$39:$C$782,СВЦЭМ!$A$39:$A$782,$A69,СВЦЭМ!$B$39:$B$782,X$47)+'СЕТ СН'!$G$9+СВЦЭМ!$D$10+'СЕТ СН'!$G$6-'СЕТ СН'!$G$19</f>
        <v>2058.86939183</v>
      </c>
      <c r="Y69" s="36">
        <f>SUMIFS(СВЦЭМ!$C$39:$C$782,СВЦЭМ!$A$39:$A$782,$A69,СВЦЭМ!$B$39:$B$782,Y$47)+'СЕТ СН'!$G$9+СВЦЭМ!$D$10+'СЕТ СН'!$G$6-'СЕТ СН'!$G$19</f>
        <v>2162.8274823000002</v>
      </c>
    </row>
    <row r="70" spans="1:27" ht="15.75" x14ac:dyDescent="0.2">
      <c r="A70" s="35">
        <f t="shared" si="1"/>
        <v>45192</v>
      </c>
      <c r="B70" s="36">
        <f>SUMIFS(СВЦЭМ!$C$39:$C$782,СВЦЭМ!$A$39:$A$782,$A70,СВЦЭМ!$B$39:$B$782,B$47)+'СЕТ СН'!$G$9+СВЦЭМ!$D$10+'СЕТ СН'!$G$6-'СЕТ СН'!$G$19</f>
        <v>2059.50658449</v>
      </c>
      <c r="C70" s="36">
        <f>SUMIFS(СВЦЭМ!$C$39:$C$782,СВЦЭМ!$A$39:$A$782,$A70,СВЦЭМ!$B$39:$B$782,C$47)+'СЕТ СН'!$G$9+СВЦЭМ!$D$10+'СЕТ СН'!$G$6-'СЕТ СН'!$G$19</f>
        <v>2132.8909139299999</v>
      </c>
      <c r="D70" s="36">
        <f>SUMIFS(СВЦЭМ!$C$39:$C$782,СВЦЭМ!$A$39:$A$782,$A70,СВЦЭМ!$B$39:$B$782,D$47)+'СЕТ СН'!$G$9+СВЦЭМ!$D$10+'СЕТ СН'!$G$6-'СЕТ СН'!$G$19</f>
        <v>2121.5751229900002</v>
      </c>
      <c r="E70" s="36">
        <f>SUMIFS(СВЦЭМ!$C$39:$C$782,СВЦЭМ!$A$39:$A$782,$A70,СВЦЭМ!$B$39:$B$782,E$47)+'СЕТ СН'!$G$9+СВЦЭМ!$D$10+'СЕТ СН'!$G$6-'СЕТ СН'!$G$19</f>
        <v>2081.47192451</v>
      </c>
      <c r="F70" s="36">
        <f>SUMIFS(СВЦЭМ!$C$39:$C$782,СВЦЭМ!$A$39:$A$782,$A70,СВЦЭМ!$B$39:$B$782,F$47)+'СЕТ СН'!$G$9+СВЦЭМ!$D$10+'СЕТ СН'!$G$6-'СЕТ СН'!$G$19</f>
        <v>2059.8710430800002</v>
      </c>
      <c r="G70" s="36">
        <f>SUMIFS(СВЦЭМ!$C$39:$C$782,СВЦЭМ!$A$39:$A$782,$A70,СВЦЭМ!$B$39:$B$782,G$47)+'СЕТ СН'!$G$9+СВЦЭМ!$D$10+'СЕТ СН'!$G$6-'СЕТ СН'!$G$19</f>
        <v>2056.5313283700002</v>
      </c>
      <c r="H70" s="36">
        <f>SUMIFS(СВЦЭМ!$C$39:$C$782,СВЦЭМ!$A$39:$A$782,$A70,СВЦЭМ!$B$39:$B$782,H$47)+'СЕТ СН'!$G$9+СВЦЭМ!$D$10+'СЕТ СН'!$G$6-'СЕТ СН'!$G$19</f>
        <v>2017.9315976900002</v>
      </c>
      <c r="I70" s="36">
        <f>SUMIFS(СВЦЭМ!$C$39:$C$782,СВЦЭМ!$A$39:$A$782,$A70,СВЦЭМ!$B$39:$B$782,I$47)+'СЕТ СН'!$G$9+СВЦЭМ!$D$10+'СЕТ СН'!$G$6-'СЕТ СН'!$G$19</f>
        <v>1948.2384137899999</v>
      </c>
      <c r="J70" s="36">
        <f>SUMIFS(СВЦЭМ!$C$39:$C$782,СВЦЭМ!$A$39:$A$782,$A70,СВЦЭМ!$B$39:$B$782,J$47)+'СЕТ СН'!$G$9+СВЦЭМ!$D$10+'СЕТ СН'!$G$6-'СЕТ СН'!$G$19</f>
        <v>1846.9396589600001</v>
      </c>
      <c r="K70" s="36">
        <f>SUMIFS(СВЦЭМ!$C$39:$C$782,СВЦЭМ!$A$39:$A$782,$A70,СВЦЭМ!$B$39:$B$782,K$47)+'СЕТ СН'!$G$9+СВЦЭМ!$D$10+'СЕТ СН'!$G$6-'СЕТ СН'!$G$19</f>
        <v>1776.5322485000002</v>
      </c>
      <c r="L70" s="36">
        <f>SUMIFS(СВЦЭМ!$C$39:$C$782,СВЦЭМ!$A$39:$A$782,$A70,СВЦЭМ!$B$39:$B$782,L$47)+'СЕТ СН'!$G$9+СВЦЭМ!$D$10+'СЕТ СН'!$G$6-'СЕТ СН'!$G$19</f>
        <v>1761.1838778400002</v>
      </c>
      <c r="M70" s="36">
        <f>SUMIFS(СВЦЭМ!$C$39:$C$782,СВЦЭМ!$A$39:$A$782,$A70,СВЦЭМ!$B$39:$B$782,M$47)+'СЕТ СН'!$G$9+СВЦЭМ!$D$10+'СЕТ СН'!$G$6-'СЕТ СН'!$G$19</f>
        <v>1767.9459825899999</v>
      </c>
      <c r="N70" s="36">
        <f>SUMIFS(СВЦЭМ!$C$39:$C$782,СВЦЭМ!$A$39:$A$782,$A70,СВЦЭМ!$B$39:$B$782,N$47)+'СЕТ СН'!$G$9+СВЦЭМ!$D$10+'СЕТ СН'!$G$6-'СЕТ СН'!$G$19</f>
        <v>1745.8307964099999</v>
      </c>
      <c r="O70" s="36">
        <f>SUMIFS(СВЦЭМ!$C$39:$C$782,СВЦЭМ!$A$39:$A$782,$A70,СВЦЭМ!$B$39:$B$782,O$47)+'СЕТ СН'!$G$9+СВЦЭМ!$D$10+'СЕТ СН'!$G$6-'СЕТ СН'!$G$19</f>
        <v>1764.86298003</v>
      </c>
      <c r="P70" s="36">
        <f>SUMIFS(СВЦЭМ!$C$39:$C$782,СВЦЭМ!$A$39:$A$782,$A70,СВЦЭМ!$B$39:$B$782,P$47)+'СЕТ СН'!$G$9+СВЦЭМ!$D$10+'СЕТ СН'!$G$6-'СЕТ СН'!$G$19</f>
        <v>1812.81934495</v>
      </c>
      <c r="Q70" s="36">
        <f>SUMIFS(СВЦЭМ!$C$39:$C$782,СВЦЭМ!$A$39:$A$782,$A70,СВЦЭМ!$B$39:$B$782,Q$47)+'СЕТ СН'!$G$9+СВЦЭМ!$D$10+'СЕТ СН'!$G$6-'СЕТ СН'!$G$19</f>
        <v>1796.0707317699998</v>
      </c>
      <c r="R70" s="36">
        <f>SUMIFS(СВЦЭМ!$C$39:$C$782,СВЦЭМ!$A$39:$A$782,$A70,СВЦЭМ!$B$39:$B$782,R$47)+'СЕТ СН'!$G$9+СВЦЭМ!$D$10+'СЕТ СН'!$G$6-'СЕТ СН'!$G$19</f>
        <v>1810.7764422300002</v>
      </c>
      <c r="S70" s="36">
        <f>SUMIFS(СВЦЭМ!$C$39:$C$782,СВЦЭМ!$A$39:$A$782,$A70,СВЦЭМ!$B$39:$B$782,S$47)+'СЕТ СН'!$G$9+СВЦЭМ!$D$10+'СЕТ СН'!$G$6-'СЕТ СН'!$G$19</f>
        <v>1818.37153915</v>
      </c>
      <c r="T70" s="36">
        <f>SUMIFS(СВЦЭМ!$C$39:$C$782,СВЦЭМ!$A$39:$A$782,$A70,СВЦЭМ!$B$39:$B$782,T$47)+'СЕТ СН'!$G$9+СВЦЭМ!$D$10+'СЕТ СН'!$G$6-'СЕТ СН'!$G$19</f>
        <v>1798.6434074499998</v>
      </c>
      <c r="U70" s="36">
        <f>SUMIFS(СВЦЭМ!$C$39:$C$782,СВЦЭМ!$A$39:$A$782,$A70,СВЦЭМ!$B$39:$B$782,U$47)+'СЕТ СН'!$G$9+СВЦЭМ!$D$10+'СЕТ СН'!$G$6-'СЕТ СН'!$G$19</f>
        <v>1769.5722394600002</v>
      </c>
      <c r="V70" s="36">
        <f>SUMIFS(СВЦЭМ!$C$39:$C$782,СВЦЭМ!$A$39:$A$782,$A70,СВЦЭМ!$B$39:$B$782,V$47)+'СЕТ СН'!$G$9+СВЦЭМ!$D$10+'СЕТ СН'!$G$6-'СЕТ СН'!$G$19</f>
        <v>1745.75153318</v>
      </c>
      <c r="W70" s="36">
        <f>SUMIFS(СВЦЭМ!$C$39:$C$782,СВЦЭМ!$A$39:$A$782,$A70,СВЦЭМ!$B$39:$B$782,W$47)+'СЕТ СН'!$G$9+СВЦЭМ!$D$10+'СЕТ СН'!$G$6-'СЕТ СН'!$G$19</f>
        <v>1756.39689722</v>
      </c>
      <c r="X70" s="36">
        <f>SUMIFS(СВЦЭМ!$C$39:$C$782,СВЦЭМ!$A$39:$A$782,$A70,СВЦЭМ!$B$39:$B$782,X$47)+'СЕТ СН'!$G$9+СВЦЭМ!$D$10+'СЕТ СН'!$G$6-'СЕТ СН'!$G$19</f>
        <v>1815.6948977500001</v>
      </c>
      <c r="Y70" s="36">
        <f>SUMIFS(СВЦЭМ!$C$39:$C$782,СВЦЭМ!$A$39:$A$782,$A70,СВЦЭМ!$B$39:$B$782,Y$47)+'СЕТ СН'!$G$9+СВЦЭМ!$D$10+'СЕТ СН'!$G$6-'СЕТ СН'!$G$19</f>
        <v>1874.8749749799999</v>
      </c>
    </row>
    <row r="71" spans="1:27" ht="15.75" x14ac:dyDescent="0.2">
      <c r="A71" s="35">
        <f t="shared" si="1"/>
        <v>45193</v>
      </c>
      <c r="B71" s="36">
        <f>SUMIFS(СВЦЭМ!$C$39:$C$782,СВЦЭМ!$A$39:$A$782,$A71,СВЦЭМ!$B$39:$B$782,B$47)+'СЕТ СН'!$G$9+СВЦЭМ!$D$10+'СЕТ СН'!$G$6-'СЕТ СН'!$G$19</f>
        <v>1916.0177151399998</v>
      </c>
      <c r="C71" s="36">
        <f>SUMIFS(СВЦЭМ!$C$39:$C$782,СВЦЭМ!$A$39:$A$782,$A71,СВЦЭМ!$B$39:$B$782,C$47)+'СЕТ СН'!$G$9+СВЦЭМ!$D$10+'СЕТ СН'!$G$6-'СЕТ СН'!$G$19</f>
        <v>1986.8792515200003</v>
      </c>
      <c r="D71" s="36">
        <f>SUMIFS(СВЦЭМ!$C$39:$C$782,СВЦЭМ!$A$39:$A$782,$A71,СВЦЭМ!$B$39:$B$782,D$47)+'СЕТ СН'!$G$9+СВЦЭМ!$D$10+'СЕТ СН'!$G$6-'СЕТ СН'!$G$19</f>
        <v>2070.26451344</v>
      </c>
      <c r="E71" s="36">
        <f>SUMIFS(СВЦЭМ!$C$39:$C$782,СВЦЭМ!$A$39:$A$782,$A71,СВЦЭМ!$B$39:$B$782,E$47)+'СЕТ СН'!$G$9+СВЦЭМ!$D$10+'СЕТ СН'!$G$6-'СЕТ СН'!$G$19</f>
        <v>2073.9070694800002</v>
      </c>
      <c r="F71" s="36">
        <f>SUMIFS(СВЦЭМ!$C$39:$C$782,СВЦЭМ!$A$39:$A$782,$A71,СВЦЭМ!$B$39:$B$782,F$47)+'СЕТ СН'!$G$9+СВЦЭМ!$D$10+'СЕТ СН'!$G$6-'СЕТ СН'!$G$19</f>
        <v>2075.6805536299998</v>
      </c>
      <c r="G71" s="36">
        <f>SUMIFS(СВЦЭМ!$C$39:$C$782,СВЦЭМ!$A$39:$A$782,$A71,СВЦЭМ!$B$39:$B$782,G$47)+'СЕТ СН'!$G$9+СВЦЭМ!$D$10+'СЕТ СН'!$G$6-'СЕТ СН'!$G$19</f>
        <v>2076.47863332</v>
      </c>
      <c r="H71" s="36">
        <f>SUMIFS(СВЦЭМ!$C$39:$C$782,СВЦЭМ!$A$39:$A$782,$A71,СВЦЭМ!$B$39:$B$782,H$47)+'СЕТ СН'!$G$9+СВЦЭМ!$D$10+'СЕТ СН'!$G$6-'СЕТ СН'!$G$19</f>
        <v>2045.8193851300002</v>
      </c>
      <c r="I71" s="36">
        <f>SUMIFS(СВЦЭМ!$C$39:$C$782,СВЦЭМ!$A$39:$A$782,$A71,СВЦЭМ!$B$39:$B$782,I$47)+'СЕТ СН'!$G$9+СВЦЭМ!$D$10+'СЕТ СН'!$G$6-'СЕТ СН'!$G$19</f>
        <v>2041.8096140500002</v>
      </c>
      <c r="J71" s="36">
        <f>SUMIFS(СВЦЭМ!$C$39:$C$782,СВЦЭМ!$A$39:$A$782,$A71,СВЦЭМ!$B$39:$B$782,J$47)+'СЕТ СН'!$G$9+СВЦЭМ!$D$10+'СЕТ СН'!$G$6-'СЕТ СН'!$G$19</f>
        <v>1953.11587874</v>
      </c>
      <c r="K71" s="36">
        <f>SUMIFS(СВЦЭМ!$C$39:$C$782,СВЦЭМ!$A$39:$A$782,$A71,СВЦЭМ!$B$39:$B$782,K$47)+'СЕТ СН'!$G$9+СВЦЭМ!$D$10+'СЕТ СН'!$G$6-'СЕТ СН'!$G$19</f>
        <v>1866.4979493000001</v>
      </c>
      <c r="L71" s="36">
        <f>SUMIFS(СВЦЭМ!$C$39:$C$782,СВЦЭМ!$A$39:$A$782,$A71,СВЦЭМ!$B$39:$B$782,L$47)+'СЕТ СН'!$G$9+СВЦЭМ!$D$10+'СЕТ СН'!$G$6-'СЕТ СН'!$G$19</f>
        <v>1828.9231225399999</v>
      </c>
      <c r="M71" s="36">
        <f>SUMIFS(СВЦЭМ!$C$39:$C$782,СВЦЭМ!$A$39:$A$782,$A71,СВЦЭМ!$B$39:$B$782,M$47)+'СЕТ СН'!$G$9+СВЦЭМ!$D$10+'СЕТ СН'!$G$6-'СЕТ СН'!$G$19</f>
        <v>1833.7452782099999</v>
      </c>
      <c r="N71" s="36">
        <f>SUMIFS(СВЦЭМ!$C$39:$C$782,СВЦЭМ!$A$39:$A$782,$A71,СВЦЭМ!$B$39:$B$782,N$47)+'СЕТ СН'!$G$9+СВЦЭМ!$D$10+'СЕТ СН'!$G$6-'СЕТ СН'!$G$19</f>
        <v>1803.2815907600002</v>
      </c>
      <c r="O71" s="36">
        <f>SUMIFS(СВЦЭМ!$C$39:$C$782,СВЦЭМ!$A$39:$A$782,$A71,СВЦЭМ!$B$39:$B$782,O$47)+'СЕТ СН'!$G$9+СВЦЭМ!$D$10+'СЕТ СН'!$G$6-'СЕТ СН'!$G$19</f>
        <v>1830.66655627</v>
      </c>
      <c r="P71" s="36">
        <f>SUMIFS(СВЦЭМ!$C$39:$C$782,СВЦЭМ!$A$39:$A$782,$A71,СВЦЭМ!$B$39:$B$782,P$47)+'СЕТ СН'!$G$9+СВЦЭМ!$D$10+'СЕТ СН'!$G$6-'СЕТ СН'!$G$19</f>
        <v>1882.9134626999999</v>
      </c>
      <c r="Q71" s="36">
        <f>SUMIFS(СВЦЭМ!$C$39:$C$782,СВЦЭМ!$A$39:$A$782,$A71,СВЦЭМ!$B$39:$B$782,Q$47)+'СЕТ СН'!$G$9+СВЦЭМ!$D$10+'СЕТ СН'!$G$6-'СЕТ СН'!$G$19</f>
        <v>1865.33667857</v>
      </c>
      <c r="R71" s="36">
        <f>SUMIFS(СВЦЭМ!$C$39:$C$782,СВЦЭМ!$A$39:$A$782,$A71,СВЦЭМ!$B$39:$B$782,R$47)+'СЕТ СН'!$G$9+СВЦЭМ!$D$10+'СЕТ СН'!$G$6-'СЕТ СН'!$G$19</f>
        <v>1869.23365844</v>
      </c>
      <c r="S71" s="36">
        <f>SUMIFS(СВЦЭМ!$C$39:$C$782,СВЦЭМ!$A$39:$A$782,$A71,СВЦЭМ!$B$39:$B$782,S$47)+'СЕТ СН'!$G$9+СВЦЭМ!$D$10+'СЕТ СН'!$G$6-'СЕТ СН'!$G$19</f>
        <v>1876.8297909600001</v>
      </c>
      <c r="T71" s="36">
        <f>SUMIFS(СВЦЭМ!$C$39:$C$782,СВЦЭМ!$A$39:$A$782,$A71,СВЦЭМ!$B$39:$B$782,T$47)+'СЕТ СН'!$G$9+СВЦЭМ!$D$10+'СЕТ СН'!$G$6-'СЕТ СН'!$G$19</f>
        <v>1850.8162101200001</v>
      </c>
      <c r="U71" s="36">
        <f>SUMIFS(СВЦЭМ!$C$39:$C$782,СВЦЭМ!$A$39:$A$782,$A71,СВЦЭМ!$B$39:$B$782,U$47)+'СЕТ СН'!$G$9+СВЦЭМ!$D$10+'СЕТ СН'!$G$6-'СЕТ СН'!$G$19</f>
        <v>1803.2287135900001</v>
      </c>
      <c r="V71" s="36">
        <f>SUMIFS(СВЦЭМ!$C$39:$C$782,СВЦЭМ!$A$39:$A$782,$A71,СВЦЭМ!$B$39:$B$782,V$47)+'СЕТ СН'!$G$9+СВЦЭМ!$D$10+'СЕТ СН'!$G$6-'СЕТ СН'!$G$19</f>
        <v>1774.4272968400001</v>
      </c>
      <c r="W71" s="36">
        <f>SUMIFS(СВЦЭМ!$C$39:$C$782,СВЦЭМ!$A$39:$A$782,$A71,СВЦЭМ!$B$39:$B$782,W$47)+'СЕТ СН'!$G$9+СВЦЭМ!$D$10+'СЕТ СН'!$G$6-'СЕТ СН'!$G$19</f>
        <v>1786.4618899400002</v>
      </c>
      <c r="X71" s="36">
        <f>SUMIFS(СВЦЭМ!$C$39:$C$782,СВЦЭМ!$A$39:$A$782,$A71,СВЦЭМ!$B$39:$B$782,X$47)+'СЕТ СН'!$G$9+СВЦЭМ!$D$10+'СЕТ СН'!$G$6-'СЕТ СН'!$G$19</f>
        <v>1861.3673323900002</v>
      </c>
      <c r="Y71" s="36">
        <f>SUMIFS(СВЦЭМ!$C$39:$C$782,СВЦЭМ!$A$39:$A$782,$A71,СВЦЭМ!$B$39:$B$782,Y$47)+'СЕТ СН'!$G$9+СВЦЭМ!$D$10+'СЕТ СН'!$G$6-'СЕТ СН'!$G$19</f>
        <v>1933.3023683900001</v>
      </c>
    </row>
    <row r="72" spans="1:27" ht="15.75" x14ac:dyDescent="0.2">
      <c r="A72" s="35">
        <f t="shared" si="1"/>
        <v>45194</v>
      </c>
      <c r="B72" s="36">
        <f>SUMIFS(СВЦЭМ!$C$39:$C$782,СВЦЭМ!$A$39:$A$782,$A72,СВЦЭМ!$B$39:$B$782,B$47)+'СЕТ СН'!$G$9+СВЦЭМ!$D$10+'СЕТ СН'!$G$6-'СЕТ СН'!$G$19</f>
        <v>1985.89422909</v>
      </c>
      <c r="C72" s="36">
        <f>SUMIFS(СВЦЭМ!$C$39:$C$782,СВЦЭМ!$A$39:$A$782,$A72,СВЦЭМ!$B$39:$B$782,C$47)+'СЕТ СН'!$G$9+СВЦЭМ!$D$10+'СЕТ СН'!$G$6-'СЕТ СН'!$G$19</f>
        <v>2062.6057145600003</v>
      </c>
      <c r="D72" s="36">
        <f>SUMIFS(СВЦЭМ!$C$39:$C$782,СВЦЭМ!$A$39:$A$782,$A72,СВЦЭМ!$B$39:$B$782,D$47)+'СЕТ СН'!$G$9+СВЦЭМ!$D$10+'СЕТ СН'!$G$6-'СЕТ СН'!$G$19</f>
        <v>2148.2537336800001</v>
      </c>
      <c r="E72" s="36">
        <f>SUMIFS(СВЦЭМ!$C$39:$C$782,СВЦЭМ!$A$39:$A$782,$A72,СВЦЭМ!$B$39:$B$782,E$47)+'СЕТ СН'!$G$9+СВЦЭМ!$D$10+'СЕТ СН'!$G$6-'СЕТ СН'!$G$19</f>
        <v>2148.9048531899998</v>
      </c>
      <c r="F72" s="36">
        <f>SUMIFS(СВЦЭМ!$C$39:$C$782,СВЦЭМ!$A$39:$A$782,$A72,СВЦЭМ!$B$39:$B$782,F$47)+'СЕТ СН'!$G$9+СВЦЭМ!$D$10+'СЕТ СН'!$G$6-'СЕТ СН'!$G$19</f>
        <v>2140.6372405100001</v>
      </c>
      <c r="G72" s="36">
        <f>SUMIFS(СВЦЭМ!$C$39:$C$782,СВЦЭМ!$A$39:$A$782,$A72,СВЦЭМ!$B$39:$B$782,G$47)+'СЕТ СН'!$G$9+СВЦЭМ!$D$10+'СЕТ СН'!$G$6-'СЕТ СН'!$G$19</f>
        <v>2158.4435191299999</v>
      </c>
      <c r="H72" s="36">
        <f>SUMIFS(СВЦЭМ!$C$39:$C$782,СВЦЭМ!$A$39:$A$782,$A72,СВЦЭМ!$B$39:$B$782,H$47)+'СЕТ СН'!$G$9+СВЦЭМ!$D$10+'СЕТ СН'!$G$6-'СЕТ СН'!$G$19</f>
        <v>2096.3406685300001</v>
      </c>
      <c r="I72" s="36">
        <f>SUMIFS(СВЦЭМ!$C$39:$C$782,СВЦЭМ!$A$39:$A$782,$A72,СВЦЭМ!$B$39:$B$782,I$47)+'СЕТ СН'!$G$9+СВЦЭМ!$D$10+'СЕТ СН'!$G$6-'СЕТ СН'!$G$19</f>
        <v>1982.2015801699999</v>
      </c>
      <c r="J72" s="36">
        <f>SUMIFS(СВЦЭМ!$C$39:$C$782,СВЦЭМ!$A$39:$A$782,$A72,СВЦЭМ!$B$39:$B$782,J$47)+'СЕТ СН'!$G$9+СВЦЭМ!$D$10+'СЕТ СН'!$G$6-'СЕТ СН'!$G$19</f>
        <v>1933.7088756500002</v>
      </c>
      <c r="K72" s="36">
        <f>SUMIFS(СВЦЭМ!$C$39:$C$782,СВЦЭМ!$A$39:$A$782,$A72,СВЦЭМ!$B$39:$B$782,K$47)+'СЕТ СН'!$G$9+СВЦЭМ!$D$10+'СЕТ СН'!$G$6-'СЕТ СН'!$G$19</f>
        <v>1939.4016599400002</v>
      </c>
      <c r="L72" s="36">
        <f>SUMIFS(СВЦЭМ!$C$39:$C$782,СВЦЭМ!$A$39:$A$782,$A72,СВЦЭМ!$B$39:$B$782,L$47)+'СЕТ СН'!$G$9+СВЦЭМ!$D$10+'СЕТ СН'!$G$6-'СЕТ СН'!$G$19</f>
        <v>1917.22366547</v>
      </c>
      <c r="M72" s="36">
        <f>SUMIFS(СВЦЭМ!$C$39:$C$782,СВЦЭМ!$A$39:$A$782,$A72,СВЦЭМ!$B$39:$B$782,M$47)+'СЕТ СН'!$G$9+СВЦЭМ!$D$10+'СЕТ СН'!$G$6-'СЕТ СН'!$G$19</f>
        <v>1919.4973029900002</v>
      </c>
      <c r="N72" s="36">
        <f>SUMIFS(СВЦЭМ!$C$39:$C$782,СВЦЭМ!$A$39:$A$782,$A72,СВЦЭМ!$B$39:$B$782,N$47)+'СЕТ СН'!$G$9+СВЦЭМ!$D$10+'СЕТ СН'!$G$6-'СЕТ СН'!$G$19</f>
        <v>1899.5808354000001</v>
      </c>
      <c r="O72" s="36">
        <f>SUMIFS(СВЦЭМ!$C$39:$C$782,СВЦЭМ!$A$39:$A$782,$A72,СВЦЭМ!$B$39:$B$782,O$47)+'СЕТ СН'!$G$9+СВЦЭМ!$D$10+'СЕТ СН'!$G$6-'СЕТ СН'!$G$19</f>
        <v>1890.8231972799999</v>
      </c>
      <c r="P72" s="36">
        <f>SUMIFS(СВЦЭМ!$C$39:$C$782,СВЦЭМ!$A$39:$A$782,$A72,СВЦЭМ!$B$39:$B$782,P$47)+'СЕТ СН'!$G$9+СВЦЭМ!$D$10+'СЕТ СН'!$G$6-'СЕТ СН'!$G$19</f>
        <v>1947.5402589199998</v>
      </c>
      <c r="Q72" s="36">
        <f>SUMIFS(СВЦЭМ!$C$39:$C$782,СВЦЭМ!$A$39:$A$782,$A72,СВЦЭМ!$B$39:$B$782,Q$47)+'СЕТ СН'!$G$9+СВЦЭМ!$D$10+'СЕТ СН'!$G$6-'СЕТ СН'!$G$19</f>
        <v>1938.3498101099999</v>
      </c>
      <c r="R72" s="36">
        <f>SUMIFS(СВЦЭМ!$C$39:$C$782,СВЦЭМ!$A$39:$A$782,$A72,СВЦЭМ!$B$39:$B$782,R$47)+'СЕТ СН'!$G$9+СВЦЭМ!$D$10+'СЕТ СН'!$G$6-'СЕТ СН'!$G$19</f>
        <v>1951.9907916299999</v>
      </c>
      <c r="S72" s="36">
        <f>SUMIFS(СВЦЭМ!$C$39:$C$782,СВЦЭМ!$A$39:$A$782,$A72,СВЦЭМ!$B$39:$B$782,S$47)+'СЕТ СН'!$G$9+СВЦЭМ!$D$10+'СЕТ СН'!$G$6-'СЕТ СН'!$G$19</f>
        <v>1954.4798145099999</v>
      </c>
      <c r="T72" s="36">
        <f>SUMIFS(СВЦЭМ!$C$39:$C$782,СВЦЭМ!$A$39:$A$782,$A72,СВЦЭМ!$B$39:$B$782,T$47)+'СЕТ СН'!$G$9+СВЦЭМ!$D$10+'СЕТ СН'!$G$6-'СЕТ СН'!$G$19</f>
        <v>1923.6758242300002</v>
      </c>
      <c r="U72" s="36">
        <f>SUMIFS(СВЦЭМ!$C$39:$C$782,СВЦЭМ!$A$39:$A$782,$A72,СВЦЭМ!$B$39:$B$782,U$47)+'СЕТ СН'!$G$9+СВЦЭМ!$D$10+'СЕТ СН'!$G$6-'СЕТ СН'!$G$19</f>
        <v>1872.05065904</v>
      </c>
      <c r="V72" s="36">
        <f>SUMIFS(СВЦЭМ!$C$39:$C$782,СВЦЭМ!$A$39:$A$782,$A72,СВЦЭМ!$B$39:$B$782,V$47)+'СЕТ СН'!$G$9+СВЦЭМ!$D$10+'СЕТ СН'!$G$6-'СЕТ СН'!$G$19</f>
        <v>1839.99802499</v>
      </c>
      <c r="W72" s="36">
        <f>SUMIFS(СВЦЭМ!$C$39:$C$782,СВЦЭМ!$A$39:$A$782,$A72,СВЦЭМ!$B$39:$B$782,W$47)+'СЕТ СН'!$G$9+СВЦЭМ!$D$10+'СЕТ СН'!$G$6-'СЕТ СН'!$G$19</f>
        <v>1854.2539977400002</v>
      </c>
      <c r="X72" s="36">
        <f>SUMIFS(СВЦЭМ!$C$39:$C$782,СВЦЭМ!$A$39:$A$782,$A72,СВЦЭМ!$B$39:$B$782,X$47)+'СЕТ СН'!$G$9+СВЦЭМ!$D$10+'СЕТ СН'!$G$6-'СЕТ СН'!$G$19</f>
        <v>1892.9762825399998</v>
      </c>
      <c r="Y72" s="36">
        <f>SUMIFS(СВЦЭМ!$C$39:$C$782,СВЦЭМ!$A$39:$A$782,$A72,СВЦЭМ!$B$39:$B$782,Y$47)+'СЕТ СН'!$G$9+СВЦЭМ!$D$10+'СЕТ СН'!$G$6-'СЕТ СН'!$G$19</f>
        <v>1981.96959586</v>
      </c>
    </row>
    <row r="73" spans="1:27" ht="15.75" x14ac:dyDescent="0.2">
      <c r="A73" s="35">
        <f t="shared" si="1"/>
        <v>45195</v>
      </c>
      <c r="B73" s="36">
        <f>SUMIFS(СВЦЭМ!$C$39:$C$782,СВЦЭМ!$A$39:$A$782,$A73,СВЦЭМ!$B$39:$B$782,B$47)+'СЕТ СН'!$G$9+СВЦЭМ!$D$10+'СЕТ СН'!$G$6-'СЕТ СН'!$G$19</f>
        <v>1993.5401856100002</v>
      </c>
      <c r="C73" s="36">
        <f>SUMIFS(СВЦЭМ!$C$39:$C$782,СВЦЭМ!$A$39:$A$782,$A73,СВЦЭМ!$B$39:$B$782,C$47)+'СЕТ СН'!$G$9+СВЦЭМ!$D$10+'СЕТ СН'!$G$6-'СЕТ СН'!$G$19</f>
        <v>2070.95165275</v>
      </c>
      <c r="D73" s="36">
        <f>SUMIFS(СВЦЭМ!$C$39:$C$782,СВЦЭМ!$A$39:$A$782,$A73,СВЦЭМ!$B$39:$B$782,D$47)+'СЕТ СН'!$G$9+СВЦЭМ!$D$10+'СЕТ СН'!$G$6-'СЕТ СН'!$G$19</f>
        <v>2148.3967510500001</v>
      </c>
      <c r="E73" s="36">
        <f>SUMIFS(СВЦЭМ!$C$39:$C$782,СВЦЭМ!$A$39:$A$782,$A73,СВЦЭМ!$B$39:$B$782,E$47)+'СЕТ СН'!$G$9+СВЦЭМ!$D$10+'СЕТ СН'!$G$6-'СЕТ СН'!$G$19</f>
        <v>2143.1931020699999</v>
      </c>
      <c r="F73" s="36">
        <f>SUMIFS(СВЦЭМ!$C$39:$C$782,СВЦЭМ!$A$39:$A$782,$A73,СВЦЭМ!$B$39:$B$782,F$47)+'СЕТ СН'!$G$9+СВЦЭМ!$D$10+'СЕТ СН'!$G$6-'СЕТ СН'!$G$19</f>
        <v>2145.9555197700001</v>
      </c>
      <c r="G73" s="36">
        <f>SUMIFS(СВЦЭМ!$C$39:$C$782,СВЦЭМ!$A$39:$A$782,$A73,СВЦЭМ!$B$39:$B$782,G$47)+'СЕТ СН'!$G$9+СВЦЭМ!$D$10+'СЕТ СН'!$G$6-'СЕТ СН'!$G$19</f>
        <v>2135.0093433100001</v>
      </c>
      <c r="H73" s="36">
        <f>SUMIFS(СВЦЭМ!$C$39:$C$782,СВЦЭМ!$A$39:$A$782,$A73,СВЦЭМ!$B$39:$B$782,H$47)+'СЕТ СН'!$G$9+СВЦЭМ!$D$10+'СЕТ СН'!$G$6-'СЕТ СН'!$G$19</f>
        <v>2033.84295333</v>
      </c>
      <c r="I73" s="36">
        <f>SUMIFS(СВЦЭМ!$C$39:$C$782,СВЦЭМ!$A$39:$A$782,$A73,СВЦЭМ!$B$39:$B$782,I$47)+'СЕТ СН'!$G$9+СВЦЭМ!$D$10+'СЕТ СН'!$G$6-'СЕТ СН'!$G$19</f>
        <v>1924.4234733600001</v>
      </c>
      <c r="J73" s="36">
        <f>SUMIFS(СВЦЭМ!$C$39:$C$782,СВЦЭМ!$A$39:$A$782,$A73,СВЦЭМ!$B$39:$B$782,J$47)+'СЕТ СН'!$G$9+СВЦЭМ!$D$10+'СЕТ СН'!$G$6-'СЕТ СН'!$G$19</f>
        <v>1872.8201314900002</v>
      </c>
      <c r="K73" s="36">
        <f>SUMIFS(СВЦЭМ!$C$39:$C$782,СВЦЭМ!$A$39:$A$782,$A73,СВЦЭМ!$B$39:$B$782,K$47)+'СЕТ СН'!$G$9+СВЦЭМ!$D$10+'СЕТ СН'!$G$6-'СЕТ СН'!$G$19</f>
        <v>1832.7169239700002</v>
      </c>
      <c r="L73" s="36">
        <f>SUMIFS(СВЦЭМ!$C$39:$C$782,СВЦЭМ!$A$39:$A$782,$A73,СВЦЭМ!$B$39:$B$782,L$47)+'СЕТ СН'!$G$9+СВЦЭМ!$D$10+'СЕТ СН'!$G$6-'СЕТ СН'!$G$19</f>
        <v>1821.6415789000002</v>
      </c>
      <c r="M73" s="36">
        <f>SUMIFS(СВЦЭМ!$C$39:$C$782,СВЦЭМ!$A$39:$A$782,$A73,СВЦЭМ!$B$39:$B$782,M$47)+'СЕТ СН'!$G$9+СВЦЭМ!$D$10+'СЕТ СН'!$G$6-'СЕТ СН'!$G$19</f>
        <v>1823.1013794599999</v>
      </c>
      <c r="N73" s="36">
        <f>SUMIFS(СВЦЭМ!$C$39:$C$782,СВЦЭМ!$A$39:$A$782,$A73,СВЦЭМ!$B$39:$B$782,N$47)+'СЕТ СН'!$G$9+СВЦЭМ!$D$10+'СЕТ СН'!$G$6-'СЕТ СН'!$G$19</f>
        <v>1794.6116880700001</v>
      </c>
      <c r="O73" s="36">
        <f>SUMIFS(СВЦЭМ!$C$39:$C$782,СВЦЭМ!$A$39:$A$782,$A73,СВЦЭМ!$B$39:$B$782,O$47)+'СЕТ СН'!$G$9+СВЦЭМ!$D$10+'СЕТ СН'!$G$6-'СЕТ СН'!$G$19</f>
        <v>1802.0113280099999</v>
      </c>
      <c r="P73" s="36">
        <f>SUMIFS(СВЦЭМ!$C$39:$C$782,СВЦЭМ!$A$39:$A$782,$A73,СВЦЭМ!$B$39:$B$782,P$47)+'СЕТ СН'!$G$9+СВЦЭМ!$D$10+'СЕТ СН'!$G$6-'СЕТ СН'!$G$19</f>
        <v>1838.5274093600001</v>
      </c>
      <c r="Q73" s="36">
        <f>SUMIFS(СВЦЭМ!$C$39:$C$782,СВЦЭМ!$A$39:$A$782,$A73,СВЦЭМ!$B$39:$B$782,Q$47)+'СЕТ СН'!$G$9+СВЦЭМ!$D$10+'СЕТ СН'!$G$6-'СЕТ СН'!$G$19</f>
        <v>1831.0414161600002</v>
      </c>
      <c r="R73" s="36">
        <f>SUMIFS(СВЦЭМ!$C$39:$C$782,СВЦЭМ!$A$39:$A$782,$A73,СВЦЭМ!$B$39:$B$782,R$47)+'СЕТ СН'!$G$9+СВЦЭМ!$D$10+'СЕТ СН'!$G$6-'СЕТ СН'!$G$19</f>
        <v>1849.57505188</v>
      </c>
      <c r="S73" s="36">
        <f>SUMIFS(СВЦЭМ!$C$39:$C$782,СВЦЭМ!$A$39:$A$782,$A73,СВЦЭМ!$B$39:$B$782,S$47)+'СЕТ СН'!$G$9+СВЦЭМ!$D$10+'СЕТ СН'!$G$6-'СЕТ СН'!$G$19</f>
        <v>1852.98350931</v>
      </c>
      <c r="T73" s="36">
        <f>SUMIFS(СВЦЭМ!$C$39:$C$782,СВЦЭМ!$A$39:$A$782,$A73,СВЦЭМ!$B$39:$B$782,T$47)+'СЕТ СН'!$G$9+СВЦЭМ!$D$10+'СЕТ СН'!$G$6-'СЕТ СН'!$G$19</f>
        <v>1863.1259497700003</v>
      </c>
      <c r="U73" s="36">
        <f>SUMIFS(СВЦЭМ!$C$39:$C$782,СВЦЭМ!$A$39:$A$782,$A73,СВЦЭМ!$B$39:$B$782,U$47)+'СЕТ СН'!$G$9+СВЦЭМ!$D$10+'СЕТ СН'!$G$6-'СЕТ СН'!$G$19</f>
        <v>1819.0813864800002</v>
      </c>
      <c r="V73" s="36">
        <f>SUMIFS(СВЦЭМ!$C$39:$C$782,СВЦЭМ!$A$39:$A$782,$A73,СВЦЭМ!$B$39:$B$782,V$47)+'СЕТ СН'!$G$9+СВЦЭМ!$D$10+'СЕТ СН'!$G$6-'СЕТ СН'!$G$19</f>
        <v>1794.0048892099999</v>
      </c>
      <c r="W73" s="36">
        <f>SUMIFS(СВЦЭМ!$C$39:$C$782,СВЦЭМ!$A$39:$A$782,$A73,СВЦЭМ!$B$39:$B$782,W$47)+'СЕТ СН'!$G$9+СВЦЭМ!$D$10+'СЕТ СН'!$G$6-'СЕТ СН'!$G$19</f>
        <v>1816.6440337200002</v>
      </c>
      <c r="X73" s="36">
        <f>SUMIFS(СВЦЭМ!$C$39:$C$782,СВЦЭМ!$A$39:$A$782,$A73,СВЦЭМ!$B$39:$B$782,X$47)+'СЕТ СН'!$G$9+СВЦЭМ!$D$10+'СЕТ СН'!$G$6-'СЕТ СН'!$G$19</f>
        <v>1840.4356025699999</v>
      </c>
      <c r="Y73" s="36">
        <f>SUMIFS(СВЦЭМ!$C$39:$C$782,СВЦЭМ!$A$39:$A$782,$A73,СВЦЭМ!$B$39:$B$782,Y$47)+'СЕТ СН'!$G$9+СВЦЭМ!$D$10+'СЕТ СН'!$G$6-'СЕТ СН'!$G$19</f>
        <v>1927.3202937199999</v>
      </c>
    </row>
    <row r="74" spans="1:27" ht="15.75" x14ac:dyDescent="0.2">
      <c r="A74" s="35">
        <f t="shared" si="1"/>
        <v>45196</v>
      </c>
      <c r="B74" s="36">
        <f>SUMIFS(СВЦЭМ!$C$39:$C$782,СВЦЭМ!$A$39:$A$782,$A74,СВЦЭМ!$B$39:$B$782,B$47)+'СЕТ СН'!$G$9+СВЦЭМ!$D$10+'СЕТ СН'!$G$6-'СЕТ СН'!$G$19</f>
        <v>1930.51172477</v>
      </c>
      <c r="C74" s="36">
        <f>SUMIFS(СВЦЭМ!$C$39:$C$782,СВЦЭМ!$A$39:$A$782,$A74,СВЦЭМ!$B$39:$B$782,C$47)+'СЕТ СН'!$G$9+СВЦЭМ!$D$10+'СЕТ СН'!$G$6-'СЕТ СН'!$G$19</f>
        <v>1994.6749918300002</v>
      </c>
      <c r="D74" s="36">
        <f>SUMIFS(СВЦЭМ!$C$39:$C$782,СВЦЭМ!$A$39:$A$782,$A74,СВЦЭМ!$B$39:$B$782,D$47)+'СЕТ СН'!$G$9+СВЦЭМ!$D$10+'СЕТ СН'!$G$6-'СЕТ СН'!$G$19</f>
        <v>2091.6588771800002</v>
      </c>
      <c r="E74" s="36">
        <f>SUMIFS(СВЦЭМ!$C$39:$C$782,СВЦЭМ!$A$39:$A$782,$A74,СВЦЭМ!$B$39:$B$782,E$47)+'СЕТ СН'!$G$9+СВЦЭМ!$D$10+'СЕТ СН'!$G$6-'СЕТ СН'!$G$19</f>
        <v>2117.24564117</v>
      </c>
      <c r="F74" s="36">
        <f>SUMIFS(СВЦЭМ!$C$39:$C$782,СВЦЭМ!$A$39:$A$782,$A74,СВЦЭМ!$B$39:$B$782,F$47)+'СЕТ СН'!$G$9+СВЦЭМ!$D$10+'СЕТ СН'!$G$6-'СЕТ СН'!$G$19</f>
        <v>2110.6549395299999</v>
      </c>
      <c r="G74" s="36">
        <f>SUMIFS(СВЦЭМ!$C$39:$C$782,СВЦЭМ!$A$39:$A$782,$A74,СВЦЭМ!$B$39:$B$782,G$47)+'СЕТ СН'!$G$9+СВЦЭМ!$D$10+'СЕТ СН'!$G$6-'СЕТ СН'!$G$19</f>
        <v>2075.35416936</v>
      </c>
      <c r="H74" s="36">
        <f>SUMIFS(СВЦЭМ!$C$39:$C$782,СВЦЭМ!$A$39:$A$782,$A74,СВЦЭМ!$B$39:$B$782,H$47)+'СЕТ СН'!$G$9+СВЦЭМ!$D$10+'СЕТ СН'!$G$6-'СЕТ СН'!$G$19</f>
        <v>1983.5882949500001</v>
      </c>
      <c r="I74" s="36">
        <f>SUMIFS(СВЦЭМ!$C$39:$C$782,СВЦЭМ!$A$39:$A$782,$A74,СВЦЭМ!$B$39:$B$782,I$47)+'СЕТ СН'!$G$9+СВЦЭМ!$D$10+'СЕТ СН'!$G$6-'СЕТ СН'!$G$19</f>
        <v>1904.2694438200001</v>
      </c>
      <c r="J74" s="36">
        <f>SUMIFS(СВЦЭМ!$C$39:$C$782,СВЦЭМ!$A$39:$A$782,$A74,СВЦЭМ!$B$39:$B$782,J$47)+'СЕТ СН'!$G$9+СВЦЭМ!$D$10+'СЕТ СН'!$G$6-'СЕТ СН'!$G$19</f>
        <v>1880.38581002</v>
      </c>
      <c r="K74" s="36">
        <f>SUMIFS(СВЦЭМ!$C$39:$C$782,СВЦЭМ!$A$39:$A$782,$A74,СВЦЭМ!$B$39:$B$782,K$47)+'СЕТ СН'!$G$9+СВЦЭМ!$D$10+'СЕТ СН'!$G$6-'СЕТ СН'!$G$19</f>
        <v>1850.1887111400001</v>
      </c>
      <c r="L74" s="36">
        <f>SUMIFS(СВЦЭМ!$C$39:$C$782,СВЦЭМ!$A$39:$A$782,$A74,СВЦЭМ!$B$39:$B$782,L$47)+'СЕТ СН'!$G$9+СВЦЭМ!$D$10+'СЕТ СН'!$G$6-'СЕТ СН'!$G$19</f>
        <v>1842.4630311700002</v>
      </c>
      <c r="M74" s="36">
        <f>SUMIFS(СВЦЭМ!$C$39:$C$782,СВЦЭМ!$A$39:$A$782,$A74,СВЦЭМ!$B$39:$B$782,M$47)+'СЕТ СН'!$G$9+СВЦЭМ!$D$10+'СЕТ СН'!$G$6-'СЕТ СН'!$G$19</f>
        <v>1839.6622899499998</v>
      </c>
      <c r="N74" s="36">
        <f>SUMIFS(СВЦЭМ!$C$39:$C$782,СВЦЭМ!$A$39:$A$782,$A74,СВЦЭМ!$B$39:$B$782,N$47)+'СЕТ СН'!$G$9+СВЦЭМ!$D$10+'СЕТ СН'!$G$6-'СЕТ СН'!$G$19</f>
        <v>1828.9339147400001</v>
      </c>
      <c r="O74" s="36">
        <f>SUMIFS(СВЦЭМ!$C$39:$C$782,СВЦЭМ!$A$39:$A$782,$A74,СВЦЭМ!$B$39:$B$782,O$47)+'СЕТ СН'!$G$9+СВЦЭМ!$D$10+'СЕТ СН'!$G$6-'СЕТ СН'!$G$19</f>
        <v>1823.1945193500001</v>
      </c>
      <c r="P74" s="36">
        <f>SUMIFS(СВЦЭМ!$C$39:$C$782,СВЦЭМ!$A$39:$A$782,$A74,СВЦЭМ!$B$39:$B$782,P$47)+'СЕТ СН'!$G$9+СВЦЭМ!$D$10+'СЕТ СН'!$G$6-'СЕТ СН'!$G$19</f>
        <v>1882.12763602</v>
      </c>
      <c r="Q74" s="36">
        <f>SUMIFS(СВЦЭМ!$C$39:$C$782,СВЦЭМ!$A$39:$A$782,$A74,СВЦЭМ!$B$39:$B$782,Q$47)+'СЕТ СН'!$G$9+СВЦЭМ!$D$10+'СЕТ СН'!$G$6-'СЕТ СН'!$G$19</f>
        <v>1908.3949441700001</v>
      </c>
      <c r="R74" s="36">
        <f>SUMIFS(СВЦЭМ!$C$39:$C$782,СВЦЭМ!$A$39:$A$782,$A74,СВЦЭМ!$B$39:$B$782,R$47)+'СЕТ СН'!$G$9+СВЦЭМ!$D$10+'СЕТ СН'!$G$6-'СЕТ СН'!$G$19</f>
        <v>1910.7225937600001</v>
      </c>
      <c r="S74" s="36">
        <f>SUMIFS(СВЦЭМ!$C$39:$C$782,СВЦЭМ!$A$39:$A$782,$A74,СВЦЭМ!$B$39:$B$782,S$47)+'СЕТ СН'!$G$9+СВЦЭМ!$D$10+'СЕТ СН'!$G$6-'СЕТ СН'!$G$19</f>
        <v>1915.9396177200001</v>
      </c>
      <c r="T74" s="36">
        <f>SUMIFS(СВЦЭМ!$C$39:$C$782,СВЦЭМ!$A$39:$A$782,$A74,СВЦЭМ!$B$39:$B$782,T$47)+'СЕТ СН'!$G$9+СВЦЭМ!$D$10+'СЕТ СН'!$G$6-'СЕТ СН'!$G$19</f>
        <v>1890.2277624900003</v>
      </c>
      <c r="U74" s="36">
        <f>SUMIFS(СВЦЭМ!$C$39:$C$782,СВЦЭМ!$A$39:$A$782,$A74,СВЦЭМ!$B$39:$B$782,U$47)+'СЕТ СН'!$G$9+СВЦЭМ!$D$10+'СЕТ СН'!$G$6-'СЕТ СН'!$G$19</f>
        <v>1819.5725283100001</v>
      </c>
      <c r="V74" s="36">
        <f>SUMIFS(СВЦЭМ!$C$39:$C$782,СВЦЭМ!$A$39:$A$782,$A74,СВЦЭМ!$B$39:$B$782,V$47)+'СЕТ СН'!$G$9+СВЦЭМ!$D$10+'СЕТ СН'!$G$6-'СЕТ СН'!$G$19</f>
        <v>1800.5995033200002</v>
      </c>
      <c r="W74" s="36">
        <f>SUMIFS(СВЦЭМ!$C$39:$C$782,СВЦЭМ!$A$39:$A$782,$A74,СВЦЭМ!$B$39:$B$782,W$47)+'СЕТ СН'!$G$9+СВЦЭМ!$D$10+'СЕТ СН'!$G$6-'СЕТ СН'!$G$19</f>
        <v>1814.4949453899999</v>
      </c>
      <c r="X74" s="36">
        <f>SUMIFS(СВЦЭМ!$C$39:$C$782,СВЦЭМ!$A$39:$A$782,$A74,СВЦЭМ!$B$39:$B$782,X$47)+'СЕТ СН'!$G$9+СВЦЭМ!$D$10+'СЕТ СН'!$G$6-'СЕТ СН'!$G$19</f>
        <v>1871.9987227299998</v>
      </c>
      <c r="Y74" s="36">
        <f>SUMIFS(СВЦЭМ!$C$39:$C$782,СВЦЭМ!$A$39:$A$782,$A74,СВЦЭМ!$B$39:$B$782,Y$47)+'СЕТ СН'!$G$9+СВЦЭМ!$D$10+'СЕТ СН'!$G$6-'СЕТ СН'!$G$19</f>
        <v>1964.1228130300001</v>
      </c>
    </row>
    <row r="75" spans="1:27" ht="15.75" x14ac:dyDescent="0.2">
      <c r="A75" s="35">
        <f t="shared" si="1"/>
        <v>45197</v>
      </c>
      <c r="B75" s="36">
        <f>SUMIFS(СВЦЭМ!$C$39:$C$782,СВЦЭМ!$A$39:$A$782,$A75,СВЦЭМ!$B$39:$B$782,B$47)+'СЕТ СН'!$G$9+СВЦЭМ!$D$10+'СЕТ СН'!$G$6-'СЕТ СН'!$G$19</f>
        <v>2081.1188981099999</v>
      </c>
      <c r="C75" s="36">
        <f>SUMIFS(СВЦЭМ!$C$39:$C$782,СВЦЭМ!$A$39:$A$782,$A75,СВЦЭМ!$B$39:$B$782,C$47)+'СЕТ СН'!$G$9+СВЦЭМ!$D$10+'СЕТ СН'!$G$6-'СЕТ СН'!$G$19</f>
        <v>2112.6549869800001</v>
      </c>
      <c r="D75" s="36">
        <f>SUMIFS(СВЦЭМ!$C$39:$C$782,СВЦЭМ!$A$39:$A$782,$A75,СВЦЭМ!$B$39:$B$782,D$47)+'СЕТ СН'!$G$9+СВЦЭМ!$D$10+'СЕТ СН'!$G$6-'СЕТ СН'!$G$19</f>
        <v>2212.42426118</v>
      </c>
      <c r="E75" s="36">
        <f>SUMIFS(СВЦЭМ!$C$39:$C$782,СВЦЭМ!$A$39:$A$782,$A75,СВЦЭМ!$B$39:$B$782,E$47)+'СЕТ СН'!$G$9+СВЦЭМ!$D$10+'СЕТ СН'!$G$6-'СЕТ СН'!$G$19</f>
        <v>2206.2253356300002</v>
      </c>
      <c r="F75" s="36">
        <f>SUMIFS(СВЦЭМ!$C$39:$C$782,СВЦЭМ!$A$39:$A$782,$A75,СВЦЭМ!$B$39:$B$782,F$47)+'СЕТ СН'!$G$9+СВЦЭМ!$D$10+'СЕТ СН'!$G$6-'СЕТ СН'!$G$19</f>
        <v>2204.8316483100002</v>
      </c>
      <c r="G75" s="36">
        <f>SUMIFS(СВЦЭМ!$C$39:$C$782,СВЦЭМ!$A$39:$A$782,$A75,СВЦЭМ!$B$39:$B$782,G$47)+'СЕТ СН'!$G$9+СВЦЭМ!$D$10+'СЕТ СН'!$G$6-'СЕТ СН'!$G$19</f>
        <v>2191.8493417499999</v>
      </c>
      <c r="H75" s="36">
        <f>SUMIFS(СВЦЭМ!$C$39:$C$782,СВЦЭМ!$A$39:$A$782,$A75,СВЦЭМ!$B$39:$B$782,H$47)+'СЕТ СН'!$G$9+СВЦЭМ!$D$10+'СЕТ СН'!$G$6-'СЕТ СН'!$G$19</f>
        <v>2110.00051841</v>
      </c>
      <c r="I75" s="36">
        <f>SUMIFS(СВЦЭМ!$C$39:$C$782,СВЦЭМ!$A$39:$A$782,$A75,СВЦЭМ!$B$39:$B$782,I$47)+'СЕТ СН'!$G$9+СВЦЭМ!$D$10+'СЕТ СН'!$G$6-'СЕТ СН'!$G$19</f>
        <v>2012.3007167999999</v>
      </c>
      <c r="J75" s="36">
        <f>SUMIFS(СВЦЭМ!$C$39:$C$782,СВЦЭМ!$A$39:$A$782,$A75,СВЦЭМ!$B$39:$B$782,J$47)+'СЕТ СН'!$G$9+СВЦЭМ!$D$10+'СЕТ СН'!$G$6-'СЕТ СН'!$G$19</f>
        <v>1973.0124167899999</v>
      </c>
      <c r="K75" s="36">
        <f>SUMIFS(СВЦЭМ!$C$39:$C$782,СВЦЭМ!$A$39:$A$782,$A75,СВЦЭМ!$B$39:$B$782,K$47)+'СЕТ СН'!$G$9+СВЦЭМ!$D$10+'СЕТ СН'!$G$6-'СЕТ СН'!$G$19</f>
        <v>1923.6689784700002</v>
      </c>
      <c r="L75" s="36">
        <f>SUMIFS(СВЦЭМ!$C$39:$C$782,СВЦЭМ!$A$39:$A$782,$A75,СВЦЭМ!$B$39:$B$782,L$47)+'СЕТ СН'!$G$9+СВЦЭМ!$D$10+'СЕТ СН'!$G$6-'СЕТ СН'!$G$19</f>
        <v>1923.1912579300001</v>
      </c>
      <c r="M75" s="36">
        <f>SUMIFS(СВЦЭМ!$C$39:$C$782,СВЦЭМ!$A$39:$A$782,$A75,СВЦЭМ!$B$39:$B$782,M$47)+'СЕТ СН'!$G$9+СВЦЭМ!$D$10+'СЕТ СН'!$G$6-'СЕТ СН'!$G$19</f>
        <v>1928.9346852899998</v>
      </c>
      <c r="N75" s="36">
        <f>SUMIFS(СВЦЭМ!$C$39:$C$782,СВЦЭМ!$A$39:$A$782,$A75,СВЦЭМ!$B$39:$B$782,N$47)+'СЕТ СН'!$G$9+СВЦЭМ!$D$10+'СЕТ СН'!$G$6-'СЕТ СН'!$G$19</f>
        <v>1915.0287228699999</v>
      </c>
      <c r="O75" s="36">
        <f>SUMIFS(СВЦЭМ!$C$39:$C$782,СВЦЭМ!$A$39:$A$782,$A75,СВЦЭМ!$B$39:$B$782,O$47)+'СЕТ СН'!$G$9+СВЦЭМ!$D$10+'СЕТ СН'!$G$6-'СЕТ СН'!$G$19</f>
        <v>1941.6166991999999</v>
      </c>
      <c r="P75" s="36">
        <f>SUMIFS(СВЦЭМ!$C$39:$C$782,СВЦЭМ!$A$39:$A$782,$A75,СВЦЭМ!$B$39:$B$782,P$47)+'СЕТ СН'!$G$9+СВЦЭМ!$D$10+'СЕТ СН'!$G$6-'СЕТ СН'!$G$19</f>
        <v>1978.27136105</v>
      </c>
      <c r="Q75" s="36">
        <f>SUMIFS(СВЦЭМ!$C$39:$C$782,СВЦЭМ!$A$39:$A$782,$A75,СВЦЭМ!$B$39:$B$782,Q$47)+'СЕТ СН'!$G$9+СВЦЭМ!$D$10+'СЕТ СН'!$G$6-'СЕТ СН'!$G$19</f>
        <v>1975.8643117400002</v>
      </c>
      <c r="R75" s="36">
        <f>SUMIFS(СВЦЭМ!$C$39:$C$782,СВЦЭМ!$A$39:$A$782,$A75,СВЦЭМ!$B$39:$B$782,R$47)+'СЕТ СН'!$G$9+СВЦЭМ!$D$10+'СЕТ СН'!$G$6-'СЕТ СН'!$G$19</f>
        <v>1972.0102631499999</v>
      </c>
      <c r="S75" s="36">
        <f>SUMIFS(СВЦЭМ!$C$39:$C$782,СВЦЭМ!$A$39:$A$782,$A75,СВЦЭМ!$B$39:$B$782,S$47)+'СЕТ СН'!$G$9+СВЦЭМ!$D$10+'СЕТ СН'!$G$6-'СЕТ СН'!$G$19</f>
        <v>1976.2479693800001</v>
      </c>
      <c r="T75" s="36">
        <f>SUMIFS(СВЦЭМ!$C$39:$C$782,СВЦЭМ!$A$39:$A$782,$A75,СВЦЭМ!$B$39:$B$782,T$47)+'СЕТ СН'!$G$9+СВЦЭМ!$D$10+'СЕТ СН'!$G$6-'СЕТ СН'!$G$19</f>
        <v>1950.9811862199999</v>
      </c>
      <c r="U75" s="36">
        <f>SUMIFS(СВЦЭМ!$C$39:$C$782,СВЦЭМ!$A$39:$A$782,$A75,СВЦЭМ!$B$39:$B$782,U$47)+'СЕТ СН'!$G$9+СВЦЭМ!$D$10+'СЕТ СН'!$G$6-'СЕТ СН'!$G$19</f>
        <v>1892.86308594</v>
      </c>
      <c r="V75" s="36">
        <f>SUMIFS(СВЦЭМ!$C$39:$C$782,СВЦЭМ!$A$39:$A$782,$A75,СВЦЭМ!$B$39:$B$782,V$47)+'СЕТ СН'!$G$9+СВЦЭМ!$D$10+'СЕТ СН'!$G$6-'СЕТ СН'!$G$19</f>
        <v>1880.15850258</v>
      </c>
      <c r="W75" s="36">
        <f>SUMIFS(СВЦЭМ!$C$39:$C$782,СВЦЭМ!$A$39:$A$782,$A75,СВЦЭМ!$B$39:$B$782,W$47)+'СЕТ СН'!$G$9+СВЦЭМ!$D$10+'СЕТ СН'!$G$6-'СЕТ СН'!$G$19</f>
        <v>1891.5535742699999</v>
      </c>
      <c r="X75" s="36">
        <f>SUMIFS(СВЦЭМ!$C$39:$C$782,СВЦЭМ!$A$39:$A$782,$A75,СВЦЭМ!$B$39:$B$782,X$47)+'СЕТ СН'!$G$9+СВЦЭМ!$D$10+'СЕТ СН'!$G$6-'СЕТ СН'!$G$19</f>
        <v>1954.8982954399999</v>
      </c>
      <c r="Y75" s="36">
        <f>SUMIFS(СВЦЭМ!$C$39:$C$782,СВЦЭМ!$A$39:$A$782,$A75,СВЦЭМ!$B$39:$B$782,Y$47)+'СЕТ СН'!$G$9+СВЦЭМ!$D$10+'СЕТ СН'!$G$6-'СЕТ СН'!$G$19</f>
        <v>2049.1047901000002</v>
      </c>
    </row>
    <row r="76" spans="1:27" ht="15.75" x14ac:dyDescent="0.2">
      <c r="A76" s="35">
        <f t="shared" si="1"/>
        <v>45198</v>
      </c>
      <c r="B76" s="36">
        <f>SUMIFS(СВЦЭМ!$C$39:$C$782,СВЦЭМ!$A$39:$A$782,$A76,СВЦЭМ!$B$39:$B$782,B$47)+'СЕТ СН'!$G$9+СВЦЭМ!$D$10+'СЕТ СН'!$G$6-'СЕТ СН'!$G$19</f>
        <v>2082.8682690300002</v>
      </c>
      <c r="C76" s="36">
        <f>SUMIFS(СВЦЭМ!$C$39:$C$782,СВЦЭМ!$A$39:$A$782,$A76,СВЦЭМ!$B$39:$B$782,C$47)+'СЕТ СН'!$G$9+СВЦЭМ!$D$10+'СЕТ СН'!$G$6-'СЕТ СН'!$G$19</f>
        <v>2156.0392726</v>
      </c>
      <c r="D76" s="36">
        <f>SUMIFS(СВЦЭМ!$C$39:$C$782,СВЦЭМ!$A$39:$A$782,$A76,СВЦЭМ!$B$39:$B$782,D$47)+'СЕТ СН'!$G$9+СВЦЭМ!$D$10+'СЕТ СН'!$G$6-'СЕТ СН'!$G$19</f>
        <v>2252.38596121</v>
      </c>
      <c r="E76" s="36">
        <f>SUMIFS(СВЦЭМ!$C$39:$C$782,СВЦЭМ!$A$39:$A$782,$A76,СВЦЭМ!$B$39:$B$782,E$47)+'СЕТ СН'!$G$9+СВЦЭМ!$D$10+'СЕТ СН'!$G$6-'СЕТ СН'!$G$19</f>
        <v>2255.0662464400002</v>
      </c>
      <c r="F76" s="36">
        <f>SUMIFS(СВЦЭМ!$C$39:$C$782,СВЦЭМ!$A$39:$A$782,$A76,СВЦЭМ!$B$39:$B$782,F$47)+'СЕТ СН'!$G$9+СВЦЭМ!$D$10+'СЕТ СН'!$G$6-'СЕТ СН'!$G$19</f>
        <v>2245.4214947800001</v>
      </c>
      <c r="G76" s="36">
        <f>SUMIFS(СВЦЭМ!$C$39:$C$782,СВЦЭМ!$A$39:$A$782,$A76,СВЦЭМ!$B$39:$B$782,G$47)+'СЕТ СН'!$G$9+СВЦЭМ!$D$10+'СЕТ СН'!$G$6-'СЕТ СН'!$G$19</f>
        <v>2233.5811922799999</v>
      </c>
      <c r="H76" s="36">
        <f>SUMIFS(СВЦЭМ!$C$39:$C$782,СВЦЭМ!$A$39:$A$782,$A76,СВЦЭМ!$B$39:$B$782,H$47)+'СЕТ СН'!$G$9+СВЦЭМ!$D$10+'СЕТ СН'!$G$6-'СЕТ СН'!$G$19</f>
        <v>2158.64970494</v>
      </c>
      <c r="I76" s="36">
        <f>SUMIFS(СВЦЭМ!$C$39:$C$782,СВЦЭМ!$A$39:$A$782,$A76,СВЦЭМ!$B$39:$B$782,I$47)+'СЕТ СН'!$G$9+СВЦЭМ!$D$10+'СЕТ СН'!$G$6-'СЕТ СН'!$G$19</f>
        <v>2039.16915715</v>
      </c>
      <c r="J76" s="36">
        <f>SUMIFS(СВЦЭМ!$C$39:$C$782,СВЦЭМ!$A$39:$A$782,$A76,СВЦЭМ!$B$39:$B$782,J$47)+'СЕТ СН'!$G$9+СВЦЭМ!$D$10+'СЕТ СН'!$G$6-'СЕТ СН'!$G$19</f>
        <v>1991.1787030599999</v>
      </c>
      <c r="K76" s="36">
        <f>SUMIFS(СВЦЭМ!$C$39:$C$782,СВЦЭМ!$A$39:$A$782,$A76,СВЦЭМ!$B$39:$B$782,K$47)+'СЕТ СН'!$G$9+СВЦЭМ!$D$10+'СЕТ СН'!$G$6-'СЕТ СН'!$G$19</f>
        <v>1942.3431104300003</v>
      </c>
      <c r="L76" s="36">
        <f>SUMIFS(СВЦЭМ!$C$39:$C$782,СВЦЭМ!$A$39:$A$782,$A76,СВЦЭМ!$B$39:$B$782,L$47)+'СЕТ СН'!$G$9+СВЦЭМ!$D$10+'СЕТ СН'!$G$6-'СЕТ СН'!$G$19</f>
        <v>1939.2990326300001</v>
      </c>
      <c r="M76" s="36">
        <f>SUMIFS(СВЦЭМ!$C$39:$C$782,СВЦЭМ!$A$39:$A$782,$A76,СВЦЭМ!$B$39:$B$782,M$47)+'СЕТ СН'!$G$9+СВЦЭМ!$D$10+'СЕТ СН'!$G$6-'СЕТ СН'!$G$19</f>
        <v>1943.8996846300001</v>
      </c>
      <c r="N76" s="36">
        <f>SUMIFS(СВЦЭМ!$C$39:$C$782,СВЦЭМ!$A$39:$A$782,$A76,СВЦЭМ!$B$39:$B$782,N$47)+'СЕТ СН'!$G$9+СВЦЭМ!$D$10+'СЕТ СН'!$G$6-'СЕТ СН'!$G$19</f>
        <v>1955.3217402999999</v>
      </c>
      <c r="O76" s="36">
        <f>SUMIFS(СВЦЭМ!$C$39:$C$782,СВЦЭМ!$A$39:$A$782,$A76,СВЦЭМ!$B$39:$B$782,O$47)+'СЕТ СН'!$G$9+СВЦЭМ!$D$10+'СЕТ СН'!$G$6-'СЕТ СН'!$G$19</f>
        <v>1941.7494139800001</v>
      </c>
      <c r="P76" s="36">
        <f>SUMIFS(СВЦЭМ!$C$39:$C$782,СВЦЭМ!$A$39:$A$782,$A76,СВЦЭМ!$B$39:$B$782,P$47)+'СЕТ СН'!$G$9+СВЦЭМ!$D$10+'СЕТ СН'!$G$6-'СЕТ СН'!$G$19</f>
        <v>2005.0710509300002</v>
      </c>
      <c r="Q76" s="36">
        <f>SUMIFS(СВЦЭМ!$C$39:$C$782,СВЦЭМ!$A$39:$A$782,$A76,СВЦЭМ!$B$39:$B$782,Q$47)+'СЕТ СН'!$G$9+СВЦЭМ!$D$10+'СЕТ СН'!$G$6-'СЕТ СН'!$G$19</f>
        <v>1982.6605134699998</v>
      </c>
      <c r="R76" s="36">
        <f>SUMIFS(СВЦЭМ!$C$39:$C$782,СВЦЭМ!$A$39:$A$782,$A76,СВЦЭМ!$B$39:$B$782,R$47)+'СЕТ СН'!$G$9+СВЦЭМ!$D$10+'СЕТ СН'!$G$6-'СЕТ СН'!$G$19</f>
        <v>1993.2358955099999</v>
      </c>
      <c r="S76" s="36">
        <f>SUMIFS(СВЦЭМ!$C$39:$C$782,СВЦЭМ!$A$39:$A$782,$A76,СВЦЭМ!$B$39:$B$782,S$47)+'СЕТ СН'!$G$9+СВЦЭМ!$D$10+'СЕТ СН'!$G$6-'СЕТ СН'!$G$19</f>
        <v>1993.7435433999999</v>
      </c>
      <c r="T76" s="36">
        <f>SUMIFS(СВЦЭМ!$C$39:$C$782,СВЦЭМ!$A$39:$A$782,$A76,СВЦЭМ!$B$39:$B$782,T$47)+'СЕТ СН'!$G$9+СВЦЭМ!$D$10+'СЕТ СН'!$G$6-'СЕТ СН'!$G$19</f>
        <v>1956.2562450199998</v>
      </c>
      <c r="U76" s="36">
        <f>SUMIFS(СВЦЭМ!$C$39:$C$782,СВЦЭМ!$A$39:$A$782,$A76,СВЦЭМ!$B$39:$B$782,U$47)+'СЕТ СН'!$G$9+СВЦЭМ!$D$10+'СЕТ СН'!$G$6-'СЕТ СН'!$G$19</f>
        <v>1919.2556729600001</v>
      </c>
      <c r="V76" s="36">
        <f>SUMIFS(СВЦЭМ!$C$39:$C$782,СВЦЭМ!$A$39:$A$782,$A76,СВЦЭМ!$B$39:$B$782,V$47)+'СЕТ СН'!$G$9+СВЦЭМ!$D$10+'СЕТ СН'!$G$6-'СЕТ СН'!$G$19</f>
        <v>1907.9634433400001</v>
      </c>
      <c r="W76" s="36">
        <f>SUMIFS(СВЦЭМ!$C$39:$C$782,СВЦЭМ!$A$39:$A$782,$A76,СВЦЭМ!$B$39:$B$782,W$47)+'СЕТ СН'!$G$9+СВЦЭМ!$D$10+'СЕТ СН'!$G$6-'СЕТ СН'!$G$19</f>
        <v>1924.5238376100001</v>
      </c>
      <c r="X76" s="36">
        <f>SUMIFS(СВЦЭМ!$C$39:$C$782,СВЦЭМ!$A$39:$A$782,$A76,СВЦЭМ!$B$39:$B$782,X$47)+'СЕТ СН'!$G$9+СВЦЭМ!$D$10+'СЕТ СН'!$G$6-'СЕТ СН'!$G$19</f>
        <v>1985.9535175300002</v>
      </c>
      <c r="Y76" s="36">
        <f>SUMIFS(СВЦЭМ!$C$39:$C$782,СВЦЭМ!$A$39:$A$782,$A76,СВЦЭМ!$B$39:$B$782,Y$47)+'СЕТ СН'!$G$9+СВЦЭМ!$D$10+'СЕТ СН'!$G$6-'СЕТ СН'!$G$19</f>
        <v>2146.2998766999999</v>
      </c>
    </row>
    <row r="77" spans="1:27" ht="15.75" x14ac:dyDescent="0.2">
      <c r="A77" s="35">
        <f t="shared" si="1"/>
        <v>45199</v>
      </c>
      <c r="B77" s="36">
        <f>SUMIFS(СВЦЭМ!$C$39:$C$782,СВЦЭМ!$A$39:$A$782,$A77,СВЦЭМ!$B$39:$B$782,B$47)+'СЕТ СН'!$G$9+СВЦЭМ!$D$10+'СЕТ СН'!$G$6-'СЕТ СН'!$G$19</f>
        <v>2091.4347410400001</v>
      </c>
      <c r="C77" s="36">
        <f>SUMIFS(СВЦЭМ!$C$39:$C$782,СВЦЭМ!$A$39:$A$782,$A77,СВЦЭМ!$B$39:$B$782,C$47)+'СЕТ СН'!$G$9+СВЦЭМ!$D$10+'СЕТ СН'!$G$6-'СЕТ СН'!$G$19</f>
        <v>2084.0460031799998</v>
      </c>
      <c r="D77" s="36">
        <f>SUMIFS(СВЦЭМ!$C$39:$C$782,СВЦЭМ!$A$39:$A$782,$A77,СВЦЭМ!$B$39:$B$782,D$47)+'СЕТ СН'!$G$9+СВЦЭМ!$D$10+'СЕТ СН'!$G$6-'СЕТ СН'!$G$19</f>
        <v>2152.81414004</v>
      </c>
      <c r="E77" s="36">
        <f>SUMIFS(СВЦЭМ!$C$39:$C$782,СВЦЭМ!$A$39:$A$782,$A77,СВЦЭМ!$B$39:$B$782,E$47)+'СЕТ СН'!$G$9+СВЦЭМ!$D$10+'СЕТ СН'!$G$6-'СЕТ СН'!$G$19</f>
        <v>2164.8488969800001</v>
      </c>
      <c r="F77" s="36">
        <f>SUMIFS(СВЦЭМ!$C$39:$C$782,СВЦЭМ!$A$39:$A$782,$A77,СВЦЭМ!$B$39:$B$782,F$47)+'СЕТ СН'!$G$9+СВЦЭМ!$D$10+'СЕТ СН'!$G$6-'СЕТ СН'!$G$19</f>
        <v>2157.6127630800001</v>
      </c>
      <c r="G77" s="36">
        <f>SUMIFS(СВЦЭМ!$C$39:$C$782,СВЦЭМ!$A$39:$A$782,$A77,СВЦЭМ!$B$39:$B$782,G$47)+'СЕТ СН'!$G$9+СВЦЭМ!$D$10+'СЕТ СН'!$G$6-'СЕТ СН'!$G$19</f>
        <v>2147.6391139699999</v>
      </c>
      <c r="H77" s="36">
        <f>SUMIFS(СВЦЭМ!$C$39:$C$782,СВЦЭМ!$A$39:$A$782,$A77,СВЦЭМ!$B$39:$B$782,H$47)+'СЕТ СН'!$G$9+СВЦЭМ!$D$10+'СЕТ СН'!$G$6-'СЕТ СН'!$G$19</f>
        <v>2112.8542390000002</v>
      </c>
      <c r="I77" s="36">
        <f>SUMIFS(СВЦЭМ!$C$39:$C$782,СВЦЭМ!$A$39:$A$782,$A77,СВЦЭМ!$B$39:$B$782,I$47)+'СЕТ СН'!$G$9+СВЦЭМ!$D$10+'СЕТ СН'!$G$6-'СЕТ СН'!$G$19</f>
        <v>2059.5717035100001</v>
      </c>
      <c r="J77" s="36">
        <f>SUMIFS(СВЦЭМ!$C$39:$C$782,СВЦЭМ!$A$39:$A$782,$A77,СВЦЭМ!$B$39:$B$782,J$47)+'СЕТ СН'!$G$9+СВЦЭМ!$D$10+'СЕТ СН'!$G$6-'СЕТ СН'!$G$19</f>
        <v>1968.7810084100001</v>
      </c>
      <c r="K77" s="36">
        <f>SUMIFS(СВЦЭМ!$C$39:$C$782,СВЦЭМ!$A$39:$A$782,$A77,СВЦЭМ!$B$39:$B$782,K$47)+'СЕТ СН'!$G$9+СВЦЭМ!$D$10+'СЕТ СН'!$G$6-'СЕТ СН'!$G$19</f>
        <v>1891.8736970499999</v>
      </c>
      <c r="L77" s="36">
        <f>SUMIFS(СВЦЭМ!$C$39:$C$782,СВЦЭМ!$A$39:$A$782,$A77,СВЦЭМ!$B$39:$B$782,L$47)+'СЕТ СН'!$G$9+СВЦЭМ!$D$10+'СЕТ СН'!$G$6-'СЕТ СН'!$G$19</f>
        <v>1869.2666723699999</v>
      </c>
      <c r="M77" s="36">
        <f>SUMIFS(СВЦЭМ!$C$39:$C$782,СВЦЭМ!$A$39:$A$782,$A77,СВЦЭМ!$B$39:$B$782,M$47)+'СЕТ СН'!$G$9+СВЦЭМ!$D$10+'СЕТ СН'!$G$6-'СЕТ СН'!$G$19</f>
        <v>1867.9695842599999</v>
      </c>
      <c r="N77" s="36">
        <f>SUMIFS(СВЦЭМ!$C$39:$C$782,СВЦЭМ!$A$39:$A$782,$A77,СВЦЭМ!$B$39:$B$782,N$47)+'СЕТ СН'!$G$9+СВЦЭМ!$D$10+'СЕТ СН'!$G$6-'СЕТ СН'!$G$19</f>
        <v>1840.1585371699998</v>
      </c>
      <c r="O77" s="36">
        <f>SUMIFS(СВЦЭМ!$C$39:$C$782,СВЦЭМ!$A$39:$A$782,$A77,СВЦЭМ!$B$39:$B$782,O$47)+'СЕТ СН'!$G$9+СВЦЭМ!$D$10+'СЕТ СН'!$G$6-'СЕТ СН'!$G$19</f>
        <v>1857.2317677999999</v>
      </c>
      <c r="P77" s="36">
        <f>SUMIFS(СВЦЭМ!$C$39:$C$782,СВЦЭМ!$A$39:$A$782,$A77,СВЦЭМ!$B$39:$B$782,P$47)+'СЕТ СН'!$G$9+СВЦЭМ!$D$10+'СЕТ СН'!$G$6-'СЕТ СН'!$G$19</f>
        <v>1902.66091147</v>
      </c>
      <c r="Q77" s="36">
        <f>SUMIFS(СВЦЭМ!$C$39:$C$782,СВЦЭМ!$A$39:$A$782,$A77,СВЦЭМ!$B$39:$B$782,Q$47)+'СЕТ СН'!$G$9+СВЦЭМ!$D$10+'СЕТ СН'!$G$6-'СЕТ СН'!$G$19</f>
        <v>1900.6852991300002</v>
      </c>
      <c r="R77" s="36">
        <f>SUMIFS(СВЦЭМ!$C$39:$C$782,СВЦЭМ!$A$39:$A$782,$A77,СВЦЭМ!$B$39:$B$782,R$47)+'СЕТ СН'!$G$9+СВЦЭМ!$D$10+'СЕТ СН'!$G$6-'СЕТ СН'!$G$19</f>
        <v>1901.9543201299998</v>
      </c>
      <c r="S77" s="36">
        <f>SUMIFS(СВЦЭМ!$C$39:$C$782,СВЦЭМ!$A$39:$A$782,$A77,СВЦЭМ!$B$39:$B$782,S$47)+'СЕТ СН'!$G$9+СВЦЭМ!$D$10+'СЕТ СН'!$G$6-'СЕТ СН'!$G$19</f>
        <v>1917.6243146699999</v>
      </c>
      <c r="T77" s="36">
        <f>SUMIFS(СВЦЭМ!$C$39:$C$782,СВЦЭМ!$A$39:$A$782,$A77,СВЦЭМ!$B$39:$B$782,T$47)+'СЕТ СН'!$G$9+СВЦЭМ!$D$10+'СЕТ СН'!$G$6-'СЕТ СН'!$G$19</f>
        <v>1893.79603189</v>
      </c>
      <c r="U77" s="36">
        <f>SUMIFS(СВЦЭМ!$C$39:$C$782,СВЦЭМ!$A$39:$A$782,$A77,СВЦЭМ!$B$39:$B$782,U$47)+'СЕТ СН'!$G$9+СВЦЭМ!$D$10+'СЕТ СН'!$G$6-'СЕТ СН'!$G$19</f>
        <v>1882.7444131699999</v>
      </c>
      <c r="V77" s="36">
        <f>SUMIFS(СВЦЭМ!$C$39:$C$782,СВЦЭМ!$A$39:$A$782,$A77,СВЦЭМ!$B$39:$B$782,V$47)+'СЕТ СН'!$G$9+СВЦЭМ!$D$10+'СЕТ СН'!$G$6-'СЕТ СН'!$G$19</f>
        <v>1858.3110379099999</v>
      </c>
      <c r="W77" s="36">
        <f>SUMIFS(СВЦЭМ!$C$39:$C$782,СВЦЭМ!$A$39:$A$782,$A77,СВЦЭМ!$B$39:$B$782,W$47)+'СЕТ СН'!$G$9+СВЦЭМ!$D$10+'СЕТ СН'!$G$6-'СЕТ СН'!$G$19</f>
        <v>1879.5448732999998</v>
      </c>
      <c r="X77" s="36">
        <f>SUMIFS(СВЦЭМ!$C$39:$C$782,СВЦЭМ!$A$39:$A$782,$A77,СВЦЭМ!$B$39:$B$782,X$47)+'СЕТ СН'!$G$9+СВЦЭМ!$D$10+'СЕТ СН'!$G$6-'СЕТ СН'!$G$19</f>
        <v>1929.3918957700002</v>
      </c>
      <c r="Y77" s="36">
        <f>SUMIFS(СВЦЭМ!$C$39:$C$782,СВЦЭМ!$A$39:$A$782,$A77,СВЦЭМ!$B$39:$B$782,Y$47)+'СЕТ СН'!$G$9+СВЦЭМ!$D$10+'СЕТ СН'!$G$6-'СЕТ СН'!$G$19</f>
        <v>1993.4196674300001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01.09.2023</v>
      </c>
      <c r="B84" s="36">
        <f>SUMIFS(СВЦЭМ!$C$39:$C$782,СВЦЭМ!$A$39:$A$782,$A84,СВЦЭМ!$B$39:$B$782,B$83)+'СЕТ СН'!$H$9+СВЦЭМ!$D$10+'СЕТ СН'!$H$6-'СЕТ СН'!$H$19</f>
        <v>2126.3079186800001</v>
      </c>
      <c r="C84" s="36">
        <f>SUMIFS(СВЦЭМ!$C$39:$C$782,СВЦЭМ!$A$39:$A$782,$A84,СВЦЭМ!$B$39:$B$782,C$83)+'СЕТ СН'!$H$9+СВЦЭМ!$D$10+'СЕТ СН'!$H$6-'СЕТ СН'!$H$19</f>
        <v>2183.6822174700001</v>
      </c>
      <c r="D84" s="36">
        <f>SUMIFS(СВЦЭМ!$C$39:$C$782,СВЦЭМ!$A$39:$A$782,$A84,СВЦЭМ!$B$39:$B$782,D$83)+'СЕТ СН'!$H$9+СВЦЭМ!$D$10+'СЕТ СН'!$H$6-'СЕТ СН'!$H$19</f>
        <v>2191.8997885799999</v>
      </c>
      <c r="E84" s="36">
        <f>SUMIFS(СВЦЭМ!$C$39:$C$782,СВЦЭМ!$A$39:$A$782,$A84,СВЦЭМ!$B$39:$B$782,E$83)+'СЕТ СН'!$H$9+СВЦЭМ!$D$10+'СЕТ СН'!$H$6-'СЕТ СН'!$H$19</f>
        <v>2212.80171363</v>
      </c>
      <c r="F84" s="36">
        <f>SUMIFS(СВЦЭМ!$C$39:$C$782,СВЦЭМ!$A$39:$A$782,$A84,СВЦЭМ!$B$39:$B$782,F$83)+'СЕТ СН'!$H$9+СВЦЭМ!$D$10+'СЕТ СН'!$H$6-'СЕТ СН'!$H$19</f>
        <v>2267.1869447399999</v>
      </c>
      <c r="G84" s="36">
        <f>SUMIFS(СВЦЭМ!$C$39:$C$782,СВЦЭМ!$A$39:$A$782,$A84,СВЦЭМ!$B$39:$B$782,G$83)+'СЕТ СН'!$H$9+СВЦЭМ!$D$10+'СЕТ СН'!$H$6-'СЕТ СН'!$H$19</f>
        <v>2271.6399093199998</v>
      </c>
      <c r="H84" s="36">
        <f>SUMIFS(СВЦЭМ!$C$39:$C$782,СВЦЭМ!$A$39:$A$782,$A84,СВЦЭМ!$B$39:$B$782,H$83)+'СЕТ СН'!$H$9+СВЦЭМ!$D$10+'СЕТ СН'!$H$6-'СЕТ СН'!$H$19</f>
        <v>2173.7611752600001</v>
      </c>
      <c r="I84" s="36">
        <f>SUMIFS(СВЦЭМ!$C$39:$C$782,СВЦЭМ!$A$39:$A$782,$A84,СВЦЭМ!$B$39:$B$782,I$83)+'СЕТ СН'!$H$9+СВЦЭМ!$D$10+'СЕТ СН'!$H$6-'СЕТ СН'!$H$19</f>
        <v>2107.75161351</v>
      </c>
      <c r="J84" s="36">
        <f>SUMIFS(СВЦЭМ!$C$39:$C$782,СВЦЭМ!$A$39:$A$782,$A84,СВЦЭМ!$B$39:$B$782,J$83)+'СЕТ СН'!$H$9+СВЦЭМ!$D$10+'СЕТ СН'!$H$6-'СЕТ СН'!$H$19</f>
        <v>2024.26271301</v>
      </c>
      <c r="K84" s="36">
        <f>SUMIFS(СВЦЭМ!$C$39:$C$782,СВЦЭМ!$A$39:$A$782,$A84,СВЦЭМ!$B$39:$B$782,K$83)+'СЕТ СН'!$H$9+СВЦЭМ!$D$10+'СЕТ СН'!$H$6-'СЕТ СН'!$H$19</f>
        <v>1969.8873074099999</v>
      </c>
      <c r="L84" s="36">
        <f>SUMIFS(СВЦЭМ!$C$39:$C$782,СВЦЭМ!$A$39:$A$782,$A84,СВЦЭМ!$B$39:$B$782,L$83)+'СЕТ СН'!$H$9+СВЦЭМ!$D$10+'СЕТ СН'!$H$6-'СЕТ СН'!$H$19</f>
        <v>1949.4968382700001</v>
      </c>
      <c r="M84" s="36">
        <f>SUMIFS(СВЦЭМ!$C$39:$C$782,СВЦЭМ!$A$39:$A$782,$A84,СВЦЭМ!$B$39:$B$782,M$83)+'СЕТ СН'!$H$9+СВЦЭМ!$D$10+'СЕТ СН'!$H$6-'СЕТ СН'!$H$19</f>
        <v>1945.6436488300001</v>
      </c>
      <c r="N84" s="36">
        <f>SUMIFS(СВЦЭМ!$C$39:$C$782,СВЦЭМ!$A$39:$A$782,$A84,СВЦЭМ!$B$39:$B$782,N$83)+'СЕТ СН'!$H$9+СВЦЭМ!$D$10+'СЕТ СН'!$H$6-'СЕТ СН'!$H$19</f>
        <v>1943.1804046899999</v>
      </c>
      <c r="O84" s="36">
        <f>SUMIFS(СВЦЭМ!$C$39:$C$782,СВЦЭМ!$A$39:$A$782,$A84,СВЦЭМ!$B$39:$B$782,O$83)+'СЕТ СН'!$H$9+СВЦЭМ!$D$10+'СЕТ СН'!$H$6-'СЕТ СН'!$H$19</f>
        <v>1954.0146399100001</v>
      </c>
      <c r="P84" s="36">
        <f>SUMIFS(СВЦЭМ!$C$39:$C$782,СВЦЭМ!$A$39:$A$782,$A84,СВЦЭМ!$B$39:$B$782,P$83)+'СЕТ СН'!$H$9+СВЦЭМ!$D$10+'СЕТ СН'!$H$6-'СЕТ СН'!$H$19</f>
        <v>1939.97602362</v>
      </c>
      <c r="Q84" s="36">
        <f>SUMIFS(СВЦЭМ!$C$39:$C$782,СВЦЭМ!$A$39:$A$782,$A84,СВЦЭМ!$B$39:$B$782,Q$83)+'СЕТ СН'!$H$9+СВЦЭМ!$D$10+'СЕТ СН'!$H$6-'СЕТ СН'!$H$19</f>
        <v>1935.6173609699999</v>
      </c>
      <c r="R84" s="36">
        <f>SUMIFS(СВЦЭМ!$C$39:$C$782,СВЦЭМ!$A$39:$A$782,$A84,СВЦЭМ!$B$39:$B$782,R$83)+'СЕТ СН'!$H$9+СВЦЭМ!$D$10+'СЕТ СН'!$H$6-'СЕТ СН'!$H$19</f>
        <v>1973.12200796</v>
      </c>
      <c r="S84" s="36">
        <f>SUMIFS(СВЦЭМ!$C$39:$C$782,СВЦЭМ!$A$39:$A$782,$A84,СВЦЭМ!$B$39:$B$782,S$83)+'СЕТ СН'!$H$9+СВЦЭМ!$D$10+'СЕТ СН'!$H$6-'СЕТ СН'!$H$19</f>
        <v>1957.02291515</v>
      </c>
      <c r="T84" s="36">
        <f>SUMIFS(СВЦЭМ!$C$39:$C$782,СВЦЭМ!$A$39:$A$782,$A84,СВЦЭМ!$B$39:$B$782,T$83)+'СЕТ СН'!$H$9+СВЦЭМ!$D$10+'СЕТ СН'!$H$6-'СЕТ СН'!$H$19</f>
        <v>1957.2079134000001</v>
      </c>
      <c r="U84" s="36">
        <f>SUMIFS(СВЦЭМ!$C$39:$C$782,СВЦЭМ!$A$39:$A$782,$A84,СВЦЭМ!$B$39:$B$782,U$83)+'СЕТ СН'!$H$9+СВЦЭМ!$D$10+'СЕТ СН'!$H$6-'СЕТ СН'!$H$19</f>
        <v>1941.4070168000001</v>
      </c>
      <c r="V84" s="36">
        <f>SUMIFS(СВЦЭМ!$C$39:$C$782,СВЦЭМ!$A$39:$A$782,$A84,СВЦЭМ!$B$39:$B$782,V$83)+'СЕТ СН'!$H$9+СВЦЭМ!$D$10+'СЕТ СН'!$H$6-'СЕТ СН'!$H$19</f>
        <v>1916.3544581400001</v>
      </c>
      <c r="W84" s="36">
        <f>SUMIFS(СВЦЭМ!$C$39:$C$782,СВЦЭМ!$A$39:$A$782,$A84,СВЦЭМ!$B$39:$B$782,W$83)+'СЕТ СН'!$H$9+СВЦЭМ!$D$10+'СЕТ СН'!$H$6-'СЕТ СН'!$H$19</f>
        <v>1919.5651100800001</v>
      </c>
      <c r="X84" s="36">
        <f>SUMIFS(СВЦЭМ!$C$39:$C$782,СВЦЭМ!$A$39:$A$782,$A84,СВЦЭМ!$B$39:$B$782,X$83)+'СЕТ СН'!$H$9+СВЦЭМ!$D$10+'СЕТ СН'!$H$6-'СЕТ СН'!$H$19</f>
        <v>1990.3207259200001</v>
      </c>
      <c r="Y84" s="36">
        <f>SUMIFS(СВЦЭМ!$C$39:$C$782,СВЦЭМ!$A$39:$A$782,$A84,СВЦЭМ!$B$39:$B$782,Y$83)+'СЕТ СН'!$H$9+СВЦЭМ!$D$10+'СЕТ СН'!$H$6-'СЕТ СН'!$H$19</f>
        <v>2056.1006343899999</v>
      </c>
    </row>
    <row r="85" spans="1:25" ht="15.75" x14ac:dyDescent="0.2">
      <c r="A85" s="35">
        <f>A84+1</f>
        <v>45171</v>
      </c>
      <c r="B85" s="36">
        <f>SUMIFS(СВЦЭМ!$C$39:$C$782,СВЦЭМ!$A$39:$A$782,$A85,СВЦЭМ!$B$39:$B$782,B$83)+'СЕТ СН'!$H$9+СВЦЭМ!$D$10+'СЕТ СН'!$H$6-'СЕТ СН'!$H$19</f>
        <v>2131.3606425500002</v>
      </c>
      <c r="C85" s="36">
        <f>SUMIFS(СВЦЭМ!$C$39:$C$782,СВЦЭМ!$A$39:$A$782,$A85,СВЦЭМ!$B$39:$B$782,C$83)+'СЕТ СН'!$H$9+СВЦЭМ!$D$10+'СЕТ СН'!$H$6-'СЕТ СН'!$H$19</f>
        <v>2192.0681865000001</v>
      </c>
      <c r="D85" s="36">
        <f>SUMIFS(СВЦЭМ!$C$39:$C$782,СВЦЭМ!$A$39:$A$782,$A85,СВЦЭМ!$B$39:$B$782,D$83)+'СЕТ СН'!$H$9+СВЦЭМ!$D$10+'СЕТ СН'!$H$6-'СЕТ СН'!$H$19</f>
        <v>2191.0433804300001</v>
      </c>
      <c r="E85" s="36">
        <f>SUMIFS(СВЦЭМ!$C$39:$C$782,СВЦЭМ!$A$39:$A$782,$A85,СВЦЭМ!$B$39:$B$782,E$83)+'СЕТ СН'!$H$9+СВЦЭМ!$D$10+'СЕТ СН'!$H$6-'СЕТ СН'!$H$19</f>
        <v>2220.5248335799997</v>
      </c>
      <c r="F85" s="36">
        <f>SUMIFS(СВЦЭМ!$C$39:$C$782,СВЦЭМ!$A$39:$A$782,$A85,СВЦЭМ!$B$39:$B$782,F$83)+'СЕТ СН'!$H$9+СВЦЭМ!$D$10+'СЕТ СН'!$H$6-'СЕТ СН'!$H$19</f>
        <v>2248.1301275300002</v>
      </c>
      <c r="G85" s="36">
        <f>SUMIFS(СВЦЭМ!$C$39:$C$782,СВЦЭМ!$A$39:$A$782,$A85,СВЦЭМ!$B$39:$B$782,G$83)+'СЕТ СН'!$H$9+СВЦЭМ!$D$10+'СЕТ СН'!$H$6-'СЕТ СН'!$H$19</f>
        <v>2242.7260888199999</v>
      </c>
      <c r="H85" s="36">
        <f>SUMIFS(СВЦЭМ!$C$39:$C$782,СВЦЭМ!$A$39:$A$782,$A85,СВЦЭМ!$B$39:$B$782,H$83)+'СЕТ СН'!$H$9+СВЦЭМ!$D$10+'СЕТ СН'!$H$6-'СЕТ СН'!$H$19</f>
        <v>2235.5016241399999</v>
      </c>
      <c r="I85" s="36">
        <f>SUMIFS(СВЦЭМ!$C$39:$C$782,СВЦЭМ!$A$39:$A$782,$A85,СВЦЭМ!$B$39:$B$782,I$83)+'СЕТ СН'!$H$9+СВЦЭМ!$D$10+'СЕТ СН'!$H$6-'СЕТ СН'!$H$19</f>
        <v>2174.4824570199999</v>
      </c>
      <c r="J85" s="36">
        <f>SUMIFS(СВЦЭМ!$C$39:$C$782,СВЦЭМ!$A$39:$A$782,$A85,СВЦЭМ!$B$39:$B$782,J$83)+'СЕТ СН'!$H$9+СВЦЭМ!$D$10+'СЕТ СН'!$H$6-'СЕТ СН'!$H$19</f>
        <v>2061.0910636999997</v>
      </c>
      <c r="K85" s="36">
        <f>SUMIFS(СВЦЭМ!$C$39:$C$782,СВЦЭМ!$A$39:$A$782,$A85,СВЦЭМ!$B$39:$B$782,K$83)+'СЕТ СН'!$H$9+СВЦЭМ!$D$10+'СЕТ СН'!$H$6-'СЕТ СН'!$H$19</f>
        <v>1947.1986227300001</v>
      </c>
      <c r="L85" s="36">
        <f>SUMIFS(СВЦЭМ!$C$39:$C$782,СВЦЭМ!$A$39:$A$782,$A85,СВЦЭМ!$B$39:$B$782,L$83)+'СЕТ СН'!$H$9+СВЦЭМ!$D$10+'СЕТ СН'!$H$6-'СЕТ СН'!$H$19</f>
        <v>1900.66270459</v>
      </c>
      <c r="M85" s="36">
        <f>SUMIFS(СВЦЭМ!$C$39:$C$782,СВЦЭМ!$A$39:$A$782,$A85,СВЦЭМ!$B$39:$B$782,M$83)+'СЕТ СН'!$H$9+СВЦЭМ!$D$10+'СЕТ СН'!$H$6-'СЕТ СН'!$H$19</f>
        <v>1884.3218398000001</v>
      </c>
      <c r="N85" s="36">
        <f>SUMIFS(СВЦЭМ!$C$39:$C$782,СВЦЭМ!$A$39:$A$782,$A85,СВЦЭМ!$B$39:$B$782,N$83)+'СЕТ СН'!$H$9+СВЦЭМ!$D$10+'СЕТ СН'!$H$6-'СЕТ СН'!$H$19</f>
        <v>1886.78412594</v>
      </c>
      <c r="O85" s="36">
        <f>SUMIFS(СВЦЭМ!$C$39:$C$782,СВЦЭМ!$A$39:$A$782,$A85,СВЦЭМ!$B$39:$B$782,O$83)+'СЕТ СН'!$H$9+СВЦЭМ!$D$10+'СЕТ СН'!$H$6-'СЕТ СН'!$H$19</f>
        <v>1907.2275004200001</v>
      </c>
      <c r="P85" s="36">
        <f>SUMIFS(СВЦЭМ!$C$39:$C$782,СВЦЭМ!$A$39:$A$782,$A85,СВЦЭМ!$B$39:$B$782,P$83)+'СЕТ СН'!$H$9+СВЦЭМ!$D$10+'СЕТ СН'!$H$6-'СЕТ СН'!$H$19</f>
        <v>1880.41191454</v>
      </c>
      <c r="Q85" s="36">
        <f>SUMIFS(СВЦЭМ!$C$39:$C$782,СВЦЭМ!$A$39:$A$782,$A85,СВЦЭМ!$B$39:$B$782,Q$83)+'СЕТ СН'!$H$9+СВЦЭМ!$D$10+'СЕТ СН'!$H$6-'СЕТ СН'!$H$19</f>
        <v>1881.8647959500001</v>
      </c>
      <c r="R85" s="36">
        <f>SUMIFS(СВЦЭМ!$C$39:$C$782,СВЦЭМ!$A$39:$A$782,$A85,СВЦЭМ!$B$39:$B$782,R$83)+'СЕТ СН'!$H$9+СВЦЭМ!$D$10+'СЕТ СН'!$H$6-'СЕТ СН'!$H$19</f>
        <v>1919.4712167</v>
      </c>
      <c r="S85" s="36">
        <f>SUMIFS(СВЦЭМ!$C$39:$C$782,СВЦЭМ!$A$39:$A$782,$A85,СВЦЭМ!$B$39:$B$782,S$83)+'СЕТ СН'!$H$9+СВЦЭМ!$D$10+'СЕТ СН'!$H$6-'СЕТ СН'!$H$19</f>
        <v>1909.0914066</v>
      </c>
      <c r="T85" s="36">
        <f>SUMIFS(СВЦЭМ!$C$39:$C$782,СВЦЭМ!$A$39:$A$782,$A85,СВЦЭМ!$B$39:$B$782,T$83)+'СЕТ СН'!$H$9+СВЦЭМ!$D$10+'СЕТ СН'!$H$6-'СЕТ СН'!$H$19</f>
        <v>1915.0676524800001</v>
      </c>
      <c r="U85" s="36">
        <f>SUMIFS(СВЦЭМ!$C$39:$C$782,СВЦЭМ!$A$39:$A$782,$A85,СВЦЭМ!$B$39:$B$782,U$83)+'СЕТ СН'!$H$9+СВЦЭМ!$D$10+'СЕТ СН'!$H$6-'СЕТ СН'!$H$19</f>
        <v>1925.99605086</v>
      </c>
      <c r="V85" s="36">
        <f>SUMIFS(СВЦЭМ!$C$39:$C$782,СВЦЭМ!$A$39:$A$782,$A85,СВЦЭМ!$B$39:$B$782,V$83)+'СЕТ СН'!$H$9+СВЦЭМ!$D$10+'СЕТ СН'!$H$6-'СЕТ СН'!$H$19</f>
        <v>1908.0364296600001</v>
      </c>
      <c r="W85" s="36">
        <f>SUMIFS(СВЦЭМ!$C$39:$C$782,СВЦЭМ!$A$39:$A$782,$A85,СВЦЭМ!$B$39:$B$782,W$83)+'СЕТ СН'!$H$9+СВЦЭМ!$D$10+'СЕТ СН'!$H$6-'СЕТ СН'!$H$19</f>
        <v>1893.6889560300001</v>
      </c>
      <c r="X85" s="36">
        <f>SUMIFS(СВЦЭМ!$C$39:$C$782,СВЦЭМ!$A$39:$A$782,$A85,СВЦЭМ!$B$39:$B$782,X$83)+'СЕТ СН'!$H$9+СВЦЭМ!$D$10+'СЕТ СН'!$H$6-'СЕТ СН'!$H$19</f>
        <v>1961.43371716</v>
      </c>
      <c r="Y85" s="36">
        <f>SUMIFS(СВЦЭМ!$C$39:$C$782,СВЦЭМ!$A$39:$A$782,$A85,СВЦЭМ!$B$39:$B$782,Y$83)+'СЕТ СН'!$H$9+СВЦЭМ!$D$10+'СЕТ СН'!$H$6-'СЕТ СН'!$H$19</f>
        <v>2048.0147452900001</v>
      </c>
    </row>
    <row r="86" spans="1:25" ht="15.75" x14ac:dyDescent="0.2">
      <c r="A86" s="35">
        <f t="shared" ref="A86:A113" si="2">A85+1</f>
        <v>45172</v>
      </c>
      <c r="B86" s="36">
        <f>SUMIFS(СВЦЭМ!$C$39:$C$782,СВЦЭМ!$A$39:$A$782,$A86,СВЦЭМ!$B$39:$B$782,B$83)+'СЕТ СН'!$H$9+СВЦЭМ!$D$10+'СЕТ СН'!$H$6-'СЕТ СН'!$H$19</f>
        <v>2074.1353670600001</v>
      </c>
      <c r="C86" s="36">
        <f>SUMIFS(СВЦЭМ!$C$39:$C$782,СВЦЭМ!$A$39:$A$782,$A86,СВЦЭМ!$B$39:$B$782,C$83)+'СЕТ СН'!$H$9+СВЦЭМ!$D$10+'СЕТ СН'!$H$6-'СЕТ СН'!$H$19</f>
        <v>2145.2088358600004</v>
      </c>
      <c r="D86" s="36">
        <f>SUMIFS(СВЦЭМ!$C$39:$C$782,СВЦЭМ!$A$39:$A$782,$A86,СВЦЭМ!$B$39:$B$782,D$83)+'СЕТ СН'!$H$9+СВЦЭМ!$D$10+'СЕТ СН'!$H$6-'СЕТ СН'!$H$19</f>
        <v>2209.9545631600004</v>
      </c>
      <c r="E86" s="36">
        <f>SUMIFS(СВЦЭМ!$C$39:$C$782,СВЦЭМ!$A$39:$A$782,$A86,СВЦЭМ!$B$39:$B$782,E$83)+'СЕТ СН'!$H$9+СВЦЭМ!$D$10+'СЕТ СН'!$H$6-'СЕТ СН'!$H$19</f>
        <v>2334.7682469299998</v>
      </c>
      <c r="F86" s="36">
        <f>SUMIFS(СВЦЭМ!$C$39:$C$782,СВЦЭМ!$A$39:$A$782,$A86,СВЦЭМ!$B$39:$B$782,F$83)+'СЕТ СН'!$H$9+СВЦЭМ!$D$10+'СЕТ СН'!$H$6-'СЕТ СН'!$H$19</f>
        <v>2303.5411714700003</v>
      </c>
      <c r="G86" s="36">
        <f>SUMIFS(СВЦЭМ!$C$39:$C$782,СВЦЭМ!$A$39:$A$782,$A86,СВЦЭМ!$B$39:$B$782,G$83)+'СЕТ СН'!$H$9+СВЦЭМ!$D$10+'СЕТ СН'!$H$6-'СЕТ СН'!$H$19</f>
        <v>2282.1331807799997</v>
      </c>
      <c r="H86" s="36">
        <f>SUMIFS(СВЦЭМ!$C$39:$C$782,СВЦЭМ!$A$39:$A$782,$A86,СВЦЭМ!$B$39:$B$782,H$83)+'СЕТ СН'!$H$9+СВЦЭМ!$D$10+'СЕТ СН'!$H$6-'СЕТ СН'!$H$19</f>
        <v>2289.06396017</v>
      </c>
      <c r="I86" s="36">
        <f>SUMIFS(СВЦЭМ!$C$39:$C$782,СВЦЭМ!$A$39:$A$782,$A86,СВЦЭМ!$B$39:$B$782,I$83)+'СЕТ СН'!$H$9+СВЦЭМ!$D$10+'СЕТ СН'!$H$6-'СЕТ СН'!$H$19</f>
        <v>2238.4272675399998</v>
      </c>
      <c r="J86" s="36">
        <f>SUMIFS(СВЦЭМ!$C$39:$C$782,СВЦЭМ!$A$39:$A$782,$A86,СВЦЭМ!$B$39:$B$782,J$83)+'СЕТ СН'!$H$9+СВЦЭМ!$D$10+'СЕТ СН'!$H$6-'СЕТ СН'!$H$19</f>
        <v>2146.2555453599998</v>
      </c>
      <c r="K86" s="36">
        <f>SUMIFS(СВЦЭМ!$C$39:$C$782,СВЦЭМ!$A$39:$A$782,$A86,СВЦЭМ!$B$39:$B$782,K$83)+'СЕТ СН'!$H$9+СВЦЭМ!$D$10+'СЕТ СН'!$H$6-'СЕТ СН'!$H$19</f>
        <v>2043.4260615400001</v>
      </c>
      <c r="L86" s="36">
        <f>SUMIFS(СВЦЭМ!$C$39:$C$782,СВЦЭМ!$A$39:$A$782,$A86,СВЦЭМ!$B$39:$B$782,L$83)+'СЕТ СН'!$H$9+СВЦЭМ!$D$10+'СЕТ СН'!$H$6-'СЕТ СН'!$H$19</f>
        <v>1975.8768213400001</v>
      </c>
      <c r="M86" s="36">
        <f>SUMIFS(СВЦЭМ!$C$39:$C$782,СВЦЭМ!$A$39:$A$782,$A86,СВЦЭМ!$B$39:$B$782,M$83)+'СЕТ СН'!$H$9+СВЦЭМ!$D$10+'СЕТ СН'!$H$6-'СЕТ СН'!$H$19</f>
        <v>1953.6979837000001</v>
      </c>
      <c r="N86" s="36">
        <f>SUMIFS(СВЦЭМ!$C$39:$C$782,СВЦЭМ!$A$39:$A$782,$A86,СВЦЭМ!$B$39:$B$782,N$83)+'СЕТ СН'!$H$9+СВЦЭМ!$D$10+'СЕТ СН'!$H$6-'СЕТ СН'!$H$19</f>
        <v>1951.8561093200001</v>
      </c>
      <c r="O86" s="36">
        <f>SUMIFS(СВЦЭМ!$C$39:$C$782,СВЦЭМ!$A$39:$A$782,$A86,СВЦЭМ!$B$39:$B$782,O$83)+'СЕТ СН'!$H$9+СВЦЭМ!$D$10+'СЕТ СН'!$H$6-'СЕТ СН'!$H$19</f>
        <v>1965.10795558</v>
      </c>
      <c r="P86" s="36">
        <f>SUMIFS(СВЦЭМ!$C$39:$C$782,СВЦЭМ!$A$39:$A$782,$A86,СВЦЭМ!$B$39:$B$782,P$83)+'СЕТ СН'!$H$9+СВЦЭМ!$D$10+'СЕТ СН'!$H$6-'СЕТ СН'!$H$19</f>
        <v>1935.7639510700001</v>
      </c>
      <c r="Q86" s="36">
        <f>SUMIFS(СВЦЭМ!$C$39:$C$782,СВЦЭМ!$A$39:$A$782,$A86,СВЦЭМ!$B$39:$B$782,Q$83)+'СЕТ СН'!$H$9+СВЦЭМ!$D$10+'СЕТ СН'!$H$6-'СЕТ СН'!$H$19</f>
        <v>1946.30558234</v>
      </c>
      <c r="R86" s="36">
        <f>SUMIFS(СВЦЭМ!$C$39:$C$782,СВЦЭМ!$A$39:$A$782,$A86,СВЦЭМ!$B$39:$B$782,R$83)+'СЕТ СН'!$H$9+СВЦЭМ!$D$10+'СЕТ СН'!$H$6-'СЕТ СН'!$H$19</f>
        <v>1973.0826439800001</v>
      </c>
      <c r="S86" s="36">
        <f>SUMIFS(СВЦЭМ!$C$39:$C$782,СВЦЭМ!$A$39:$A$782,$A86,СВЦЭМ!$B$39:$B$782,S$83)+'СЕТ СН'!$H$9+СВЦЭМ!$D$10+'СЕТ СН'!$H$6-'СЕТ СН'!$H$19</f>
        <v>1968.37088068</v>
      </c>
      <c r="T86" s="36">
        <f>SUMIFS(СВЦЭМ!$C$39:$C$782,СВЦЭМ!$A$39:$A$782,$A86,СВЦЭМ!$B$39:$B$782,T$83)+'СЕТ СН'!$H$9+СВЦЭМ!$D$10+'СЕТ СН'!$H$6-'СЕТ СН'!$H$19</f>
        <v>1975.80510981</v>
      </c>
      <c r="U86" s="36">
        <f>SUMIFS(СВЦЭМ!$C$39:$C$782,СВЦЭМ!$A$39:$A$782,$A86,СВЦЭМ!$B$39:$B$782,U$83)+'СЕТ СН'!$H$9+СВЦЭМ!$D$10+'СЕТ СН'!$H$6-'СЕТ СН'!$H$19</f>
        <v>1972.52023667</v>
      </c>
      <c r="V86" s="36">
        <f>SUMIFS(СВЦЭМ!$C$39:$C$782,СВЦЭМ!$A$39:$A$782,$A86,СВЦЭМ!$B$39:$B$782,V$83)+'СЕТ СН'!$H$9+СВЦЭМ!$D$10+'СЕТ СН'!$H$6-'СЕТ СН'!$H$19</f>
        <v>1957.2828966300001</v>
      </c>
      <c r="W86" s="36">
        <f>SUMIFS(СВЦЭМ!$C$39:$C$782,СВЦЭМ!$A$39:$A$782,$A86,СВЦЭМ!$B$39:$B$782,W$83)+'СЕТ СН'!$H$9+СВЦЭМ!$D$10+'СЕТ СН'!$H$6-'СЕТ СН'!$H$19</f>
        <v>1966.10751637</v>
      </c>
      <c r="X86" s="36">
        <f>SUMIFS(СВЦЭМ!$C$39:$C$782,СВЦЭМ!$A$39:$A$782,$A86,СВЦЭМ!$B$39:$B$782,X$83)+'СЕТ СН'!$H$9+СВЦЭМ!$D$10+'СЕТ СН'!$H$6-'СЕТ СН'!$H$19</f>
        <v>2035.3283332999999</v>
      </c>
      <c r="Y86" s="36">
        <f>SUMIFS(СВЦЭМ!$C$39:$C$782,СВЦЭМ!$A$39:$A$782,$A86,СВЦЭМ!$B$39:$B$782,Y$83)+'СЕТ СН'!$H$9+СВЦЭМ!$D$10+'СЕТ СН'!$H$6-'СЕТ СН'!$H$19</f>
        <v>2110.73802497</v>
      </c>
    </row>
    <row r="87" spans="1:25" ht="15.75" x14ac:dyDescent="0.2">
      <c r="A87" s="35">
        <f t="shared" si="2"/>
        <v>45173</v>
      </c>
      <c r="B87" s="36">
        <f>SUMIFS(СВЦЭМ!$C$39:$C$782,СВЦЭМ!$A$39:$A$782,$A87,СВЦЭМ!$B$39:$B$782,B$83)+'СЕТ СН'!$H$9+СВЦЭМ!$D$10+'СЕТ СН'!$H$6-'СЕТ СН'!$H$19</f>
        <v>2209.52967868</v>
      </c>
      <c r="C87" s="36">
        <f>SUMIFS(СВЦЭМ!$C$39:$C$782,СВЦЭМ!$A$39:$A$782,$A87,СВЦЭМ!$B$39:$B$782,C$83)+'СЕТ СН'!$H$9+СВЦЭМ!$D$10+'СЕТ СН'!$H$6-'СЕТ СН'!$H$19</f>
        <v>2284.1728178000003</v>
      </c>
      <c r="D87" s="36">
        <f>SUMIFS(СВЦЭМ!$C$39:$C$782,СВЦЭМ!$A$39:$A$782,$A87,СВЦЭМ!$B$39:$B$782,D$83)+'СЕТ СН'!$H$9+СВЦЭМ!$D$10+'СЕТ СН'!$H$6-'СЕТ СН'!$H$19</f>
        <v>2290.43911278</v>
      </c>
      <c r="E87" s="36">
        <f>SUMIFS(СВЦЭМ!$C$39:$C$782,СВЦЭМ!$A$39:$A$782,$A87,СВЦЭМ!$B$39:$B$782,E$83)+'СЕТ СН'!$H$9+СВЦЭМ!$D$10+'СЕТ СН'!$H$6-'СЕТ СН'!$H$19</f>
        <v>2322.0434129699997</v>
      </c>
      <c r="F87" s="36">
        <f>SUMIFS(СВЦЭМ!$C$39:$C$782,СВЦЭМ!$A$39:$A$782,$A87,СВЦЭМ!$B$39:$B$782,F$83)+'СЕТ СН'!$H$9+СВЦЭМ!$D$10+'СЕТ СН'!$H$6-'СЕТ СН'!$H$19</f>
        <v>2372.6997199300004</v>
      </c>
      <c r="G87" s="36">
        <f>SUMIFS(СВЦЭМ!$C$39:$C$782,СВЦЭМ!$A$39:$A$782,$A87,СВЦЭМ!$B$39:$B$782,G$83)+'СЕТ СН'!$H$9+СВЦЭМ!$D$10+'СЕТ СН'!$H$6-'СЕТ СН'!$H$19</f>
        <v>2370.33328626</v>
      </c>
      <c r="H87" s="36">
        <f>SUMIFS(СВЦЭМ!$C$39:$C$782,СВЦЭМ!$A$39:$A$782,$A87,СВЦЭМ!$B$39:$B$782,H$83)+'СЕТ СН'!$H$9+СВЦЭМ!$D$10+'СЕТ СН'!$H$6-'СЕТ СН'!$H$19</f>
        <v>2389.5919524199999</v>
      </c>
      <c r="I87" s="36">
        <f>SUMIFS(СВЦЭМ!$C$39:$C$782,СВЦЭМ!$A$39:$A$782,$A87,СВЦЭМ!$B$39:$B$782,I$83)+'СЕТ СН'!$H$9+СВЦЭМ!$D$10+'СЕТ СН'!$H$6-'СЕТ СН'!$H$19</f>
        <v>2236.9696731100003</v>
      </c>
      <c r="J87" s="36">
        <f>SUMIFS(СВЦЭМ!$C$39:$C$782,СВЦЭМ!$A$39:$A$782,$A87,СВЦЭМ!$B$39:$B$782,J$83)+'СЕТ СН'!$H$9+СВЦЭМ!$D$10+'СЕТ СН'!$H$6-'СЕТ СН'!$H$19</f>
        <v>2123.5551198200001</v>
      </c>
      <c r="K87" s="36">
        <f>SUMIFS(СВЦЭМ!$C$39:$C$782,СВЦЭМ!$A$39:$A$782,$A87,СВЦЭМ!$B$39:$B$782,K$83)+'СЕТ СН'!$H$9+СВЦЭМ!$D$10+'СЕТ СН'!$H$6-'СЕТ СН'!$H$19</f>
        <v>2063.9288926600002</v>
      </c>
      <c r="L87" s="36">
        <f>SUMIFS(СВЦЭМ!$C$39:$C$782,СВЦЭМ!$A$39:$A$782,$A87,СВЦЭМ!$B$39:$B$782,L$83)+'СЕТ СН'!$H$9+СВЦЭМ!$D$10+'СЕТ СН'!$H$6-'СЕТ СН'!$H$19</f>
        <v>2056.14727253</v>
      </c>
      <c r="M87" s="36">
        <f>SUMIFS(СВЦЭМ!$C$39:$C$782,СВЦЭМ!$A$39:$A$782,$A87,СВЦЭМ!$B$39:$B$782,M$83)+'СЕТ СН'!$H$9+СВЦЭМ!$D$10+'СЕТ СН'!$H$6-'СЕТ СН'!$H$19</f>
        <v>2045.58285196</v>
      </c>
      <c r="N87" s="36">
        <f>SUMIFS(СВЦЭМ!$C$39:$C$782,СВЦЭМ!$A$39:$A$782,$A87,СВЦЭМ!$B$39:$B$782,N$83)+'СЕТ СН'!$H$9+СВЦЭМ!$D$10+'СЕТ СН'!$H$6-'СЕТ СН'!$H$19</f>
        <v>2068.4297587400001</v>
      </c>
      <c r="O87" s="36">
        <f>SUMIFS(СВЦЭМ!$C$39:$C$782,СВЦЭМ!$A$39:$A$782,$A87,СВЦЭМ!$B$39:$B$782,O$83)+'СЕТ СН'!$H$9+СВЦЭМ!$D$10+'СЕТ СН'!$H$6-'СЕТ СН'!$H$19</f>
        <v>2049.7739657100001</v>
      </c>
      <c r="P87" s="36">
        <f>SUMIFS(СВЦЭМ!$C$39:$C$782,СВЦЭМ!$A$39:$A$782,$A87,СВЦЭМ!$B$39:$B$782,P$83)+'СЕТ СН'!$H$9+СВЦЭМ!$D$10+'СЕТ СН'!$H$6-'СЕТ СН'!$H$19</f>
        <v>2030.21479899</v>
      </c>
      <c r="Q87" s="36">
        <f>SUMIFS(СВЦЭМ!$C$39:$C$782,СВЦЭМ!$A$39:$A$782,$A87,СВЦЭМ!$B$39:$B$782,Q$83)+'СЕТ СН'!$H$9+СВЦЭМ!$D$10+'СЕТ СН'!$H$6-'СЕТ СН'!$H$19</f>
        <v>2037.6834321700001</v>
      </c>
      <c r="R87" s="36">
        <f>SUMIFS(СВЦЭМ!$C$39:$C$782,СВЦЭМ!$A$39:$A$782,$A87,СВЦЭМ!$B$39:$B$782,R$83)+'СЕТ СН'!$H$9+СВЦЭМ!$D$10+'СЕТ СН'!$H$6-'СЕТ СН'!$H$19</f>
        <v>2075.3465443499999</v>
      </c>
      <c r="S87" s="36">
        <f>SUMIFS(СВЦЭМ!$C$39:$C$782,СВЦЭМ!$A$39:$A$782,$A87,СВЦЭМ!$B$39:$B$782,S$83)+'СЕТ СН'!$H$9+СВЦЭМ!$D$10+'СЕТ СН'!$H$6-'СЕТ СН'!$H$19</f>
        <v>2056.9956827300002</v>
      </c>
      <c r="T87" s="36">
        <f>SUMIFS(СВЦЭМ!$C$39:$C$782,СВЦЭМ!$A$39:$A$782,$A87,СВЦЭМ!$B$39:$B$782,T$83)+'СЕТ СН'!$H$9+СВЦЭМ!$D$10+'СЕТ СН'!$H$6-'СЕТ СН'!$H$19</f>
        <v>2043.51288598</v>
      </c>
      <c r="U87" s="36">
        <f>SUMIFS(СВЦЭМ!$C$39:$C$782,СВЦЭМ!$A$39:$A$782,$A87,СВЦЭМ!$B$39:$B$782,U$83)+'СЕТ СН'!$H$9+СВЦЭМ!$D$10+'СЕТ СН'!$H$6-'СЕТ СН'!$H$19</f>
        <v>2040.5352656699999</v>
      </c>
      <c r="V87" s="36">
        <f>SUMIFS(СВЦЭМ!$C$39:$C$782,СВЦЭМ!$A$39:$A$782,$A87,СВЦЭМ!$B$39:$B$782,V$83)+'СЕТ СН'!$H$9+СВЦЭМ!$D$10+'СЕТ СН'!$H$6-'СЕТ СН'!$H$19</f>
        <v>2019.43429642</v>
      </c>
      <c r="W87" s="36">
        <f>SUMIFS(СВЦЭМ!$C$39:$C$782,СВЦЭМ!$A$39:$A$782,$A87,СВЦЭМ!$B$39:$B$782,W$83)+'СЕТ СН'!$H$9+СВЦЭМ!$D$10+'СЕТ СН'!$H$6-'СЕТ СН'!$H$19</f>
        <v>2021.85715239</v>
      </c>
      <c r="X87" s="36">
        <f>SUMIFS(СВЦЭМ!$C$39:$C$782,СВЦЭМ!$A$39:$A$782,$A87,СВЦЭМ!$B$39:$B$782,X$83)+'СЕТ СН'!$H$9+СВЦЭМ!$D$10+'СЕТ СН'!$H$6-'СЕТ СН'!$H$19</f>
        <v>2094.15319396</v>
      </c>
      <c r="Y87" s="36">
        <f>SUMIFS(СВЦЭМ!$C$39:$C$782,СВЦЭМ!$A$39:$A$782,$A87,СВЦЭМ!$B$39:$B$782,Y$83)+'СЕТ СН'!$H$9+СВЦЭМ!$D$10+'СЕТ СН'!$H$6-'СЕТ СН'!$H$19</f>
        <v>2193.9479864200002</v>
      </c>
    </row>
    <row r="88" spans="1:25" ht="15.75" x14ac:dyDescent="0.2">
      <c r="A88" s="35">
        <f t="shared" si="2"/>
        <v>45174</v>
      </c>
      <c r="B88" s="36">
        <f>SUMIFS(СВЦЭМ!$C$39:$C$782,СВЦЭМ!$A$39:$A$782,$A88,СВЦЭМ!$B$39:$B$782,B$83)+'СЕТ СН'!$H$9+СВЦЭМ!$D$10+'СЕТ СН'!$H$6-'СЕТ СН'!$H$19</f>
        <v>2318.4346276799997</v>
      </c>
      <c r="C88" s="36">
        <f>SUMIFS(СВЦЭМ!$C$39:$C$782,СВЦЭМ!$A$39:$A$782,$A88,СВЦЭМ!$B$39:$B$782,C$83)+'СЕТ СН'!$H$9+СВЦЭМ!$D$10+'СЕТ СН'!$H$6-'СЕТ СН'!$H$19</f>
        <v>2411.1154618600003</v>
      </c>
      <c r="D88" s="36">
        <f>SUMIFS(СВЦЭМ!$C$39:$C$782,СВЦЭМ!$A$39:$A$782,$A88,СВЦЭМ!$B$39:$B$782,D$83)+'СЕТ СН'!$H$9+СВЦЭМ!$D$10+'СЕТ СН'!$H$6-'СЕТ СН'!$H$19</f>
        <v>2424.8334724299998</v>
      </c>
      <c r="E88" s="36">
        <f>SUMIFS(СВЦЭМ!$C$39:$C$782,СВЦЭМ!$A$39:$A$782,$A88,СВЦЭМ!$B$39:$B$782,E$83)+'СЕТ СН'!$H$9+СВЦЭМ!$D$10+'СЕТ СН'!$H$6-'СЕТ СН'!$H$19</f>
        <v>2428.4299559000001</v>
      </c>
      <c r="F88" s="36">
        <f>SUMIFS(СВЦЭМ!$C$39:$C$782,СВЦЭМ!$A$39:$A$782,$A88,СВЦЭМ!$B$39:$B$782,F$83)+'СЕТ СН'!$H$9+СВЦЭМ!$D$10+'СЕТ СН'!$H$6-'СЕТ СН'!$H$19</f>
        <v>2431.4024182399999</v>
      </c>
      <c r="G88" s="36">
        <f>SUMIFS(СВЦЭМ!$C$39:$C$782,СВЦЭМ!$A$39:$A$782,$A88,СВЦЭМ!$B$39:$B$782,G$83)+'СЕТ СН'!$H$9+СВЦЭМ!$D$10+'СЕТ СН'!$H$6-'СЕТ СН'!$H$19</f>
        <v>2403.8929733300001</v>
      </c>
      <c r="H88" s="36">
        <f>SUMIFS(СВЦЭМ!$C$39:$C$782,СВЦЭМ!$A$39:$A$782,$A88,СВЦЭМ!$B$39:$B$782,H$83)+'СЕТ СН'!$H$9+СВЦЭМ!$D$10+'СЕТ СН'!$H$6-'СЕТ СН'!$H$19</f>
        <v>2352.63281164</v>
      </c>
      <c r="I88" s="36">
        <f>SUMIFS(СВЦЭМ!$C$39:$C$782,СВЦЭМ!$A$39:$A$782,$A88,СВЦЭМ!$B$39:$B$782,I$83)+'СЕТ СН'!$H$9+СВЦЭМ!$D$10+'СЕТ СН'!$H$6-'СЕТ СН'!$H$19</f>
        <v>2184.7957483700002</v>
      </c>
      <c r="J88" s="36">
        <f>SUMIFS(СВЦЭМ!$C$39:$C$782,СВЦЭМ!$A$39:$A$782,$A88,СВЦЭМ!$B$39:$B$782,J$83)+'СЕТ СН'!$H$9+СВЦЭМ!$D$10+'СЕТ СН'!$H$6-'СЕТ СН'!$H$19</f>
        <v>2082.4543752700001</v>
      </c>
      <c r="K88" s="36">
        <f>SUMIFS(СВЦЭМ!$C$39:$C$782,СВЦЭМ!$A$39:$A$782,$A88,СВЦЭМ!$B$39:$B$782,K$83)+'СЕТ СН'!$H$9+СВЦЭМ!$D$10+'СЕТ СН'!$H$6-'СЕТ СН'!$H$19</f>
        <v>2010.8792535600001</v>
      </c>
      <c r="L88" s="36">
        <f>SUMIFS(СВЦЭМ!$C$39:$C$782,СВЦЭМ!$A$39:$A$782,$A88,СВЦЭМ!$B$39:$B$782,L$83)+'СЕТ СН'!$H$9+СВЦЭМ!$D$10+'СЕТ СН'!$H$6-'СЕТ СН'!$H$19</f>
        <v>1978.6270620100001</v>
      </c>
      <c r="M88" s="36">
        <f>SUMIFS(СВЦЭМ!$C$39:$C$782,СВЦЭМ!$A$39:$A$782,$A88,СВЦЭМ!$B$39:$B$782,M$83)+'СЕТ СН'!$H$9+СВЦЭМ!$D$10+'СЕТ СН'!$H$6-'СЕТ СН'!$H$19</f>
        <v>1967.02271004</v>
      </c>
      <c r="N88" s="36">
        <f>SUMIFS(СВЦЭМ!$C$39:$C$782,СВЦЭМ!$A$39:$A$782,$A88,СВЦЭМ!$B$39:$B$782,N$83)+'СЕТ СН'!$H$9+СВЦЭМ!$D$10+'СЕТ СН'!$H$6-'СЕТ СН'!$H$19</f>
        <v>1970.0243566500001</v>
      </c>
      <c r="O88" s="36">
        <f>SUMIFS(СВЦЭМ!$C$39:$C$782,СВЦЭМ!$A$39:$A$782,$A88,СВЦЭМ!$B$39:$B$782,O$83)+'СЕТ СН'!$H$9+СВЦЭМ!$D$10+'СЕТ СН'!$H$6-'СЕТ СН'!$H$19</f>
        <v>1964.4907239199999</v>
      </c>
      <c r="P88" s="36">
        <f>SUMIFS(СВЦЭМ!$C$39:$C$782,СВЦЭМ!$A$39:$A$782,$A88,СВЦЭМ!$B$39:$B$782,P$83)+'СЕТ СН'!$H$9+СВЦЭМ!$D$10+'СЕТ СН'!$H$6-'СЕТ СН'!$H$19</f>
        <v>1940.8379527700001</v>
      </c>
      <c r="Q88" s="36">
        <f>SUMIFS(СВЦЭМ!$C$39:$C$782,СВЦЭМ!$A$39:$A$782,$A88,СВЦЭМ!$B$39:$B$782,Q$83)+'СЕТ СН'!$H$9+СВЦЭМ!$D$10+'СЕТ СН'!$H$6-'СЕТ СН'!$H$19</f>
        <v>1946.0716112499999</v>
      </c>
      <c r="R88" s="36">
        <f>SUMIFS(СВЦЭМ!$C$39:$C$782,СВЦЭМ!$A$39:$A$782,$A88,СВЦЭМ!$B$39:$B$782,R$83)+'СЕТ СН'!$H$9+СВЦЭМ!$D$10+'СЕТ СН'!$H$6-'СЕТ СН'!$H$19</f>
        <v>1976.38063648</v>
      </c>
      <c r="S88" s="36">
        <f>SUMIFS(СВЦЭМ!$C$39:$C$782,СВЦЭМ!$A$39:$A$782,$A88,СВЦЭМ!$B$39:$B$782,S$83)+'СЕТ СН'!$H$9+СВЦЭМ!$D$10+'СЕТ СН'!$H$6-'СЕТ СН'!$H$19</f>
        <v>1984.9011537000001</v>
      </c>
      <c r="T88" s="36">
        <f>SUMIFS(СВЦЭМ!$C$39:$C$782,СВЦЭМ!$A$39:$A$782,$A88,СВЦЭМ!$B$39:$B$782,T$83)+'СЕТ СН'!$H$9+СВЦЭМ!$D$10+'СЕТ СН'!$H$6-'СЕТ СН'!$H$19</f>
        <v>1970.7237686999999</v>
      </c>
      <c r="U88" s="36">
        <f>SUMIFS(СВЦЭМ!$C$39:$C$782,СВЦЭМ!$A$39:$A$782,$A88,СВЦЭМ!$B$39:$B$782,U$83)+'СЕТ СН'!$H$9+СВЦЭМ!$D$10+'СЕТ СН'!$H$6-'СЕТ СН'!$H$19</f>
        <v>1957.5422208100001</v>
      </c>
      <c r="V88" s="36">
        <f>SUMIFS(СВЦЭМ!$C$39:$C$782,СВЦЭМ!$A$39:$A$782,$A88,СВЦЭМ!$B$39:$B$782,V$83)+'СЕТ СН'!$H$9+СВЦЭМ!$D$10+'СЕТ СН'!$H$6-'СЕТ СН'!$H$19</f>
        <v>1936.9701730100001</v>
      </c>
      <c r="W88" s="36">
        <f>SUMIFS(СВЦЭМ!$C$39:$C$782,СВЦЭМ!$A$39:$A$782,$A88,СВЦЭМ!$B$39:$B$782,W$83)+'СЕТ СН'!$H$9+СВЦЭМ!$D$10+'СЕТ СН'!$H$6-'СЕТ СН'!$H$19</f>
        <v>1952.2010608400001</v>
      </c>
      <c r="X88" s="36">
        <f>SUMIFS(СВЦЭМ!$C$39:$C$782,СВЦЭМ!$A$39:$A$782,$A88,СВЦЭМ!$B$39:$B$782,X$83)+'СЕТ СН'!$H$9+СВЦЭМ!$D$10+'СЕТ СН'!$H$6-'СЕТ СН'!$H$19</f>
        <v>2022.0894462700001</v>
      </c>
      <c r="Y88" s="36">
        <f>SUMIFS(СВЦЭМ!$C$39:$C$782,СВЦЭМ!$A$39:$A$782,$A88,СВЦЭМ!$B$39:$B$782,Y$83)+'СЕТ СН'!$H$9+СВЦЭМ!$D$10+'СЕТ СН'!$H$6-'СЕТ СН'!$H$19</f>
        <v>2166.7964798000003</v>
      </c>
    </row>
    <row r="89" spans="1:25" ht="15.75" x14ac:dyDescent="0.2">
      <c r="A89" s="35">
        <f t="shared" si="2"/>
        <v>45175</v>
      </c>
      <c r="B89" s="36">
        <f>SUMIFS(СВЦЭМ!$C$39:$C$782,СВЦЭМ!$A$39:$A$782,$A89,СВЦЭМ!$B$39:$B$782,B$83)+'СЕТ СН'!$H$9+СВЦЭМ!$D$10+'СЕТ СН'!$H$6-'СЕТ СН'!$H$19</f>
        <v>2092.3576225100001</v>
      </c>
      <c r="C89" s="36">
        <f>SUMIFS(СВЦЭМ!$C$39:$C$782,СВЦЭМ!$A$39:$A$782,$A89,СВЦЭМ!$B$39:$B$782,C$83)+'СЕТ СН'!$H$9+СВЦЭМ!$D$10+'СЕТ СН'!$H$6-'СЕТ СН'!$H$19</f>
        <v>2179.0401436399998</v>
      </c>
      <c r="D89" s="36">
        <f>SUMIFS(СВЦЭМ!$C$39:$C$782,СВЦЭМ!$A$39:$A$782,$A89,СВЦЭМ!$B$39:$B$782,D$83)+'СЕТ СН'!$H$9+СВЦЭМ!$D$10+'СЕТ СН'!$H$6-'СЕТ СН'!$H$19</f>
        <v>2224.1795519300003</v>
      </c>
      <c r="E89" s="36">
        <f>SUMIFS(СВЦЭМ!$C$39:$C$782,СВЦЭМ!$A$39:$A$782,$A89,СВЦЭМ!$B$39:$B$782,E$83)+'СЕТ СН'!$H$9+СВЦЭМ!$D$10+'СЕТ СН'!$H$6-'СЕТ СН'!$H$19</f>
        <v>2224.8385284699998</v>
      </c>
      <c r="F89" s="36">
        <f>SUMIFS(СВЦЭМ!$C$39:$C$782,СВЦЭМ!$A$39:$A$782,$A89,СВЦЭМ!$B$39:$B$782,F$83)+'СЕТ СН'!$H$9+СВЦЭМ!$D$10+'СЕТ СН'!$H$6-'СЕТ СН'!$H$19</f>
        <v>2180.0639725000001</v>
      </c>
      <c r="G89" s="36">
        <f>SUMIFS(СВЦЭМ!$C$39:$C$782,СВЦЭМ!$A$39:$A$782,$A89,СВЦЭМ!$B$39:$B$782,G$83)+'СЕТ СН'!$H$9+СВЦЭМ!$D$10+'СЕТ СН'!$H$6-'СЕТ СН'!$H$19</f>
        <v>2174.2548018100001</v>
      </c>
      <c r="H89" s="36">
        <f>SUMIFS(СВЦЭМ!$C$39:$C$782,СВЦЭМ!$A$39:$A$782,$A89,СВЦЭМ!$B$39:$B$782,H$83)+'СЕТ СН'!$H$9+СВЦЭМ!$D$10+'СЕТ СН'!$H$6-'СЕТ СН'!$H$19</f>
        <v>2133.9102720600004</v>
      </c>
      <c r="I89" s="36">
        <f>SUMIFS(СВЦЭМ!$C$39:$C$782,СВЦЭМ!$A$39:$A$782,$A89,СВЦЭМ!$B$39:$B$782,I$83)+'СЕТ СН'!$H$9+СВЦЭМ!$D$10+'СЕТ СН'!$H$6-'СЕТ СН'!$H$19</f>
        <v>2060.6031285200002</v>
      </c>
      <c r="J89" s="36">
        <f>SUMIFS(СВЦЭМ!$C$39:$C$782,СВЦЭМ!$A$39:$A$782,$A89,СВЦЭМ!$B$39:$B$782,J$83)+'СЕТ СН'!$H$9+СВЦЭМ!$D$10+'СЕТ СН'!$H$6-'СЕТ СН'!$H$19</f>
        <v>1984.7940668700001</v>
      </c>
      <c r="K89" s="36">
        <f>SUMIFS(СВЦЭМ!$C$39:$C$782,СВЦЭМ!$A$39:$A$782,$A89,СВЦЭМ!$B$39:$B$782,K$83)+'СЕТ СН'!$H$9+СВЦЭМ!$D$10+'СЕТ СН'!$H$6-'СЕТ СН'!$H$19</f>
        <v>1919.1255990500001</v>
      </c>
      <c r="L89" s="36">
        <f>SUMIFS(СВЦЭМ!$C$39:$C$782,СВЦЭМ!$A$39:$A$782,$A89,СВЦЭМ!$B$39:$B$782,L$83)+'СЕТ СН'!$H$9+СВЦЭМ!$D$10+'СЕТ СН'!$H$6-'СЕТ СН'!$H$19</f>
        <v>1892.41686076</v>
      </c>
      <c r="M89" s="36">
        <f>SUMIFS(СВЦЭМ!$C$39:$C$782,СВЦЭМ!$A$39:$A$782,$A89,СВЦЭМ!$B$39:$B$782,M$83)+'СЕТ СН'!$H$9+СВЦЭМ!$D$10+'СЕТ СН'!$H$6-'СЕТ СН'!$H$19</f>
        <v>1886.90353063</v>
      </c>
      <c r="N89" s="36">
        <f>SUMIFS(СВЦЭМ!$C$39:$C$782,СВЦЭМ!$A$39:$A$782,$A89,СВЦЭМ!$B$39:$B$782,N$83)+'СЕТ СН'!$H$9+СВЦЭМ!$D$10+'СЕТ СН'!$H$6-'СЕТ СН'!$H$19</f>
        <v>1896.3651295900002</v>
      </c>
      <c r="O89" s="36">
        <f>SUMIFS(СВЦЭМ!$C$39:$C$782,СВЦЭМ!$A$39:$A$782,$A89,СВЦЭМ!$B$39:$B$782,O$83)+'СЕТ СН'!$H$9+СВЦЭМ!$D$10+'СЕТ СН'!$H$6-'СЕТ СН'!$H$19</f>
        <v>1897.6250955800001</v>
      </c>
      <c r="P89" s="36">
        <f>SUMIFS(СВЦЭМ!$C$39:$C$782,СВЦЭМ!$A$39:$A$782,$A89,СВЦЭМ!$B$39:$B$782,P$83)+'СЕТ СН'!$H$9+СВЦЭМ!$D$10+'СЕТ СН'!$H$6-'СЕТ СН'!$H$19</f>
        <v>1863.32411802</v>
      </c>
      <c r="Q89" s="36">
        <f>SUMIFS(СВЦЭМ!$C$39:$C$782,СВЦЭМ!$A$39:$A$782,$A89,СВЦЭМ!$B$39:$B$782,Q$83)+'СЕТ СН'!$H$9+СВЦЭМ!$D$10+'СЕТ СН'!$H$6-'СЕТ СН'!$H$19</f>
        <v>1874.08694388</v>
      </c>
      <c r="R89" s="36">
        <f>SUMIFS(СВЦЭМ!$C$39:$C$782,СВЦЭМ!$A$39:$A$782,$A89,СВЦЭМ!$B$39:$B$782,R$83)+'СЕТ СН'!$H$9+СВЦЭМ!$D$10+'СЕТ СН'!$H$6-'СЕТ СН'!$H$19</f>
        <v>1903.0359730600001</v>
      </c>
      <c r="S89" s="36">
        <f>SUMIFS(СВЦЭМ!$C$39:$C$782,СВЦЭМ!$A$39:$A$782,$A89,СВЦЭМ!$B$39:$B$782,S$83)+'СЕТ СН'!$H$9+СВЦЭМ!$D$10+'СЕТ СН'!$H$6-'СЕТ СН'!$H$19</f>
        <v>1897.58203392</v>
      </c>
      <c r="T89" s="36">
        <f>SUMIFS(СВЦЭМ!$C$39:$C$782,СВЦЭМ!$A$39:$A$782,$A89,СВЦЭМ!$B$39:$B$782,T$83)+'СЕТ СН'!$H$9+СВЦЭМ!$D$10+'СЕТ СН'!$H$6-'СЕТ СН'!$H$19</f>
        <v>1895.3044004000001</v>
      </c>
      <c r="U89" s="36">
        <f>SUMIFS(СВЦЭМ!$C$39:$C$782,СВЦЭМ!$A$39:$A$782,$A89,СВЦЭМ!$B$39:$B$782,U$83)+'СЕТ СН'!$H$9+СВЦЭМ!$D$10+'СЕТ СН'!$H$6-'СЕТ СН'!$H$19</f>
        <v>1885.4508213500001</v>
      </c>
      <c r="V89" s="36">
        <f>SUMIFS(СВЦЭМ!$C$39:$C$782,СВЦЭМ!$A$39:$A$782,$A89,СВЦЭМ!$B$39:$B$782,V$83)+'СЕТ СН'!$H$9+СВЦЭМ!$D$10+'СЕТ СН'!$H$6-'СЕТ СН'!$H$19</f>
        <v>1857.27763544</v>
      </c>
      <c r="W89" s="36">
        <f>SUMIFS(СВЦЭМ!$C$39:$C$782,СВЦЭМ!$A$39:$A$782,$A89,СВЦЭМ!$B$39:$B$782,W$83)+'СЕТ СН'!$H$9+СВЦЭМ!$D$10+'СЕТ СН'!$H$6-'СЕТ СН'!$H$19</f>
        <v>1862.2496054800001</v>
      </c>
      <c r="X89" s="36">
        <f>SUMIFS(СВЦЭМ!$C$39:$C$782,СВЦЭМ!$A$39:$A$782,$A89,СВЦЭМ!$B$39:$B$782,X$83)+'СЕТ СН'!$H$9+СВЦЭМ!$D$10+'СЕТ СН'!$H$6-'СЕТ СН'!$H$19</f>
        <v>1934.9992528</v>
      </c>
      <c r="Y89" s="36">
        <f>SUMIFS(СВЦЭМ!$C$39:$C$782,СВЦЭМ!$A$39:$A$782,$A89,СВЦЭМ!$B$39:$B$782,Y$83)+'СЕТ СН'!$H$9+СВЦЭМ!$D$10+'СЕТ СН'!$H$6-'СЕТ СН'!$H$19</f>
        <v>2026.2517053000001</v>
      </c>
    </row>
    <row r="90" spans="1:25" ht="15.75" x14ac:dyDescent="0.2">
      <c r="A90" s="35">
        <f t="shared" si="2"/>
        <v>45176</v>
      </c>
      <c r="B90" s="36">
        <f>SUMIFS(СВЦЭМ!$C$39:$C$782,СВЦЭМ!$A$39:$A$782,$A90,СВЦЭМ!$B$39:$B$782,B$83)+'СЕТ СН'!$H$9+СВЦЭМ!$D$10+'СЕТ СН'!$H$6-'СЕТ СН'!$H$19</f>
        <v>2147.1741300900003</v>
      </c>
      <c r="C90" s="36">
        <f>SUMIFS(СВЦЭМ!$C$39:$C$782,СВЦЭМ!$A$39:$A$782,$A90,СВЦЭМ!$B$39:$B$782,C$83)+'СЕТ СН'!$H$9+СВЦЭМ!$D$10+'СЕТ СН'!$H$6-'СЕТ СН'!$H$19</f>
        <v>2190.1685281499999</v>
      </c>
      <c r="D90" s="36">
        <f>SUMIFS(СВЦЭМ!$C$39:$C$782,СВЦЭМ!$A$39:$A$782,$A90,СВЦЭМ!$B$39:$B$782,D$83)+'СЕТ СН'!$H$9+СВЦЭМ!$D$10+'СЕТ СН'!$H$6-'СЕТ СН'!$H$19</f>
        <v>2195.8123553200003</v>
      </c>
      <c r="E90" s="36">
        <f>SUMIFS(СВЦЭМ!$C$39:$C$782,СВЦЭМ!$A$39:$A$782,$A90,СВЦЭМ!$B$39:$B$782,E$83)+'СЕТ СН'!$H$9+СВЦЭМ!$D$10+'СЕТ СН'!$H$6-'СЕТ СН'!$H$19</f>
        <v>2205.7254926000001</v>
      </c>
      <c r="F90" s="36">
        <f>SUMIFS(СВЦЭМ!$C$39:$C$782,СВЦЭМ!$A$39:$A$782,$A90,СВЦЭМ!$B$39:$B$782,F$83)+'СЕТ СН'!$H$9+СВЦЭМ!$D$10+'СЕТ СН'!$H$6-'СЕТ СН'!$H$19</f>
        <v>2258.0683126100002</v>
      </c>
      <c r="G90" s="36">
        <f>SUMIFS(СВЦЭМ!$C$39:$C$782,СВЦЭМ!$A$39:$A$782,$A90,СВЦЭМ!$B$39:$B$782,G$83)+'СЕТ СН'!$H$9+СВЦЭМ!$D$10+'СЕТ СН'!$H$6-'СЕТ СН'!$H$19</f>
        <v>2235.25855413</v>
      </c>
      <c r="H90" s="36">
        <f>SUMIFS(СВЦЭМ!$C$39:$C$782,СВЦЭМ!$A$39:$A$782,$A90,СВЦЭМ!$B$39:$B$782,H$83)+'СЕТ СН'!$H$9+СВЦЭМ!$D$10+'СЕТ СН'!$H$6-'СЕТ СН'!$H$19</f>
        <v>2150.32107309</v>
      </c>
      <c r="I90" s="36">
        <f>SUMIFS(СВЦЭМ!$C$39:$C$782,СВЦЭМ!$A$39:$A$782,$A90,СВЦЭМ!$B$39:$B$782,I$83)+'СЕТ СН'!$H$9+СВЦЭМ!$D$10+'СЕТ СН'!$H$6-'СЕТ СН'!$H$19</f>
        <v>2079.5163024600001</v>
      </c>
      <c r="J90" s="36">
        <f>SUMIFS(СВЦЭМ!$C$39:$C$782,СВЦЭМ!$A$39:$A$782,$A90,СВЦЭМ!$B$39:$B$782,J$83)+'СЕТ СН'!$H$9+СВЦЭМ!$D$10+'СЕТ СН'!$H$6-'СЕТ СН'!$H$19</f>
        <v>2013.9547157300001</v>
      </c>
      <c r="K90" s="36">
        <f>SUMIFS(СВЦЭМ!$C$39:$C$782,СВЦЭМ!$A$39:$A$782,$A90,СВЦЭМ!$B$39:$B$782,K$83)+'СЕТ СН'!$H$9+СВЦЭМ!$D$10+'СЕТ СН'!$H$6-'СЕТ СН'!$H$19</f>
        <v>1985.6822971300001</v>
      </c>
      <c r="L90" s="36">
        <f>SUMIFS(СВЦЭМ!$C$39:$C$782,СВЦЭМ!$A$39:$A$782,$A90,СВЦЭМ!$B$39:$B$782,L$83)+'СЕТ СН'!$H$9+СВЦЭМ!$D$10+'СЕТ СН'!$H$6-'СЕТ СН'!$H$19</f>
        <v>1995.70646846</v>
      </c>
      <c r="M90" s="36">
        <f>SUMIFS(СВЦЭМ!$C$39:$C$782,СВЦЭМ!$A$39:$A$782,$A90,СВЦЭМ!$B$39:$B$782,M$83)+'СЕТ СН'!$H$9+СВЦЭМ!$D$10+'СЕТ СН'!$H$6-'СЕТ СН'!$H$19</f>
        <v>1987.5298595300001</v>
      </c>
      <c r="N90" s="36">
        <f>SUMIFS(СВЦЭМ!$C$39:$C$782,СВЦЭМ!$A$39:$A$782,$A90,СВЦЭМ!$B$39:$B$782,N$83)+'СЕТ СН'!$H$9+СВЦЭМ!$D$10+'СЕТ СН'!$H$6-'СЕТ СН'!$H$19</f>
        <v>1990.99486323</v>
      </c>
      <c r="O90" s="36">
        <f>SUMIFS(СВЦЭМ!$C$39:$C$782,СВЦЭМ!$A$39:$A$782,$A90,СВЦЭМ!$B$39:$B$782,O$83)+'СЕТ СН'!$H$9+СВЦЭМ!$D$10+'СЕТ СН'!$H$6-'СЕТ СН'!$H$19</f>
        <v>1994.19045263</v>
      </c>
      <c r="P90" s="36">
        <f>SUMIFS(СВЦЭМ!$C$39:$C$782,СВЦЭМ!$A$39:$A$782,$A90,СВЦЭМ!$B$39:$B$782,P$83)+'СЕТ СН'!$H$9+СВЦЭМ!$D$10+'СЕТ СН'!$H$6-'СЕТ СН'!$H$19</f>
        <v>1964.47283924</v>
      </c>
      <c r="Q90" s="36">
        <f>SUMIFS(СВЦЭМ!$C$39:$C$782,СВЦЭМ!$A$39:$A$782,$A90,СВЦЭМ!$B$39:$B$782,Q$83)+'СЕТ СН'!$H$9+СВЦЭМ!$D$10+'СЕТ СН'!$H$6-'СЕТ СН'!$H$19</f>
        <v>1973.4467306000001</v>
      </c>
      <c r="R90" s="36">
        <f>SUMIFS(СВЦЭМ!$C$39:$C$782,СВЦЭМ!$A$39:$A$782,$A90,СВЦЭМ!$B$39:$B$782,R$83)+'СЕТ СН'!$H$9+СВЦЭМ!$D$10+'СЕТ СН'!$H$6-'СЕТ СН'!$H$19</f>
        <v>1993.1953863400001</v>
      </c>
      <c r="S90" s="36">
        <f>SUMIFS(СВЦЭМ!$C$39:$C$782,СВЦЭМ!$A$39:$A$782,$A90,СВЦЭМ!$B$39:$B$782,S$83)+'СЕТ СН'!$H$9+СВЦЭМ!$D$10+'СЕТ СН'!$H$6-'СЕТ СН'!$H$19</f>
        <v>1950.541148</v>
      </c>
      <c r="T90" s="36">
        <f>SUMIFS(СВЦЭМ!$C$39:$C$782,СВЦЭМ!$A$39:$A$782,$A90,СВЦЭМ!$B$39:$B$782,T$83)+'СЕТ СН'!$H$9+СВЦЭМ!$D$10+'СЕТ СН'!$H$6-'СЕТ СН'!$H$19</f>
        <v>1952.3826874700001</v>
      </c>
      <c r="U90" s="36">
        <f>SUMIFS(СВЦЭМ!$C$39:$C$782,СВЦЭМ!$A$39:$A$782,$A90,СВЦЭМ!$B$39:$B$782,U$83)+'СЕТ СН'!$H$9+СВЦЭМ!$D$10+'СЕТ СН'!$H$6-'СЕТ СН'!$H$19</f>
        <v>1937.9645230799999</v>
      </c>
      <c r="V90" s="36">
        <f>SUMIFS(СВЦЭМ!$C$39:$C$782,СВЦЭМ!$A$39:$A$782,$A90,СВЦЭМ!$B$39:$B$782,V$83)+'СЕТ СН'!$H$9+СВЦЭМ!$D$10+'СЕТ СН'!$H$6-'СЕТ СН'!$H$19</f>
        <v>1908.55493548</v>
      </c>
      <c r="W90" s="36">
        <f>SUMIFS(СВЦЭМ!$C$39:$C$782,СВЦЭМ!$A$39:$A$782,$A90,СВЦЭМ!$B$39:$B$782,W$83)+'СЕТ СН'!$H$9+СВЦЭМ!$D$10+'СЕТ СН'!$H$6-'СЕТ СН'!$H$19</f>
        <v>1923.9438983800001</v>
      </c>
      <c r="X90" s="36">
        <f>SUMIFS(СВЦЭМ!$C$39:$C$782,СВЦЭМ!$A$39:$A$782,$A90,СВЦЭМ!$B$39:$B$782,X$83)+'СЕТ СН'!$H$9+СВЦЭМ!$D$10+'СЕТ СН'!$H$6-'СЕТ СН'!$H$19</f>
        <v>1994.4771541100001</v>
      </c>
      <c r="Y90" s="36">
        <f>SUMIFS(СВЦЭМ!$C$39:$C$782,СВЦЭМ!$A$39:$A$782,$A90,СВЦЭМ!$B$39:$B$782,Y$83)+'СЕТ СН'!$H$9+СВЦЭМ!$D$10+'СЕТ СН'!$H$6-'СЕТ СН'!$H$19</f>
        <v>2075.80303168</v>
      </c>
    </row>
    <row r="91" spans="1:25" ht="15.75" x14ac:dyDescent="0.2">
      <c r="A91" s="35">
        <f t="shared" si="2"/>
        <v>45177</v>
      </c>
      <c r="B91" s="36">
        <f>SUMIFS(СВЦЭМ!$C$39:$C$782,СВЦЭМ!$A$39:$A$782,$A91,СВЦЭМ!$B$39:$B$782,B$83)+'СЕТ СН'!$H$9+СВЦЭМ!$D$10+'СЕТ СН'!$H$6-'СЕТ СН'!$H$19</f>
        <v>2116.9746161499997</v>
      </c>
      <c r="C91" s="36">
        <f>SUMIFS(СВЦЭМ!$C$39:$C$782,СВЦЭМ!$A$39:$A$782,$A91,СВЦЭМ!$B$39:$B$782,C$83)+'СЕТ СН'!$H$9+СВЦЭМ!$D$10+'СЕТ СН'!$H$6-'СЕТ СН'!$H$19</f>
        <v>2172.9766386800002</v>
      </c>
      <c r="D91" s="36">
        <f>SUMIFS(СВЦЭМ!$C$39:$C$782,СВЦЭМ!$A$39:$A$782,$A91,СВЦЭМ!$B$39:$B$782,D$83)+'СЕТ СН'!$H$9+СВЦЭМ!$D$10+'СЕТ СН'!$H$6-'СЕТ СН'!$H$19</f>
        <v>2170.0344428099997</v>
      </c>
      <c r="E91" s="36">
        <f>SUMIFS(СВЦЭМ!$C$39:$C$782,СВЦЭМ!$A$39:$A$782,$A91,СВЦЭМ!$B$39:$B$782,E$83)+'СЕТ СН'!$H$9+СВЦЭМ!$D$10+'СЕТ СН'!$H$6-'СЕТ СН'!$H$19</f>
        <v>2183.0344523799999</v>
      </c>
      <c r="F91" s="36">
        <f>SUMIFS(СВЦЭМ!$C$39:$C$782,СВЦЭМ!$A$39:$A$782,$A91,СВЦЭМ!$B$39:$B$782,F$83)+'СЕТ СН'!$H$9+СВЦЭМ!$D$10+'СЕТ СН'!$H$6-'СЕТ СН'!$H$19</f>
        <v>2200.4468115500003</v>
      </c>
      <c r="G91" s="36">
        <f>SUMIFS(СВЦЭМ!$C$39:$C$782,СВЦЭМ!$A$39:$A$782,$A91,СВЦЭМ!$B$39:$B$782,G$83)+'СЕТ СН'!$H$9+СВЦЭМ!$D$10+'СЕТ СН'!$H$6-'СЕТ СН'!$H$19</f>
        <v>2223.6281492400003</v>
      </c>
      <c r="H91" s="36">
        <f>SUMIFS(СВЦЭМ!$C$39:$C$782,СВЦЭМ!$A$39:$A$782,$A91,СВЦЭМ!$B$39:$B$782,H$83)+'СЕТ СН'!$H$9+СВЦЭМ!$D$10+'СЕТ СН'!$H$6-'СЕТ СН'!$H$19</f>
        <v>2178.42459641</v>
      </c>
      <c r="I91" s="36">
        <f>SUMIFS(СВЦЭМ!$C$39:$C$782,СВЦЭМ!$A$39:$A$782,$A91,СВЦЭМ!$B$39:$B$782,I$83)+'СЕТ СН'!$H$9+СВЦЭМ!$D$10+'СЕТ СН'!$H$6-'СЕТ СН'!$H$19</f>
        <v>2081.3817573599999</v>
      </c>
      <c r="J91" s="36">
        <f>SUMIFS(СВЦЭМ!$C$39:$C$782,СВЦЭМ!$A$39:$A$782,$A91,СВЦЭМ!$B$39:$B$782,J$83)+'СЕТ СН'!$H$9+СВЦЭМ!$D$10+'СЕТ СН'!$H$6-'СЕТ СН'!$H$19</f>
        <v>2002.12314713</v>
      </c>
      <c r="K91" s="36">
        <f>SUMIFS(СВЦЭМ!$C$39:$C$782,СВЦЭМ!$A$39:$A$782,$A91,СВЦЭМ!$B$39:$B$782,K$83)+'СЕТ СН'!$H$9+СВЦЭМ!$D$10+'СЕТ СН'!$H$6-'СЕТ СН'!$H$19</f>
        <v>1931.7011807000001</v>
      </c>
      <c r="L91" s="36">
        <f>SUMIFS(СВЦЭМ!$C$39:$C$782,СВЦЭМ!$A$39:$A$782,$A91,СВЦЭМ!$B$39:$B$782,L$83)+'СЕТ СН'!$H$9+СВЦЭМ!$D$10+'СЕТ СН'!$H$6-'СЕТ СН'!$H$19</f>
        <v>1958.21473137</v>
      </c>
      <c r="M91" s="36">
        <f>SUMIFS(СВЦЭМ!$C$39:$C$782,СВЦЭМ!$A$39:$A$782,$A91,СВЦЭМ!$B$39:$B$782,M$83)+'СЕТ СН'!$H$9+СВЦЭМ!$D$10+'СЕТ СН'!$H$6-'СЕТ СН'!$H$19</f>
        <v>1961.62995228</v>
      </c>
      <c r="N91" s="36">
        <f>SUMIFS(СВЦЭМ!$C$39:$C$782,СВЦЭМ!$A$39:$A$782,$A91,СВЦЭМ!$B$39:$B$782,N$83)+'СЕТ СН'!$H$9+СВЦЭМ!$D$10+'СЕТ СН'!$H$6-'СЕТ СН'!$H$19</f>
        <v>1983.73107701</v>
      </c>
      <c r="O91" s="36">
        <f>SUMIFS(СВЦЭМ!$C$39:$C$782,СВЦЭМ!$A$39:$A$782,$A91,СВЦЭМ!$B$39:$B$782,O$83)+'СЕТ СН'!$H$9+СВЦЭМ!$D$10+'СЕТ СН'!$H$6-'СЕТ СН'!$H$19</f>
        <v>1965.1875979500001</v>
      </c>
      <c r="P91" s="36">
        <f>SUMIFS(СВЦЭМ!$C$39:$C$782,СВЦЭМ!$A$39:$A$782,$A91,СВЦЭМ!$B$39:$B$782,P$83)+'СЕТ СН'!$H$9+СВЦЭМ!$D$10+'СЕТ СН'!$H$6-'СЕТ СН'!$H$19</f>
        <v>1947.2142887100001</v>
      </c>
      <c r="Q91" s="36">
        <f>SUMIFS(СВЦЭМ!$C$39:$C$782,СВЦЭМ!$A$39:$A$782,$A91,СВЦЭМ!$B$39:$B$782,Q$83)+'СЕТ СН'!$H$9+СВЦЭМ!$D$10+'СЕТ СН'!$H$6-'СЕТ СН'!$H$19</f>
        <v>1946.77985094</v>
      </c>
      <c r="R91" s="36">
        <f>SUMIFS(СВЦЭМ!$C$39:$C$782,СВЦЭМ!$A$39:$A$782,$A91,СВЦЭМ!$B$39:$B$782,R$83)+'СЕТ СН'!$H$9+СВЦЭМ!$D$10+'СЕТ СН'!$H$6-'СЕТ СН'!$H$19</f>
        <v>1993.4561253300001</v>
      </c>
      <c r="S91" s="36">
        <f>SUMIFS(СВЦЭМ!$C$39:$C$782,СВЦЭМ!$A$39:$A$782,$A91,СВЦЭМ!$B$39:$B$782,S$83)+'СЕТ СН'!$H$9+СВЦЭМ!$D$10+'СЕТ СН'!$H$6-'СЕТ СН'!$H$19</f>
        <v>1993.32583402</v>
      </c>
      <c r="T91" s="36">
        <f>SUMIFS(СВЦЭМ!$C$39:$C$782,СВЦЭМ!$A$39:$A$782,$A91,СВЦЭМ!$B$39:$B$782,T$83)+'СЕТ СН'!$H$9+СВЦЭМ!$D$10+'СЕТ СН'!$H$6-'СЕТ СН'!$H$19</f>
        <v>1977.40656003</v>
      </c>
      <c r="U91" s="36">
        <f>SUMIFS(СВЦЭМ!$C$39:$C$782,СВЦЭМ!$A$39:$A$782,$A91,СВЦЭМ!$B$39:$B$782,U$83)+'СЕТ СН'!$H$9+СВЦЭМ!$D$10+'СЕТ СН'!$H$6-'СЕТ СН'!$H$19</f>
        <v>1969.33153251</v>
      </c>
      <c r="V91" s="36">
        <f>SUMIFS(СВЦЭМ!$C$39:$C$782,СВЦЭМ!$A$39:$A$782,$A91,СВЦЭМ!$B$39:$B$782,V$83)+'СЕТ СН'!$H$9+СВЦЭМ!$D$10+'СЕТ СН'!$H$6-'СЕТ СН'!$H$19</f>
        <v>1957.0606814600001</v>
      </c>
      <c r="W91" s="36">
        <f>SUMIFS(СВЦЭМ!$C$39:$C$782,СВЦЭМ!$A$39:$A$782,$A91,СВЦЭМ!$B$39:$B$782,W$83)+'СЕТ СН'!$H$9+СВЦЭМ!$D$10+'СЕТ СН'!$H$6-'СЕТ СН'!$H$19</f>
        <v>1950.6219758700001</v>
      </c>
      <c r="X91" s="36">
        <f>SUMIFS(СВЦЭМ!$C$39:$C$782,СВЦЭМ!$A$39:$A$782,$A91,СВЦЭМ!$B$39:$B$782,X$83)+'СЕТ СН'!$H$9+СВЦЭМ!$D$10+'СЕТ СН'!$H$6-'СЕТ СН'!$H$19</f>
        <v>1966.9932316500001</v>
      </c>
      <c r="Y91" s="36">
        <f>SUMIFS(СВЦЭМ!$C$39:$C$782,СВЦЭМ!$A$39:$A$782,$A91,СВЦЭМ!$B$39:$B$782,Y$83)+'СЕТ СН'!$H$9+СВЦЭМ!$D$10+'СЕТ СН'!$H$6-'СЕТ СН'!$H$19</f>
        <v>2060.0630495599999</v>
      </c>
    </row>
    <row r="92" spans="1:25" ht="15.75" x14ac:dyDescent="0.2">
      <c r="A92" s="35">
        <f t="shared" si="2"/>
        <v>45178</v>
      </c>
      <c r="B92" s="36">
        <f>SUMIFS(СВЦЭМ!$C$39:$C$782,СВЦЭМ!$A$39:$A$782,$A92,СВЦЭМ!$B$39:$B$782,B$83)+'СЕТ СН'!$H$9+СВЦЭМ!$D$10+'СЕТ СН'!$H$6-'СЕТ СН'!$H$19</f>
        <v>2122.6800561199998</v>
      </c>
      <c r="C92" s="36">
        <f>SUMIFS(СВЦЭМ!$C$39:$C$782,СВЦЭМ!$A$39:$A$782,$A92,СВЦЭМ!$B$39:$B$782,C$83)+'СЕТ СН'!$H$9+СВЦЭМ!$D$10+'СЕТ СН'!$H$6-'СЕТ СН'!$H$19</f>
        <v>2173.7802514200002</v>
      </c>
      <c r="D92" s="36">
        <f>SUMIFS(СВЦЭМ!$C$39:$C$782,СВЦЭМ!$A$39:$A$782,$A92,СВЦЭМ!$B$39:$B$782,D$83)+'СЕТ СН'!$H$9+СВЦЭМ!$D$10+'СЕТ СН'!$H$6-'СЕТ СН'!$H$19</f>
        <v>2227.3807735</v>
      </c>
      <c r="E92" s="36">
        <f>SUMIFS(СВЦЭМ!$C$39:$C$782,СВЦЭМ!$A$39:$A$782,$A92,СВЦЭМ!$B$39:$B$782,E$83)+'СЕТ СН'!$H$9+СВЦЭМ!$D$10+'СЕТ СН'!$H$6-'СЕТ СН'!$H$19</f>
        <v>2258.5628157600004</v>
      </c>
      <c r="F92" s="36">
        <f>SUMIFS(СВЦЭМ!$C$39:$C$782,СВЦЭМ!$A$39:$A$782,$A92,СВЦЭМ!$B$39:$B$782,F$83)+'СЕТ СН'!$H$9+СВЦЭМ!$D$10+'СЕТ СН'!$H$6-'СЕТ СН'!$H$19</f>
        <v>2278.9448961899998</v>
      </c>
      <c r="G92" s="36">
        <f>SUMIFS(СВЦЭМ!$C$39:$C$782,СВЦЭМ!$A$39:$A$782,$A92,СВЦЭМ!$B$39:$B$782,G$83)+'СЕТ СН'!$H$9+СВЦЭМ!$D$10+'СЕТ СН'!$H$6-'СЕТ СН'!$H$19</f>
        <v>2269.28093971</v>
      </c>
      <c r="H92" s="36">
        <f>SUMIFS(СВЦЭМ!$C$39:$C$782,СВЦЭМ!$A$39:$A$782,$A92,СВЦЭМ!$B$39:$B$782,H$83)+'СЕТ СН'!$H$9+СВЦЭМ!$D$10+'СЕТ СН'!$H$6-'СЕТ СН'!$H$19</f>
        <v>2241.30065186</v>
      </c>
      <c r="I92" s="36">
        <f>SUMIFS(СВЦЭМ!$C$39:$C$782,СВЦЭМ!$A$39:$A$782,$A92,СВЦЭМ!$B$39:$B$782,I$83)+'СЕТ СН'!$H$9+СВЦЭМ!$D$10+'СЕТ СН'!$H$6-'СЕТ СН'!$H$19</f>
        <v>2174.44586802</v>
      </c>
      <c r="J92" s="36">
        <f>SUMIFS(СВЦЭМ!$C$39:$C$782,СВЦЭМ!$A$39:$A$782,$A92,СВЦЭМ!$B$39:$B$782,J$83)+'СЕТ СН'!$H$9+СВЦЭМ!$D$10+'СЕТ СН'!$H$6-'СЕТ СН'!$H$19</f>
        <v>2064.8378743800004</v>
      </c>
      <c r="K92" s="36">
        <f>SUMIFS(СВЦЭМ!$C$39:$C$782,СВЦЭМ!$A$39:$A$782,$A92,СВЦЭМ!$B$39:$B$782,K$83)+'СЕТ СН'!$H$9+СВЦЭМ!$D$10+'СЕТ СН'!$H$6-'СЕТ СН'!$H$19</f>
        <v>1963.28636001</v>
      </c>
      <c r="L92" s="36">
        <f>SUMIFS(СВЦЭМ!$C$39:$C$782,СВЦЭМ!$A$39:$A$782,$A92,СВЦЭМ!$B$39:$B$782,L$83)+'СЕТ СН'!$H$9+СВЦЭМ!$D$10+'СЕТ СН'!$H$6-'СЕТ СН'!$H$19</f>
        <v>1925.4913988400001</v>
      </c>
      <c r="M92" s="36">
        <f>SUMIFS(СВЦЭМ!$C$39:$C$782,СВЦЭМ!$A$39:$A$782,$A92,СВЦЭМ!$B$39:$B$782,M$83)+'СЕТ СН'!$H$9+СВЦЭМ!$D$10+'СЕТ СН'!$H$6-'СЕТ СН'!$H$19</f>
        <v>1909.1360004800001</v>
      </c>
      <c r="N92" s="36">
        <f>SUMIFS(СВЦЭМ!$C$39:$C$782,СВЦЭМ!$A$39:$A$782,$A92,СВЦЭМ!$B$39:$B$782,N$83)+'СЕТ СН'!$H$9+СВЦЭМ!$D$10+'СЕТ СН'!$H$6-'СЕТ СН'!$H$19</f>
        <v>1909.8590396500001</v>
      </c>
      <c r="O92" s="36">
        <f>SUMIFS(СВЦЭМ!$C$39:$C$782,СВЦЭМ!$A$39:$A$782,$A92,СВЦЭМ!$B$39:$B$782,O$83)+'СЕТ СН'!$H$9+СВЦЭМ!$D$10+'СЕТ СН'!$H$6-'СЕТ СН'!$H$19</f>
        <v>1925.4922059400001</v>
      </c>
      <c r="P92" s="36">
        <f>SUMIFS(СВЦЭМ!$C$39:$C$782,СВЦЭМ!$A$39:$A$782,$A92,СВЦЭМ!$B$39:$B$782,P$83)+'СЕТ СН'!$H$9+СВЦЭМ!$D$10+'СЕТ СН'!$H$6-'СЕТ СН'!$H$19</f>
        <v>1923.6315118699999</v>
      </c>
      <c r="Q92" s="36">
        <f>SUMIFS(СВЦЭМ!$C$39:$C$782,СВЦЭМ!$A$39:$A$782,$A92,СВЦЭМ!$B$39:$B$782,Q$83)+'СЕТ СН'!$H$9+СВЦЭМ!$D$10+'СЕТ СН'!$H$6-'СЕТ СН'!$H$19</f>
        <v>1933.7611048799999</v>
      </c>
      <c r="R92" s="36">
        <f>SUMIFS(СВЦЭМ!$C$39:$C$782,СВЦЭМ!$A$39:$A$782,$A92,СВЦЭМ!$B$39:$B$782,R$83)+'СЕТ СН'!$H$9+СВЦЭМ!$D$10+'СЕТ СН'!$H$6-'СЕТ СН'!$H$19</f>
        <v>1940.66947147</v>
      </c>
      <c r="S92" s="36">
        <f>SUMIFS(СВЦЭМ!$C$39:$C$782,СВЦЭМ!$A$39:$A$782,$A92,СВЦЭМ!$B$39:$B$782,S$83)+'СЕТ СН'!$H$9+СВЦЭМ!$D$10+'СЕТ СН'!$H$6-'СЕТ СН'!$H$19</f>
        <v>1912.5147874199999</v>
      </c>
      <c r="T92" s="36">
        <f>SUMIFS(СВЦЭМ!$C$39:$C$782,СВЦЭМ!$A$39:$A$782,$A92,СВЦЭМ!$B$39:$B$782,T$83)+'СЕТ СН'!$H$9+СВЦЭМ!$D$10+'СЕТ СН'!$H$6-'СЕТ СН'!$H$19</f>
        <v>1916.6907860900001</v>
      </c>
      <c r="U92" s="36">
        <f>SUMIFS(СВЦЭМ!$C$39:$C$782,СВЦЭМ!$A$39:$A$782,$A92,СВЦЭМ!$B$39:$B$782,U$83)+'СЕТ СН'!$H$9+СВЦЭМ!$D$10+'СЕТ СН'!$H$6-'СЕТ СН'!$H$19</f>
        <v>1918.55013115</v>
      </c>
      <c r="V92" s="36">
        <f>SUMIFS(СВЦЭМ!$C$39:$C$782,СВЦЭМ!$A$39:$A$782,$A92,СВЦЭМ!$B$39:$B$782,V$83)+'СЕТ СН'!$H$9+СВЦЭМ!$D$10+'СЕТ СН'!$H$6-'СЕТ СН'!$H$19</f>
        <v>1889.46817779</v>
      </c>
      <c r="W92" s="36">
        <f>SUMIFS(СВЦЭМ!$C$39:$C$782,СВЦЭМ!$A$39:$A$782,$A92,СВЦЭМ!$B$39:$B$782,W$83)+'СЕТ СН'!$H$9+СВЦЭМ!$D$10+'СЕТ СН'!$H$6-'СЕТ СН'!$H$19</f>
        <v>1893.95085006</v>
      </c>
      <c r="X92" s="36">
        <f>SUMIFS(СВЦЭМ!$C$39:$C$782,СВЦЭМ!$A$39:$A$782,$A92,СВЦЭМ!$B$39:$B$782,X$83)+'СЕТ СН'!$H$9+СВЦЭМ!$D$10+'СЕТ СН'!$H$6-'СЕТ СН'!$H$19</f>
        <v>1965.9562902800001</v>
      </c>
      <c r="Y92" s="36">
        <f>SUMIFS(СВЦЭМ!$C$39:$C$782,СВЦЭМ!$A$39:$A$782,$A92,СВЦЭМ!$B$39:$B$782,Y$83)+'СЕТ СН'!$H$9+СВЦЭМ!$D$10+'СЕТ СН'!$H$6-'СЕТ СН'!$H$19</f>
        <v>2060.8127687599999</v>
      </c>
    </row>
    <row r="93" spans="1:25" ht="15.75" x14ac:dyDescent="0.2">
      <c r="A93" s="35">
        <f t="shared" si="2"/>
        <v>45179</v>
      </c>
      <c r="B93" s="36">
        <f>SUMIFS(СВЦЭМ!$C$39:$C$782,СВЦЭМ!$A$39:$A$782,$A93,СВЦЭМ!$B$39:$B$782,B$83)+'СЕТ СН'!$H$9+СВЦЭМ!$D$10+'СЕТ СН'!$H$6-'СЕТ СН'!$H$19</f>
        <v>2076.70691425</v>
      </c>
      <c r="C93" s="36">
        <f>SUMIFS(СВЦЭМ!$C$39:$C$782,СВЦЭМ!$A$39:$A$782,$A93,СВЦЭМ!$B$39:$B$782,C$83)+'СЕТ СН'!$H$9+СВЦЭМ!$D$10+'СЕТ СН'!$H$6-'СЕТ СН'!$H$19</f>
        <v>2150.5340460100001</v>
      </c>
      <c r="D93" s="36">
        <f>SUMIFS(СВЦЭМ!$C$39:$C$782,СВЦЭМ!$A$39:$A$782,$A93,СВЦЭМ!$B$39:$B$782,D$83)+'СЕТ СН'!$H$9+СВЦЭМ!$D$10+'СЕТ СН'!$H$6-'СЕТ СН'!$H$19</f>
        <v>2182.9981966800001</v>
      </c>
      <c r="E93" s="36">
        <f>SUMIFS(СВЦЭМ!$C$39:$C$782,СВЦЭМ!$A$39:$A$782,$A93,СВЦЭМ!$B$39:$B$782,E$83)+'СЕТ СН'!$H$9+СВЦЭМ!$D$10+'СЕТ СН'!$H$6-'СЕТ СН'!$H$19</f>
        <v>2197.9360727000003</v>
      </c>
      <c r="F93" s="36">
        <f>SUMIFS(СВЦЭМ!$C$39:$C$782,СВЦЭМ!$A$39:$A$782,$A93,СВЦЭМ!$B$39:$B$782,F$83)+'СЕТ СН'!$H$9+СВЦЭМ!$D$10+'СЕТ СН'!$H$6-'СЕТ СН'!$H$19</f>
        <v>2200.9172885600001</v>
      </c>
      <c r="G93" s="36">
        <f>SUMIFS(СВЦЭМ!$C$39:$C$782,СВЦЭМ!$A$39:$A$782,$A93,СВЦЭМ!$B$39:$B$782,G$83)+'СЕТ СН'!$H$9+СВЦЭМ!$D$10+'СЕТ СН'!$H$6-'СЕТ СН'!$H$19</f>
        <v>2174.0820710500002</v>
      </c>
      <c r="H93" s="36">
        <f>SUMIFS(СВЦЭМ!$C$39:$C$782,СВЦЭМ!$A$39:$A$782,$A93,СВЦЭМ!$B$39:$B$782,H$83)+'СЕТ СН'!$H$9+СВЦЭМ!$D$10+'СЕТ СН'!$H$6-'СЕТ СН'!$H$19</f>
        <v>2156.5072103399998</v>
      </c>
      <c r="I93" s="36">
        <f>SUMIFS(СВЦЭМ!$C$39:$C$782,СВЦЭМ!$A$39:$A$782,$A93,СВЦЭМ!$B$39:$B$782,I$83)+'СЕТ СН'!$H$9+СВЦЭМ!$D$10+'СЕТ СН'!$H$6-'СЕТ СН'!$H$19</f>
        <v>2127.0210651400002</v>
      </c>
      <c r="J93" s="36">
        <f>SUMIFS(СВЦЭМ!$C$39:$C$782,СВЦЭМ!$A$39:$A$782,$A93,СВЦЭМ!$B$39:$B$782,J$83)+'СЕТ СН'!$H$9+СВЦЭМ!$D$10+'СЕТ СН'!$H$6-'СЕТ СН'!$H$19</f>
        <v>2039.3792267700001</v>
      </c>
      <c r="K93" s="36">
        <f>SUMIFS(СВЦЭМ!$C$39:$C$782,СВЦЭМ!$A$39:$A$782,$A93,СВЦЭМ!$B$39:$B$782,K$83)+'СЕТ СН'!$H$9+СВЦЭМ!$D$10+'СЕТ СН'!$H$6-'СЕТ СН'!$H$19</f>
        <v>1938.14303451</v>
      </c>
      <c r="L93" s="36">
        <f>SUMIFS(СВЦЭМ!$C$39:$C$782,СВЦЭМ!$A$39:$A$782,$A93,СВЦЭМ!$B$39:$B$782,L$83)+'СЕТ СН'!$H$9+СВЦЭМ!$D$10+'СЕТ СН'!$H$6-'СЕТ СН'!$H$19</f>
        <v>1899.1076979500001</v>
      </c>
      <c r="M93" s="36">
        <f>SUMIFS(СВЦЭМ!$C$39:$C$782,СВЦЭМ!$A$39:$A$782,$A93,СВЦЭМ!$B$39:$B$782,M$83)+'СЕТ СН'!$H$9+СВЦЭМ!$D$10+'СЕТ СН'!$H$6-'СЕТ СН'!$H$19</f>
        <v>1902.9975659300001</v>
      </c>
      <c r="N93" s="36">
        <f>SUMIFS(СВЦЭМ!$C$39:$C$782,СВЦЭМ!$A$39:$A$782,$A93,СВЦЭМ!$B$39:$B$782,N$83)+'СЕТ СН'!$H$9+СВЦЭМ!$D$10+'СЕТ СН'!$H$6-'СЕТ СН'!$H$19</f>
        <v>1908.48682616</v>
      </c>
      <c r="O93" s="36">
        <f>SUMIFS(СВЦЭМ!$C$39:$C$782,СВЦЭМ!$A$39:$A$782,$A93,СВЦЭМ!$B$39:$B$782,O$83)+'СЕТ СН'!$H$9+СВЦЭМ!$D$10+'СЕТ СН'!$H$6-'СЕТ СН'!$H$19</f>
        <v>1925.35608841</v>
      </c>
      <c r="P93" s="36">
        <f>SUMIFS(СВЦЭМ!$C$39:$C$782,СВЦЭМ!$A$39:$A$782,$A93,СВЦЭМ!$B$39:$B$782,P$83)+'СЕТ СН'!$H$9+СВЦЭМ!$D$10+'СЕТ СН'!$H$6-'СЕТ СН'!$H$19</f>
        <v>1931.8519602000001</v>
      </c>
      <c r="Q93" s="36">
        <f>SUMIFS(СВЦЭМ!$C$39:$C$782,СВЦЭМ!$A$39:$A$782,$A93,СВЦЭМ!$B$39:$B$782,Q$83)+'СЕТ СН'!$H$9+СВЦЭМ!$D$10+'СЕТ СН'!$H$6-'СЕТ СН'!$H$19</f>
        <v>1933.6915587200001</v>
      </c>
      <c r="R93" s="36">
        <f>SUMIFS(СВЦЭМ!$C$39:$C$782,СВЦЭМ!$A$39:$A$782,$A93,СВЦЭМ!$B$39:$B$782,R$83)+'СЕТ СН'!$H$9+СВЦЭМ!$D$10+'СЕТ СН'!$H$6-'СЕТ СН'!$H$19</f>
        <v>1937.77857905</v>
      </c>
      <c r="S93" s="36">
        <f>SUMIFS(СВЦЭМ!$C$39:$C$782,СВЦЭМ!$A$39:$A$782,$A93,СВЦЭМ!$B$39:$B$782,S$83)+'СЕТ СН'!$H$9+СВЦЭМ!$D$10+'СЕТ СН'!$H$6-'СЕТ СН'!$H$19</f>
        <v>1919.3938784700001</v>
      </c>
      <c r="T93" s="36">
        <f>SUMIFS(СВЦЭМ!$C$39:$C$782,СВЦЭМ!$A$39:$A$782,$A93,СВЦЭМ!$B$39:$B$782,T$83)+'СЕТ СН'!$H$9+СВЦЭМ!$D$10+'СЕТ СН'!$H$6-'СЕТ СН'!$H$19</f>
        <v>1917.48730243</v>
      </c>
      <c r="U93" s="36">
        <f>SUMIFS(СВЦЭМ!$C$39:$C$782,СВЦЭМ!$A$39:$A$782,$A93,СВЦЭМ!$B$39:$B$782,U$83)+'СЕТ СН'!$H$9+СВЦЭМ!$D$10+'СЕТ СН'!$H$6-'СЕТ СН'!$H$19</f>
        <v>1901.7120155300001</v>
      </c>
      <c r="V93" s="36">
        <f>SUMIFS(СВЦЭМ!$C$39:$C$782,СВЦЭМ!$A$39:$A$782,$A93,СВЦЭМ!$B$39:$B$782,V$83)+'СЕТ СН'!$H$9+СВЦЭМ!$D$10+'СЕТ СН'!$H$6-'СЕТ СН'!$H$19</f>
        <v>1877.1451140199999</v>
      </c>
      <c r="W93" s="36">
        <f>SUMIFS(СВЦЭМ!$C$39:$C$782,СВЦЭМ!$A$39:$A$782,$A93,СВЦЭМ!$B$39:$B$782,W$83)+'СЕТ СН'!$H$9+СВЦЭМ!$D$10+'СЕТ СН'!$H$6-'СЕТ СН'!$H$19</f>
        <v>1887.26393826</v>
      </c>
      <c r="X93" s="36">
        <f>SUMIFS(СВЦЭМ!$C$39:$C$782,СВЦЭМ!$A$39:$A$782,$A93,СВЦЭМ!$B$39:$B$782,X$83)+'СЕТ СН'!$H$9+СВЦЭМ!$D$10+'СЕТ СН'!$H$6-'СЕТ СН'!$H$19</f>
        <v>1967.85964883</v>
      </c>
      <c r="Y93" s="36">
        <f>SUMIFS(СВЦЭМ!$C$39:$C$782,СВЦЭМ!$A$39:$A$782,$A93,СВЦЭМ!$B$39:$B$782,Y$83)+'СЕТ СН'!$H$9+СВЦЭМ!$D$10+'СЕТ СН'!$H$6-'СЕТ СН'!$H$19</f>
        <v>2024.73029808</v>
      </c>
    </row>
    <row r="94" spans="1:25" ht="15.75" x14ac:dyDescent="0.2">
      <c r="A94" s="35">
        <f t="shared" si="2"/>
        <v>45180</v>
      </c>
      <c r="B94" s="36">
        <f>SUMIFS(СВЦЭМ!$C$39:$C$782,СВЦЭМ!$A$39:$A$782,$A94,СВЦЭМ!$B$39:$B$782,B$83)+'СЕТ СН'!$H$9+СВЦЭМ!$D$10+'СЕТ СН'!$H$6-'СЕТ СН'!$H$19</f>
        <v>2082.0181327600003</v>
      </c>
      <c r="C94" s="36">
        <f>SUMIFS(СВЦЭМ!$C$39:$C$782,СВЦЭМ!$A$39:$A$782,$A94,СВЦЭМ!$B$39:$B$782,C$83)+'СЕТ СН'!$H$9+СВЦЭМ!$D$10+'СЕТ СН'!$H$6-'СЕТ СН'!$H$19</f>
        <v>2154.3106879400002</v>
      </c>
      <c r="D94" s="36">
        <f>SUMIFS(СВЦЭМ!$C$39:$C$782,СВЦЭМ!$A$39:$A$782,$A94,СВЦЭМ!$B$39:$B$782,D$83)+'СЕТ СН'!$H$9+СВЦЭМ!$D$10+'СЕТ СН'!$H$6-'СЕТ СН'!$H$19</f>
        <v>2156.9982431500002</v>
      </c>
      <c r="E94" s="36">
        <f>SUMIFS(СВЦЭМ!$C$39:$C$782,СВЦЭМ!$A$39:$A$782,$A94,СВЦЭМ!$B$39:$B$782,E$83)+'СЕТ СН'!$H$9+СВЦЭМ!$D$10+'СЕТ СН'!$H$6-'СЕТ СН'!$H$19</f>
        <v>2176.3294063200001</v>
      </c>
      <c r="F94" s="36">
        <f>SUMIFS(СВЦЭМ!$C$39:$C$782,СВЦЭМ!$A$39:$A$782,$A94,СВЦЭМ!$B$39:$B$782,F$83)+'СЕТ СН'!$H$9+СВЦЭМ!$D$10+'СЕТ СН'!$H$6-'СЕТ СН'!$H$19</f>
        <v>2211.9910451200003</v>
      </c>
      <c r="G94" s="36">
        <f>SUMIFS(СВЦЭМ!$C$39:$C$782,СВЦЭМ!$A$39:$A$782,$A94,СВЦЭМ!$B$39:$B$782,G$83)+'СЕТ СН'!$H$9+СВЦЭМ!$D$10+'СЕТ СН'!$H$6-'СЕТ СН'!$H$19</f>
        <v>2188.6112536600003</v>
      </c>
      <c r="H94" s="36">
        <f>SUMIFS(СВЦЭМ!$C$39:$C$782,СВЦЭМ!$A$39:$A$782,$A94,СВЦЭМ!$B$39:$B$782,H$83)+'СЕТ СН'!$H$9+СВЦЭМ!$D$10+'СЕТ СН'!$H$6-'СЕТ СН'!$H$19</f>
        <v>2127.98319988</v>
      </c>
      <c r="I94" s="36">
        <f>SUMIFS(СВЦЭМ!$C$39:$C$782,СВЦЭМ!$A$39:$A$782,$A94,СВЦЭМ!$B$39:$B$782,I$83)+'СЕТ СН'!$H$9+СВЦЭМ!$D$10+'СЕТ СН'!$H$6-'СЕТ СН'!$H$19</f>
        <v>2008.3525670900001</v>
      </c>
      <c r="J94" s="36">
        <f>SUMIFS(СВЦЭМ!$C$39:$C$782,СВЦЭМ!$A$39:$A$782,$A94,СВЦЭМ!$B$39:$B$782,J$83)+'СЕТ СН'!$H$9+СВЦЭМ!$D$10+'СЕТ СН'!$H$6-'СЕТ СН'!$H$19</f>
        <v>1929.9216806900001</v>
      </c>
      <c r="K94" s="36">
        <f>SUMIFS(СВЦЭМ!$C$39:$C$782,СВЦЭМ!$A$39:$A$782,$A94,СВЦЭМ!$B$39:$B$782,K$83)+'СЕТ СН'!$H$9+СВЦЭМ!$D$10+'СЕТ СН'!$H$6-'СЕТ СН'!$H$19</f>
        <v>1887.2255703200001</v>
      </c>
      <c r="L94" s="36">
        <f>SUMIFS(СВЦЭМ!$C$39:$C$782,СВЦЭМ!$A$39:$A$782,$A94,СВЦЭМ!$B$39:$B$782,L$83)+'СЕТ СН'!$H$9+СВЦЭМ!$D$10+'СЕТ СН'!$H$6-'СЕТ СН'!$H$19</f>
        <v>1863.7877208899999</v>
      </c>
      <c r="M94" s="36">
        <f>SUMIFS(СВЦЭМ!$C$39:$C$782,СВЦЭМ!$A$39:$A$782,$A94,СВЦЭМ!$B$39:$B$782,M$83)+'СЕТ СН'!$H$9+СВЦЭМ!$D$10+'СЕТ СН'!$H$6-'СЕТ СН'!$H$19</f>
        <v>1848.7938886300001</v>
      </c>
      <c r="N94" s="36">
        <f>SUMIFS(СВЦЭМ!$C$39:$C$782,СВЦЭМ!$A$39:$A$782,$A94,СВЦЭМ!$B$39:$B$782,N$83)+'СЕТ СН'!$H$9+СВЦЭМ!$D$10+'СЕТ СН'!$H$6-'СЕТ СН'!$H$19</f>
        <v>1860.9570640300001</v>
      </c>
      <c r="O94" s="36">
        <f>SUMIFS(СВЦЭМ!$C$39:$C$782,СВЦЭМ!$A$39:$A$782,$A94,СВЦЭМ!$B$39:$B$782,O$83)+'СЕТ СН'!$H$9+СВЦЭМ!$D$10+'СЕТ СН'!$H$6-'СЕТ СН'!$H$19</f>
        <v>1850.46436638</v>
      </c>
      <c r="P94" s="36">
        <f>SUMIFS(СВЦЭМ!$C$39:$C$782,СВЦЭМ!$A$39:$A$782,$A94,СВЦЭМ!$B$39:$B$782,P$83)+'СЕТ СН'!$H$9+СВЦЭМ!$D$10+'СЕТ СН'!$H$6-'СЕТ СН'!$H$19</f>
        <v>1835.8448437</v>
      </c>
      <c r="Q94" s="36">
        <f>SUMIFS(СВЦЭМ!$C$39:$C$782,СВЦЭМ!$A$39:$A$782,$A94,СВЦЭМ!$B$39:$B$782,Q$83)+'СЕТ СН'!$H$9+СВЦЭМ!$D$10+'СЕТ СН'!$H$6-'СЕТ СН'!$H$19</f>
        <v>1839.9799969400001</v>
      </c>
      <c r="R94" s="36">
        <f>SUMIFS(СВЦЭМ!$C$39:$C$782,СВЦЭМ!$A$39:$A$782,$A94,СВЦЭМ!$B$39:$B$782,R$83)+'СЕТ СН'!$H$9+СВЦЭМ!$D$10+'СЕТ СН'!$H$6-'СЕТ СН'!$H$19</f>
        <v>1885.0763160000001</v>
      </c>
      <c r="S94" s="36">
        <f>SUMIFS(СВЦЭМ!$C$39:$C$782,СВЦЭМ!$A$39:$A$782,$A94,СВЦЭМ!$B$39:$B$782,S$83)+'СЕТ СН'!$H$9+СВЦЭМ!$D$10+'СЕТ СН'!$H$6-'СЕТ СН'!$H$19</f>
        <v>1885.3943443000001</v>
      </c>
      <c r="T94" s="36">
        <f>SUMIFS(СВЦЭМ!$C$39:$C$782,СВЦЭМ!$A$39:$A$782,$A94,СВЦЭМ!$B$39:$B$782,T$83)+'СЕТ СН'!$H$9+СВЦЭМ!$D$10+'СЕТ СН'!$H$6-'СЕТ СН'!$H$19</f>
        <v>1891.45757162</v>
      </c>
      <c r="U94" s="36">
        <f>SUMIFS(СВЦЭМ!$C$39:$C$782,СВЦЭМ!$A$39:$A$782,$A94,СВЦЭМ!$B$39:$B$782,U$83)+'СЕТ СН'!$H$9+СВЦЭМ!$D$10+'СЕТ СН'!$H$6-'СЕТ СН'!$H$19</f>
        <v>1875.1827942899999</v>
      </c>
      <c r="V94" s="36">
        <f>SUMIFS(СВЦЭМ!$C$39:$C$782,СВЦЭМ!$A$39:$A$782,$A94,СВЦЭМ!$B$39:$B$782,V$83)+'СЕТ СН'!$H$9+СВЦЭМ!$D$10+'СЕТ СН'!$H$6-'СЕТ СН'!$H$19</f>
        <v>1844.54398502</v>
      </c>
      <c r="W94" s="36">
        <f>SUMIFS(СВЦЭМ!$C$39:$C$782,СВЦЭМ!$A$39:$A$782,$A94,СВЦЭМ!$B$39:$B$782,W$83)+'СЕТ СН'!$H$9+СВЦЭМ!$D$10+'СЕТ СН'!$H$6-'СЕТ СН'!$H$19</f>
        <v>1850.2041672100002</v>
      </c>
      <c r="X94" s="36">
        <f>SUMIFS(СВЦЭМ!$C$39:$C$782,СВЦЭМ!$A$39:$A$782,$A94,СВЦЭМ!$B$39:$B$782,X$83)+'СЕТ СН'!$H$9+СВЦЭМ!$D$10+'СЕТ СН'!$H$6-'СЕТ СН'!$H$19</f>
        <v>1919.8692883400001</v>
      </c>
      <c r="Y94" s="36">
        <f>SUMIFS(СВЦЭМ!$C$39:$C$782,СВЦЭМ!$A$39:$A$782,$A94,СВЦЭМ!$B$39:$B$782,Y$83)+'СЕТ СН'!$H$9+СВЦЭМ!$D$10+'СЕТ СН'!$H$6-'СЕТ СН'!$H$19</f>
        <v>2021.0071700200001</v>
      </c>
    </row>
    <row r="95" spans="1:25" ht="15.75" x14ac:dyDescent="0.2">
      <c r="A95" s="35">
        <f t="shared" si="2"/>
        <v>45181</v>
      </c>
      <c r="B95" s="36">
        <f>SUMIFS(СВЦЭМ!$C$39:$C$782,СВЦЭМ!$A$39:$A$782,$A95,СВЦЭМ!$B$39:$B$782,B$83)+'СЕТ СН'!$H$9+СВЦЭМ!$D$10+'СЕТ СН'!$H$6-'СЕТ СН'!$H$19</f>
        <v>1992.8455920599999</v>
      </c>
      <c r="C95" s="36">
        <f>SUMIFS(СВЦЭМ!$C$39:$C$782,СВЦЭМ!$A$39:$A$782,$A95,СВЦЭМ!$B$39:$B$782,C$83)+'СЕТ СН'!$H$9+СВЦЭМ!$D$10+'СЕТ СН'!$H$6-'СЕТ СН'!$H$19</f>
        <v>2036.6491839100001</v>
      </c>
      <c r="D95" s="36">
        <f>SUMIFS(СВЦЭМ!$C$39:$C$782,СВЦЭМ!$A$39:$A$782,$A95,СВЦЭМ!$B$39:$B$782,D$83)+'СЕТ СН'!$H$9+СВЦЭМ!$D$10+'СЕТ СН'!$H$6-'СЕТ СН'!$H$19</f>
        <v>2068.9356272</v>
      </c>
      <c r="E95" s="36">
        <f>SUMIFS(СВЦЭМ!$C$39:$C$782,СВЦЭМ!$A$39:$A$782,$A95,СВЦЭМ!$B$39:$B$782,E$83)+'СЕТ СН'!$H$9+СВЦЭМ!$D$10+'СЕТ СН'!$H$6-'СЕТ СН'!$H$19</f>
        <v>2086.7088664000003</v>
      </c>
      <c r="F95" s="36">
        <f>SUMIFS(СВЦЭМ!$C$39:$C$782,СВЦЭМ!$A$39:$A$782,$A95,СВЦЭМ!$B$39:$B$782,F$83)+'СЕТ СН'!$H$9+СВЦЭМ!$D$10+'СЕТ СН'!$H$6-'СЕТ СН'!$H$19</f>
        <v>2111.8422195100002</v>
      </c>
      <c r="G95" s="36">
        <f>SUMIFS(СВЦЭМ!$C$39:$C$782,СВЦЭМ!$A$39:$A$782,$A95,СВЦЭМ!$B$39:$B$782,G$83)+'СЕТ СН'!$H$9+СВЦЭМ!$D$10+'СЕТ СН'!$H$6-'СЕТ СН'!$H$19</f>
        <v>2074.3561628100001</v>
      </c>
      <c r="H95" s="36">
        <f>SUMIFS(СВЦЭМ!$C$39:$C$782,СВЦЭМ!$A$39:$A$782,$A95,СВЦЭМ!$B$39:$B$782,H$83)+'СЕТ СН'!$H$9+СВЦЭМ!$D$10+'СЕТ СН'!$H$6-'СЕТ СН'!$H$19</f>
        <v>2004.9499720900001</v>
      </c>
      <c r="I95" s="36">
        <f>SUMIFS(СВЦЭМ!$C$39:$C$782,СВЦЭМ!$A$39:$A$782,$A95,СВЦЭМ!$B$39:$B$782,I$83)+'СЕТ СН'!$H$9+СВЦЭМ!$D$10+'СЕТ СН'!$H$6-'СЕТ СН'!$H$19</f>
        <v>1920.55886014</v>
      </c>
      <c r="J95" s="36">
        <f>SUMIFS(СВЦЭМ!$C$39:$C$782,СВЦЭМ!$A$39:$A$782,$A95,СВЦЭМ!$B$39:$B$782,J$83)+'СЕТ СН'!$H$9+СВЦЭМ!$D$10+'СЕТ СН'!$H$6-'СЕТ СН'!$H$19</f>
        <v>1842.53098639</v>
      </c>
      <c r="K95" s="36">
        <f>SUMIFS(СВЦЭМ!$C$39:$C$782,СВЦЭМ!$A$39:$A$782,$A95,СВЦЭМ!$B$39:$B$782,K$83)+'СЕТ СН'!$H$9+СВЦЭМ!$D$10+'СЕТ СН'!$H$6-'СЕТ СН'!$H$19</f>
        <v>1798.1087388400001</v>
      </c>
      <c r="L95" s="36">
        <f>SUMIFS(СВЦЭМ!$C$39:$C$782,СВЦЭМ!$A$39:$A$782,$A95,СВЦЭМ!$B$39:$B$782,L$83)+'СЕТ СН'!$H$9+СВЦЭМ!$D$10+'СЕТ СН'!$H$6-'СЕТ СН'!$H$19</f>
        <v>1817.04545579</v>
      </c>
      <c r="M95" s="36">
        <f>SUMIFS(СВЦЭМ!$C$39:$C$782,СВЦЭМ!$A$39:$A$782,$A95,СВЦЭМ!$B$39:$B$782,M$83)+'СЕТ СН'!$H$9+СВЦЭМ!$D$10+'СЕТ СН'!$H$6-'СЕТ СН'!$H$19</f>
        <v>1828.2567514899999</v>
      </c>
      <c r="N95" s="36">
        <f>SUMIFS(СВЦЭМ!$C$39:$C$782,СВЦЭМ!$A$39:$A$782,$A95,СВЦЭМ!$B$39:$B$782,N$83)+'СЕТ СН'!$H$9+СВЦЭМ!$D$10+'СЕТ СН'!$H$6-'СЕТ СН'!$H$19</f>
        <v>1871.8133433099999</v>
      </c>
      <c r="O95" s="36">
        <f>SUMIFS(СВЦЭМ!$C$39:$C$782,СВЦЭМ!$A$39:$A$782,$A95,СВЦЭМ!$B$39:$B$782,O$83)+'СЕТ СН'!$H$9+СВЦЭМ!$D$10+'СЕТ СН'!$H$6-'СЕТ СН'!$H$19</f>
        <v>1898.8423722100001</v>
      </c>
      <c r="P95" s="36">
        <f>SUMIFS(СВЦЭМ!$C$39:$C$782,СВЦЭМ!$A$39:$A$782,$A95,СВЦЭМ!$B$39:$B$782,P$83)+'СЕТ СН'!$H$9+СВЦЭМ!$D$10+'СЕТ СН'!$H$6-'СЕТ СН'!$H$19</f>
        <v>1883.5755971900001</v>
      </c>
      <c r="Q95" s="36">
        <f>SUMIFS(СВЦЭМ!$C$39:$C$782,СВЦЭМ!$A$39:$A$782,$A95,СВЦЭМ!$B$39:$B$782,Q$83)+'СЕТ СН'!$H$9+СВЦЭМ!$D$10+'СЕТ СН'!$H$6-'СЕТ СН'!$H$19</f>
        <v>1891.9134136300002</v>
      </c>
      <c r="R95" s="36">
        <f>SUMIFS(СВЦЭМ!$C$39:$C$782,СВЦЭМ!$A$39:$A$782,$A95,СВЦЭМ!$B$39:$B$782,R$83)+'СЕТ СН'!$H$9+СВЦЭМ!$D$10+'СЕТ СН'!$H$6-'СЕТ СН'!$H$19</f>
        <v>1934.3580249700001</v>
      </c>
      <c r="S95" s="36">
        <f>SUMIFS(СВЦЭМ!$C$39:$C$782,СВЦЭМ!$A$39:$A$782,$A95,СВЦЭМ!$B$39:$B$782,S$83)+'СЕТ СН'!$H$9+СВЦЭМ!$D$10+'СЕТ СН'!$H$6-'СЕТ СН'!$H$19</f>
        <v>1931.9794733799999</v>
      </c>
      <c r="T95" s="36">
        <f>SUMIFS(СВЦЭМ!$C$39:$C$782,СВЦЭМ!$A$39:$A$782,$A95,СВЦЭМ!$B$39:$B$782,T$83)+'СЕТ СН'!$H$9+СВЦЭМ!$D$10+'СЕТ СН'!$H$6-'СЕТ СН'!$H$19</f>
        <v>1923.2631074000001</v>
      </c>
      <c r="U95" s="36">
        <f>SUMIFS(СВЦЭМ!$C$39:$C$782,СВЦЭМ!$A$39:$A$782,$A95,СВЦЭМ!$B$39:$B$782,U$83)+'СЕТ СН'!$H$9+СВЦЭМ!$D$10+'СЕТ СН'!$H$6-'СЕТ СН'!$H$19</f>
        <v>1907.4947019200001</v>
      </c>
      <c r="V95" s="36">
        <f>SUMIFS(СВЦЭМ!$C$39:$C$782,СВЦЭМ!$A$39:$A$782,$A95,СВЦЭМ!$B$39:$B$782,V$83)+'СЕТ СН'!$H$9+СВЦЭМ!$D$10+'СЕТ СН'!$H$6-'СЕТ СН'!$H$19</f>
        <v>1868.4707513000001</v>
      </c>
      <c r="W95" s="36">
        <f>SUMIFS(СВЦЭМ!$C$39:$C$782,СВЦЭМ!$A$39:$A$782,$A95,СВЦЭМ!$B$39:$B$782,W$83)+'СЕТ СН'!$H$9+СВЦЭМ!$D$10+'СЕТ СН'!$H$6-'СЕТ СН'!$H$19</f>
        <v>1900.3154565899999</v>
      </c>
      <c r="X95" s="36">
        <f>SUMIFS(СВЦЭМ!$C$39:$C$782,СВЦЭМ!$A$39:$A$782,$A95,СВЦЭМ!$B$39:$B$782,X$83)+'СЕТ СН'!$H$9+СВЦЭМ!$D$10+'СЕТ СН'!$H$6-'СЕТ СН'!$H$19</f>
        <v>1972.9538284600001</v>
      </c>
      <c r="Y95" s="36">
        <f>SUMIFS(СВЦЭМ!$C$39:$C$782,СВЦЭМ!$A$39:$A$782,$A95,СВЦЭМ!$B$39:$B$782,Y$83)+'СЕТ СН'!$H$9+СВЦЭМ!$D$10+'СЕТ СН'!$H$6-'СЕТ СН'!$H$19</f>
        <v>2068.5471056699998</v>
      </c>
    </row>
    <row r="96" spans="1:25" ht="15.75" x14ac:dyDescent="0.2">
      <c r="A96" s="35">
        <f t="shared" si="2"/>
        <v>45182</v>
      </c>
      <c r="B96" s="36">
        <f>SUMIFS(СВЦЭМ!$C$39:$C$782,СВЦЭМ!$A$39:$A$782,$A96,СВЦЭМ!$B$39:$B$782,B$83)+'СЕТ СН'!$H$9+СВЦЭМ!$D$10+'СЕТ СН'!$H$6-'СЕТ СН'!$H$19</f>
        <v>2248.54835392</v>
      </c>
      <c r="C96" s="36">
        <f>SUMIFS(СВЦЭМ!$C$39:$C$782,СВЦЭМ!$A$39:$A$782,$A96,СВЦЭМ!$B$39:$B$782,C$83)+'СЕТ СН'!$H$9+СВЦЭМ!$D$10+'СЕТ СН'!$H$6-'СЕТ СН'!$H$19</f>
        <v>2354.5711772900004</v>
      </c>
      <c r="D96" s="36">
        <f>SUMIFS(СВЦЭМ!$C$39:$C$782,СВЦЭМ!$A$39:$A$782,$A96,СВЦЭМ!$B$39:$B$782,D$83)+'СЕТ СН'!$H$9+СВЦЭМ!$D$10+'СЕТ СН'!$H$6-'СЕТ СН'!$H$19</f>
        <v>2429.1377602100001</v>
      </c>
      <c r="E96" s="36">
        <f>SUMIFS(СВЦЭМ!$C$39:$C$782,СВЦЭМ!$A$39:$A$782,$A96,СВЦЭМ!$B$39:$B$782,E$83)+'СЕТ СН'!$H$9+СВЦЭМ!$D$10+'СЕТ СН'!$H$6-'СЕТ СН'!$H$19</f>
        <v>2457.7214335799999</v>
      </c>
      <c r="F96" s="36">
        <f>SUMIFS(СВЦЭМ!$C$39:$C$782,СВЦЭМ!$A$39:$A$782,$A96,СВЦЭМ!$B$39:$B$782,F$83)+'СЕТ СН'!$H$9+СВЦЭМ!$D$10+'СЕТ СН'!$H$6-'СЕТ СН'!$H$19</f>
        <v>2495.7676178799998</v>
      </c>
      <c r="G96" s="36">
        <f>SUMIFS(СВЦЭМ!$C$39:$C$782,СВЦЭМ!$A$39:$A$782,$A96,СВЦЭМ!$B$39:$B$782,G$83)+'СЕТ СН'!$H$9+СВЦЭМ!$D$10+'СЕТ СН'!$H$6-'СЕТ СН'!$H$19</f>
        <v>2447.2997221599999</v>
      </c>
      <c r="H96" s="36">
        <f>SUMIFS(СВЦЭМ!$C$39:$C$782,СВЦЭМ!$A$39:$A$782,$A96,СВЦЭМ!$B$39:$B$782,H$83)+'СЕТ СН'!$H$9+СВЦЭМ!$D$10+'СЕТ СН'!$H$6-'СЕТ СН'!$H$19</f>
        <v>2318.4685034300001</v>
      </c>
      <c r="I96" s="36">
        <f>SUMIFS(СВЦЭМ!$C$39:$C$782,СВЦЭМ!$A$39:$A$782,$A96,СВЦЭМ!$B$39:$B$782,I$83)+'СЕТ СН'!$H$9+СВЦЭМ!$D$10+'СЕТ СН'!$H$6-'СЕТ СН'!$H$19</f>
        <v>2183.1520176100003</v>
      </c>
      <c r="J96" s="36">
        <f>SUMIFS(СВЦЭМ!$C$39:$C$782,СВЦЭМ!$A$39:$A$782,$A96,СВЦЭМ!$B$39:$B$782,J$83)+'СЕТ СН'!$H$9+СВЦЭМ!$D$10+'СЕТ СН'!$H$6-'СЕТ СН'!$H$19</f>
        <v>2092.7557720599998</v>
      </c>
      <c r="K96" s="36">
        <f>SUMIFS(СВЦЭМ!$C$39:$C$782,СВЦЭМ!$A$39:$A$782,$A96,СВЦЭМ!$B$39:$B$782,K$83)+'СЕТ СН'!$H$9+СВЦЭМ!$D$10+'СЕТ СН'!$H$6-'СЕТ СН'!$H$19</f>
        <v>2022.8489023700001</v>
      </c>
      <c r="L96" s="36">
        <f>SUMIFS(СВЦЭМ!$C$39:$C$782,СВЦЭМ!$A$39:$A$782,$A96,СВЦЭМ!$B$39:$B$782,L$83)+'СЕТ СН'!$H$9+СВЦЭМ!$D$10+'СЕТ СН'!$H$6-'СЕТ СН'!$H$19</f>
        <v>2000.97304048</v>
      </c>
      <c r="M96" s="36">
        <f>SUMIFS(СВЦЭМ!$C$39:$C$782,СВЦЭМ!$A$39:$A$782,$A96,СВЦЭМ!$B$39:$B$782,M$83)+'СЕТ СН'!$H$9+СВЦЭМ!$D$10+'СЕТ СН'!$H$6-'СЕТ СН'!$H$19</f>
        <v>2006.3105168700001</v>
      </c>
      <c r="N96" s="36">
        <f>SUMIFS(СВЦЭМ!$C$39:$C$782,СВЦЭМ!$A$39:$A$782,$A96,СВЦЭМ!$B$39:$B$782,N$83)+'СЕТ СН'!$H$9+СВЦЭМ!$D$10+'СЕТ СН'!$H$6-'СЕТ СН'!$H$19</f>
        <v>2014.87711775</v>
      </c>
      <c r="O96" s="36">
        <f>SUMIFS(СВЦЭМ!$C$39:$C$782,СВЦЭМ!$A$39:$A$782,$A96,СВЦЭМ!$B$39:$B$782,O$83)+'СЕТ СН'!$H$9+СВЦЭМ!$D$10+'СЕТ СН'!$H$6-'СЕТ СН'!$H$19</f>
        <v>2022.4690143400001</v>
      </c>
      <c r="P96" s="36">
        <f>SUMIFS(СВЦЭМ!$C$39:$C$782,СВЦЭМ!$A$39:$A$782,$A96,СВЦЭМ!$B$39:$B$782,P$83)+'СЕТ СН'!$H$9+СВЦЭМ!$D$10+'СЕТ СН'!$H$6-'СЕТ СН'!$H$19</f>
        <v>1987.2212669800001</v>
      </c>
      <c r="Q96" s="36">
        <f>SUMIFS(СВЦЭМ!$C$39:$C$782,СВЦЭМ!$A$39:$A$782,$A96,СВЦЭМ!$B$39:$B$782,Q$83)+'СЕТ СН'!$H$9+СВЦЭМ!$D$10+'СЕТ СН'!$H$6-'СЕТ СН'!$H$19</f>
        <v>2002.3694685400001</v>
      </c>
      <c r="R96" s="36">
        <f>SUMIFS(СВЦЭМ!$C$39:$C$782,СВЦЭМ!$A$39:$A$782,$A96,СВЦЭМ!$B$39:$B$782,R$83)+'СЕТ СН'!$H$9+СВЦЭМ!$D$10+'СЕТ СН'!$H$6-'СЕТ СН'!$H$19</f>
        <v>2037.28950693</v>
      </c>
      <c r="S96" s="36">
        <f>SUMIFS(СВЦЭМ!$C$39:$C$782,СВЦЭМ!$A$39:$A$782,$A96,СВЦЭМ!$B$39:$B$782,S$83)+'СЕТ СН'!$H$9+СВЦЭМ!$D$10+'СЕТ СН'!$H$6-'СЕТ СН'!$H$19</f>
        <v>2028.3727620300001</v>
      </c>
      <c r="T96" s="36">
        <f>SUMIFS(СВЦЭМ!$C$39:$C$782,СВЦЭМ!$A$39:$A$782,$A96,СВЦЭМ!$B$39:$B$782,T$83)+'СЕТ СН'!$H$9+СВЦЭМ!$D$10+'СЕТ СН'!$H$6-'СЕТ СН'!$H$19</f>
        <v>2004.9879321200001</v>
      </c>
      <c r="U96" s="36">
        <f>SUMIFS(СВЦЭМ!$C$39:$C$782,СВЦЭМ!$A$39:$A$782,$A96,СВЦЭМ!$B$39:$B$782,U$83)+'СЕТ СН'!$H$9+СВЦЭМ!$D$10+'СЕТ СН'!$H$6-'СЕТ СН'!$H$19</f>
        <v>1986.70238219</v>
      </c>
      <c r="V96" s="36">
        <f>SUMIFS(СВЦЭМ!$C$39:$C$782,СВЦЭМ!$A$39:$A$782,$A96,СВЦЭМ!$B$39:$B$782,V$83)+'СЕТ СН'!$H$9+СВЦЭМ!$D$10+'СЕТ СН'!$H$6-'СЕТ СН'!$H$19</f>
        <v>1989.6735809700001</v>
      </c>
      <c r="W96" s="36">
        <f>SUMIFS(СВЦЭМ!$C$39:$C$782,СВЦЭМ!$A$39:$A$782,$A96,СВЦЭМ!$B$39:$B$782,W$83)+'СЕТ СН'!$H$9+СВЦЭМ!$D$10+'СЕТ СН'!$H$6-'СЕТ СН'!$H$19</f>
        <v>2014.03105955</v>
      </c>
      <c r="X96" s="36">
        <f>SUMIFS(СВЦЭМ!$C$39:$C$782,СВЦЭМ!$A$39:$A$782,$A96,СВЦЭМ!$B$39:$B$782,X$83)+'СЕТ СН'!$H$9+СВЦЭМ!$D$10+'СЕТ СН'!$H$6-'СЕТ СН'!$H$19</f>
        <v>2090.8235798200003</v>
      </c>
      <c r="Y96" s="36">
        <f>SUMIFS(СВЦЭМ!$C$39:$C$782,СВЦЭМ!$A$39:$A$782,$A96,СВЦЭМ!$B$39:$B$782,Y$83)+'СЕТ СН'!$H$9+СВЦЭМ!$D$10+'СЕТ СН'!$H$6-'СЕТ СН'!$H$19</f>
        <v>2190.0634983199998</v>
      </c>
    </row>
    <row r="97" spans="1:25" ht="15.75" x14ac:dyDescent="0.2">
      <c r="A97" s="35">
        <f t="shared" si="2"/>
        <v>45183</v>
      </c>
      <c r="B97" s="36">
        <f>SUMIFS(СВЦЭМ!$C$39:$C$782,СВЦЭМ!$A$39:$A$782,$A97,СВЦЭМ!$B$39:$B$782,B$83)+'СЕТ СН'!$H$9+СВЦЭМ!$D$10+'СЕТ СН'!$H$6-'СЕТ СН'!$H$19</f>
        <v>2232.0708269400002</v>
      </c>
      <c r="C97" s="36">
        <f>SUMIFS(СВЦЭМ!$C$39:$C$782,СВЦЭМ!$A$39:$A$782,$A97,СВЦЭМ!$B$39:$B$782,C$83)+'СЕТ СН'!$H$9+СВЦЭМ!$D$10+'СЕТ СН'!$H$6-'СЕТ СН'!$H$19</f>
        <v>2367.9858722399999</v>
      </c>
      <c r="D97" s="36">
        <f>SUMIFS(СВЦЭМ!$C$39:$C$782,СВЦЭМ!$A$39:$A$782,$A97,СВЦЭМ!$B$39:$B$782,D$83)+'СЕТ СН'!$H$9+СВЦЭМ!$D$10+'СЕТ СН'!$H$6-'СЕТ СН'!$H$19</f>
        <v>2412.4615429200003</v>
      </c>
      <c r="E97" s="36">
        <f>SUMIFS(СВЦЭМ!$C$39:$C$782,СВЦЭМ!$A$39:$A$782,$A97,СВЦЭМ!$B$39:$B$782,E$83)+'СЕТ СН'!$H$9+СВЦЭМ!$D$10+'СЕТ СН'!$H$6-'СЕТ СН'!$H$19</f>
        <v>2452.5077542399995</v>
      </c>
      <c r="F97" s="36">
        <f>SUMIFS(СВЦЭМ!$C$39:$C$782,СВЦЭМ!$A$39:$A$782,$A97,СВЦЭМ!$B$39:$B$782,F$83)+'СЕТ СН'!$H$9+СВЦЭМ!$D$10+'СЕТ СН'!$H$6-'СЕТ СН'!$H$19</f>
        <v>2491.6840726999999</v>
      </c>
      <c r="G97" s="36">
        <f>SUMIFS(СВЦЭМ!$C$39:$C$782,СВЦЭМ!$A$39:$A$782,$A97,СВЦЭМ!$B$39:$B$782,G$83)+'СЕТ СН'!$H$9+СВЦЭМ!$D$10+'СЕТ СН'!$H$6-'СЕТ СН'!$H$19</f>
        <v>2450.3699861799996</v>
      </c>
      <c r="H97" s="36">
        <f>SUMIFS(СВЦЭМ!$C$39:$C$782,СВЦЭМ!$A$39:$A$782,$A97,СВЦЭМ!$B$39:$B$782,H$83)+'СЕТ СН'!$H$9+СВЦЭМ!$D$10+'СЕТ СН'!$H$6-'СЕТ СН'!$H$19</f>
        <v>2360.5820265800003</v>
      </c>
      <c r="I97" s="36">
        <f>SUMIFS(СВЦЭМ!$C$39:$C$782,СВЦЭМ!$A$39:$A$782,$A97,СВЦЭМ!$B$39:$B$782,I$83)+'СЕТ СН'!$H$9+СВЦЭМ!$D$10+'СЕТ СН'!$H$6-'СЕТ СН'!$H$19</f>
        <v>2241.5634805700001</v>
      </c>
      <c r="J97" s="36">
        <f>SUMIFS(СВЦЭМ!$C$39:$C$782,СВЦЭМ!$A$39:$A$782,$A97,СВЦЭМ!$B$39:$B$782,J$83)+'СЕТ СН'!$H$9+СВЦЭМ!$D$10+'СЕТ СН'!$H$6-'СЕТ СН'!$H$19</f>
        <v>2147.36181175</v>
      </c>
      <c r="K97" s="36">
        <f>SUMIFS(СВЦЭМ!$C$39:$C$782,СВЦЭМ!$A$39:$A$782,$A97,СВЦЭМ!$B$39:$B$782,K$83)+'СЕТ СН'!$H$9+СВЦЭМ!$D$10+'СЕТ СН'!$H$6-'СЕТ СН'!$H$19</f>
        <v>2079.3829897099999</v>
      </c>
      <c r="L97" s="36">
        <f>SUMIFS(СВЦЭМ!$C$39:$C$782,СВЦЭМ!$A$39:$A$782,$A97,СВЦЭМ!$B$39:$B$782,L$83)+'СЕТ СН'!$H$9+СВЦЭМ!$D$10+'СЕТ СН'!$H$6-'СЕТ СН'!$H$19</f>
        <v>2066.4081737500001</v>
      </c>
      <c r="M97" s="36">
        <f>SUMIFS(СВЦЭМ!$C$39:$C$782,СВЦЭМ!$A$39:$A$782,$A97,СВЦЭМ!$B$39:$B$782,M$83)+'СЕТ СН'!$H$9+СВЦЭМ!$D$10+'СЕТ СН'!$H$6-'СЕТ СН'!$H$19</f>
        <v>2055.3550469500001</v>
      </c>
      <c r="N97" s="36">
        <f>SUMIFS(СВЦЭМ!$C$39:$C$782,СВЦЭМ!$A$39:$A$782,$A97,СВЦЭМ!$B$39:$B$782,N$83)+'СЕТ СН'!$H$9+СВЦЭМ!$D$10+'СЕТ СН'!$H$6-'СЕТ СН'!$H$19</f>
        <v>2068.4491012999997</v>
      </c>
      <c r="O97" s="36">
        <f>SUMIFS(СВЦЭМ!$C$39:$C$782,СВЦЭМ!$A$39:$A$782,$A97,СВЦЭМ!$B$39:$B$782,O$83)+'СЕТ СН'!$H$9+СВЦЭМ!$D$10+'СЕТ СН'!$H$6-'СЕТ СН'!$H$19</f>
        <v>2069.0158874700001</v>
      </c>
      <c r="P97" s="36">
        <f>SUMIFS(СВЦЭМ!$C$39:$C$782,СВЦЭМ!$A$39:$A$782,$A97,СВЦЭМ!$B$39:$B$782,P$83)+'СЕТ СН'!$H$9+СВЦЭМ!$D$10+'СЕТ СН'!$H$6-'СЕТ СН'!$H$19</f>
        <v>2066.9527171199998</v>
      </c>
      <c r="Q97" s="36">
        <f>SUMIFS(СВЦЭМ!$C$39:$C$782,СВЦЭМ!$A$39:$A$782,$A97,СВЦЭМ!$B$39:$B$782,Q$83)+'СЕТ СН'!$H$9+СВЦЭМ!$D$10+'СЕТ СН'!$H$6-'СЕТ СН'!$H$19</f>
        <v>2074.0880070100002</v>
      </c>
      <c r="R97" s="36">
        <f>SUMIFS(СВЦЭМ!$C$39:$C$782,СВЦЭМ!$A$39:$A$782,$A97,СВЦЭМ!$B$39:$B$782,R$83)+'СЕТ СН'!$H$9+СВЦЭМ!$D$10+'СЕТ СН'!$H$6-'СЕТ СН'!$H$19</f>
        <v>2096.861899</v>
      </c>
      <c r="S97" s="36">
        <f>SUMIFS(СВЦЭМ!$C$39:$C$782,СВЦЭМ!$A$39:$A$782,$A97,СВЦЭМ!$B$39:$B$782,S$83)+'СЕТ СН'!$H$9+СВЦЭМ!$D$10+'СЕТ СН'!$H$6-'СЕТ СН'!$H$19</f>
        <v>2084.2997372300001</v>
      </c>
      <c r="T97" s="36">
        <f>SUMIFS(СВЦЭМ!$C$39:$C$782,СВЦЭМ!$A$39:$A$782,$A97,СВЦЭМ!$B$39:$B$782,T$83)+'СЕТ СН'!$H$9+СВЦЭМ!$D$10+'СЕТ СН'!$H$6-'СЕТ СН'!$H$19</f>
        <v>2075.67193008</v>
      </c>
      <c r="U97" s="36">
        <f>SUMIFS(СВЦЭМ!$C$39:$C$782,СВЦЭМ!$A$39:$A$782,$A97,СВЦЭМ!$B$39:$B$782,U$83)+'СЕТ СН'!$H$9+СВЦЭМ!$D$10+'СЕТ СН'!$H$6-'СЕТ СН'!$H$19</f>
        <v>2058.72705937</v>
      </c>
      <c r="V97" s="36">
        <f>SUMIFS(СВЦЭМ!$C$39:$C$782,СВЦЭМ!$A$39:$A$782,$A97,СВЦЭМ!$B$39:$B$782,V$83)+'СЕТ СН'!$H$9+СВЦЭМ!$D$10+'СЕТ СН'!$H$6-'СЕТ СН'!$H$19</f>
        <v>2031.5191165799999</v>
      </c>
      <c r="W97" s="36">
        <f>SUMIFS(СВЦЭМ!$C$39:$C$782,СВЦЭМ!$A$39:$A$782,$A97,СВЦЭМ!$B$39:$B$782,W$83)+'СЕТ СН'!$H$9+СВЦЭМ!$D$10+'СЕТ СН'!$H$6-'СЕТ СН'!$H$19</f>
        <v>2048.7373378700004</v>
      </c>
      <c r="X97" s="36">
        <f>SUMIFS(СВЦЭМ!$C$39:$C$782,СВЦЭМ!$A$39:$A$782,$A97,СВЦЭМ!$B$39:$B$782,X$83)+'СЕТ СН'!$H$9+СВЦЭМ!$D$10+'СЕТ СН'!$H$6-'СЕТ СН'!$H$19</f>
        <v>2139.4030458500001</v>
      </c>
      <c r="Y97" s="36">
        <f>SUMIFS(СВЦЭМ!$C$39:$C$782,СВЦЭМ!$A$39:$A$782,$A97,СВЦЭМ!$B$39:$B$782,Y$83)+'СЕТ СН'!$H$9+СВЦЭМ!$D$10+'СЕТ СН'!$H$6-'СЕТ СН'!$H$19</f>
        <v>2249.16819446</v>
      </c>
    </row>
    <row r="98" spans="1:25" ht="15.75" x14ac:dyDescent="0.2">
      <c r="A98" s="35">
        <f t="shared" si="2"/>
        <v>45184</v>
      </c>
      <c r="B98" s="36">
        <f>SUMIFS(СВЦЭМ!$C$39:$C$782,СВЦЭМ!$A$39:$A$782,$A98,СВЦЭМ!$B$39:$B$782,B$83)+'СЕТ СН'!$H$9+СВЦЭМ!$D$10+'СЕТ СН'!$H$6-'СЕТ СН'!$H$19</f>
        <v>2210.8923311500002</v>
      </c>
      <c r="C98" s="36">
        <f>SUMIFS(СВЦЭМ!$C$39:$C$782,СВЦЭМ!$A$39:$A$782,$A98,СВЦЭМ!$B$39:$B$782,C$83)+'СЕТ СН'!$H$9+СВЦЭМ!$D$10+'СЕТ СН'!$H$6-'СЕТ СН'!$H$19</f>
        <v>2293.8887291999999</v>
      </c>
      <c r="D98" s="36">
        <f>SUMIFS(СВЦЭМ!$C$39:$C$782,СВЦЭМ!$A$39:$A$782,$A98,СВЦЭМ!$B$39:$B$782,D$83)+'СЕТ СН'!$H$9+СВЦЭМ!$D$10+'СЕТ СН'!$H$6-'СЕТ СН'!$H$19</f>
        <v>2295.6624289800002</v>
      </c>
      <c r="E98" s="36">
        <f>SUMIFS(СВЦЭМ!$C$39:$C$782,СВЦЭМ!$A$39:$A$782,$A98,СВЦЭМ!$B$39:$B$782,E$83)+'СЕТ СН'!$H$9+СВЦЭМ!$D$10+'СЕТ СН'!$H$6-'СЕТ СН'!$H$19</f>
        <v>2331.0847931799999</v>
      </c>
      <c r="F98" s="36">
        <f>SUMIFS(СВЦЭМ!$C$39:$C$782,СВЦЭМ!$A$39:$A$782,$A98,СВЦЭМ!$B$39:$B$782,F$83)+'СЕТ СН'!$H$9+СВЦЭМ!$D$10+'СЕТ СН'!$H$6-'СЕТ СН'!$H$19</f>
        <v>2371.27250744</v>
      </c>
      <c r="G98" s="36">
        <f>SUMIFS(СВЦЭМ!$C$39:$C$782,СВЦЭМ!$A$39:$A$782,$A98,СВЦЭМ!$B$39:$B$782,G$83)+'СЕТ СН'!$H$9+СВЦЭМ!$D$10+'СЕТ СН'!$H$6-'СЕТ СН'!$H$19</f>
        <v>2349.1343604200001</v>
      </c>
      <c r="H98" s="36">
        <f>SUMIFS(СВЦЭМ!$C$39:$C$782,СВЦЭМ!$A$39:$A$782,$A98,СВЦЭМ!$B$39:$B$782,H$83)+'СЕТ СН'!$H$9+СВЦЭМ!$D$10+'СЕТ СН'!$H$6-'СЕТ СН'!$H$19</f>
        <v>2222.7649515800003</v>
      </c>
      <c r="I98" s="36">
        <f>SUMIFS(СВЦЭМ!$C$39:$C$782,СВЦЭМ!$A$39:$A$782,$A98,СВЦЭМ!$B$39:$B$782,I$83)+'СЕТ СН'!$H$9+СВЦЭМ!$D$10+'СЕТ СН'!$H$6-'СЕТ СН'!$H$19</f>
        <v>2085.9621239899998</v>
      </c>
      <c r="J98" s="36">
        <f>SUMIFS(СВЦЭМ!$C$39:$C$782,СВЦЭМ!$A$39:$A$782,$A98,СВЦЭМ!$B$39:$B$782,J$83)+'СЕТ СН'!$H$9+СВЦЭМ!$D$10+'СЕТ СН'!$H$6-'СЕТ СН'!$H$19</f>
        <v>2022.43648463</v>
      </c>
      <c r="K98" s="36">
        <f>SUMIFS(СВЦЭМ!$C$39:$C$782,СВЦЭМ!$A$39:$A$782,$A98,СВЦЭМ!$B$39:$B$782,K$83)+'СЕТ СН'!$H$9+СВЦЭМ!$D$10+'СЕТ СН'!$H$6-'СЕТ СН'!$H$19</f>
        <v>1971.7828338900001</v>
      </c>
      <c r="L98" s="36">
        <f>SUMIFS(СВЦЭМ!$C$39:$C$782,СВЦЭМ!$A$39:$A$782,$A98,СВЦЭМ!$B$39:$B$782,L$83)+'СЕТ СН'!$H$9+СВЦЭМ!$D$10+'СЕТ СН'!$H$6-'СЕТ СН'!$H$19</f>
        <v>1962.0539082800001</v>
      </c>
      <c r="M98" s="36">
        <f>SUMIFS(СВЦЭМ!$C$39:$C$782,СВЦЭМ!$A$39:$A$782,$A98,СВЦЭМ!$B$39:$B$782,M$83)+'СЕТ СН'!$H$9+СВЦЭМ!$D$10+'СЕТ СН'!$H$6-'СЕТ СН'!$H$19</f>
        <v>1940.5033687800001</v>
      </c>
      <c r="N98" s="36">
        <f>SUMIFS(СВЦЭМ!$C$39:$C$782,СВЦЭМ!$A$39:$A$782,$A98,СВЦЭМ!$B$39:$B$782,N$83)+'СЕТ СН'!$H$9+СВЦЭМ!$D$10+'СЕТ СН'!$H$6-'СЕТ СН'!$H$19</f>
        <v>1942.7221444300001</v>
      </c>
      <c r="O98" s="36">
        <f>SUMIFS(СВЦЭМ!$C$39:$C$782,СВЦЭМ!$A$39:$A$782,$A98,СВЦЭМ!$B$39:$B$782,O$83)+'СЕТ СН'!$H$9+СВЦЭМ!$D$10+'СЕТ СН'!$H$6-'СЕТ СН'!$H$19</f>
        <v>1914.19457736</v>
      </c>
      <c r="P98" s="36">
        <f>SUMIFS(СВЦЭМ!$C$39:$C$782,СВЦЭМ!$A$39:$A$782,$A98,СВЦЭМ!$B$39:$B$782,P$83)+'СЕТ СН'!$H$9+СВЦЭМ!$D$10+'СЕТ СН'!$H$6-'СЕТ СН'!$H$19</f>
        <v>1876.1487847200001</v>
      </c>
      <c r="Q98" s="36">
        <f>SUMIFS(СВЦЭМ!$C$39:$C$782,СВЦЭМ!$A$39:$A$782,$A98,СВЦЭМ!$B$39:$B$782,Q$83)+'СЕТ СН'!$H$9+СВЦЭМ!$D$10+'СЕТ СН'!$H$6-'СЕТ СН'!$H$19</f>
        <v>1887.6466479600001</v>
      </c>
      <c r="R98" s="36">
        <f>SUMIFS(СВЦЭМ!$C$39:$C$782,СВЦЭМ!$A$39:$A$782,$A98,СВЦЭМ!$B$39:$B$782,R$83)+'СЕТ СН'!$H$9+СВЦЭМ!$D$10+'СЕТ СН'!$H$6-'СЕТ СН'!$H$19</f>
        <v>1954.29520628</v>
      </c>
      <c r="S98" s="36">
        <f>SUMIFS(СВЦЭМ!$C$39:$C$782,СВЦЭМ!$A$39:$A$782,$A98,СВЦЭМ!$B$39:$B$782,S$83)+'СЕТ СН'!$H$9+СВЦЭМ!$D$10+'СЕТ СН'!$H$6-'СЕТ СН'!$H$19</f>
        <v>1935.5914457900001</v>
      </c>
      <c r="T98" s="36">
        <f>SUMIFS(СВЦЭМ!$C$39:$C$782,СВЦЭМ!$A$39:$A$782,$A98,СВЦЭМ!$B$39:$B$782,T$83)+'СЕТ СН'!$H$9+СВЦЭМ!$D$10+'СЕТ СН'!$H$6-'СЕТ СН'!$H$19</f>
        <v>1905.6431412900001</v>
      </c>
      <c r="U98" s="36">
        <f>SUMIFS(СВЦЭМ!$C$39:$C$782,СВЦЭМ!$A$39:$A$782,$A98,СВЦЭМ!$B$39:$B$782,U$83)+'СЕТ СН'!$H$9+СВЦЭМ!$D$10+'СЕТ СН'!$H$6-'СЕТ СН'!$H$19</f>
        <v>1881.7495347500001</v>
      </c>
      <c r="V98" s="36">
        <f>SUMIFS(СВЦЭМ!$C$39:$C$782,СВЦЭМ!$A$39:$A$782,$A98,СВЦЭМ!$B$39:$B$782,V$83)+'СЕТ СН'!$H$9+СВЦЭМ!$D$10+'СЕТ СН'!$H$6-'СЕТ СН'!$H$19</f>
        <v>1850.6287518700001</v>
      </c>
      <c r="W98" s="36">
        <f>SUMIFS(СВЦЭМ!$C$39:$C$782,СВЦЭМ!$A$39:$A$782,$A98,СВЦЭМ!$B$39:$B$782,W$83)+'СЕТ СН'!$H$9+СВЦЭМ!$D$10+'СЕТ СН'!$H$6-'СЕТ СН'!$H$19</f>
        <v>1848.5880292500001</v>
      </c>
      <c r="X98" s="36">
        <f>SUMIFS(СВЦЭМ!$C$39:$C$782,СВЦЭМ!$A$39:$A$782,$A98,СВЦЭМ!$B$39:$B$782,X$83)+'СЕТ СН'!$H$9+СВЦЭМ!$D$10+'СЕТ СН'!$H$6-'СЕТ СН'!$H$19</f>
        <v>1879.38091983</v>
      </c>
      <c r="Y98" s="36">
        <f>SUMIFS(СВЦЭМ!$C$39:$C$782,СВЦЭМ!$A$39:$A$782,$A98,СВЦЭМ!$B$39:$B$782,Y$83)+'СЕТ СН'!$H$9+СВЦЭМ!$D$10+'СЕТ СН'!$H$6-'СЕТ СН'!$H$19</f>
        <v>2001.11251229</v>
      </c>
    </row>
    <row r="99" spans="1:25" ht="15.75" x14ac:dyDescent="0.2">
      <c r="A99" s="35">
        <f t="shared" si="2"/>
        <v>45185</v>
      </c>
      <c r="B99" s="36">
        <f>SUMIFS(СВЦЭМ!$C$39:$C$782,СВЦЭМ!$A$39:$A$782,$A99,СВЦЭМ!$B$39:$B$782,B$83)+'СЕТ СН'!$H$9+СВЦЭМ!$D$10+'СЕТ СН'!$H$6-'СЕТ СН'!$H$19</f>
        <v>2085.6023850900001</v>
      </c>
      <c r="C99" s="36">
        <f>SUMIFS(СВЦЭМ!$C$39:$C$782,СВЦЭМ!$A$39:$A$782,$A99,СВЦЭМ!$B$39:$B$782,C$83)+'СЕТ СН'!$H$9+СВЦЭМ!$D$10+'СЕТ СН'!$H$6-'СЕТ СН'!$H$19</f>
        <v>2111.00826719</v>
      </c>
      <c r="D99" s="36">
        <f>SUMIFS(СВЦЭМ!$C$39:$C$782,СВЦЭМ!$A$39:$A$782,$A99,СВЦЭМ!$B$39:$B$782,D$83)+'СЕТ СН'!$H$9+СВЦЭМ!$D$10+'СЕТ СН'!$H$6-'СЕТ СН'!$H$19</f>
        <v>2118.1937230200001</v>
      </c>
      <c r="E99" s="36">
        <f>SUMIFS(СВЦЭМ!$C$39:$C$782,СВЦЭМ!$A$39:$A$782,$A99,СВЦЭМ!$B$39:$B$782,E$83)+'СЕТ СН'!$H$9+СВЦЭМ!$D$10+'СЕТ СН'!$H$6-'СЕТ СН'!$H$19</f>
        <v>2155.6144454</v>
      </c>
      <c r="F99" s="36">
        <f>SUMIFS(СВЦЭМ!$C$39:$C$782,СВЦЭМ!$A$39:$A$782,$A99,СВЦЭМ!$B$39:$B$782,F$83)+'СЕТ СН'!$H$9+СВЦЭМ!$D$10+'СЕТ СН'!$H$6-'СЕТ СН'!$H$19</f>
        <v>2179.52015127</v>
      </c>
      <c r="G99" s="36">
        <f>SUMIFS(СВЦЭМ!$C$39:$C$782,СВЦЭМ!$A$39:$A$782,$A99,СВЦЭМ!$B$39:$B$782,G$83)+'СЕТ СН'!$H$9+СВЦЭМ!$D$10+'СЕТ СН'!$H$6-'СЕТ СН'!$H$19</f>
        <v>2156.55923308</v>
      </c>
      <c r="H99" s="36">
        <f>SUMIFS(СВЦЭМ!$C$39:$C$782,СВЦЭМ!$A$39:$A$782,$A99,СВЦЭМ!$B$39:$B$782,H$83)+'СЕТ СН'!$H$9+СВЦЭМ!$D$10+'СЕТ СН'!$H$6-'СЕТ СН'!$H$19</f>
        <v>2121.0525603699998</v>
      </c>
      <c r="I99" s="36">
        <f>SUMIFS(СВЦЭМ!$C$39:$C$782,СВЦЭМ!$A$39:$A$782,$A99,СВЦЭМ!$B$39:$B$782,I$83)+'СЕТ СН'!$H$9+СВЦЭМ!$D$10+'СЕТ СН'!$H$6-'СЕТ СН'!$H$19</f>
        <v>2090.9528676099999</v>
      </c>
      <c r="J99" s="36">
        <f>SUMIFS(СВЦЭМ!$C$39:$C$782,СВЦЭМ!$A$39:$A$782,$A99,СВЦЭМ!$B$39:$B$782,J$83)+'СЕТ СН'!$H$9+СВЦЭМ!$D$10+'СЕТ СН'!$H$6-'СЕТ СН'!$H$19</f>
        <v>1994.2581731</v>
      </c>
      <c r="K99" s="36">
        <f>SUMIFS(СВЦЭМ!$C$39:$C$782,СВЦЭМ!$A$39:$A$782,$A99,СВЦЭМ!$B$39:$B$782,K$83)+'СЕТ СН'!$H$9+СВЦЭМ!$D$10+'СЕТ СН'!$H$6-'СЕТ СН'!$H$19</f>
        <v>1928.64774203</v>
      </c>
      <c r="L99" s="36">
        <f>SUMIFS(СВЦЭМ!$C$39:$C$782,СВЦЭМ!$A$39:$A$782,$A99,СВЦЭМ!$B$39:$B$782,L$83)+'СЕТ СН'!$H$9+СВЦЭМ!$D$10+'СЕТ СН'!$H$6-'СЕТ СН'!$H$19</f>
        <v>1890.4184632399999</v>
      </c>
      <c r="M99" s="36">
        <f>SUMIFS(СВЦЭМ!$C$39:$C$782,СВЦЭМ!$A$39:$A$782,$A99,СВЦЭМ!$B$39:$B$782,M$83)+'СЕТ СН'!$H$9+СВЦЭМ!$D$10+'СЕТ СН'!$H$6-'СЕТ СН'!$H$19</f>
        <v>1887.46573399</v>
      </c>
      <c r="N99" s="36">
        <f>SUMIFS(СВЦЭМ!$C$39:$C$782,СВЦЭМ!$A$39:$A$782,$A99,СВЦЭМ!$B$39:$B$782,N$83)+'СЕТ СН'!$H$9+СВЦЭМ!$D$10+'СЕТ СН'!$H$6-'СЕТ СН'!$H$19</f>
        <v>1893.6912972100001</v>
      </c>
      <c r="O99" s="36">
        <f>SUMIFS(СВЦЭМ!$C$39:$C$782,СВЦЭМ!$A$39:$A$782,$A99,СВЦЭМ!$B$39:$B$782,O$83)+'СЕТ СН'!$H$9+СВЦЭМ!$D$10+'СЕТ СН'!$H$6-'СЕТ СН'!$H$19</f>
        <v>1909.39993693</v>
      </c>
      <c r="P99" s="36">
        <f>SUMIFS(СВЦЭМ!$C$39:$C$782,СВЦЭМ!$A$39:$A$782,$A99,СВЦЭМ!$B$39:$B$782,P$83)+'СЕТ СН'!$H$9+СВЦЭМ!$D$10+'СЕТ СН'!$H$6-'СЕТ СН'!$H$19</f>
        <v>1890.5035481500001</v>
      </c>
      <c r="Q99" s="36">
        <f>SUMIFS(СВЦЭМ!$C$39:$C$782,СВЦЭМ!$A$39:$A$782,$A99,СВЦЭМ!$B$39:$B$782,Q$83)+'СЕТ СН'!$H$9+СВЦЭМ!$D$10+'СЕТ СН'!$H$6-'СЕТ СН'!$H$19</f>
        <v>1889.8888021499999</v>
      </c>
      <c r="R99" s="36">
        <f>SUMIFS(СВЦЭМ!$C$39:$C$782,СВЦЭМ!$A$39:$A$782,$A99,СВЦЭМ!$B$39:$B$782,R$83)+'СЕТ СН'!$H$9+СВЦЭМ!$D$10+'СЕТ СН'!$H$6-'СЕТ СН'!$H$19</f>
        <v>1916.6827995400001</v>
      </c>
      <c r="S99" s="36">
        <f>SUMIFS(СВЦЭМ!$C$39:$C$782,СВЦЭМ!$A$39:$A$782,$A99,СВЦЭМ!$B$39:$B$782,S$83)+'СЕТ СН'!$H$9+СВЦЭМ!$D$10+'СЕТ СН'!$H$6-'СЕТ СН'!$H$19</f>
        <v>1905.4949316500001</v>
      </c>
      <c r="T99" s="36">
        <f>SUMIFS(СВЦЭМ!$C$39:$C$782,СВЦЭМ!$A$39:$A$782,$A99,СВЦЭМ!$B$39:$B$782,T$83)+'СЕТ СН'!$H$9+СВЦЭМ!$D$10+'СЕТ СН'!$H$6-'СЕТ СН'!$H$19</f>
        <v>1886.41002321</v>
      </c>
      <c r="U99" s="36">
        <f>SUMIFS(СВЦЭМ!$C$39:$C$782,СВЦЭМ!$A$39:$A$782,$A99,СВЦЭМ!$B$39:$B$782,U$83)+'СЕТ СН'!$H$9+СВЦЭМ!$D$10+'СЕТ СН'!$H$6-'СЕТ СН'!$H$19</f>
        <v>1868.2892289200001</v>
      </c>
      <c r="V99" s="36">
        <f>SUMIFS(СВЦЭМ!$C$39:$C$782,СВЦЭМ!$A$39:$A$782,$A99,СВЦЭМ!$B$39:$B$782,V$83)+'СЕТ СН'!$H$9+СВЦЭМ!$D$10+'СЕТ СН'!$H$6-'СЕТ СН'!$H$19</f>
        <v>1836.2050778800001</v>
      </c>
      <c r="W99" s="36">
        <f>SUMIFS(СВЦЭМ!$C$39:$C$782,СВЦЭМ!$A$39:$A$782,$A99,СВЦЭМ!$B$39:$B$782,W$83)+'СЕТ СН'!$H$9+СВЦЭМ!$D$10+'СЕТ СН'!$H$6-'СЕТ СН'!$H$19</f>
        <v>1846.65647629</v>
      </c>
      <c r="X99" s="36">
        <f>SUMIFS(СВЦЭМ!$C$39:$C$782,СВЦЭМ!$A$39:$A$782,$A99,СВЦЭМ!$B$39:$B$782,X$83)+'СЕТ СН'!$H$9+СВЦЭМ!$D$10+'СЕТ СН'!$H$6-'СЕТ СН'!$H$19</f>
        <v>1913.09761901</v>
      </c>
      <c r="Y99" s="36">
        <f>SUMIFS(СВЦЭМ!$C$39:$C$782,СВЦЭМ!$A$39:$A$782,$A99,СВЦЭМ!$B$39:$B$782,Y$83)+'СЕТ СН'!$H$9+СВЦЭМ!$D$10+'СЕТ СН'!$H$6-'СЕТ СН'!$H$19</f>
        <v>1988.4068849299999</v>
      </c>
    </row>
    <row r="100" spans="1:25" ht="15.75" x14ac:dyDescent="0.2">
      <c r="A100" s="35">
        <f t="shared" si="2"/>
        <v>45186</v>
      </c>
      <c r="B100" s="36">
        <f>SUMIFS(СВЦЭМ!$C$39:$C$782,СВЦЭМ!$A$39:$A$782,$A100,СВЦЭМ!$B$39:$B$782,B$83)+'СЕТ СН'!$H$9+СВЦЭМ!$D$10+'СЕТ СН'!$H$6-'СЕТ СН'!$H$19</f>
        <v>1961.57058319</v>
      </c>
      <c r="C100" s="36">
        <f>SUMIFS(СВЦЭМ!$C$39:$C$782,СВЦЭМ!$A$39:$A$782,$A100,СВЦЭМ!$B$39:$B$782,C$83)+'СЕТ СН'!$H$9+СВЦЭМ!$D$10+'СЕТ СН'!$H$6-'СЕТ СН'!$H$19</f>
        <v>2036.8616516100001</v>
      </c>
      <c r="D100" s="36">
        <f>SUMIFS(СВЦЭМ!$C$39:$C$782,СВЦЭМ!$A$39:$A$782,$A100,СВЦЭМ!$B$39:$B$782,D$83)+'СЕТ СН'!$H$9+СВЦЭМ!$D$10+'СЕТ СН'!$H$6-'СЕТ СН'!$H$19</f>
        <v>2052.5500620900002</v>
      </c>
      <c r="E100" s="36">
        <f>SUMIFS(СВЦЭМ!$C$39:$C$782,СВЦЭМ!$A$39:$A$782,$A100,СВЦЭМ!$B$39:$B$782,E$83)+'СЕТ СН'!$H$9+СВЦЭМ!$D$10+'СЕТ СН'!$H$6-'СЕТ СН'!$H$19</f>
        <v>2070.14829113</v>
      </c>
      <c r="F100" s="36">
        <f>SUMIFS(СВЦЭМ!$C$39:$C$782,СВЦЭМ!$A$39:$A$782,$A100,СВЦЭМ!$B$39:$B$782,F$83)+'СЕТ СН'!$H$9+СВЦЭМ!$D$10+'СЕТ СН'!$H$6-'СЕТ СН'!$H$19</f>
        <v>2111.16942582</v>
      </c>
      <c r="G100" s="36">
        <f>SUMIFS(СВЦЭМ!$C$39:$C$782,СВЦЭМ!$A$39:$A$782,$A100,СВЦЭМ!$B$39:$B$782,G$83)+'СЕТ СН'!$H$9+СВЦЭМ!$D$10+'СЕТ СН'!$H$6-'СЕТ СН'!$H$19</f>
        <v>2089.1948131899999</v>
      </c>
      <c r="H100" s="36">
        <f>SUMIFS(СВЦЭМ!$C$39:$C$782,СВЦЭМ!$A$39:$A$782,$A100,СВЦЭМ!$B$39:$B$782,H$83)+'СЕТ СН'!$H$9+СВЦЭМ!$D$10+'СЕТ СН'!$H$6-'СЕТ СН'!$H$19</f>
        <v>2048.2688709700001</v>
      </c>
      <c r="I100" s="36">
        <f>SUMIFS(СВЦЭМ!$C$39:$C$782,СВЦЭМ!$A$39:$A$782,$A100,СВЦЭМ!$B$39:$B$782,I$83)+'СЕТ СН'!$H$9+СВЦЭМ!$D$10+'СЕТ СН'!$H$6-'СЕТ СН'!$H$19</f>
        <v>1996.3460752800002</v>
      </c>
      <c r="J100" s="36">
        <f>SUMIFS(СВЦЭМ!$C$39:$C$782,СВЦЭМ!$A$39:$A$782,$A100,СВЦЭМ!$B$39:$B$782,J$83)+'СЕТ СН'!$H$9+СВЦЭМ!$D$10+'СЕТ СН'!$H$6-'СЕТ СН'!$H$19</f>
        <v>1872.2385766500001</v>
      </c>
      <c r="K100" s="36">
        <f>SUMIFS(СВЦЭМ!$C$39:$C$782,СВЦЭМ!$A$39:$A$782,$A100,СВЦЭМ!$B$39:$B$782,K$83)+'СЕТ СН'!$H$9+СВЦЭМ!$D$10+'СЕТ СН'!$H$6-'СЕТ СН'!$H$19</f>
        <v>1792.1503353800001</v>
      </c>
      <c r="L100" s="36">
        <f>SUMIFS(СВЦЭМ!$C$39:$C$782,СВЦЭМ!$A$39:$A$782,$A100,СВЦЭМ!$B$39:$B$782,L$83)+'СЕТ СН'!$H$9+СВЦЭМ!$D$10+'СЕТ СН'!$H$6-'СЕТ СН'!$H$19</f>
        <v>1765.57590865</v>
      </c>
      <c r="M100" s="36">
        <f>SUMIFS(СВЦЭМ!$C$39:$C$782,СВЦЭМ!$A$39:$A$782,$A100,СВЦЭМ!$B$39:$B$782,M$83)+'СЕТ СН'!$H$9+СВЦЭМ!$D$10+'СЕТ СН'!$H$6-'СЕТ СН'!$H$19</f>
        <v>1765.8973153100001</v>
      </c>
      <c r="N100" s="36">
        <f>SUMIFS(СВЦЭМ!$C$39:$C$782,СВЦЭМ!$A$39:$A$782,$A100,СВЦЭМ!$B$39:$B$782,N$83)+'СЕТ СН'!$H$9+СВЦЭМ!$D$10+'СЕТ СН'!$H$6-'СЕТ СН'!$H$19</f>
        <v>1795.7533544400001</v>
      </c>
      <c r="O100" s="36">
        <f>SUMIFS(СВЦЭМ!$C$39:$C$782,СВЦЭМ!$A$39:$A$782,$A100,СВЦЭМ!$B$39:$B$782,O$83)+'СЕТ СН'!$H$9+СВЦЭМ!$D$10+'СЕТ СН'!$H$6-'СЕТ СН'!$H$19</f>
        <v>1840.33379489</v>
      </c>
      <c r="P100" s="36">
        <f>SUMIFS(СВЦЭМ!$C$39:$C$782,СВЦЭМ!$A$39:$A$782,$A100,СВЦЭМ!$B$39:$B$782,P$83)+'СЕТ СН'!$H$9+СВЦЭМ!$D$10+'СЕТ СН'!$H$6-'СЕТ СН'!$H$19</f>
        <v>1831.3114095400001</v>
      </c>
      <c r="Q100" s="36">
        <f>SUMIFS(СВЦЭМ!$C$39:$C$782,СВЦЭМ!$A$39:$A$782,$A100,СВЦЭМ!$B$39:$B$782,Q$83)+'СЕТ СН'!$H$9+СВЦЭМ!$D$10+'СЕТ СН'!$H$6-'СЕТ СН'!$H$19</f>
        <v>1835.1632710000001</v>
      </c>
      <c r="R100" s="36">
        <f>SUMIFS(СВЦЭМ!$C$39:$C$782,СВЦЭМ!$A$39:$A$782,$A100,СВЦЭМ!$B$39:$B$782,R$83)+'СЕТ СН'!$H$9+СВЦЭМ!$D$10+'СЕТ СН'!$H$6-'СЕТ СН'!$H$19</f>
        <v>1872.53380425</v>
      </c>
      <c r="S100" s="36">
        <f>SUMIFS(СВЦЭМ!$C$39:$C$782,СВЦЭМ!$A$39:$A$782,$A100,СВЦЭМ!$B$39:$B$782,S$83)+'СЕТ СН'!$H$9+СВЦЭМ!$D$10+'СЕТ СН'!$H$6-'СЕТ СН'!$H$19</f>
        <v>1874.4551915100001</v>
      </c>
      <c r="T100" s="36">
        <f>SUMIFS(СВЦЭМ!$C$39:$C$782,СВЦЭМ!$A$39:$A$782,$A100,СВЦЭМ!$B$39:$B$782,T$83)+'СЕТ СН'!$H$9+СВЦЭМ!$D$10+'СЕТ СН'!$H$6-'СЕТ СН'!$H$19</f>
        <v>1877.5686024000001</v>
      </c>
      <c r="U100" s="36">
        <f>SUMIFS(СВЦЭМ!$C$39:$C$782,СВЦЭМ!$A$39:$A$782,$A100,СВЦЭМ!$B$39:$B$782,U$83)+'СЕТ СН'!$H$9+СВЦЭМ!$D$10+'СЕТ СН'!$H$6-'СЕТ СН'!$H$19</f>
        <v>1865.02397219</v>
      </c>
      <c r="V100" s="36">
        <f>SUMIFS(СВЦЭМ!$C$39:$C$782,СВЦЭМ!$A$39:$A$782,$A100,СВЦЭМ!$B$39:$B$782,V$83)+'СЕТ СН'!$H$9+СВЦЭМ!$D$10+'СЕТ СН'!$H$6-'СЕТ СН'!$H$19</f>
        <v>1843.8867875000001</v>
      </c>
      <c r="W100" s="36">
        <f>SUMIFS(СВЦЭМ!$C$39:$C$782,СВЦЭМ!$A$39:$A$782,$A100,СВЦЭМ!$B$39:$B$782,W$83)+'СЕТ СН'!$H$9+СВЦЭМ!$D$10+'СЕТ СН'!$H$6-'СЕТ СН'!$H$19</f>
        <v>1859.8430304999999</v>
      </c>
      <c r="X100" s="36">
        <f>SUMIFS(СВЦЭМ!$C$39:$C$782,СВЦЭМ!$A$39:$A$782,$A100,СВЦЭМ!$B$39:$B$782,X$83)+'СЕТ СН'!$H$9+СВЦЭМ!$D$10+'СЕТ СН'!$H$6-'СЕТ СН'!$H$19</f>
        <v>1924.7652335299999</v>
      </c>
      <c r="Y100" s="36">
        <f>SUMIFS(СВЦЭМ!$C$39:$C$782,СВЦЭМ!$A$39:$A$782,$A100,СВЦЭМ!$B$39:$B$782,Y$83)+'СЕТ СН'!$H$9+СВЦЭМ!$D$10+'СЕТ СН'!$H$6-'СЕТ СН'!$H$19</f>
        <v>1989.86230578</v>
      </c>
    </row>
    <row r="101" spans="1:25" ht="15.75" x14ac:dyDescent="0.2">
      <c r="A101" s="35">
        <f t="shared" si="2"/>
        <v>45187</v>
      </c>
      <c r="B101" s="36">
        <f>SUMIFS(СВЦЭМ!$C$39:$C$782,СВЦЭМ!$A$39:$A$782,$A101,СВЦЭМ!$B$39:$B$782,B$83)+'СЕТ СН'!$H$9+СВЦЭМ!$D$10+'СЕТ СН'!$H$6-'СЕТ СН'!$H$19</f>
        <v>2078.3348393400001</v>
      </c>
      <c r="C101" s="36">
        <f>SUMIFS(СВЦЭМ!$C$39:$C$782,СВЦЭМ!$A$39:$A$782,$A101,СВЦЭМ!$B$39:$B$782,C$83)+'СЕТ СН'!$H$9+СВЦЭМ!$D$10+'СЕТ СН'!$H$6-'СЕТ СН'!$H$19</f>
        <v>2167.7800764900003</v>
      </c>
      <c r="D101" s="36">
        <f>SUMIFS(СВЦЭМ!$C$39:$C$782,СВЦЭМ!$A$39:$A$782,$A101,СВЦЭМ!$B$39:$B$782,D$83)+'СЕТ СН'!$H$9+СВЦЭМ!$D$10+'СЕТ СН'!$H$6-'СЕТ СН'!$H$19</f>
        <v>2207.9991255200002</v>
      </c>
      <c r="E101" s="36">
        <f>SUMIFS(СВЦЭМ!$C$39:$C$782,СВЦЭМ!$A$39:$A$782,$A101,СВЦЭМ!$B$39:$B$782,E$83)+'СЕТ СН'!$H$9+СВЦЭМ!$D$10+'СЕТ СН'!$H$6-'СЕТ СН'!$H$19</f>
        <v>2227.8310262</v>
      </c>
      <c r="F101" s="36">
        <f>SUMIFS(СВЦЭМ!$C$39:$C$782,СВЦЭМ!$A$39:$A$782,$A101,СВЦЭМ!$B$39:$B$782,F$83)+'СЕТ СН'!$H$9+СВЦЭМ!$D$10+'СЕТ СН'!$H$6-'СЕТ СН'!$H$19</f>
        <v>2233.3923043499999</v>
      </c>
      <c r="G101" s="36">
        <f>SUMIFS(СВЦЭМ!$C$39:$C$782,СВЦЭМ!$A$39:$A$782,$A101,СВЦЭМ!$B$39:$B$782,G$83)+'СЕТ СН'!$H$9+СВЦЭМ!$D$10+'СЕТ СН'!$H$6-'СЕТ СН'!$H$19</f>
        <v>2206.81509362</v>
      </c>
      <c r="H101" s="36">
        <f>SUMIFS(СВЦЭМ!$C$39:$C$782,СВЦЭМ!$A$39:$A$782,$A101,СВЦЭМ!$B$39:$B$782,H$83)+'СЕТ СН'!$H$9+СВЦЭМ!$D$10+'СЕТ СН'!$H$6-'СЕТ СН'!$H$19</f>
        <v>2102.2083223099999</v>
      </c>
      <c r="I101" s="36">
        <f>SUMIFS(СВЦЭМ!$C$39:$C$782,СВЦЭМ!$A$39:$A$782,$A101,СВЦЭМ!$B$39:$B$782,I$83)+'СЕТ СН'!$H$9+СВЦЭМ!$D$10+'СЕТ СН'!$H$6-'СЕТ СН'!$H$19</f>
        <v>1984.6008302400001</v>
      </c>
      <c r="J101" s="36">
        <f>SUMIFS(СВЦЭМ!$C$39:$C$782,СВЦЭМ!$A$39:$A$782,$A101,СВЦЭМ!$B$39:$B$782,J$83)+'СЕТ СН'!$H$9+СВЦЭМ!$D$10+'СЕТ СН'!$H$6-'СЕТ СН'!$H$19</f>
        <v>1933.40676186</v>
      </c>
      <c r="K101" s="36">
        <f>SUMIFS(СВЦЭМ!$C$39:$C$782,СВЦЭМ!$A$39:$A$782,$A101,СВЦЭМ!$B$39:$B$782,K$83)+'СЕТ СН'!$H$9+СВЦЭМ!$D$10+'СЕТ СН'!$H$6-'СЕТ СН'!$H$19</f>
        <v>1853.6776975299999</v>
      </c>
      <c r="L101" s="36">
        <f>SUMIFS(СВЦЭМ!$C$39:$C$782,СВЦЭМ!$A$39:$A$782,$A101,СВЦЭМ!$B$39:$B$782,L$83)+'СЕТ СН'!$H$9+СВЦЭМ!$D$10+'СЕТ СН'!$H$6-'СЕТ СН'!$H$19</f>
        <v>1794.0105578600001</v>
      </c>
      <c r="M101" s="36">
        <f>SUMIFS(СВЦЭМ!$C$39:$C$782,СВЦЭМ!$A$39:$A$782,$A101,СВЦЭМ!$B$39:$B$782,M$83)+'СЕТ СН'!$H$9+СВЦЭМ!$D$10+'СЕТ СН'!$H$6-'СЕТ СН'!$H$19</f>
        <v>1801.4190001100001</v>
      </c>
      <c r="N101" s="36">
        <f>SUMIFS(СВЦЭМ!$C$39:$C$782,СВЦЭМ!$A$39:$A$782,$A101,СВЦЭМ!$B$39:$B$782,N$83)+'СЕТ СН'!$H$9+СВЦЭМ!$D$10+'СЕТ СН'!$H$6-'СЕТ СН'!$H$19</f>
        <v>1818.4561213500001</v>
      </c>
      <c r="O101" s="36">
        <f>SUMIFS(СВЦЭМ!$C$39:$C$782,СВЦЭМ!$A$39:$A$782,$A101,СВЦЭМ!$B$39:$B$782,O$83)+'СЕТ СН'!$H$9+СВЦЭМ!$D$10+'СЕТ СН'!$H$6-'СЕТ СН'!$H$19</f>
        <v>1813.6754836699999</v>
      </c>
      <c r="P101" s="36">
        <f>SUMIFS(СВЦЭМ!$C$39:$C$782,СВЦЭМ!$A$39:$A$782,$A101,СВЦЭМ!$B$39:$B$782,P$83)+'СЕТ СН'!$H$9+СВЦЭМ!$D$10+'СЕТ СН'!$H$6-'СЕТ СН'!$H$19</f>
        <v>1817.5404148300001</v>
      </c>
      <c r="Q101" s="36">
        <f>SUMIFS(СВЦЭМ!$C$39:$C$782,СВЦЭМ!$A$39:$A$782,$A101,СВЦЭМ!$B$39:$B$782,Q$83)+'СЕТ СН'!$H$9+СВЦЭМ!$D$10+'СЕТ СН'!$H$6-'СЕТ СН'!$H$19</f>
        <v>1833.84794242</v>
      </c>
      <c r="R101" s="36">
        <f>SUMIFS(СВЦЭМ!$C$39:$C$782,СВЦЭМ!$A$39:$A$782,$A101,СВЦЭМ!$B$39:$B$782,R$83)+'СЕТ СН'!$H$9+СВЦЭМ!$D$10+'СЕТ СН'!$H$6-'СЕТ СН'!$H$19</f>
        <v>1871.8361164099999</v>
      </c>
      <c r="S101" s="36">
        <f>SUMIFS(СВЦЭМ!$C$39:$C$782,СВЦЭМ!$A$39:$A$782,$A101,СВЦЭМ!$B$39:$B$782,S$83)+'СЕТ СН'!$H$9+СВЦЭМ!$D$10+'СЕТ СН'!$H$6-'СЕТ СН'!$H$19</f>
        <v>1846.49998074</v>
      </c>
      <c r="T101" s="36">
        <f>SUMIFS(СВЦЭМ!$C$39:$C$782,СВЦЭМ!$A$39:$A$782,$A101,СВЦЭМ!$B$39:$B$782,T$83)+'СЕТ СН'!$H$9+СВЦЭМ!$D$10+'СЕТ СН'!$H$6-'СЕТ СН'!$H$19</f>
        <v>1820.7132443600001</v>
      </c>
      <c r="U101" s="36">
        <f>SUMIFS(СВЦЭМ!$C$39:$C$782,СВЦЭМ!$A$39:$A$782,$A101,СВЦЭМ!$B$39:$B$782,U$83)+'СЕТ СН'!$H$9+СВЦЭМ!$D$10+'СЕТ СН'!$H$6-'СЕТ СН'!$H$19</f>
        <v>1788.8400732100001</v>
      </c>
      <c r="V101" s="36">
        <f>SUMIFS(СВЦЭМ!$C$39:$C$782,СВЦЭМ!$A$39:$A$782,$A101,СВЦЭМ!$B$39:$B$782,V$83)+'СЕТ СН'!$H$9+СВЦЭМ!$D$10+'СЕТ СН'!$H$6-'СЕТ СН'!$H$19</f>
        <v>1773.01864013</v>
      </c>
      <c r="W101" s="36">
        <f>SUMIFS(СВЦЭМ!$C$39:$C$782,СВЦЭМ!$A$39:$A$782,$A101,СВЦЭМ!$B$39:$B$782,W$83)+'СЕТ СН'!$H$9+СВЦЭМ!$D$10+'СЕТ СН'!$H$6-'СЕТ СН'!$H$19</f>
        <v>1787.1753187500001</v>
      </c>
      <c r="X101" s="36">
        <f>SUMIFS(СВЦЭМ!$C$39:$C$782,СВЦЭМ!$A$39:$A$782,$A101,СВЦЭМ!$B$39:$B$782,X$83)+'СЕТ СН'!$H$9+СВЦЭМ!$D$10+'СЕТ СН'!$H$6-'СЕТ СН'!$H$19</f>
        <v>1843.17414467</v>
      </c>
      <c r="Y101" s="36">
        <f>SUMIFS(СВЦЭМ!$C$39:$C$782,СВЦЭМ!$A$39:$A$782,$A101,СВЦЭМ!$B$39:$B$782,Y$83)+'СЕТ СН'!$H$9+СВЦЭМ!$D$10+'СЕТ СН'!$H$6-'СЕТ СН'!$H$19</f>
        <v>1918.6400293000002</v>
      </c>
    </row>
    <row r="102" spans="1:25" ht="15.75" x14ac:dyDescent="0.2">
      <c r="A102" s="35">
        <f t="shared" si="2"/>
        <v>45188</v>
      </c>
      <c r="B102" s="36">
        <f>SUMIFS(СВЦЭМ!$C$39:$C$782,СВЦЭМ!$A$39:$A$782,$A102,СВЦЭМ!$B$39:$B$782,B$83)+'СЕТ СН'!$H$9+СВЦЭМ!$D$10+'СЕТ СН'!$H$6-'СЕТ СН'!$H$19</f>
        <v>1982.61096922</v>
      </c>
      <c r="C102" s="36">
        <f>SUMIFS(СВЦЭМ!$C$39:$C$782,СВЦЭМ!$A$39:$A$782,$A102,СВЦЭМ!$B$39:$B$782,C$83)+'СЕТ СН'!$H$9+СВЦЭМ!$D$10+'СЕТ СН'!$H$6-'СЕТ СН'!$H$19</f>
        <v>2050.1584209499997</v>
      </c>
      <c r="D102" s="36">
        <f>SUMIFS(СВЦЭМ!$C$39:$C$782,СВЦЭМ!$A$39:$A$782,$A102,СВЦЭМ!$B$39:$B$782,D$83)+'СЕТ СН'!$H$9+СВЦЭМ!$D$10+'СЕТ СН'!$H$6-'СЕТ СН'!$H$19</f>
        <v>2055.5064242899998</v>
      </c>
      <c r="E102" s="36">
        <f>SUMIFS(СВЦЭМ!$C$39:$C$782,СВЦЭМ!$A$39:$A$782,$A102,СВЦЭМ!$B$39:$B$782,E$83)+'СЕТ СН'!$H$9+СВЦЭМ!$D$10+'СЕТ СН'!$H$6-'СЕТ СН'!$H$19</f>
        <v>2066.7204738099999</v>
      </c>
      <c r="F102" s="36">
        <f>SUMIFS(СВЦЭМ!$C$39:$C$782,СВЦЭМ!$A$39:$A$782,$A102,СВЦЭМ!$B$39:$B$782,F$83)+'СЕТ СН'!$H$9+СВЦЭМ!$D$10+'СЕТ СН'!$H$6-'СЕТ СН'!$H$19</f>
        <v>2077.5787450400003</v>
      </c>
      <c r="G102" s="36">
        <f>SUMIFS(СВЦЭМ!$C$39:$C$782,СВЦЭМ!$A$39:$A$782,$A102,СВЦЭМ!$B$39:$B$782,G$83)+'СЕТ СН'!$H$9+СВЦЭМ!$D$10+'СЕТ СН'!$H$6-'СЕТ СН'!$H$19</f>
        <v>2038.4537560700001</v>
      </c>
      <c r="H102" s="36">
        <f>SUMIFS(СВЦЭМ!$C$39:$C$782,СВЦЭМ!$A$39:$A$782,$A102,СВЦЭМ!$B$39:$B$782,H$83)+'СЕТ СН'!$H$9+СВЦЭМ!$D$10+'СЕТ СН'!$H$6-'СЕТ СН'!$H$19</f>
        <v>1985.4500613</v>
      </c>
      <c r="I102" s="36">
        <f>SUMIFS(СВЦЭМ!$C$39:$C$782,СВЦЭМ!$A$39:$A$782,$A102,СВЦЭМ!$B$39:$B$782,I$83)+'СЕТ СН'!$H$9+СВЦЭМ!$D$10+'СЕТ СН'!$H$6-'СЕТ СН'!$H$19</f>
        <v>1915.90837747</v>
      </c>
      <c r="J102" s="36">
        <f>SUMIFS(СВЦЭМ!$C$39:$C$782,СВЦЭМ!$A$39:$A$782,$A102,СВЦЭМ!$B$39:$B$782,J$83)+'СЕТ СН'!$H$9+СВЦЭМ!$D$10+'СЕТ СН'!$H$6-'СЕТ СН'!$H$19</f>
        <v>1867.7124937000001</v>
      </c>
      <c r="K102" s="36">
        <f>SUMIFS(СВЦЭМ!$C$39:$C$782,СВЦЭМ!$A$39:$A$782,$A102,СВЦЭМ!$B$39:$B$782,K$83)+'СЕТ СН'!$H$9+СВЦЭМ!$D$10+'СЕТ СН'!$H$6-'СЕТ СН'!$H$19</f>
        <v>1837.8533669800001</v>
      </c>
      <c r="L102" s="36">
        <f>SUMIFS(СВЦЭМ!$C$39:$C$782,СВЦЭМ!$A$39:$A$782,$A102,СВЦЭМ!$B$39:$B$782,L$83)+'СЕТ СН'!$H$9+СВЦЭМ!$D$10+'СЕТ СН'!$H$6-'СЕТ СН'!$H$19</f>
        <v>1829.83963756</v>
      </c>
      <c r="M102" s="36">
        <f>SUMIFS(СВЦЭМ!$C$39:$C$782,СВЦЭМ!$A$39:$A$782,$A102,СВЦЭМ!$B$39:$B$782,M$83)+'СЕТ СН'!$H$9+СВЦЭМ!$D$10+'СЕТ СН'!$H$6-'СЕТ СН'!$H$19</f>
        <v>1860.5380645100001</v>
      </c>
      <c r="N102" s="36">
        <f>SUMIFS(СВЦЭМ!$C$39:$C$782,СВЦЭМ!$A$39:$A$782,$A102,СВЦЭМ!$B$39:$B$782,N$83)+'СЕТ СН'!$H$9+СВЦЭМ!$D$10+'СЕТ СН'!$H$6-'СЕТ СН'!$H$19</f>
        <v>1874.4140569600002</v>
      </c>
      <c r="O102" s="36">
        <f>SUMIFS(СВЦЭМ!$C$39:$C$782,СВЦЭМ!$A$39:$A$782,$A102,СВЦЭМ!$B$39:$B$782,O$83)+'СЕТ СН'!$H$9+СВЦЭМ!$D$10+'СЕТ СН'!$H$6-'СЕТ СН'!$H$19</f>
        <v>1881.99281236</v>
      </c>
      <c r="P102" s="36">
        <f>SUMIFS(СВЦЭМ!$C$39:$C$782,СВЦЭМ!$A$39:$A$782,$A102,СВЦЭМ!$B$39:$B$782,P$83)+'СЕТ СН'!$H$9+СВЦЭМ!$D$10+'СЕТ СН'!$H$6-'СЕТ СН'!$H$19</f>
        <v>1870.4956182600001</v>
      </c>
      <c r="Q102" s="36">
        <f>SUMIFS(СВЦЭМ!$C$39:$C$782,СВЦЭМ!$A$39:$A$782,$A102,СВЦЭМ!$B$39:$B$782,Q$83)+'СЕТ СН'!$H$9+СВЦЭМ!$D$10+'СЕТ СН'!$H$6-'СЕТ СН'!$H$19</f>
        <v>1879.8905736300001</v>
      </c>
      <c r="R102" s="36">
        <f>SUMIFS(СВЦЭМ!$C$39:$C$782,СВЦЭМ!$A$39:$A$782,$A102,СВЦЭМ!$B$39:$B$782,R$83)+'СЕТ СН'!$H$9+СВЦЭМ!$D$10+'СЕТ СН'!$H$6-'СЕТ СН'!$H$19</f>
        <v>1910.8098244600001</v>
      </c>
      <c r="S102" s="36">
        <f>SUMIFS(СВЦЭМ!$C$39:$C$782,СВЦЭМ!$A$39:$A$782,$A102,СВЦЭМ!$B$39:$B$782,S$83)+'СЕТ СН'!$H$9+СВЦЭМ!$D$10+'СЕТ СН'!$H$6-'СЕТ СН'!$H$19</f>
        <v>1866.1794367</v>
      </c>
      <c r="T102" s="36">
        <f>SUMIFS(СВЦЭМ!$C$39:$C$782,СВЦЭМ!$A$39:$A$782,$A102,СВЦЭМ!$B$39:$B$782,T$83)+'СЕТ СН'!$H$9+СВЦЭМ!$D$10+'СЕТ СН'!$H$6-'СЕТ СН'!$H$19</f>
        <v>1816.3045810200001</v>
      </c>
      <c r="U102" s="36">
        <f>SUMIFS(СВЦЭМ!$C$39:$C$782,СВЦЭМ!$A$39:$A$782,$A102,СВЦЭМ!$B$39:$B$782,U$83)+'СЕТ СН'!$H$9+СВЦЭМ!$D$10+'СЕТ СН'!$H$6-'СЕТ СН'!$H$19</f>
        <v>1779.2250180200001</v>
      </c>
      <c r="V102" s="36">
        <f>SUMIFS(СВЦЭМ!$C$39:$C$782,СВЦЭМ!$A$39:$A$782,$A102,СВЦЭМ!$B$39:$B$782,V$83)+'СЕТ СН'!$H$9+СВЦЭМ!$D$10+'СЕТ СН'!$H$6-'СЕТ СН'!$H$19</f>
        <v>1751.87401649</v>
      </c>
      <c r="W102" s="36">
        <f>SUMIFS(СВЦЭМ!$C$39:$C$782,СВЦЭМ!$A$39:$A$782,$A102,СВЦЭМ!$B$39:$B$782,W$83)+'СЕТ СН'!$H$9+СВЦЭМ!$D$10+'СЕТ СН'!$H$6-'СЕТ СН'!$H$19</f>
        <v>1741.02088622</v>
      </c>
      <c r="X102" s="36">
        <f>SUMIFS(СВЦЭМ!$C$39:$C$782,СВЦЭМ!$A$39:$A$782,$A102,СВЦЭМ!$B$39:$B$782,X$83)+'СЕТ СН'!$H$9+СВЦЭМ!$D$10+'СЕТ СН'!$H$6-'СЕТ СН'!$H$19</f>
        <v>1805.16781831</v>
      </c>
      <c r="Y102" s="36">
        <f>SUMIFS(СВЦЭМ!$C$39:$C$782,СВЦЭМ!$A$39:$A$782,$A102,СВЦЭМ!$B$39:$B$782,Y$83)+'СЕТ СН'!$H$9+СВЦЭМ!$D$10+'СЕТ СН'!$H$6-'СЕТ СН'!$H$19</f>
        <v>1892.59068579</v>
      </c>
    </row>
    <row r="103" spans="1:25" ht="15.75" x14ac:dyDescent="0.2">
      <c r="A103" s="35">
        <f t="shared" si="2"/>
        <v>45189</v>
      </c>
      <c r="B103" s="36">
        <f>SUMIFS(СВЦЭМ!$C$39:$C$782,СВЦЭМ!$A$39:$A$782,$A103,СВЦЭМ!$B$39:$B$782,B$83)+'СЕТ СН'!$H$9+СВЦЭМ!$D$10+'СЕТ СН'!$H$6-'СЕТ СН'!$H$19</f>
        <v>1981.6253434299999</v>
      </c>
      <c r="C103" s="36">
        <f>SUMIFS(СВЦЭМ!$C$39:$C$782,СВЦЭМ!$A$39:$A$782,$A103,СВЦЭМ!$B$39:$B$782,C$83)+'СЕТ СН'!$H$9+СВЦЭМ!$D$10+'СЕТ СН'!$H$6-'СЕТ СН'!$H$19</f>
        <v>2053.6502399199999</v>
      </c>
      <c r="D103" s="36">
        <f>SUMIFS(СВЦЭМ!$C$39:$C$782,СВЦЭМ!$A$39:$A$782,$A103,СВЦЭМ!$B$39:$B$782,D$83)+'СЕТ СН'!$H$9+СВЦЭМ!$D$10+'СЕТ СН'!$H$6-'СЕТ СН'!$H$19</f>
        <v>2078.6575342200003</v>
      </c>
      <c r="E103" s="36">
        <f>SUMIFS(СВЦЭМ!$C$39:$C$782,СВЦЭМ!$A$39:$A$782,$A103,СВЦЭМ!$B$39:$B$782,E$83)+'СЕТ СН'!$H$9+СВЦЭМ!$D$10+'СЕТ СН'!$H$6-'СЕТ СН'!$H$19</f>
        <v>2103.8872789799998</v>
      </c>
      <c r="F103" s="36">
        <f>SUMIFS(СВЦЭМ!$C$39:$C$782,СВЦЭМ!$A$39:$A$782,$A103,СВЦЭМ!$B$39:$B$782,F$83)+'СЕТ СН'!$H$9+СВЦЭМ!$D$10+'СЕТ СН'!$H$6-'СЕТ СН'!$H$19</f>
        <v>2116.1721397299998</v>
      </c>
      <c r="G103" s="36">
        <f>SUMIFS(СВЦЭМ!$C$39:$C$782,СВЦЭМ!$A$39:$A$782,$A103,СВЦЭМ!$B$39:$B$782,G$83)+'СЕТ СН'!$H$9+СВЦЭМ!$D$10+'СЕТ СН'!$H$6-'СЕТ СН'!$H$19</f>
        <v>2085.4289593399999</v>
      </c>
      <c r="H103" s="36">
        <f>SUMIFS(СВЦЭМ!$C$39:$C$782,СВЦЭМ!$A$39:$A$782,$A103,СВЦЭМ!$B$39:$B$782,H$83)+'СЕТ СН'!$H$9+СВЦЭМ!$D$10+'СЕТ СН'!$H$6-'СЕТ СН'!$H$19</f>
        <v>2006.1721664900001</v>
      </c>
      <c r="I103" s="36">
        <f>SUMIFS(СВЦЭМ!$C$39:$C$782,СВЦЭМ!$A$39:$A$782,$A103,СВЦЭМ!$B$39:$B$782,I$83)+'СЕТ СН'!$H$9+СВЦЭМ!$D$10+'СЕТ СН'!$H$6-'СЕТ СН'!$H$19</f>
        <v>1926.9376001800001</v>
      </c>
      <c r="J103" s="36">
        <f>SUMIFS(СВЦЭМ!$C$39:$C$782,СВЦЭМ!$A$39:$A$782,$A103,СВЦЭМ!$B$39:$B$782,J$83)+'СЕТ СН'!$H$9+СВЦЭМ!$D$10+'СЕТ СН'!$H$6-'СЕТ СН'!$H$19</f>
        <v>1877.6753271100001</v>
      </c>
      <c r="K103" s="36">
        <f>SUMIFS(СВЦЭМ!$C$39:$C$782,СВЦЭМ!$A$39:$A$782,$A103,СВЦЭМ!$B$39:$B$782,K$83)+'СЕТ СН'!$H$9+СВЦЭМ!$D$10+'СЕТ СН'!$H$6-'СЕТ СН'!$H$19</f>
        <v>1856.7181669900001</v>
      </c>
      <c r="L103" s="36">
        <f>SUMIFS(СВЦЭМ!$C$39:$C$782,СВЦЭМ!$A$39:$A$782,$A103,СВЦЭМ!$B$39:$B$782,L$83)+'СЕТ СН'!$H$9+СВЦЭМ!$D$10+'СЕТ СН'!$H$6-'СЕТ СН'!$H$19</f>
        <v>1853.2362093300001</v>
      </c>
      <c r="M103" s="36">
        <f>SUMIFS(СВЦЭМ!$C$39:$C$782,СВЦЭМ!$A$39:$A$782,$A103,СВЦЭМ!$B$39:$B$782,M$83)+'СЕТ СН'!$H$9+СВЦЭМ!$D$10+'СЕТ СН'!$H$6-'СЕТ СН'!$H$19</f>
        <v>1844.9954137300001</v>
      </c>
      <c r="N103" s="36">
        <f>SUMIFS(СВЦЭМ!$C$39:$C$782,СВЦЭМ!$A$39:$A$782,$A103,СВЦЭМ!$B$39:$B$782,N$83)+'СЕТ СН'!$H$9+СВЦЭМ!$D$10+'СЕТ СН'!$H$6-'СЕТ СН'!$H$19</f>
        <v>1844.93055015</v>
      </c>
      <c r="O103" s="36">
        <f>SUMIFS(СВЦЭМ!$C$39:$C$782,СВЦЭМ!$A$39:$A$782,$A103,СВЦЭМ!$B$39:$B$782,O$83)+'СЕТ СН'!$H$9+СВЦЭМ!$D$10+'СЕТ СН'!$H$6-'СЕТ СН'!$H$19</f>
        <v>1853.0811855900001</v>
      </c>
      <c r="P103" s="36">
        <f>SUMIFS(СВЦЭМ!$C$39:$C$782,СВЦЭМ!$A$39:$A$782,$A103,СВЦЭМ!$B$39:$B$782,P$83)+'СЕТ СН'!$H$9+СВЦЭМ!$D$10+'СЕТ СН'!$H$6-'СЕТ СН'!$H$19</f>
        <v>1869.2196419300001</v>
      </c>
      <c r="Q103" s="36">
        <f>SUMIFS(СВЦЭМ!$C$39:$C$782,СВЦЭМ!$A$39:$A$782,$A103,СВЦЭМ!$B$39:$B$782,Q$83)+'СЕТ СН'!$H$9+СВЦЭМ!$D$10+'СЕТ СН'!$H$6-'СЕТ СН'!$H$19</f>
        <v>1876.85558681</v>
      </c>
      <c r="R103" s="36">
        <f>SUMIFS(СВЦЭМ!$C$39:$C$782,СВЦЭМ!$A$39:$A$782,$A103,СВЦЭМ!$B$39:$B$782,R$83)+'СЕТ СН'!$H$9+СВЦЭМ!$D$10+'СЕТ СН'!$H$6-'СЕТ СН'!$H$19</f>
        <v>1906.6211409</v>
      </c>
      <c r="S103" s="36">
        <f>SUMIFS(СВЦЭМ!$C$39:$C$782,СВЦЭМ!$A$39:$A$782,$A103,СВЦЭМ!$B$39:$B$782,S$83)+'СЕТ СН'!$H$9+СВЦЭМ!$D$10+'СЕТ СН'!$H$6-'СЕТ СН'!$H$19</f>
        <v>1890.9883678799999</v>
      </c>
      <c r="T103" s="36">
        <f>SUMIFS(СВЦЭМ!$C$39:$C$782,СВЦЭМ!$A$39:$A$782,$A103,СВЦЭМ!$B$39:$B$782,T$83)+'СЕТ СН'!$H$9+СВЦЭМ!$D$10+'СЕТ СН'!$H$6-'СЕТ СН'!$H$19</f>
        <v>1864.08240389</v>
      </c>
      <c r="U103" s="36">
        <f>SUMIFS(СВЦЭМ!$C$39:$C$782,СВЦЭМ!$A$39:$A$782,$A103,СВЦЭМ!$B$39:$B$782,U$83)+'СЕТ СН'!$H$9+СВЦЭМ!$D$10+'СЕТ СН'!$H$6-'СЕТ СН'!$H$19</f>
        <v>1790.79020223</v>
      </c>
      <c r="V103" s="36">
        <f>SUMIFS(СВЦЭМ!$C$39:$C$782,СВЦЭМ!$A$39:$A$782,$A103,СВЦЭМ!$B$39:$B$782,V$83)+'СЕТ СН'!$H$9+СВЦЭМ!$D$10+'СЕТ СН'!$H$6-'СЕТ СН'!$H$19</f>
        <v>1763.8064280999999</v>
      </c>
      <c r="W103" s="36">
        <f>SUMIFS(СВЦЭМ!$C$39:$C$782,СВЦЭМ!$A$39:$A$782,$A103,СВЦЭМ!$B$39:$B$782,W$83)+'СЕТ СН'!$H$9+СВЦЭМ!$D$10+'СЕТ СН'!$H$6-'СЕТ СН'!$H$19</f>
        <v>1775.19002813</v>
      </c>
      <c r="X103" s="36">
        <f>SUMIFS(СВЦЭМ!$C$39:$C$782,СВЦЭМ!$A$39:$A$782,$A103,СВЦЭМ!$B$39:$B$782,X$83)+'СЕТ СН'!$H$9+СВЦЭМ!$D$10+'СЕТ СН'!$H$6-'СЕТ СН'!$H$19</f>
        <v>1819.4239811699999</v>
      </c>
      <c r="Y103" s="36">
        <f>SUMIFS(СВЦЭМ!$C$39:$C$782,СВЦЭМ!$A$39:$A$782,$A103,СВЦЭМ!$B$39:$B$782,Y$83)+'СЕТ СН'!$H$9+СВЦЭМ!$D$10+'СЕТ СН'!$H$6-'СЕТ СН'!$H$19</f>
        <v>1900.82844479</v>
      </c>
    </row>
    <row r="104" spans="1:25" ht="15.75" x14ac:dyDescent="0.2">
      <c r="A104" s="35">
        <f t="shared" si="2"/>
        <v>45190</v>
      </c>
      <c r="B104" s="36">
        <f>SUMIFS(СВЦЭМ!$C$39:$C$782,СВЦЭМ!$A$39:$A$782,$A104,СВЦЭМ!$B$39:$B$782,B$83)+'СЕТ СН'!$H$9+СВЦЭМ!$D$10+'СЕТ СН'!$H$6-'СЕТ СН'!$H$19</f>
        <v>2044.34165248</v>
      </c>
      <c r="C104" s="36">
        <f>SUMIFS(СВЦЭМ!$C$39:$C$782,СВЦЭМ!$A$39:$A$782,$A104,СВЦЭМ!$B$39:$B$782,C$83)+'СЕТ СН'!$H$9+СВЦЭМ!$D$10+'СЕТ СН'!$H$6-'СЕТ СН'!$H$19</f>
        <v>2136.5285156099999</v>
      </c>
      <c r="D104" s="36">
        <f>SUMIFS(СВЦЭМ!$C$39:$C$782,СВЦЭМ!$A$39:$A$782,$A104,СВЦЭМ!$B$39:$B$782,D$83)+'СЕТ СН'!$H$9+СВЦЭМ!$D$10+'СЕТ СН'!$H$6-'СЕТ СН'!$H$19</f>
        <v>2246.7040094499998</v>
      </c>
      <c r="E104" s="36">
        <f>SUMIFS(СВЦЭМ!$C$39:$C$782,СВЦЭМ!$A$39:$A$782,$A104,СВЦЭМ!$B$39:$B$782,E$83)+'СЕТ СН'!$H$9+СВЦЭМ!$D$10+'СЕТ СН'!$H$6-'СЕТ СН'!$H$19</f>
        <v>2311.2878173600002</v>
      </c>
      <c r="F104" s="36">
        <f>SUMIFS(СВЦЭМ!$C$39:$C$782,СВЦЭМ!$A$39:$A$782,$A104,СВЦЭМ!$B$39:$B$782,F$83)+'СЕТ СН'!$H$9+СВЦЭМ!$D$10+'СЕТ СН'!$H$6-'СЕТ СН'!$H$19</f>
        <v>2322.86104247</v>
      </c>
      <c r="G104" s="36">
        <f>SUMIFS(СВЦЭМ!$C$39:$C$782,СВЦЭМ!$A$39:$A$782,$A104,СВЦЭМ!$B$39:$B$782,G$83)+'СЕТ СН'!$H$9+СВЦЭМ!$D$10+'СЕТ СН'!$H$6-'СЕТ СН'!$H$19</f>
        <v>2298.0992651200004</v>
      </c>
      <c r="H104" s="36">
        <f>SUMIFS(СВЦЭМ!$C$39:$C$782,СВЦЭМ!$A$39:$A$782,$A104,СВЦЭМ!$B$39:$B$782,H$83)+'СЕТ СН'!$H$9+СВЦЭМ!$D$10+'СЕТ СН'!$H$6-'СЕТ СН'!$H$19</f>
        <v>2216.2713830100001</v>
      </c>
      <c r="I104" s="36">
        <f>SUMIFS(СВЦЭМ!$C$39:$C$782,СВЦЭМ!$A$39:$A$782,$A104,СВЦЭМ!$B$39:$B$782,I$83)+'СЕТ СН'!$H$9+СВЦЭМ!$D$10+'СЕТ СН'!$H$6-'СЕТ СН'!$H$19</f>
        <v>2118.0853116799999</v>
      </c>
      <c r="J104" s="36">
        <f>SUMIFS(СВЦЭМ!$C$39:$C$782,СВЦЭМ!$A$39:$A$782,$A104,СВЦЭМ!$B$39:$B$782,J$83)+'СЕТ СН'!$H$9+СВЦЭМ!$D$10+'СЕТ СН'!$H$6-'СЕТ СН'!$H$19</f>
        <v>2044.93051513</v>
      </c>
      <c r="K104" s="36">
        <f>SUMIFS(СВЦЭМ!$C$39:$C$782,СВЦЭМ!$A$39:$A$782,$A104,СВЦЭМ!$B$39:$B$782,K$83)+'СЕТ СН'!$H$9+СВЦЭМ!$D$10+'СЕТ СН'!$H$6-'СЕТ СН'!$H$19</f>
        <v>2008.85934402</v>
      </c>
      <c r="L104" s="36">
        <f>SUMIFS(СВЦЭМ!$C$39:$C$782,СВЦЭМ!$A$39:$A$782,$A104,СВЦЭМ!$B$39:$B$782,L$83)+'СЕТ СН'!$H$9+СВЦЭМ!$D$10+'СЕТ СН'!$H$6-'СЕТ СН'!$H$19</f>
        <v>2001.0019178100001</v>
      </c>
      <c r="M104" s="36">
        <f>SUMIFS(СВЦЭМ!$C$39:$C$782,СВЦЭМ!$A$39:$A$782,$A104,СВЦЭМ!$B$39:$B$782,M$83)+'СЕТ СН'!$H$9+СВЦЭМ!$D$10+'СЕТ СН'!$H$6-'СЕТ СН'!$H$19</f>
        <v>1998.8867930000001</v>
      </c>
      <c r="N104" s="36">
        <f>SUMIFS(СВЦЭМ!$C$39:$C$782,СВЦЭМ!$A$39:$A$782,$A104,СВЦЭМ!$B$39:$B$782,N$83)+'СЕТ СН'!$H$9+СВЦЭМ!$D$10+'СЕТ СН'!$H$6-'СЕТ СН'!$H$19</f>
        <v>2001.1614280200001</v>
      </c>
      <c r="O104" s="36">
        <f>SUMIFS(СВЦЭМ!$C$39:$C$782,СВЦЭМ!$A$39:$A$782,$A104,СВЦЭМ!$B$39:$B$782,O$83)+'СЕТ СН'!$H$9+СВЦЭМ!$D$10+'СЕТ СН'!$H$6-'СЕТ СН'!$H$19</f>
        <v>2031.7518931100001</v>
      </c>
      <c r="P104" s="36">
        <f>SUMIFS(СВЦЭМ!$C$39:$C$782,СВЦЭМ!$A$39:$A$782,$A104,СВЦЭМ!$B$39:$B$782,P$83)+'СЕТ СН'!$H$9+СВЦЭМ!$D$10+'СЕТ СН'!$H$6-'СЕТ СН'!$H$19</f>
        <v>2091.5247931700001</v>
      </c>
      <c r="Q104" s="36">
        <f>SUMIFS(СВЦЭМ!$C$39:$C$782,СВЦЭМ!$A$39:$A$782,$A104,СВЦЭМ!$B$39:$B$782,Q$83)+'СЕТ СН'!$H$9+СВЦЭМ!$D$10+'СЕТ СН'!$H$6-'СЕТ СН'!$H$19</f>
        <v>2086.3433190699998</v>
      </c>
      <c r="R104" s="36">
        <f>SUMIFS(СВЦЭМ!$C$39:$C$782,СВЦЭМ!$A$39:$A$782,$A104,СВЦЭМ!$B$39:$B$782,R$83)+'СЕТ СН'!$H$9+СВЦЭМ!$D$10+'СЕТ СН'!$H$6-'СЕТ СН'!$H$19</f>
        <v>2085.8793977200003</v>
      </c>
      <c r="S104" s="36">
        <f>SUMIFS(СВЦЭМ!$C$39:$C$782,СВЦЭМ!$A$39:$A$782,$A104,СВЦЭМ!$B$39:$B$782,S$83)+'СЕТ СН'!$H$9+СВЦЭМ!$D$10+'СЕТ СН'!$H$6-'СЕТ СН'!$H$19</f>
        <v>2100.0690111599997</v>
      </c>
      <c r="T104" s="36">
        <f>SUMIFS(СВЦЭМ!$C$39:$C$782,СВЦЭМ!$A$39:$A$782,$A104,СВЦЭМ!$B$39:$B$782,T$83)+'СЕТ СН'!$H$9+СВЦЭМ!$D$10+'СЕТ СН'!$H$6-'СЕТ СН'!$H$19</f>
        <v>2031.1582991600001</v>
      </c>
      <c r="U104" s="36">
        <f>SUMIFS(СВЦЭМ!$C$39:$C$782,СВЦЭМ!$A$39:$A$782,$A104,СВЦЭМ!$B$39:$B$782,U$83)+'СЕТ СН'!$H$9+СВЦЭМ!$D$10+'СЕТ СН'!$H$6-'СЕТ СН'!$H$19</f>
        <v>1983.9137498499999</v>
      </c>
      <c r="V104" s="36">
        <f>SUMIFS(СВЦЭМ!$C$39:$C$782,СВЦЭМ!$A$39:$A$782,$A104,СВЦЭМ!$B$39:$B$782,V$83)+'СЕТ СН'!$H$9+СВЦЭМ!$D$10+'СЕТ СН'!$H$6-'СЕТ СН'!$H$19</f>
        <v>1963.7381946200001</v>
      </c>
      <c r="W104" s="36">
        <f>SUMIFS(СВЦЭМ!$C$39:$C$782,СВЦЭМ!$A$39:$A$782,$A104,СВЦЭМ!$B$39:$B$782,W$83)+'СЕТ СН'!$H$9+СВЦЭМ!$D$10+'СЕТ СН'!$H$6-'СЕТ СН'!$H$19</f>
        <v>1976.0559728000001</v>
      </c>
      <c r="X104" s="36">
        <f>SUMIFS(СВЦЭМ!$C$39:$C$782,СВЦЭМ!$A$39:$A$782,$A104,СВЦЭМ!$B$39:$B$782,X$83)+'СЕТ СН'!$H$9+СВЦЭМ!$D$10+'СЕТ СН'!$H$6-'СЕТ СН'!$H$19</f>
        <v>2033.04424754</v>
      </c>
      <c r="Y104" s="36">
        <f>SUMIFS(СВЦЭМ!$C$39:$C$782,СВЦЭМ!$A$39:$A$782,$A104,СВЦЭМ!$B$39:$B$782,Y$83)+'СЕТ СН'!$H$9+СВЦЭМ!$D$10+'СЕТ СН'!$H$6-'СЕТ СН'!$H$19</f>
        <v>2116.7848513200001</v>
      </c>
    </row>
    <row r="105" spans="1:25" ht="15.75" x14ac:dyDescent="0.2">
      <c r="A105" s="35">
        <f t="shared" si="2"/>
        <v>45191</v>
      </c>
      <c r="B105" s="36">
        <f>SUMIFS(СВЦЭМ!$C$39:$C$782,СВЦЭМ!$A$39:$A$782,$A105,СВЦЭМ!$B$39:$B$782,B$83)+'СЕТ СН'!$H$9+СВЦЭМ!$D$10+'СЕТ СН'!$H$6-'СЕТ СН'!$H$19</f>
        <v>2152.1114519000002</v>
      </c>
      <c r="C105" s="36">
        <f>SUMIFS(СВЦЭМ!$C$39:$C$782,СВЦЭМ!$A$39:$A$782,$A105,СВЦЭМ!$B$39:$B$782,C$83)+'СЕТ СН'!$H$9+СВЦЭМ!$D$10+'СЕТ СН'!$H$6-'СЕТ СН'!$H$19</f>
        <v>2234.5115958400002</v>
      </c>
      <c r="D105" s="36">
        <f>SUMIFS(СВЦЭМ!$C$39:$C$782,СВЦЭМ!$A$39:$A$782,$A105,СВЦЭМ!$B$39:$B$782,D$83)+'СЕТ СН'!$H$9+СВЦЭМ!$D$10+'СЕТ СН'!$H$6-'СЕТ СН'!$H$19</f>
        <v>2326.8168685299997</v>
      </c>
      <c r="E105" s="36">
        <f>SUMIFS(СВЦЭМ!$C$39:$C$782,СВЦЭМ!$A$39:$A$782,$A105,СВЦЭМ!$B$39:$B$782,E$83)+'СЕТ СН'!$H$9+СВЦЭМ!$D$10+'СЕТ СН'!$H$6-'СЕТ СН'!$H$19</f>
        <v>2326.1321246100001</v>
      </c>
      <c r="F105" s="36">
        <f>SUMIFS(СВЦЭМ!$C$39:$C$782,СВЦЭМ!$A$39:$A$782,$A105,СВЦЭМ!$B$39:$B$782,F$83)+'СЕТ СН'!$H$9+СВЦЭМ!$D$10+'СЕТ СН'!$H$6-'СЕТ СН'!$H$19</f>
        <v>2300.7926384800003</v>
      </c>
      <c r="G105" s="36">
        <f>SUMIFS(СВЦЭМ!$C$39:$C$782,СВЦЭМ!$A$39:$A$782,$A105,СВЦЭМ!$B$39:$B$782,G$83)+'СЕТ СН'!$H$9+СВЦЭМ!$D$10+'СЕТ СН'!$H$6-'СЕТ СН'!$H$19</f>
        <v>2302.3357516000001</v>
      </c>
      <c r="H105" s="36">
        <f>SUMIFS(СВЦЭМ!$C$39:$C$782,СВЦЭМ!$A$39:$A$782,$A105,СВЦЭМ!$B$39:$B$782,H$83)+'СЕТ СН'!$H$9+СВЦЭМ!$D$10+'СЕТ СН'!$H$6-'СЕТ СН'!$H$19</f>
        <v>2216.1482132600004</v>
      </c>
      <c r="I105" s="36">
        <f>SUMIFS(СВЦЭМ!$C$39:$C$782,СВЦЭМ!$A$39:$A$782,$A105,СВЦЭМ!$B$39:$B$782,I$83)+'СЕТ СН'!$H$9+СВЦЭМ!$D$10+'СЕТ СН'!$H$6-'СЕТ СН'!$H$19</f>
        <v>2097.10486494</v>
      </c>
      <c r="J105" s="36">
        <f>SUMIFS(СВЦЭМ!$C$39:$C$782,СВЦЭМ!$A$39:$A$782,$A105,СВЦЭМ!$B$39:$B$782,J$83)+'СЕТ СН'!$H$9+СВЦЭМ!$D$10+'СЕТ СН'!$H$6-'СЕТ СН'!$H$19</f>
        <v>2009.55538477</v>
      </c>
      <c r="K105" s="36">
        <f>SUMIFS(СВЦЭМ!$C$39:$C$782,СВЦЭМ!$A$39:$A$782,$A105,СВЦЭМ!$B$39:$B$782,K$83)+'СЕТ СН'!$H$9+СВЦЭМ!$D$10+'СЕТ СН'!$H$6-'СЕТ СН'!$H$19</f>
        <v>1988.29238618</v>
      </c>
      <c r="L105" s="36">
        <f>SUMIFS(СВЦЭМ!$C$39:$C$782,СВЦЭМ!$A$39:$A$782,$A105,СВЦЭМ!$B$39:$B$782,L$83)+'СЕТ СН'!$H$9+СВЦЭМ!$D$10+'СЕТ СН'!$H$6-'СЕТ СН'!$H$19</f>
        <v>1980.7637265800001</v>
      </c>
      <c r="M105" s="36">
        <f>SUMIFS(СВЦЭМ!$C$39:$C$782,СВЦЭМ!$A$39:$A$782,$A105,СВЦЭМ!$B$39:$B$782,M$83)+'СЕТ СН'!$H$9+СВЦЭМ!$D$10+'СЕТ СН'!$H$6-'СЕТ СН'!$H$19</f>
        <v>1977.1708166000001</v>
      </c>
      <c r="N105" s="36">
        <f>SUMIFS(СВЦЭМ!$C$39:$C$782,СВЦЭМ!$A$39:$A$782,$A105,СВЦЭМ!$B$39:$B$782,N$83)+'СЕТ СН'!$H$9+СВЦЭМ!$D$10+'СЕТ СН'!$H$6-'СЕТ СН'!$H$19</f>
        <v>1970.85920225</v>
      </c>
      <c r="O105" s="36">
        <f>SUMIFS(СВЦЭМ!$C$39:$C$782,СВЦЭМ!$A$39:$A$782,$A105,СВЦЭМ!$B$39:$B$782,O$83)+'СЕТ СН'!$H$9+СВЦЭМ!$D$10+'СЕТ СН'!$H$6-'СЕТ СН'!$H$19</f>
        <v>1982.39748547</v>
      </c>
      <c r="P105" s="36">
        <f>SUMIFS(СВЦЭМ!$C$39:$C$782,СВЦЭМ!$A$39:$A$782,$A105,СВЦЭМ!$B$39:$B$782,P$83)+'СЕТ СН'!$H$9+СВЦЭМ!$D$10+'СЕТ СН'!$H$6-'СЕТ СН'!$H$19</f>
        <v>2023.60443728</v>
      </c>
      <c r="Q105" s="36">
        <f>SUMIFS(СВЦЭМ!$C$39:$C$782,СВЦЭМ!$A$39:$A$782,$A105,СВЦЭМ!$B$39:$B$782,Q$83)+'СЕТ СН'!$H$9+СВЦЭМ!$D$10+'СЕТ СН'!$H$6-'СЕТ СН'!$H$19</f>
        <v>2010.9639338700001</v>
      </c>
      <c r="R105" s="36">
        <f>SUMIFS(СВЦЭМ!$C$39:$C$782,СВЦЭМ!$A$39:$A$782,$A105,СВЦЭМ!$B$39:$B$782,R$83)+'СЕТ СН'!$H$9+СВЦЭМ!$D$10+'СЕТ СН'!$H$6-'СЕТ СН'!$H$19</f>
        <v>2029.2049033800001</v>
      </c>
      <c r="S105" s="36">
        <f>SUMIFS(СВЦЭМ!$C$39:$C$782,СВЦЭМ!$A$39:$A$782,$A105,СВЦЭМ!$B$39:$B$782,S$83)+'СЕТ СН'!$H$9+СВЦЭМ!$D$10+'СЕТ СН'!$H$6-'СЕТ СН'!$H$19</f>
        <v>2028.7952370600001</v>
      </c>
      <c r="T105" s="36">
        <f>SUMIFS(СВЦЭМ!$C$39:$C$782,СВЦЭМ!$A$39:$A$782,$A105,СВЦЭМ!$B$39:$B$782,T$83)+'СЕТ СН'!$H$9+СВЦЭМ!$D$10+'СЕТ СН'!$H$6-'СЕТ СН'!$H$19</f>
        <v>1995.3858795400001</v>
      </c>
      <c r="U105" s="36">
        <f>SUMIFS(СВЦЭМ!$C$39:$C$782,СВЦЭМ!$A$39:$A$782,$A105,СВЦЭМ!$B$39:$B$782,U$83)+'СЕТ СН'!$H$9+СВЦЭМ!$D$10+'СЕТ СН'!$H$6-'СЕТ СН'!$H$19</f>
        <v>1958.6140345700001</v>
      </c>
      <c r="V105" s="36">
        <f>SUMIFS(СВЦЭМ!$C$39:$C$782,СВЦЭМ!$A$39:$A$782,$A105,СВЦЭМ!$B$39:$B$782,V$83)+'СЕТ СН'!$H$9+СВЦЭМ!$D$10+'СЕТ СН'!$H$6-'СЕТ СН'!$H$19</f>
        <v>1968.1627158900001</v>
      </c>
      <c r="W105" s="36">
        <f>SUMIFS(СВЦЭМ!$C$39:$C$782,СВЦЭМ!$A$39:$A$782,$A105,СВЦЭМ!$B$39:$B$782,W$83)+'СЕТ СН'!$H$9+СВЦЭМ!$D$10+'СЕТ СН'!$H$6-'СЕТ СН'!$H$19</f>
        <v>2007.66746463</v>
      </c>
      <c r="X105" s="36">
        <f>SUMIFS(СВЦЭМ!$C$39:$C$782,СВЦЭМ!$A$39:$A$782,$A105,СВЦЭМ!$B$39:$B$782,X$83)+'СЕТ СН'!$H$9+СВЦЭМ!$D$10+'СЕТ СН'!$H$6-'СЕТ СН'!$H$19</f>
        <v>2102.2393918299999</v>
      </c>
      <c r="Y105" s="36">
        <f>SUMIFS(СВЦЭМ!$C$39:$C$782,СВЦЭМ!$A$39:$A$782,$A105,СВЦЭМ!$B$39:$B$782,Y$83)+'СЕТ СН'!$H$9+СВЦЭМ!$D$10+'СЕТ СН'!$H$6-'СЕТ СН'!$H$19</f>
        <v>2206.1974823</v>
      </c>
    </row>
    <row r="106" spans="1:25" ht="15.75" x14ac:dyDescent="0.2">
      <c r="A106" s="35">
        <f t="shared" si="2"/>
        <v>45192</v>
      </c>
      <c r="B106" s="36">
        <f>SUMIFS(СВЦЭМ!$C$39:$C$782,СВЦЭМ!$A$39:$A$782,$A106,СВЦЭМ!$B$39:$B$782,B$83)+'СЕТ СН'!$H$9+СВЦЭМ!$D$10+'СЕТ СН'!$H$6-'СЕТ СН'!$H$19</f>
        <v>2102.8765844899999</v>
      </c>
      <c r="C106" s="36">
        <f>SUMIFS(СВЦЭМ!$C$39:$C$782,СВЦЭМ!$A$39:$A$782,$A106,СВЦЭМ!$B$39:$B$782,C$83)+'СЕТ СН'!$H$9+СВЦЭМ!$D$10+'СЕТ СН'!$H$6-'СЕТ СН'!$H$19</f>
        <v>2176.2609139300002</v>
      </c>
      <c r="D106" s="36">
        <f>SUMIFS(СВЦЭМ!$C$39:$C$782,СВЦЭМ!$A$39:$A$782,$A106,СВЦЭМ!$B$39:$B$782,D$83)+'СЕТ СН'!$H$9+СВЦЭМ!$D$10+'СЕТ СН'!$H$6-'СЕТ СН'!$H$19</f>
        <v>2164.9451229900001</v>
      </c>
      <c r="E106" s="36">
        <f>SUMIFS(СВЦЭМ!$C$39:$C$782,СВЦЭМ!$A$39:$A$782,$A106,СВЦЭМ!$B$39:$B$782,E$83)+'СЕТ СН'!$H$9+СВЦЭМ!$D$10+'СЕТ СН'!$H$6-'СЕТ СН'!$H$19</f>
        <v>2124.8419245100004</v>
      </c>
      <c r="F106" s="36">
        <f>SUMIFS(СВЦЭМ!$C$39:$C$782,СВЦЭМ!$A$39:$A$782,$A106,СВЦЭМ!$B$39:$B$782,F$83)+'СЕТ СН'!$H$9+СВЦЭМ!$D$10+'СЕТ СН'!$H$6-'СЕТ СН'!$H$19</f>
        <v>2103.2410430800001</v>
      </c>
      <c r="G106" s="36">
        <f>SUMIFS(СВЦЭМ!$C$39:$C$782,СВЦЭМ!$A$39:$A$782,$A106,СВЦЭМ!$B$39:$B$782,G$83)+'СЕТ СН'!$H$9+СВЦЭМ!$D$10+'СЕТ СН'!$H$6-'СЕТ СН'!$H$19</f>
        <v>2099.9013283700001</v>
      </c>
      <c r="H106" s="36">
        <f>SUMIFS(СВЦЭМ!$C$39:$C$782,СВЦЭМ!$A$39:$A$782,$A106,СВЦЭМ!$B$39:$B$782,H$83)+'СЕТ СН'!$H$9+СВЦЭМ!$D$10+'СЕТ СН'!$H$6-'СЕТ СН'!$H$19</f>
        <v>2061.3015976900001</v>
      </c>
      <c r="I106" s="36">
        <f>SUMIFS(СВЦЭМ!$C$39:$C$782,СВЦЭМ!$A$39:$A$782,$A106,СВЦЭМ!$B$39:$B$782,I$83)+'СЕТ СН'!$H$9+СВЦЭМ!$D$10+'СЕТ СН'!$H$6-'СЕТ СН'!$H$19</f>
        <v>1991.60841379</v>
      </c>
      <c r="J106" s="36">
        <f>SUMIFS(СВЦЭМ!$C$39:$C$782,СВЦЭМ!$A$39:$A$782,$A106,СВЦЭМ!$B$39:$B$782,J$83)+'СЕТ СН'!$H$9+СВЦЭМ!$D$10+'СЕТ СН'!$H$6-'СЕТ СН'!$H$19</f>
        <v>1890.30965896</v>
      </c>
      <c r="K106" s="36">
        <f>SUMIFS(СВЦЭМ!$C$39:$C$782,СВЦЭМ!$A$39:$A$782,$A106,СВЦЭМ!$B$39:$B$782,K$83)+'СЕТ СН'!$H$9+СВЦЭМ!$D$10+'СЕТ СН'!$H$6-'СЕТ СН'!$H$19</f>
        <v>1819.9022485</v>
      </c>
      <c r="L106" s="36">
        <f>SUMIFS(СВЦЭМ!$C$39:$C$782,СВЦЭМ!$A$39:$A$782,$A106,СВЦЭМ!$B$39:$B$782,L$83)+'СЕТ СН'!$H$9+СВЦЭМ!$D$10+'СЕТ СН'!$H$6-'СЕТ СН'!$H$19</f>
        <v>1804.55387784</v>
      </c>
      <c r="M106" s="36">
        <f>SUMIFS(СВЦЭМ!$C$39:$C$782,СВЦЭМ!$A$39:$A$782,$A106,СВЦЭМ!$B$39:$B$782,M$83)+'СЕТ СН'!$H$9+СВЦЭМ!$D$10+'СЕТ СН'!$H$6-'СЕТ СН'!$H$19</f>
        <v>1811.31598259</v>
      </c>
      <c r="N106" s="36">
        <f>SUMIFS(СВЦЭМ!$C$39:$C$782,СВЦЭМ!$A$39:$A$782,$A106,СВЦЭМ!$B$39:$B$782,N$83)+'СЕТ СН'!$H$9+СВЦЭМ!$D$10+'СЕТ СН'!$H$6-'СЕТ СН'!$H$19</f>
        <v>1789.2007964100001</v>
      </c>
      <c r="O106" s="36">
        <f>SUMIFS(СВЦЭМ!$C$39:$C$782,СВЦЭМ!$A$39:$A$782,$A106,СВЦЭМ!$B$39:$B$782,O$83)+'СЕТ СН'!$H$9+СВЦЭМ!$D$10+'СЕТ СН'!$H$6-'СЕТ СН'!$H$19</f>
        <v>1808.2329800300001</v>
      </c>
      <c r="P106" s="36">
        <f>SUMIFS(СВЦЭМ!$C$39:$C$782,СВЦЭМ!$A$39:$A$782,$A106,СВЦЭМ!$B$39:$B$782,P$83)+'СЕТ СН'!$H$9+СВЦЭМ!$D$10+'СЕТ СН'!$H$6-'СЕТ СН'!$H$19</f>
        <v>1856.1893449500001</v>
      </c>
      <c r="Q106" s="36">
        <f>SUMIFS(СВЦЭМ!$C$39:$C$782,СВЦЭМ!$A$39:$A$782,$A106,СВЦЭМ!$B$39:$B$782,Q$83)+'СЕТ СН'!$H$9+СВЦЭМ!$D$10+'СЕТ СН'!$H$6-'СЕТ СН'!$H$19</f>
        <v>1839.44073177</v>
      </c>
      <c r="R106" s="36">
        <f>SUMIFS(СВЦЭМ!$C$39:$C$782,СВЦЭМ!$A$39:$A$782,$A106,СВЦЭМ!$B$39:$B$782,R$83)+'СЕТ СН'!$H$9+СВЦЭМ!$D$10+'СЕТ СН'!$H$6-'СЕТ СН'!$H$19</f>
        <v>1854.14644223</v>
      </c>
      <c r="S106" s="36">
        <f>SUMIFS(СВЦЭМ!$C$39:$C$782,СВЦЭМ!$A$39:$A$782,$A106,СВЦЭМ!$B$39:$B$782,S$83)+'СЕТ СН'!$H$9+СВЦЭМ!$D$10+'СЕТ СН'!$H$6-'СЕТ СН'!$H$19</f>
        <v>1861.7415391500001</v>
      </c>
      <c r="T106" s="36">
        <f>SUMIFS(СВЦЭМ!$C$39:$C$782,СВЦЭМ!$A$39:$A$782,$A106,СВЦЭМ!$B$39:$B$782,T$83)+'СЕТ СН'!$H$9+СВЦЭМ!$D$10+'СЕТ СН'!$H$6-'СЕТ СН'!$H$19</f>
        <v>1842.0134074499999</v>
      </c>
      <c r="U106" s="36">
        <f>SUMIFS(СВЦЭМ!$C$39:$C$782,СВЦЭМ!$A$39:$A$782,$A106,СВЦЭМ!$B$39:$B$782,U$83)+'СЕТ СН'!$H$9+СВЦЭМ!$D$10+'СЕТ СН'!$H$6-'СЕТ СН'!$H$19</f>
        <v>1812.9422394600001</v>
      </c>
      <c r="V106" s="36">
        <f>SUMIFS(СВЦЭМ!$C$39:$C$782,СВЦЭМ!$A$39:$A$782,$A106,СВЦЭМ!$B$39:$B$782,V$83)+'СЕТ СН'!$H$9+СВЦЭМ!$D$10+'СЕТ СН'!$H$6-'СЕТ СН'!$H$19</f>
        <v>1789.1215331800001</v>
      </c>
      <c r="W106" s="36">
        <f>SUMIFS(СВЦЭМ!$C$39:$C$782,СВЦЭМ!$A$39:$A$782,$A106,СВЦЭМ!$B$39:$B$782,W$83)+'СЕТ СН'!$H$9+СВЦЭМ!$D$10+'СЕТ СН'!$H$6-'СЕТ СН'!$H$19</f>
        <v>1799.7668972200001</v>
      </c>
      <c r="X106" s="36">
        <f>SUMIFS(СВЦЭМ!$C$39:$C$782,СВЦЭМ!$A$39:$A$782,$A106,СВЦЭМ!$B$39:$B$782,X$83)+'СЕТ СН'!$H$9+СВЦЭМ!$D$10+'СЕТ СН'!$H$6-'СЕТ СН'!$H$19</f>
        <v>1859.06489775</v>
      </c>
      <c r="Y106" s="36">
        <f>SUMIFS(СВЦЭМ!$C$39:$C$782,СВЦЭМ!$A$39:$A$782,$A106,СВЦЭМ!$B$39:$B$782,Y$83)+'СЕТ СН'!$H$9+СВЦЭМ!$D$10+'СЕТ СН'!$H$6-'СЕТ СН'!$H$19</f>
        <v>1918.2449749800001</v>
      </c>
    </row>
    <row r="107" spans="1:25" ht="15.75" x14ac:dyDescent="0.2">
      <c r="A107" s="35">
        <f t="shared" si="2"/>
        <v>45193</v>
      </c>
      <c r="B107" s="36">
        <f>SUMIFS(СВЦЭМ!$C$39:$C$782,СВЦЭМ!$A$39:$A$782,$A107,СВЦЭМ!$B$39:$B$782,B$83)+'СЕТ СН'!$H$9+СВЦЭМ!$D$10+'СЕТ СН'!$H$6-'СЕТ СН'!$H$19</f>
        <v>1959.38771514</v>
      </c>
      <c r="C107" s="36">
        <f>SUMIFS(СВЦЭМ!$C$39:$C$782,СВЦЭМ!$A$39:$A$782,$A107,СВЦЭМ!$B$39:$B$782,C$83)+'СЕТ СН'!$H$9+СВЦЭМ!$D$10+'СЕТ СН'!$H$6-'СЕТ СН'!$H$19</f>
        <v>2030.2492515200001</v>
      </c>
      <c r="D107" s="36">
        <f>SUMIFS(СВЦЭМ!$C$39:$C$782,СВЦЭМ!$A$39:$A$782,$A107,СВЦЭМ!$B$39:$B$782,D$83)+'СЕТ СН'!$H$9+СВЦЭМ!$D$10+'СЕТ СН'!$H$6-'СЕТ СН'!$H$19</f>
        <v>2113.6345134399999</v>
      </c>
      <c r="E107" s="36">
        <f>SUMIFS(СВЦЭМ!$C$39:$C$782,СВЦЭМ!$A$39:$A$782,$A107,СВЦЭМ!$B$39:$B$782,E$83)+'СЕТ СН'!$H$9+СВЦЭМ!$D$10+'СЕТ СН'!$H$6-'СЕТ СН'!$H$19</f>
        <v>2117.2770694800001</v>
      </c>
      <c r="F107" s="36">
        <f>SUMIFS(СВЦЭМ!$C$39:$C$782,СВЦЭМ!$A$39:$A$782,$A107,СВЦЭМ!$B$39:$B$782,F$83)+'СЕТ СН'!$H$9+СВЦЭМ!$D$10+'СЕТ СН'!$H$6-'СЕТ СН'!$H$19</f>
        <v>2119.0505536299997</v>
      </c>
      <c r="G107" s="36">
        <f>SUMIFS(СВЦЭМ!$C$39:$C$782,СВЦЭМ!$A$39:$A$782,$A107,СВЦЭМ!$B$39:$B$782,G$83)+'СЕТ СН'!$H$9+СВЦЭМ!$D$10+'СЕТ СН'!$H$6-'СЕТ СН'!$H$19</f>
        <v>2119.8486333199999</v>
      </c>
      <c r="H107" s="36">
        <f>SUMIFS(СВЦЭМ!$C$39:$C$782,СВЦЭМ!$A$39:$A$782,$A107,СВЦЭМ!$B$39:$B$782,H$83)+'СЕТ СН'!$H$9+СВЦЭМ!$D$10+'СЕТ СН'!$H$6-'СЕТ СН'!$H$19</f>
        <v>2089.1893851300001</v>
      </c>
      <c r="I107" s="36">
        <f>SUMIFS(СВЦЭМ!$C$39:$C$782,СВЦЭМ!$A$39:$A$782,$A107,СВЦЭМ!$B$39:$B$782,I$83)+'СЕТ СН'!$H$9+СВЦЭМ!$D$10+'СЕТ СН'!$H$6-'СЕТ СН'!$H$19</f>
        <v>2085.1796140500001</v>
      </c>
      <c r="J107" s="36">
        <f>SUMIFS(СВЦЭМ!$C$39:$C$782,СВЦЭМ!$A$39:$A$782,$A107,СВЦЭМ!$B$39:$B$782,J$83)+'СЕТ СН'!$H$9+СВЦЭМ!$D$10+'СЕТ СН'!$H$6-'СЕТ СН'!$H$19</f>
        <v>1996.4858787400001</v>
      </c>
      <c r="K107" s="36">
        <f>SUMIFS(СВЦЭМ!$C$39:$C$782,СВЦЭМ!$A$39:$A$782,$A107,СВЦЭМ!$B$39:$B$782,K$83)+'СЕТ СН'!$H$9+СВЦЭМ!$D$10+'СЕТ СН'!$H$6-'СЕТ СН'!$H$19</f>
        <v>1909.8679493</v>
      </c>
      <c r="L107" s="36">
        <f>SUMIFS(СВЦЭМ!$C$39:$C$782,СВЦЭМ!$A$39:$A$782,$A107,СВЦЭМ!$B$39:$B$782,L$83)+'СЕТ СН'!$H$9+СВЦЭМ!$D$10+'СЕТ СН'!$H$6-'СЕТ СН'!$H$19</f>
        <v>1872.29312254</v>
      </c>
      <c r="M107" s="36">
        <f>SUMIFS(СВЦЭМ!$C$39:$C$782,СВЦЭМ!$A$39:$A$782,$A107,СВЦЭМ!$B$39:$B$782,M$83)+'СЕТ СН'!$H$9+СВЦЭМ!$D$10+'СЕТ СН'!$H$6-'СЕТ СН'!$H$19</f>
        <v>1877.11527821</v>
      </c>
      <c r="N107" s="36">
        <f>SUMIFS(СВЦЭМ!$C$39:$C$782,СВЦЭМ!$A$39:$A$782,$A107,СВЦЭМ!$B$39:$B$782,N$83)+'СЕТ СН'!$H$9+СВЦЭМ!$D$10+'СЕТ СН'!$H$6-'СЕТ СН'!$H$19</f>
        <v>1846.6515907600001</v>
      </c>
      <c r="O107" s="36">
        <f>SUMIFS(СВЦЭМ!$C$39:$C$782,СВЦЭМ!$A$39:$A$782,$A107,СВЦЭМ!$B$39:$B$782,O$83)+'СЕТ СН'!$H$9+СВЦЭМ!$D$10+'СЕТ СН'!$H$6-'СЕТ СН'!$H$19</f>
        <v>1874.0365562700001</v>
      </c>
      <c r="P107" s="36">
        <f>SUMIFS(СВЦЭМ!$C$39:$C$782,СВЦЭМ!$A$39:$A$782,$A107,СВЦЭМ!$B$39:$B$782,P$83)+'СЕТ СН'!$H$9+СВЦЭМ!$D$10+'СЕТ СН'!$H$6-'СЕТ СН'!$H$19</f>
        <v>1926.2834627</v>
      </c>
      <c r="Q107" s="36">
        <f>SUMIFS(СВЦЭМ!$C$39:$C$782,СВЦЭМ!$A$39:$A$782,$A107,СВЦЭМ!$B$39:$B$782,Q$83)+'СЕТ СН'!$H$9+СВЦЭМ!$D$10+'СЕТ СН'!$H$6-'СЕТ СН'!$H$19</f>
        <v>1908.7066785700001</v>
      </c>
      <c r="R107" s="36">
        <f>SUMIFS(СВЦЭМ!$C$39:$C$782,СВЦЭМ!$A$39:$A$782,$A107,СВЦЭМ!$B$39:$B$782,R$83)+'СЕТ СН'!$H$9+СВЦЭМ!$D$10+'СЕТ СН'!$H$6-'СЕТ СН'!$H$19</f>
        <v>1912.6036584400001</v>
      </c>
      <c r="S107" s="36">
        <f>SUMIFS(СВЦЭМ!$C$39:$C$782,СВЦЭМ!$A$39:$A$782,$A107,СВЦЭМ!$B$39:$B$782,S$83)+'СЕТ СН'!$H$9+СВЦЭМ!$D$10+'СЕТ СН'!$H$6-'СЕТ СН'!$H$19</f>
        <v>1920.19979096</v>
      </c>
      <c r="T107" s="36">
        <f>SUMIFS(СВЦЭМ!$C$39:$C$782,СВЦЭМ!$A$39:$A$782,$A107,СВЦЭМ!$B$39:$B$782,T$83)+'СЕТ СН'!$H$9+СВЦЭМ!$D$10+'СЕТ СН'!$H$6-'СЕТ СН'!$H$19</f>
        <v>1894.1862101199999</v>
      </c>
      <c r="U107" s="36">
        <f>SUMIFS(СВЦЭМ!$C$39:$C$782,СВЦЭМ!$A$39:$A$782,$A107,СВЦЭМ!$B$39:$B$782,U$83)+'СЕТ СН'!$H$9+СВЦЭМ!$D$10+'СЕТ СН'!$H$6-'СЕТ СН'!$H$19</f>
        <v>1846.59871359</v>
      </c>
      <c r="V107" s="36">
        <f>SUMIFS(СВЦЭМ!$C$39:$C$782,СВЦЭМ!$A$39:$A$782,$A107,СВЦЭМ!$B$39:$B$782,V$83)+'СЕТ СН'!$H$9+СВЦЭМ!$D$10+'СЕТ СН'!$H$6-'СЕТ СН'!$H$19</f>
        <v>1817.7972968399999</v>
      </c>
      <c r="W107" s="36">
        <f>SUMIFS(СВЦЭМ!$C$39:$C$782,СВЦЭМ!$A$39:$A$782,$A107,СВЦЭМ!$B$39:$B$782,W$83)+'СЕТ СН'!$H$9+СВЦЭМ!$D$10+'СЕТ СН'!$H$6-'СЕТ СН'!$H$19</f>
        <v>1829.8318899400001</v>
      </c>
      <c r="X107" s="36">
        <f>SUMIFS(СВЦЭМ!$C$39:$C$782,СВЦЭМ!$A$39:$A$782,$A107,СВЦЭМ!$B$39:$B$782,X$83)+'СЕТ СН'!$H$9+СВЦЭМ!$D$10+'СЕТ СН'!$H$6-'СЕТ СН'!$H$19</f>
        <v>1904.7373323900001</v>
      </c>
      <c r="Y107" s="36">
        <f>SUMIFS(СВЦЭМ!$C$39:$C$782,СВЦЭМ!$A$39:$A$782,$A107,СВЦЭМ!$B$39:$B$782,Y$83)+'СЕТ СН'!$H$9+СВЦЭМ!$D$10+'СЕТ СН'!$H$6-'СЕТ СН'!$H$19</f>
        <v>1976.67236839</v>
      </c>
    </row>
    <row r="108" spans="1:25" ht="15.75" x14ac:dyDescent="0.2">
      <c r="A108" s="35">
        <f t="shared" si="2"/>
        <v>45194</v>
      </c>
      <c r="B108" s="36">
        <f>SUMIFS(СВЦЭМ!$C$39:$C$782,СВЦЭМ!$A$39:$A$782,$A108,СВЦЭМ!$B$39:$B$782,B$83)+'СЕТ СН'!$H$9+СВЦЭМ!$D$10+'СЕТ СН'!$H$6-'СЕТ СН'!$H$19</f>
        <v>2029.2642290900001</v>
      </c>
      <c r="C108" s="36">
        <f>SUMIFS(СВЦЭМ!$C$39:$C$782,СВЦЭМ!$A$39:$A$782,$A108,СВЦЭМ!$B$39:$B$782,C$83)+'СЕТ СН'!$H$9+СВЦЭМ!$D$10+'СЕТ СН'!$H$6-'СЕТ СН'!$H$19</f>
        <v>2105.9757145600001</v>
      </c>
      <c r="D108" s="36">
        <f>SUMIFS(СВЦЭМ!$C$39:$C$782,СВЦЭМ!$A$39:$A$782,$A108,СВЦЭМ!$B$39:$B$782,D$83)+'СЕТ СН'!$H$9+СВЦЭМ!$D$10+'СЕТ СН'!$H$6-'СЕТ СН'!$H$19</f>
        <v>2191.62373368</v>
      </c>
      <c r="E108" s="36">
        <f>SUMIFS(СВЦЭМ!$C$39:$C$782,СВЦЭМ!$A$39:$A$782,$A108,СВЦЭМ!$B$39:$B$782,E$83)+'СЕТ СН'!$H$9+СВЦЭМ!$D$10+'СЕТ СН'!$H$6-'СЕТ СН'!$H$19</f>
        <v>2192.2748531899997</v>
      </c>
      <c r="F108" s="36">
        <f>SUMIFS(СВЦЭМ!$C$39:$C$782,СВЦЭМ!$A$39:$A$782,$A108,СВЦЭМ!$B$39:$B$782,F$83)+'СЕТ СН'!$H$9+СВЦЭМ!$D$10+'СЕТ СН'!$H$6-'СЕТ СН'!$H$19</f>
        <v>2184.00724051</v>
      </c>
      <c r="G108" s="36">
        <f>SUMIFS(СВЦЭМ!$C$39:$C$782,СВЦЭМ!$A$39:$A$782,$A108,СВЦЭМ!$B$39:$B$782,G$83)+'СЕТ СН'!$H$9+СВЦЭМ!$D$10+'СЕТ СН'!$H$6-'СЕТ СН'!$H$19</f>
        <v>2201.8135191299998</v>
      </c>
      <c r="H108" s="36">
        <f>SUMIFS(СВЦЭМ!$C$39:$C$782,СВЦЭМ!$A$39:$A$782,$A108,СВЦЭМ!$B$39:$B$782,H$83)+'СЕТ СН'!$H$9+СВЦЭМ!$D$10+'СЕТ СН'!$H$6-'СЕТ СН'!$H$19</f>
        <v>2139.71066853</v>
      </c>
      <c r="I108" s="36">
        <f>SUMIFS(СВЦЭМ!$C$39:$C$782,СВЦЭМ!$A$39:$A$782,$A108,СВЦЭМ!$B$39:$B$782,I$83)+'СЕТ СН'!$H$9+СВЦЭМ!$D$10+'СЕТ СН'!$H$6-'СЕТ СН'!$H$19</f>
        <v>2025.5715801700001</v>
      </c>
      <c r="J108" s="36">
        <f>SUMIFS(СВЦЭМ!$C$39:$C$782,СВЦЭМ!$A$39:$A$782,$A108,СВЦЭМ!$B$39:$B$782,J$83)+'СЕТ СН'!$H$9+СВЦЭМ!$D$10+'СЕТ СН'!$H$6-'СЕТ СН'!$H$19</f>
        <v>1977.0788756500001</v>
      </c>
      <c r="K108" s="36">
        <f>SUMIFS(СВЦЭМ!$C$39:$C$782,СВЦЭМ!$A$39:$A$782,$A108,СВЦЭМ!$B$39:$B$782,K$83)+'СЕТ СН'!$H$9+СВЦЭМ!$D$10+'СЕТ СН'!$H$6-'СЕТ СН'!$H$19</f>
        <v>1982.7716599400001</v>
      </c>
      <c r="L108" s="36">
        <f>SUMIFS(СВЦЭМ!$C$39:$C$782,СВЦЭМ!$A$39:$A$782,$A108,СВЦЭМ!$B$39:$B$782,L$83)+'СЕТ СН'!$H$9+СВЦЭМ!$D$10+'СЕТ СН'!$H$6-'СЕТ СН'!$H$19</f>
        <v>1960.5936654700001</v>
      </c>
      <c r="M108" s="36">
        <f>SUMIFS(СВЦЭМ!$C$39:$C$782,СВЦЭМ!$A$39:$A$782,$A108,СВЦЭМ!$B$39:$B$782,M$83)+'СЕТ СН'!$H$9+СВЦЭМ!$D$10+'СЕТ СН'!$H$6-'СЕТ СН'!$H$19</f>
        <v>1962.8673029900001</v>
      </c>
      <c r="N108" s="36">
        <f>SUMIFS(СВЦЭМ!$C$39:$C$782,СВЦЭМ!$A$39:$A$782,$A108,СВЦЭМ!$B$39:$B$782,N$83)+'СЕТ СН'!$H$9+СВЦЭМ!$D$10+'СЕТ СН'!$H$6-'СЕТ СН'!$H$19</f>
        <v>1942.9508354</v>
      </c>
      <c r="O108" s="36">
        <f>SUMIFS(СВЦЭМ!$C$39:$C$782,СВЦЭМ!$A$39:$A$782,$A108,СВЦЭМ!$B$39:$B$782,O$83)+'СЕТ СН'!$H$9+СВЦЭМ!$D$10+'СЕТ СН'!$H$6-'СЕТ СН'!$H$19</f>
        <v>1934.19319728</v>
      </c>
      <c r="P108" s="36">
        <f>SUMIFS(СВЦЭМ!$C$39:$C$782,СВЦЭМ!$A$39:$A$782,$A108,СВЦЭМ!$B$39:$B$782,P$83)+'СЕТ СН'!$H$9+СВЦЭМ!$D$10+'СЕТ СН'!$H$6-'СЕТ СН'!$H$19</f>
        <v>1990.9102589199999</v>
      </c>
      <c r="Q108" s="36">
        <f>SUMIFS(СВЦЭМ!$C$39:$C$782,СВЦЭМ!$A$39:$A$782,$A108,СВЦЭМ!$B$39:$B$782,Q$83)+'СЕТ СН'!$H$9+СВЦЭМ!$D$10+'СЕТ СН'!$H$6-'СЕТ СН'!$H$19</f>
        <v>1981.71981011</v>
      </c>
      <c r="R108" s="36">
        <f>SUMIFS(СВЦЭМ!$C$39:$C$782,СВЦЭМ!$A$39:$A$782,$A108,СВЦЭМ!$B$39:$B$782,R$83)+'СЕТ СН'!$H$9+СВЦЭМ!$D$10+'СЕТ СН'!$H$6-'СЕТ СН'!$H$19</f>
        <v>1995.36079163</v>
      </c>
      <c r="S108" s="36">
        <f>SUMIFS(СВЦЭМ!$C$39:$C$782,СВЦЭМ!$A$39:$A$782,$A108,СВЦЭМ!$B$39:$B$782,S$83)+'СЕТ СН'!$H$9+СВЦЭМ!$D$10+'СЕТ СН'!$H$6-'СЕТ СН'!$H$19</f>
        <v>1997.84981451</v>
      </c>
      <c r="T108" s="36">
        <f>SUMIFS(СВЦЭМ!$C$39:$C$782,СВЦЭМ!$A$39:$A$782,$A108,СВЦЭМ!$B$39:$B$782,T$83)+'СЕТ СН'!$H$9+СВЦЭМ!$D$10+'СЕТ СН'!$H$6-'СЕТ СН'!$H$19</f>
        <v>1967.0458242300001</v>
      </c>
      <c r="U108" s="36">
        <f>SUMIFS(СВЦЭМ!$C$39:$C$782,СВЦЭМ!$A$39:$A$782,$A108,СВЦЭМ!$B$39:$B$782,U$83)+'СЕТ СН'!$H$9+СВЦЭМ!$D$10+'СЕТ СН'!$H$6-'СЕТ СН'!$H$19</f>
        <v>1915.4206590400001</v>
      </c>
      <c r="V108" s="36">
        <f>SUMIFS(СВЦЭМ!$C$39:$C$782,СВЦЭМ!$A$39:$A$782,$A108,СВЦЭМ!$B$39:$B$782,V$83)+'СЕТ СН'!$H$9+СВЦЭМ!$D$10+'СЕТ СН'!$H$6-'СЕТ СН'!$H$19</f>
        <v>1883.3680249900001</v>
      </c>
      <c r="W108" s="36">
        <f>SUMIFS(СВЦЭМ!$C$39:$C$782,СВЦЭМ!$A$39:$A$782,$A108,СВЦЭМ!$B$39:$B$782,W$83)+'СЕТ СН'!$H$9+СВЦЭМ!$D$10+'СЕТ СН'!$H$6-'СЕТ СН'!$H$19</f>
        <v>1897.62399774</v>
      </c>
      <c r="X108" s="36">
        <f>SUMIFS(СВЦЭМ!$C$39:$C$782,СВЦЭМ!$A$39:$A$782,$A108,СВЦЭМ!$B$39:$B$782,X$83)+'СЕТ СН'!$H$9+СВЦЭМ!$D$10+'СЕТ СН'!$H$6-'СЕТ СН'!$H$19</f>
        <v>1936.3462825399999</v>
      </c>
      <c r="Y108" s="36">
        <f>SUMIFS(СВЦЭМ!$C$39:$C$782,СВЦЭМ!$A$39:$A$782,$A108,СВЦЭМ!$B$39:$B$782,Y$83)+'СЕТ СН'!$H$9+СВЦЭМ!$D$10+'СЕТ СН'!$H$6-'СЕТ СН'!$H$19</f>
        <v>2025.3395958600001</v>
      </c>
    </row>
    <row r="109" spans="1:25" ht="15.75" x14ac:dyDescent="0.2">
      <c r="A109" s="35">
        <f t="shared" si="2"/>
        <v>45195</v>
      </c>
      <c r="B109" s="36">
        <f>SUMIFS(СВЦЭМ!$C$39:$C$782,СВЦЭМ!$A$39:$A$782,$A109,СВЦЭМ!$B$39:$B$782,B$83)+'СЕТ СН'!$H$9+СВЦЭМ!$D$10+'СЕТ СН'!$H$6-'СЕТ СН'!$H$19</f>
        <v>2036.9101856100001</v>
      </c>
      <c r="C109" s="36">
        <f>SUMIFS(СВЦЭМ!$C$39:$C$782,СВЦЭМ!$A$39:$A$782,$A109,СВЦЭМ!$B$39:$B$782,C$83)+'СЕТ СН'!$H$9+СВЦЭМ!$D$10+'СЕТ СН'!$H$6-'СЕТ СН'!$H$19</f>
        <v>2114.3216527499999</v>
      </c>
      <c r="D109" s="36">
        <f>SUMIFS(СВЦЭМ!$C$39:$C$782,СВЦЭМ!$A$39:$A$782,$A109,СВЦЭМ!$B$39:$B$782,D$83)+'СЕТ СН'!$H$9+СВЦЭМ!$D$10+'СЕТ СН'!$H$6-'СЕТ СН'!$H$19</f>
        <v>2191.76675105</v>
      </c>
      <c r="E109" s="36">
        <f>SUMIFS(СВЦЭМ!$C$39:$C$782,СВЦЭМ!$A$39:$A$782,$A109,СВЦЭМ!$B$39:$B$782,E$83)+'СЕТ СН'!$H$9+СВЦЭМ!$D$10+'СЕТ СН'!$H$6-'СЕТ СН'!$H$19</f>
        <v>2186.5631020700002</v>
      </c>
      <c r="F109" s="36">
        <f>SUMIFS(СВЦЭМ!$C$39:$C$782,СВЦЭМ!$A$39:$A$782,$A109,СВЦЭМ!$B$39:$B$782,F$83)+'СЕТ СН'!$H$9+СВЦЭМ!$D$10+'СЕТ СН'!$H$6-'СЕТ СН'!$H$19</f>
        <v>2189.32551977</v>
      </c>
      <c r="G109" s="36">
        <f>SUMIFS(СВЦЭМ!$C$39:$C$782,СВЦЭМ!$A$39:$A$782,$A109,СВЦЭМ!$B$39:$B$782,G$83)+'СЕТ СН'!$H$9+СВЦЭМ!$D$10+'СЕТ СН'!$H$6-'СЕТ СН'!$H$19</f>
        <v>2178.37934331</v>
      </c>
      <c r="H109" s="36">
        <f>SUMIFS(СВЦЭМ!$C$39:$C$782,СВЦЭМ!$A$39:$A$782,$A109,СВЦЭМ!$B$39:$B$782,H$83)+'СЕТ СН'!$H$9+СВЦЭМ!$D$10+'СЕТ СН'!$H$6-'СЕТ СН'!$H$19</f>
        <v>2077.2129533300003</v>
      </c>
      <c r="I109" s="36">
        <f>SUMIFS(СВЦЭМ!$C$39:$C$782,СВЦЭМ!$A$39:$A$782,$A109,СВЦЭМ!$B$39:$B$782,I$83)+'СЕТ СН'!$H$9+СВЦЭМ!$D$10+'СЕТ СН'!$H$6-'СЕТ СН'!$H$19</f>
        <v>1967.79347336</v>
      </c>
      <c r="J109" s="36">
        <f>SUMIFS(СВЦЭМ!$C$39:$C$782,СВЦЭМ!$A$39:$A$782,$A109,СВЦЭМ!$B$39:$B$782,J$83)+'СЕТ СН'!$H$9+СВЦЭМ!$D$10+'СЕТ СН'!$H$6-'СЕТ СН'!$H$19</f>
        <v>1916.1901314900001</v>
      </c>
      <c r="K109" s="36">
        <f>SUMIFS(СВЦЭМ!$C$39:$C$782,СВЦЭМ!$A$39:$A$782,$A109,СВЦЭМ!$B$39:$B$782,K$83)+'СЕТ СН'!$H$9+СВЦЭМ!$D$10+'СЕТ СН'!$H$6-'СЕТ СН'!$H$19</f>
        <v>1876.08692397</v>
      </c>
      <c r="L109" s="36">
        <f>SUMIFS(СВЦЭМ!$C$39:$C$782,СВЦЭМ!$A$39:$A$782,$A109,СВЦЭМ!$B$39:$B$782,L$83)+'СЕТ СН'!$H$9+СВЦЭМ!$D$10+'СЕТ СН'!$H$6-'СЕТ СН'!$H$19</f>
        <v>1865.0115789000001</v>
      </c>
      <c r="M109" s="36">
        <f>SUMIFS(СВЦЭМ!$C$39:$C$782,СВЦЭМ!$A$39:$A$782,$A109,СВЦЭМ!$B$39:$B$782,M$83)+'СЕТ СН'!$H$9+СВЦЭМ!$D$10+'СЕТ СН'!$H$6-'СЕТ СН'!$H$19</f>
        <v>1866.47137946</v>
      </c>
      <c r="N109" s="36">
        <f>SUMIFS(СВЦЭМ!$C$39:$C$782,СВЦЭМ!$A$39:$A$782,$A109,СВЦЭМ!$B$39:$B$782,N$83)+'СЕТ СН'!$H$9+СВЦЭМ!$D$10+'СЕТ СН'!$H$6-'СЕТ СН'!$H$19</f>
        <v>1837.98168807</v>
      </c>
      <c r="O109" s="36">
        <f>SUMIFS(СВЦЭМ!$C$39:$C$782,СВЦЭМ!$A$39:$A$782,$A109,СВЦЭМ!$B$39:$B$782,O$83)+'СЕТ СН'!$H$9+СВЦЭМ!$D$10+'СЕТ СН'!$H$6-'СЕТ СН'!$H$19</f>
        <v>1845.3813280100001</v>
      </c>
      <c r="P109" s="36">
        <f>SUMIFS(СВЦЭМ!$C$39:$C$782,СВЦЭМ!$A$39:$A$782,$A109,СВЦЭМ!$B$39:$B$782,P$83)+'СЕТ СН'!$H$9+СВЦЭМ!$D$10+'СЕТ СН'!$H$6-'СЕТ СН'!$H$19</f>
        <v>1881.89740936</v>
      </c>
      <c r="Q109" s="36">
        <f>SUMIFS(СВЦЭМ!$C$39:$C$782,СВЦЭМ!$A$39:$A$782,$A109,СВЦЭМ!$B$39:$B$782,Q$83)+'СЕТ СН'!$H$9+СВЦЭМ!$D$10+'СЕТ СН'!$H$6-'СЕТ СН'!$H$19</f>
        <v>1874.41141616</v>
      </c>
      <c r="R109" s="36">
        <f>SUMIFS(СВЦЭМ!$C$39:$C$782,СВЦЭМ!$A$39:$A$782,$A109,СВЦЭМ!$B$39:$B$782,R$83)+'СЕТ СН'!$H$9+СВЦЭМ!$D$10+'СЕТ СН'!$H$6-'СЕТ СН'!$H$19</f>
        <v>1892.9450518799999</v>
      </c>
      <c r="S109" s="36">
        <f>SUMIFS(СВЦЭМ!$C$39:$C$782,СВЦЭМ!$A$39:$A$782,$A109,СВЦЭМ!$B$39:$B$782,S$83)+'СЕТ СН'!$H$9+СВЦЭМ!$D$10+'СЕТ СН'!$H$6-'СЕТ СН'!$H$19</f>
        <v>1896.3535093099999</v>
      </c>
      <c r="T109" s="36">
        <f>SUMIFS(СВЦЭМ!$C$39:$C$782,СВЦЭМ!$A$39:$A$782,$A109,СВЦЭМ!$B$39:$B$782,T$83)+'СЕТ СН'!$H$9+СВЦЭМ!$D$10+'СЕТ СН'!$H$6-'СЕТ СН'!$H$19</f>
        <v>1906.4959497700002</v>
      </c>
      <c r="U109" s="36">
        <f>SUMIFS(СВЦЭМ!$C$39:$C$782,СВЦЭМ!$A$39:$A$782,$A109,СВЦЭМ!$B$39:$B$782,U$83)+'СЕТ СН'!$H$9+СВЦЭМ!$D$10+'СЕТ СН'!$H$6-'СЕТ СН'!$H$19</f>
        <v>1862.4513864800001</v>
      </c>
      <c r="V109" s="36">
        <f>SUMIFS(СВЦЭМ!$C$39:$C$782,СВЦЭМ!$A$39:$A$782,$A109,СВЦЭМ!$B$39:$B$782,V$83)+'СЕТ СН'!$H$9+СВЦЭМ!$D$10+'СЕТ СН'!$H$6-'СЕТ СН'!$H$19</f>
        <v>1837.37488921</v>
      </c>
      <c r="W109" s="36">
        <f>SUMIFS(СВЦЭМ!$C$39:$C$782,СВЦЭМ!$A$39:$A$782,$A109,СВЦЭМ!$B$39:$B$782,W$83)+'СЕТ СН'!$H$9+СВЦЭМ!$D$10+'СЕТ СН'!$H$6-'СЕТ СН'!$H$19</f>
        <v>1860.01403372</v>
      </c>
      <c r="X109" s="36">
        <f>SUMIFS(СВЦЭМ!$C$39:$C$782,СВЦЭМ!$A$39:$A$782,$A109,СВЦЭМ!$B$39:$B$782,X$83)+'СЕТ СН'!$H$9+СВЦЭМ!$D$10+'СЕТ СН'!$H$6-'СЕТ СН'!$H$19</f>
        <v>1883.80560257</v>
      </c>
      <c r="Y109" s="36">
        <f>SUMIFS(СВЦЭМ!$C$39:$C$782,СВЦЭМ!$A$39:$A$782,$A109,СВЦЭМ!$B$39:$B$782,Y$83)+'СЕТ СН'!$H$9+СВЦЭМ!$D$10+'СЕТ СН'!$H$6-'СЕТ СН'!$H$19</f>
        <v>1970.69029372</v>
      </c>
    </row>
    <row r="110" spans="1:25" ht="15.75" x14ac:dyDescent="0.2">
      <c r="A110" s="35">
        <f t="shared" si="2"/>
        <v>45196</v>
      </c>
      <c r="B110" s="36">
        <f>SUMIFS(СВЦЭМ!$C$39:$C$782,СВЦЭМ!$A$39:$A$782,$A110,СВЦЭМ!$B$39:$B$782,B$83)+'СЕТ СН'!$H$9+СВЦЭМ!$D$10+'СЕТ СН'!$H$6-'СЕТ СН'!$H$19</f>
        <v>1973.8817247700001</v>
      </c>
      <c r="C110" s="36">
        <f>SUMIFS(СВЦЭМ!$C$39:$C$782,СВЦЭМ!$A$39:$A$782,$A110,СВЦЭМ!$B$39:$B$782,C$83)+'СЕТ СН'!$H$9+СВЦЭМ!$D$10+'СЕТ СН'!$H$6-'СЕТ СН'!$H$19</f>
        <v>2038.0449918300001</v>
      </c>
      <c r="D110" s="36">
        <f>SUMIFS(СВЦЭМ!$C$39:$C$782,СВЦЭМ!$A$39:$A$782,$A110,СВЦЭМ!$B$39:$B$782,D$83)+'СЕТ СН'!$H$9+СВЦЭМ!$D$10+'СЕТ СН'!$H$6-'СЕТ СН'!$H$19</f>
        <v>2135.0288771800001</v>
      </c>
      <c r="E110" s="36">
        <f>SUMIFS(СВЦЭМ!$C$39:$C$782,СВЦЭМ!$A$39:$A$782,$A110,СВЦЭМ!$B$39:$B$782,E$83)+'СЕТ СН'!$H$9+СВЦЭМ!$D$10+'СЕТ СН'!$H$6-'СЕТ СН'!$H$19</f>
        <v>2160.6156411700003</v>
      </c>
      <c r="F110" s="36">
        <f>SUMIFS(СВЦЭМ!$C$39:$C$782,СВЦЭМ!$A$39:$A$782,$A110,СВЦЭМ!$B$39:$B$782,F$83)+'СЕТ СН'!$H$9+СВЦЭМ!$D$10+'СЕТ СН'!$H$6-'СЕТ СН'!$H$19</f>
        <v>2154.0249395299998</v>
      </c>
      <c r="G110" s="36">
        <f>SUMIFS(СВЦЭМ!$C$39:$C$782,СВЦЭМ!$A$39:$A$782,$A110,СВЦЭМ!$B$39:$B$782,G$83)+'СЕТ СН'!$H$9+СВЦЭМ!$D$10+'СЕТ СН'!$H$6-'СЕТ СН'!$H$19</f>
        <v>2118.7241693599999</v>
      </c>
      <c r="H110" s="36">
        <f>SUMIFS(СВЦЭМ!$C$39:$C$782,СВЦЭМ!$A$39:$A$782,$A110,СВЦЭМ!$B$39:$B$782,H$83)+'СЕТ СН'!$H$9+СВЦЭМ!$D$10+'СЕТ СН'!$H$6-'СЕТ СН'!$H$19</f>
        <v>2026.95829495</v>
      </c>
      <c r="I110" s="36">
        <f>SUMIFS(СВЦЭМ!$C$39:$C$782,СВЦЭМ!$A$39:$A$782,$A110,СВЦЭМ!$B$39:$B$782,I$83)+'СЕТ СН'!$H$9+СВЦЭМ!$D$10+'СЕТ СН'!$H$6-'СЕТ СН'!$H$19</f>
        <v>1947.63944382</v>
      </c>
      <c r="J110" s="36">
        <f>SUMIFS(СВЦЭМ!$C$39:$C$782,СВЦЭМ!$A$39:$A$782,$A110,СВЦЭМ!$B$39:$B$782,J$83)+'СЕТ СН'!$H$9+СВЦЭМ!$D$10+'СЕТ СН'!$H$6-'СЕТ СН'!$H$19</f>
        <v>1923.7558100200001</v>
      </c>
      <c r="K110" s="36">
        <f>SUMIFS(СВЦЭМ!$C$39:$C$782,СВЦЭМ!$A$39:$A$782,$A110,СВЦЭМ!$B$39:$B$782,K$83)+'СЕТ СН'!$H$9+СВЦЭМ!$D$10+'СЕТ СН'!$H$6-'СЕТ СН'!$H$19</f>
        <v>1893.55871114</v>
      </c>
      <c r="L110" s="36">
        <f>SUMIFS(СВЦЭМ!$C$39:$C$782,СВЦЭМ!$A$39:$A$782,$A110,СВЦЭМ!$B$39:$B$782,L$83)+'СЕТ СН'!$H$9+СВЦЭМ!$D$10+'СЕТ СН'!$H$6-'СЕТ СН'!$H$19</f>
        <v>1885.8330311700001</v>
      </c>
      <c r="M110" s="36">
        <f>SUMIFS(СВЦЭМ!$C$39:$C$782,СВЦЭМ!$A$39:$A$782,$A110,СВЦЭМ!$B$39:$B$782,M$83)+'СЕТ СН'!$H$9+СВЦЭМ!$D$10+'СЕТ СН'!$H$6-'СЕТ СН'!$H$19</f>
        <v>1883.0322899499999</v>
      </c>
      <c r="N110" s="36">
        <f>SUMIFS(СВЦЭМ!$C$39:$C$782,СВЦЭМ!$A$39:$A$782,$A110,СВЦЭМ!$B$39:$B$782,N$83)+'СЕТ СН'!$H$9+СВЦЭМ!$D$10+'СЕТ СН'!$H$6-'СЕТ СН'!$H$19</f>
        <v>1872.30391474</v>
      </c>
      <c r="O110" s="36">
        <f>SUMIFS(СВЦЭМ!$C$39:$C$782,СВЦЭМ!$A$39:$A$782,$A110,СВЦЭМ!$B$39:$B$782,O$83)+'СЕТ СН'!$H$9+СВЦЭМ!$D$10+'СЕТ СН'!$H$6-'СЕТ СН'!$H$19</f>
        <v>1866.56451935</v>
      </c>
      <c r="P110" s="36">
        <f>SUMIFS(СВЦЭМ!$C$39:$C$782,СВЦЭМ!$A$39:$A$782,$A110,СВЦЭМ!$B$39:$B$782,P$83)+'СЕТ СН'!$H$9+СВЦЭМ!$D$10+'СЕТ СН'!$H$6-'СЕТ СН'!$H$19</f>
        <v>1925.4976360200001</v>
      </c>
      <c r="Q110" s="36">
        <f>SUMIFS(СВЦЭМ!$C$39:$C$782,СВЦЭМ!$A$39:$A$782,$A110,СВЦЭМ!$B$39:$B$782,Q$83)+'СЕТ СН'!$H$9+СВЦЭМ!$D$10+'СЕТ СН'!$H$6-'СЕТ СН'!$H$19</f>
        <v>1951.76494417</v>
      </c>
      <c r="R110" s="36">
        <f>SUMIFS(СВЦЭМ!$C$39:$C$782,СВЦЭМ!$A$39:$A$782,$A110,СВЦЭМ!$B$39:$B$782,R$83)+'СЕТ СН'!$H$9+СВЦЭМ!$D$10+'СЕТ СН'!$H$6-'СЕТ СН'!$H$19</f>
        <v>1954.09259376</v>
      </c>
      <c r="S110" s="36">
        <f>SUMIFS(СВЦЭМ!$C$39:$C$782,СВЦЭМ!$A$39:$A$782,$A110,СВЦЭМ!$B$39:$B$782,S$83)+'СЕТ СН'!$H$9+СВЦЭМ!$D$10+'СЕТ СН'!$H$6-'СЕТ СН'!$H$19</f>
        <v>1959.30961772</v>
      </c>
      <c r="T110" s="36">
        <f>SUMIFS(СВЦЭМ!$C$39:$C$782,СВЦЭМ!$A$39:$A$782,$A110,СВЦЭМ!$B$39:$B$782,T$83)+'СЕТ СН'!$H$9+СВЦЭМ!$D$10+'СЕТ СН'!$H$6-'СЕТ СН'!$H$19</f>
        <v>1933.5977624900002</v>
      </c>
      <c r="U110" s="36">
        <f>SUMIFS(СВЦЭМ!$C$39:$C$782,СВЦЭМ!$A$39:$A$782,$A110,СВЦЭМ!$B$39:$B$782,U$83)+'СЕТ СН'!$H$9+СВЦЭМ!$D$10+'СЕТ СН'!$H$6-'СЕТ СН'!$H$19</f>
        <v>1862.9425283099999</v>
      </c>
      <c r="V110" s="36">
        <f>SUMIFS(СВЦЭМ!$C$39:$C$782,СВЦЭМ!$A$39:$A$782,$A110,СВЦЭМ!$B$39:$B$782,V$83)+'СЕТ СН'!$H$9+СВЦЭМ!$D$10+'СЕТ СН'!$H$6-'СЕТ СН'!$H$19</f>
        <v>1843.9695033200001</v>
      </c>
      <c r="W110" s="36">
        <f>SUMIFS(СВЦЭМ!$C$39:$C$782,СВЦЭМ!$A$39:$A$782,$A110,СВЦЭМ!$B$39:$B$782,W$83)+'СЕТ СН'!$H$9+СВЦЭМ!$D$10+'СЕТ СН'!$H$6-'СЕТ СН'!$H$19</f>
        <v>1857.86494539</v>
      </c>
      <c r="X110" s="36">
        <f>SUMIFS(СВЦЭМ!$C$39:$C$782,СВЦЭМ!$A$39:$A$782,$A110,СВЦЭМ!$B$39:$B$782,X$83)+'СЕТ СН'!$H$9+СВЦЭМ!$D$10+'СЕТ СН'!$H$6-'СЕТ СН'!$H$19</f>
        <v>1915.3687227299999</v>
      </c>
      <c r="Y110" s="36">
        <f>SUMIFS(СВЦЭМ!$C$39:$C$782,СВЦЭМ!$A$39:$A$782,$A110,СВЦЭМ!$B$39:$B$782,Y$83)+'СЕТ СН'!$H$9+СВЦЭМ!$D$10+'СЕТ СН'!$H$6-'СЕТ СН'!$H$19</f>
        <v>2007.49281303</v>
      </c>
    </row>
    <row r="111" spans="1:25" ht="15.75" x14ac:dyDescent="0.2">
      <c r="A111" s="35">
        <f t="shared" si="2"/>
        <v>45197</v>
      </c>
      <c r="B111" s="36">
        <f>SUMIFS(СВЦЭМ!$C$39:$C$782,СВЦЭМ!$A$39:$A$782,$A111,СВЦЭМ!$B$39:$B$782,B$83)+'СЕТ СН'!$H$9+СВЦЭМ!$D$10+'СЕТ СН'!$H$6-'СЕТ СН'!$H$19</f>
        <v>2124.4888981100003</v>
      </c>
      <c r="C111" s="36">
        <f>SUMIFS(СВЦЭМ!$C$39:$C$782,СВЦЭМ!$A$39:$A$782,$A111,СВЦЭМ!$B$39:$B$782,C$83)+'СЕТ СН'!$H$9+СВЦЭМ!$D$10+'СЕТ СН'!$H$6-'СЕТ СН'!$H$19</f>
        <v>2156.02498698</v>
      </c>
      <c r="D111" s="36">
        <f>SUMIFS(СВЦЭМ!$C$39:$C$782,СВЦЭМ!$A$39:$A$782,$A111,СВЦЭМ!$B$39:$B$782,D$83)+'СЕТ СН'!$H$9+СВЦЭМ!$D$10+'СЕТ СН'!$H$6-'СЕТ СН'!$H$19</f>
        <v>2255.7942611799999</v>
      </c>
      <c r="E111" s="36">
        <f>SUMIFS(СВЦЭМ!$C$39:$C$782,СВЦЭМ!$A$39:$A$782,$A111,СВЦЭМ!$B$39:$B$782,E$83)+'СЕТ СН'!$H$9+СВЦЭМ!$D$10+'СЕТ СН'!$H$6-'СЕТ СН'!$H$19</f>
        <v>2249.5953356300001</v>
      </c>
      <c r="F111" s="36">
        <f>SUMIFS(СВЦЭМ!$C$39:$C$782,СВЦЭМ!$A$39:$A$782,$A111,СВЦЭМ!$B$39:$B$782,F$83)+'СЕТ СН'!$H$9+СВЦЭМ!$D$10+'СЕТ СН'!$H$6-'СЕТ СН'!$H$19</f>
        <v>2248.2016483100001</v>
      </c>
      <c r="G111" s="36">
        <f>SUMIFS(СВЦЭМ!$C$39:$C$782,СВЦЭМ!$A$39:$A$782,$A111,СВЦЭМ!$B$39:$B$782,G$83)+'СЕТ СН'!$H$9+СВЦЭМ!$D$10+'СЕТ СН'!$H$6-'СЕТ СН'!$H$19</f>
        <v>2235.2193417500002</v>
      </c>
      <c r="H111" s="36">
        <f>SUMIFS(СВЦЭМ!$C$39:$C$782,СВЦЭМ!$A$39:$A$782,$A111,СВЦЭМ!$B$39:$B$782,H$83)+'СЕТ СН'!$H$9+СВЦЭМ!$D$10+'СЕТ СН'!$H$6-'СЕТ СН'!$H$19</f>
        <v>2153.3705184099999</v>
      </c>
      <c r="I111" s="36">
        <f>SUMIFS(СВЦЭМ!$C$39:$C$782,СВЦЭМ!$A$39:$A$782,$A111,СВЦЭМ!$B$39:$B$782,I$83)+'СЕТ СН'!$H$9+СВЦЭМ!$D$10+'СЕТ СН'!$H$6-'СЕТ СН'!$H$19</f>
        <v>2055.6707168000003</v>
      </c>
      <c r="J111" s="36">
        <f>SUMIFS(СВЦЭМ!$C$39:$C$782,СВЦЭМ!$A$39:$A$782,$A111,СВЦЭМ!$B$39:$B$782,J$83)+'СЕТ СН'!$H$9+СВЦЭМ!$D$10+'СЕТ СН'!$H$6-'СЕТ СН'!$H$19</f>
        <v>2016.38241679</v>
      </c>
      <c r="K111" s="36">
        <f>SUMIFS(СВЦЭМ!$C$39:$C$782,СВЦЭМ!$A$39:$A$782,$A111,СВЦЭМ!$B$39:$B$782,K$83)+'СЕТ СН'!$H$9+СВЦЭМ!$D$10+'СЕТ СН'!$H$6-'СЕТ СН'!$H$19</f>
        <v>1967.0389784700001</v>
      </c>
      <c r="L111" s="36">
        <f>SUMIFS(СВЦЭМ!$C$39:$C$782,СВЦЭМ!$A$39:$A$782,$A111,СВЦЭМ!$B$39:$B$782,L$83)+'СЕТ СН'!$H$9+СВЦЭМ!$D$10+'СЕТ СН'!$H$6-'СЕТ СН'!$H$19</f>
        <v>1966.56125793</v>
      </c>
      <c r="M111" s="36">
        <f>SUMIFS(СВЦЭМ!$C$39:$C$782,СВЦЭМ!$A$39:$A$782,$A111,СВЦЭМ!$B$39:$B$782,M$83)+'СЕТ СН'!$H$9+СВЦЭМ!$D$10+'СЕТ СН'!$H$6-'СЕТ СН'!$H$19</f>
        <v>1972.30468529</v>
      </c>
      <c r="N111" s="36">
        <f>SUMIFS(СВЦЭМ!$C$39:$C$782,СВЦЭМ!$A$39:$A$782,$A111,СВЦЭМ!$B$39:$B$782,N$83)+'СЕТ СН'!$H$9+СВЦЭМ!$D$10+'СЕТ СН'!$H$6-'СЕТ СН'!$H$19</f>
        <v>1958.39872287</v>
      </c>
      <c r="O111" s="36">
        <f>SUMIFS(СВЦЭМ!$C$39:$C$782,СВЦЭМ!$A$39:$A$782,$A111,СВЦЭМ!$B$39:$B$782,O$83)+'СЕТ СН'!$H$9+СВЦЭМ!$D$10+'СЕТ СН'!$H$6-'СЕТ СН'!$H$19</f>
        <v>1984.9866992</v>
      </c>
      <c r="P111" s="36">
        <f>SUMIFS(СВЦЭМ!$C$39:$C$782,СВЦЭМ!$A$39:$A$782,$A111,СВЦЭМ!$B$39:$B$782,P$83)+'СЕТ СН'!$H$9+СВЦЭМ!$D$10+'СЕТ СН'!$H$6-'СЕТ СН'!$H$19</f>
        <v>2021.6413610500001</v>
      </c>
      <c r="Q111" s="36">
        <f>SUMIFS(СВЦЭМ!$C$39:$C$782,СВЦЭМ!$A$39:$A$782,$A111,СВЦЭМ!$B$39:$B$782,Q$83)+'СЕТ СН'!$H$9+СВЦЭМ!$D$10+'СЕТ СН'!$H$6-'СЕТ СН'!$H$19</f>
        <v>2019.2343117400001</v>
      </c>
      <c r="R111" s="36">
        <f>SUMIFS(СВЦЭМ!$C$39:$C$782,СВЦЭМ!$A$39:$A$782,$A111,СВЦЭМ!$B$39:$B$782,R$83)+'СЕТ СН'!$H$9+СВЦЭМ!$D$10+'СЕТ СН'!$H$6-'СЕТ СН'!$H$19</f>
        <v>2015.38026315</v>
      </c>
      <c r="S111" s="36">
        <f>SUMIFS(СВЦЭМ!$C$39:$C$782,СВЦЭМ!$A$39:$A$782,$A111,СВЦЭМ!$B$39:$B$782,S$83)+'СЕТ СН'!$H$9+СВЦЭМ!$D$10+'СЕТ СН'!$H$6-'СЕТ СН'!$H$19</f>
        <v>2019.61796938</v>
      </c>
      <c r="T111" s="36">
        <f>SUMIFS(СВЦЭМ!$C$39:$C$782,СВЦЭМ!$A$39:$A$782,$A111,СВЦЭМ!$B$39:$B$782,T$83)+'СЕТ СН'!$H$9+СВЦЭМ!$D$10+'СЕТ СН'!$H$6-'СЕТ СН'!$H$19</f>
        <v>1994.35118622</v>
      </c>
      <c r="U111" s="36">
        <f>SUMIFS(СВЦЭМ!$C$39:$C$782,СВЦЭМ!$A$39:$A$782,$A111,СВЦЭМ!$B$39:$B$782,U$83)+'СЕТ СН'!$H$9+СВЦЭМ!$D$10+'СЕТ СН'!$H$6-'СЕТ СН'!$H$19</f>
        <v>1936.2330859400001</v>
      </c>
      <c r="V111" s="36">
        <f>SUMIFS(СВЦЭМ!$C$39:$C$782,СВЦЭМ!$A$39:$A$782,$A111,СВЦЭМ!$B$39:$B$782,V$83)+'СЕТ СН'!$H$9+СВЦЭМ!$D$10+'СЕТ СН'!$H$6-'СЕТ СН'!$H$19</f>
        <v>1923.5285025800001</v>
      </c>
      <c r="W111" s="36">
        <f>SUMIFS(СВЦЭМ!$C$39:$C$782,СВЦЭМ!$A$39:$A$782,$A111,СВЦЭМ!$B$39:$B$782,W$83)+'СЕТ СН'!$H$9+СВЦЭМ!$D$10+'СЕТ СН'!$H$6-'СЕТ СН'!$H$19</f>
        <v>1934.92357427</v>
      </c>
      <c r="X111" s="36">
        <f>SUMIFS(СВЦЭМ!$C$39:$C$782,СВЦЭМ!$A$39:$A$782,$A111,СВЦЭМ!$B$39:$B$782,X$83)+'СЕТ СН'!$H$9+СВЦЭМ!$D$10+'СЕТ СН'!$H$6-'СЕТ СН'!$H$19</f>
        <v>1998.26829544</v>
      </c>
      <c r="Y111" s="36">
        <f>SUMIFS(СВЦЭМ!$C$39:$C$782,СВЦЭМ!$A$39:$A$782,$A111,СВЦЭМ!$B$39:$B$782,Y$83)+'СЕТ СН'!$H$9+СВЦЭМ!$D$10+'СЕТ СН'!$H$6-'СЕТ СН'!$H$19</f>
        <v>2092.4747901000001</v>
      </c>
    </row>
    <row r="112" spans="1:25" ht="15.75" x14ac:dyDescent="0.2">
      <c r="A112" s="35">
        <f t="shared" si="2"/>
        <v>45198</v>
      </c>
      <c r="B112" s="36">
        <f>SUMIFS(СВЦЭМ!$C$39:$C$782,СВЦЭМ!$A$39:$A$782,$A112,СВЦЭМ!$B$39:$B$782,B$83)+'СЕТ СН'!$H$9+СВЦЭМ!$D$10+'СЕТ СН'!$H$6-'СЕТ СН'!$H$19</f>
        <v>2126.2382690300001</v>
      </c>
      <c r="C112" s="36">
        <f>SUMIFS(СВЦЭМ!$C$39:$C$782,СВЦЭМ!$A$39:$A$782,$A112,СВЦЭМ!$B$39:$B$782,C$83)+'СЕТ СН'!$H$9+СВЦЭМ!$D$10+'СЕТ СН'!$H$6-'СЕТ СН'!$H$19</f>
        <v>2199.4092725999999</v>
      </c>
      <c r="D112" s="36">
        <f>SUMIFS(СВЦЭМ!$C$39:$C$782,СВЦЭМ!$A$39:$A$782,$A112,СВЦЭМ!$B$39:$B$782,D$83)+'СЕТ СН'!$H$9+СВЦЭМ!$D$10+'СЕТ СН'!$H$6-'СЕТ СН'!$H$19</f>
        <v>2295.7559612100004</v>
      </c>
      <c r="E112" s="36">
        <f>SUMIFS(СВЦЭМ!$C$39:$C$782,СВЦЭМ!$A$39:$A$782,$A112,СВЦЭМ!$B$39:$B$782,E$83)+'СЕТ СН'!$H$9+СВЦЭМ!$D$10+'СЕТ СН'!$H$6-'СЕТ СН'!$H$19</f>
        <v>2298.4362464400001</v>
      </c>
      <c r="F112" s="36">
        <f>SUMIFS(СВЦЭМ!$C$39:$C$782,СВЦЭМ!$A$39:$A$782,$A112,СВЦЭМ!$B$39:$B$782,F$83)+'СЕТ СН'!$H$9+СВЦЭМ!$D$10+'СЕТ СН'!$H$6-'СЕТ СН'!$H$19</f>
        <v>2288.79149478</v>
      </c>
      <c r="G112" s="36">
        <f>SUMIFS(СВЦЭМ!$C$39:$C$782,СВЦЭМ!$A$39:$A$782,$A112,СВЦЭМ!$B$39:$B$782,G$83)+'СЕТ СН'!$H$9+СВЦЭМ!$D$10+'СЕТ СН'!$H$6-'СЕТ СН'!$H$19</f>
        <v>2276.9511922800002</v>
      </c>
      <c r="H112" s="36">
        <f>SUMIFS(СВЦЭМ!$C$39:$C$782,СВЦЭМ!$A$39:$A$782,$A112,СВЦЭМ!$B$39:$B$782,H$83)+'СЕТ СН'!$H$9+СВЦЭМ!$D$10+'СЕТ СН'!$H$6-'СЕТ СН'!$H$19</f>
        <v>2202.0197049400003</v>
      </c>
      <c r="I112" s="36">
        <f>SUMIFS(СВЦЭМ!$C$39:$C$782,СВЦЭМ!$A$39:$A$782,$A112,СВЦЭМ!$B$39:$B$782,I$83)+'СЕТ СН'!$H$9+СВЦЭМ!$D$10+'СЕТ СН'!$H$6-'СЕТ СН'!$H$19</f>
        <v>2082.5391571499999</v>
      </c>
      <c r="J112" s="36">
        <f>SUMIFS(СВЦЭМ!$C$39:$C$782,СВЦЭМ!$A$39:$A$782,$A112,СВЦЭМ!$B$39:$B$782,J$83)+'СЕТ СН'!$H$9+СВЦЭМ!$D$10+'СЕТ СН'!$H$6-'СЕТ СН'!$H$19</f>
        <v>2034.54870306</v>
      </c>
      <c r="K112" s="36">
        <f>SUMIFS(СВЦЭМ!$C$39:$C$782,СВЦЭМ!$A$39:$A$782,$A112,СВЦЭМ!$B$39:$B$782,K$83)+'СЕТ СН'!$H$9+СВЦЭМ!$D$10+'СЕТ СН'!$H$6-'СЕТ СН'!$H$19</f>
        <v>1985.7131104300001</v>
      </c>
      <c r="L112" s="36">
        <f>SUMIFS(СВЦЭМ!$C$39:$C$782,СВЦЭМ!$A$39:$A$782,$A112,СВЦЭМ!$B$39:$B$782,L$83)+'СЕТ СН'!$H$9+СВЦЭМ!$D$10+'СЕТ СН'!$H$6-'СЕТ СН'!$H$19</f>
        <v>1982.6690326299999</v>
      </c>
      <c r="M112" s="36">
        <f>SUMIFS(СВЦЭМ!$C$39:$C$782,СВЦЭМ!$A$39:$A$782,$A112,СВЦЭМ!$B$39:$B$782,M$83)+'СЕТ СН'!$H$9+СВЦЭМ!$D$10+'СЕТ СН'!$H$6-'СЕТ СН'!$H$19</f>
        <v>1987.26968463</v>
      </c>
      <c r="N112" s="36">
        <f>SUMIFS(СВЦЭМ!$C$39:$C$782,СВЦЭМ!$A$39:$A$782,$A112,СВЦЭМ!$B$39:$B$782,N$83)+'СЕТ СН'!$H$9+СВЦЭМ!$D$10+'СЕТ СН'!$H$6-'СЕТ СН'!$H$19</f>
        <v>1998.6917403</v>
      </c>
      <c r="O112" s="36">
        <f>SUMIFS(СВЦЭМ!$C$39:$C$782,СВЦЭМ!$A$39:$A$782,$A112,СВЦЭМ!$B$39:$B$782,O$83)+'СЕТ СН'!$H$9+СВЦЭМ!$D$10+'СЕТ СН'!$H$6-'СЕТ СН'!$H$19</f>
        <v>1985.11941398</v>
      </c>
      <c r="P112" s="36">
        <f>SUMIFS(СВЦЭМ!$C$39:$C$782,СВЦЭМ!$A$39:$A$782,$A112,СВЦЭМ!$B$39:$B$782,P$83)+'СЕТ СН'!$H$9+СВЦЭМ!$D$10+'СЕТ СН'!$H$6-'СЕТ СН'!$H$19</f>
        <v>2048.4410509300001</v>
      </c>
      <c r="Q112" s="36">
        <f>SUMIFS(СВЦЭМ!$C$39:$C$782,СВЦЭМ!$A$39:$A$782,$A112,СВЦЭМ!$B$39:$B$782,Q$83)+'СЕТ СН'!$H$9+СВЦЭМ!$D$10+'СЕТ СН'!$H$6-'СЕТ СН'!$H$19</f>
        <v>2026.03051347</v>
      </c>
      <c r="R112" s="36">
        <f>SUMIFS(СВЦЭМ!$C$39:$C$782,СВЦЭМ!$A$39:$A$782,$A112,СВЦЭМ!$B$39:$B$782,R$83)+'СЕТ СН'!$H$9+СВЦЭМ!$D$10+'СЕТ СН'!$H$6-'СЕТ СН'!$H$19</f>
        <v>2036.60589551</v>
      </c>
      <c r="S112" s="36">
        <f>SUMIFS(СВЦЭМ!$C$39:$C$782,СВЦЭМ!$A$39:$A$782,$A112,СВЦЭМ!$B$39:$B$782,S$83)+'СЕТ СН'!$H$9+СВЦЭМ!$D$10+'СЕТ СН'!$H$6-'СЕТ СН'!$H$19</f>
        <v>2037.1135434</v>
      </c>
      <c r="T112" s="36">
        <f>SUMIFS(СВЦЭМ!$C$39:$C$782,СВЦЭМ!$A$39:$A$782,$A112,СВЦЭМ!$B$39:$B$782,T$83)+'СЕТ СН'!$H$9+СВЦЭМ!$D$10+'СЕТ СН'!$H$6-'СЕТ СН'!$H$19</f>
        <v>1999.6262450199999</v>
      </c>
      <c r="U112" s="36">
        <f>SUMIFS(СВЦЭМ!$C$39:$C$782,СВЦЭМ!$A$39:$A$782,$A112,СВЦЭМ!$B$39:$B$782,U$83)+'СЕТ СН'!$H$9+СВЦЭМ!$D$10+'СЕТ СН'!$H$6-'СЕТ СН'!$H$19</f>
        <v>1962.62567296</v>
      </c>
      <c r="V112" s="36">
        <f>SUMIFS(СВЦЭМ!$C$39:$C$782,СВЦЭМ!$A$39:$A$782,$A112,СВЦЭМ!$B$39:$B$782,V$83)+'СЕТ СН'!$H$9+СВЦЭМ!$D$10+'СЕТ СН'!$H$6-'СЕТ СН'!$H$19</f>
        <v>1951.33344334</v>
      </c>
      <c r="W112" s="36">
        <f>SUMIFS(СВЦЭМ!$C$39:$C$782,СВЦЭМ!$A$39:$A$782,$A112,СВЦЭМ!$B$39:$B$782,W$83)+'СЕТ СН'!$H$9+СВЦЭМ!$D$10+'СЕТ СН'!$H$6-'СЕТ СН'!$H$19</f>
        <v>1967.89383761</v>
      </c>
      <c r="X112" s="36">
        <f>SUMIFS(СВЦЭМ!$C$39:$C$782,СВЦЭМ!$A$39:$A$782,$A112,СВЦЭМ!$B$39:$B$782,X$83)+'СЕТ СН'!$H$9+СВЦЭМ!$D$10+'СЕТ СН'!$H$6-'СЕТ СН'!$H$19</f>
        <v>2029.3235175300001</v>
      </c>
      <c r="Y112" s="36">
        <f>SUMIFS(СВЦЭМ!$C$39:$C$782,СВЦЭМ!$A$39:$A$782,$A112,СВЦЭМ!$B$39:$B$782,Y$83)+'СЕТ СН'!$H$9+СВЦЭМ!$D$10+'СЕТ СН'!$H$6-'СЕТ СН'!$H$19</f>
        <v>2189.6698766999998</v>
      </c>
    </row>
    <row r="113" spans="1:27" ht="15.75" x14ac:dyDescent="0.2">
      <c r="A113" s="35">
        <f t="shared" si="2"/>
        <v>45199</v>
      </c>
      <c r="B113" s="36">
        <f>SUMIFS(СВЦЭМ!$C$39:$C$782,СВЦЭМ!$A$39:$A$782,$A113,СВЦЭМ!$B$39:$B$782,B$83)+'СЕТ СН'!$H$9+СВЦЭМ!$D$10+'СЕТ СН'!$H$6-'СЕТ СН'!$H$19</f>
        <v>2134.80474104</v>
      </c>
      <c r="C113" s="36">
        <f>SUMIFS(СВЦЭМ!$C$39:$C$782,СВЦЭМ!$A$39:$A$782,$A113,СВЦЭМ!$B$39:$B$782,C$83)+'СЕТ СН'!$H$9+СВЦЭМ!$D$10+'СЕТ СН'!$H$6-'СЕТ СН'!$H$19</f>
        <v>2127.4160031800002</v>
      </c>
      <c r="D113" s="36">
        <f>SUMIFS(СВЦЭМ!$C$39:$C$782,СВЦЭМ!$A$39:$A$782,$A113,СВЦЭМ!$B$39:$B$782,D$83)+'СЕТ СН'!$H$9+СВЦЭМ!$D$10+'СЕТ СН'!$H$6-'СЕТ СН'!$H$19</f>
        <v>2196.1841400399999</v>
      </c>
      <c r="E113" s="36">
        <f>SUMIFS(СВЦЭМ!$C$39:$C$782,СВЦЭМ!$A$39:$A$782,$A113,СВЦЭМ!$B$39:$B$782,E$83)+'СЕТ СН'!$H$9+СВЦЭМ!$D$10+'СЕТ СН'!$H$6-'СЕТ СН'!$H$19</f>
        <v>2208.21889698</v>
      </c>
      <c r="F113" s="36">
        <f>SUMIFS(СВЦЭМ!$C$39:$C$782,СВЦЭМ!$A$39:$A$782,$A113,СВЦЭМ!$B$39:$B$782,F$83)+'СЕТ СН'!$H$9+СВЦЭМ!$D$10+'СЕТ СН'!$H$6-'СЕТ СН'!$H$19</f>
        <v>2200.98276308</v>
      </c>
      <c r="G113" s="36">
        <f>SUMIFS(СВЦЭМ!$C$39:$C$782,СВЦЭМ!$A$39:$A$782,$A113,СВЦЭМ!$B$39:$B$782,G$83)+'СЕТ СН'!$H$9+СВЦЭМ!$D$10+'СЕТ СН'!$H$6-'СЕТ СН'!$H$19</f>
        <v>2191.0091139699998</v>
      </c>
      <c r="H113" s="36">
        <f>SUMIFS(СВЦЭМ!$C$39:$C$782,СВЦЭМ!$A$39:$A$782,$A113,СВЦЭМ!$B$39:$B$782,H$83)+'СЕТ СН'!$H$9+СВЦЭМ!$D$10+'СЕТ СН'!$H$6-'СЕТ СН'!$H$19</f>
        <v>2156.2242390000001</v>
      </c>
      <c r="I113" s="36">
        <f>SUMIFS(СВЦЭМ!$C$39:$C$782,СВЦЭМ!$A$39:$A$782,$A113,СВЦЭМ!$B$39:$B$782,I$83)+'СЕТ СН'!$H$9+СВЦЭМ!$D$10+'СЕТ СН'!$H$6-'СЕТ СН'!$H$19</f>
        <v>2102.94170351</v>
      </c>
      <c r="J113" s="36">
        <f>SUMIFS(СВЦЭМ!$C$39:$C$782,СВЦЭМ!$A$39:$A$782,$A113,СВЦЭМ!$B$39:$B$782,J$83)+'СЕТ СН'!$H$9+СВЦЭМ!$D$10+'СЕТ СН'!$H$6-'СЕТ СН'!$H$19</f>
        <v>2012.15100841</v>
      </c>
      <c r="K113" s="36">
        <f>SUMIFS(СВЦЭМ!$C$39:$C$782,СВЦЭМ!$A$39:$A$782,$A113,СВЦЭМ!$B$39:$B$782,K$83)+'СЕТ СН'!$H$9+СВЦЭМ!$D$10+'СЕТ СН'!$H$6-'СЕТ СН'!$H$19</f>
        <v>1935.24369705</v>
      </c>
      <c r="L113" s="36">
        <f>SUMIFS(СВЦЭМ!$C$39:$C$782,СВЦЭМ!$A$39:$A$782,$A113,СВЦЭМ!$B$39:$B$782,L$83)+'СЕТ СН'!$H$9+СВЦЭМ!$D$10+'СЕТ СН'!$H$6-'СЕТ СН'!$H$19</f>
        <v>1912.63667237</v>
      </c>
      <c r="M113" s="36">
        <f>SUMIFS(СВЦЭМ!$C$39:$C$782,СВЦЭМ!$A$39:$A$782,$A113,СВЦЭМ!$B$39:$B$782,M$83)+'СЕТ СН'!$H$9+СВЦЭМ!$D$10+'СЕТ СН'!$H$6-'СЕТ СН'!$H$19</f>
        <v>1911.33958426</v>
      </c>
      <c r="N113" s="36">
        <f>SUMIFS(СВЦЭМ!$C$39:$C$782,СВЦЭМ!$A$39:$A$782,$A113,СВЦЭМ!$B$39:$B$782,N$83)+'СЕТ СН'!$H$9+СВЦЭМ!$D$10+'СЕТ СН'!$H$6-'СЕТ СН'!$H$19</f>
        <v>1883.5285371699999</v>
      </c>
      <c r="O113" s="36">
        <f>SUMIFS(СВЦЭМ!$C$39:$C$782,СВЦЭМ!$A$39:$A$782,$A113,СВЦЭМ!$B$39:$B$782,O$83)+'СЕТ СН'!$H$9+СВЦЭМ!$D$10+'СЕТ СН'!$H$6-'СЕТ СН'!$H$19</f>
        <v>1900.6017678000001</v>
      </c>
      <c r="P113" s="36">
        <f>SUMIFS(СВЦЭМ!$C$39:$C$782,СВЦЭМ!$A$39:$A$782,$A113,СВЦЭМ!$B$39:$B$782,P$83)+'СЕТ СН'!$H$9+СВЦЭМ!$D$10+'СЕТ СН'!$H$6-'СЕТ СН'!$H$19</f>
        <v>1946.0309114700001</v>
      </c>
      <c r="Q113" s="36">
        <f>SUMIFS(СВЦЭМ!$C$39:$C$782,СВЦЭМ!$A$39:$A$782,$A113,СВЦЭМ!$B$39:$B$782,Q$83)+'СЕТ СН'!$H$9+СВЦЭМ!$D$10+'СЕТ СН'!$H$6-'СЕТ СН'!$H$19</f>
        <v>1944.0552991300001</v>
      </c>
      <c r="R113" s="36">
        <f>SUMIFS(СВЦЭМ!$C$39:$C$782,СВЦЭМ!$A$39:$A$782,$A113,СВЦЭМ!$B$39:$B$782,R$83)+'СЕТ СН'!$H$9+СВЦЭМ!$D$10+'СЕТ СН'!$H$6-'СЕТ СН'!$H$19</f>
        <v>1945.3243201299999</v>
      </c>
      <c r="S113" s="36">
        <f>SUMIFS(СВЦЭМ!$C$39:$C$782,СВЦЭМ!$A$39:$A$782,$A113,СВЦЭМ!$B$39:$B$782,S$83)+'СЕТ СН'!$H$9+СВЦЭМ!$D$10+'СЕТ СН'!$H$6-'СЕТ СН'!$H$19</f>
        <v>1960.99431467</v>
      </c>
      <c r="T113" s="36">
        <f>SUMIFS(СВЦЭМ!$C$39:$C$782,СВЦЭМ!$A$39:$A$782,$A113,СВЦЭМ!$B$39:$B$782,T$83)+'СЕТ СН'!$H$9+СВЦЭМ!$D$10+'СЕТ СН'!$H$6-'СЕТ СН'!$H$19</f>
        <v>1937.1660318900001</v>
      </c>
      <c r="U113" s="36">
        <f>SUMIFS(СВЦЭМ!$C$39:$C$782,СВЦЭМ!$A$39:$A$782,$A113,СВЦЭМ!$B$39:$B$782,U$83)+'СЕТ СН'!$H$9+СВЦЭМ!$D$10+'СЕТ СН'!$H$6-'СЕТ СН'!$H$19</f>
        <v>1926.11441317</v>
      </c>
      <c r="V113" s="36">
        <f>SUMIFS(СВЦЭМ!$C$39:$C$782,СВЦЭМ!$A$39:$A$782,$A113,СВЦЭМ!$B$39:$B$782,V$83)+'СЕТ СН'!$H$9+СВЦЭМ!$D$10+'СЕТ СН'!$H$6-'СЕТ СН'!$H$19</f>
        <v>1901.68103791</v>
      </c>
      <c r="W113" s="36">
        <f>SUMIFS(СВЦЭМ!$C$39:$C$782,СВЦЭМ!$A$39:$A$782,$A113,СВЦЭМ!$B$39:$B$782,W$83)+'СЕТ СН'!$H$9+СВЦЭМ!$D$10+'СЕТ СН'!$H$6-'СЕТ СН'!$H$19</f>
        <v>1922.9148733</v>
      </c>
      <c r="X113" s="36">
        <f>SUMIFS(СВЦЭМ!$C$39:$C$782,СВЦЭМ!$A$39:$A$782,$A113,СВЦЭМ!$B$39:$B$782,X$83)+'СЕТ СН'!$H$9+СВЦЭМ!$D$10+'СЕТ СН'!$H$6-'СЕТ СН'!$H$19</f>
        <v>1972.7618957700001</v>
      </c>
      <c r="Y113" s="36">
        <f>SUMIFS(СВЦЭМ!$C$39:$C$782,СВЦЭМ!$A$39:$A$782,$A113,СВЦЭМ!$B$39:$B$782,Y$83)+'СЕТ СН'!$H$9+СВЦЭМ!$D$10+'СЕТ СН'!$H$6-'СЕТ СН'!$H$19</f>
        <v>2036.78966743</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01.09.2023</v>
      </c>
      <c r="B120" s="36">
        <f>SUMIFS(СВЦЭМ!$C$39:$C$782,СВЦЭМ!$A$39:$A$782,$A120,СВЦЭМ!$B$39:$B$782,B$119)+'СЕТ СН'!$I$9+СВЦЭМ!$D$10+'СЕТ СН'!$I$6-'СЕТ СН'!$I$19</f>
        <v>2596.4979186800001</v>
      </c>
      <c r="C120" s="36">
        <f>SUMIFS(СВЦЭМ!$C$39:$C$782,СВЦЭМ!$A$39:$A$782,$A120,СВЦЭМ!$B$39:$B$782,C$119)+'СЕТ СН'!$I$9+СВЦЭМ!$D$10+'СЕТ СН'!$I$6-'СЕТ СН'!$I$19</f>
        <v>2653.8722174700001</v>
      </c>
      <c r="D120" s="36">
        <f>SUMIFS(СВЦЭМ!$C$39:$C$782,СВЦЭМ!$A$39:$A$782,$A120,СВЦЭМ!$B$39:$B$782,D$119)+'СЕТ СН'!$I$9+СВЦЭМ!$D$10+'СЕТ СН'!$I$6-'СЕТ СН'!$I$19</f>
        <v>2662.08978858</v>
      </c>
      <c r="E120" s="36">
        <f>SUMIFS(СВЦЭМ!$C$39:$C$782,СВЦЭМ!$A$39:$A$782,$A120,СВЦЭМ!$B$39:$B$782,E$119)+'СЕТ СН'!$I$9+СВЦЭМ!$D$10+'СЕТ СН'!$I$6-'СЕТ СН'!$I$19</f>
        <v>2682.99171363</v>
      </c>
      <c r="F120" s="36">
        <f>SUMIFS(СВЦЭМ!$C$39:$C$782,СВЦЭМ!$A$39:$A$782,$A120,СВЦЭМ!$B$39:$B$782,F$119)+'СЕТ СН'!$I$9+СВЦЭМ!$D$10+'СЕТ СН'!$I$6-'СЕТ СН'!$I$19</f>
        <v>2737.37694474</v>
      </c>
      <c r="G120" s="36">
        <f>SUMIFS(СВЦЭМ!$C$39:$C$782,СВЦЭМ!$A$39:$A$782,$A120,СВЦЭМ!$B$39:$B$782,G$119)+'СЕТ СН'!$I$9+СВЦЭМ!$D$10+'СЕТ СН'!$I$6-'СЕТ СН'!$I$19</f>
        <v>2741.8299093200003</v>
      </c>
      <c r="H120" s="36">
        <f>SUMIFS(СВЦЭМ!$C$39:$C$782,СВЦЭМ!$A$39:$A$782,$A120,СВЦЭМ!$B$39:$B$782,H$119)+'СЕТ СН'!$I$9+СВЦЭМ!$D$10+'СЕТ СН'!$I$6-'СЕТ СН'!$I$19</f>
        <v>2643.9511752600001</v>
      </c>
      <c r="I120" s="36">
        <f>SUMIFS(СВЦЭМ!$C$39:$C$782,СВЦЭМ!$A$39:$A$782,$A120,СВЦЭМ!$B$39:$B$782,I$119)+'СЕТ СН'!$I$9+СВЦЭМ!$D$10+'СЕТ СН'!$I$6-'СЕТ СН'!$I$19</f>
        <v>2577.94161351</v>
      </c>
      <c r="J120" s="36">
        <f>SUMIFS(СВЦЭМ!$C$39:$C$782,СВЦЭМ!$A$39:$A$782,$A120,СВЦЭМ!$B$39:$B$782,J$119)+'СЕТ СН'!$I$9+СВЦЭМ!$D$10+'СЕТ СН'!$I$6-'СЕТ СН'!$I$19</f>
        <v>2494.45271301</v>
      </c>
      <c r="K120" s="36">
        <f>SUMIFS(СВЦЭМ!$C$39:$C$782,СВЦЭМ!$A$39:$A$782,$A120,СВЦЭМ!$B$39:$B$782,K$119)+'СЕТ СН'!$I$9+СВЦЭМ!$D$10+'СЕТ СН'!$I$6-'СЕТ СН'!$I$19</f>
        <v>2440.0773074099998</v>
      </c>
      <c r="L120" s="36">
        <f>SUMIFS(СВЦЭМ!$C$39:$C$782,СВЦЭМ!$A$39:$A$782,$A120,СВЦЭМ!$B$39:$B$782,L$119)+'СЕТ СН'!$I$9+СВЦЭМ!$D$10+'СЕТ СН'!$I$6-'СЕТ СН'!$I$19</f>
        <v>2419.6868382700004</v>
      </c>
      <c r="M120" s="36">
        <f>SUMIFS(СВЦЭМ!$C$39:$C$782,СВЦЭМ!$A$39:$A$782,$A120,СВЦЭМ!$B$39:$B$782,M$119)+'СЕТ СН'!$I$9+СВЦЭМ!$D$10+'СЕТ СН'!$I$6-'СЕТ СН'!$I$19</f>
        <v>2415.8336488300001</v>
      </c>
      <c r="N120" s="36">
        <f>SUMIFS(СВЦЭМ!$C$39:$C$782,СВЦЭМ!$A$39:$A$782,$A120,СВЦЭМ!$B$39:$B$782,N$119)+'СЕТ СН'!$I$9+СВЦЭМ!$D$10+'СЕТ СН'!$I$6-'СЕТ СН'!$I$19</f>
        <v>2413.3704046900002</v>
      </c>
      <c r="O120" s="36">
        <f>SUMIFS(СВЦЭМ!$C$39:$C$782,СВЦЭМ!$A$39:$A$782,$A120,СВЦЭМ!$B$39:$B$782,O$119)+'СЕТ СН'!$I$9+СВЦЭМ!$D$10+'СЕТ СН'!$I$6-'СЕТ СН'!$I$19</f>
        <v>2424.20463991</v>
      </c>
      <c r="P120" s="36">
        <f>SUMIFS(СВЦЭМ!$C$39:$C$782,СВЦЭМ!$A$39:$A$782,$A120,СВЦЭМ!$B$39:$B$782,P$119)+'СЕТ СН'!$I$9+СВЦЭМ!$D$10+'СЕТ СН'!$I$6-'СЕТ СН'!$I$19</f>
        <v>2410.16602362</v>
      </c>
      <c r="Q120" s="36">
        <f>SUMIFS(СВЦЭМ!$C$39:$C$782,СВЦЭМ!$A$39:$A$782,$A120,СВЦЭМ!$B$39:$B$782,Q$119)+'СЕТ СН'!$I$9+СВЦЭМ!$D$10+'СЕТ СН'!$I$6-'СЕТ СН'!$I$19</f>
        <v>2405.80736097</v>
      </c>
      <c r="R120" s="36">
        <f>SUMIFS(СВЦЭМ!$C$39:$C$782,СВЦЭМ!$A$39:$A$782,$A120,СВЦЭМ!$B$39:$B$782,R$119)+'СЕТ СН'!$I$9+СВЦЭМ!$D$10+'СЕТ СН'!$I$6-'СЕТ СН'!$I$19</f>
        <v>2443.3120079600003</v>
      </c>
      <c r="S120" s="36">
        <f>SUMIFS(СВЦЭМ!$C$39:$C$782,СВЦЭМ!$A$39:$A$782,$A120,СВЦЭМ!$B$39:$B$782,S$119)+'СЕТ СН'!$I$9+СВЦЭМ!$D$10+'СЕТ СН'!$I$6-'СЕТ СН'!$I$19</f>
        <v>2427.2129151500003</v>
      </c>
      <c r="T120" s="36">
        <f>SUMIFS(СВЦЭМ!$C$39:$C$782,СВЦЭМ!$A$39:$A$782,$A120,СВЦЭМ!$B$39:$B$782,T$119)+'СЕТ СН'!$I$9+СВЦЭМ!$D$10+'СЕТ СН'!$I$6-'СЕТ СН'!$I$19</f>
        <v>2427.3979134000001</v>
      </c>
      <c r="U120" s="36">
        <f>SUMIFS(СВЦЭМ!$C$39:$C$782,СВЦЭМ!$A$39:$A$782,$A120,СВЦЭМ!$B$39:$B$782,U$119)+'СЕТ СН'!$I$9+СВЦЭМ!$D$10+'СЕТ СН'!$I$6-'СЕТ СН'!$I$19</f>
        <v>2411.5970168000003</v>
      </c>
      <c r="V120" s="36">
        <f>SUMIFS(СВЦЭМ!$C$39:$C$782,СВЦЭМ!$A$39:$A$782,$A120,СВЦЭМ!$B$39:$B$782,V$119)+'СЕТ СН'!$I$9+СВЦЭМ!$D$10+'СЕТ СН'!$I$6-'СЕТ СН'!$I$19</f>
        <v>2386.5444581400002</v>
      </c>
      <c r="W120" s="36">
        <f>SUMIFS(СВЦЭМ!$C$39:$C$782,СВЦЭМ!$A$39:$A$782,$A120,СВЦЭМ!$B$39:$B$782,W$119)+'СЕТ СН'!$I$9+СВЦЭМ!$D$10+'СЕТ СН'!$I$6-'СЕТ СН'!$I$19</f>
        <v>2389.7551100800001</v>
      </c>
      <c r="X120" s="36">
        <f>SUMIFS(СВЦЭМ!$C$39:$C$782,СВЦЭМ!$A$39:$A$782,$A120,СВЦЭМ!$B$39:$B$782,X$119)+'СЕТ СН'!$I$9+СВЦЭМ!$D$10+'СЕТ СН'!$I$6-'СЕТ СН'!$I$19</f>
        <v>2460.5107259200004</v>
      </c>
      <c r="Y120" s="36">
        <f>SUMIFS(СВЦЭМ!$C$39:$C$782,СВЦЭМ!$A$39:$A$782,$A120,СВЦЭМ!$B$39:$B$782,Y$119)+'СЕТ СН'!$I$9+СВЦЭМ!$D$10+'СЕТ СН'!$I$6-'СЕТ СН'!$I$19</f>
        <v>2526.2906343900004</v>
      </c>
    </row>
    <row r="121" spans="1:27" ht="15.75" x14ac:dyDescent="0.2">
      <c r="A121" s="35">
        <f>A120+1</f>
        <v>45171</v>
      </c>
      <c r="B121" s="36">
        <f>SUMIFS(СВЦЭМ!$C$39:$C$782,СВЦЭМ!$A$39:$A$782,$A121,СВЦЭМ!$B$39:$B$782,B$119)+'СЕТ СН'!$I$9+СВЦЭМ!$D$10+'СЕТ СН'!$I$6-'СЕТ СН'!$I$19</f>
        <v>2601.5506425499998</v>
      </c>
      <c r="C121" s="36">
        <f>SUMIFS(СВЦЭМ!$C$39:$C$782,СВЦЭМ!$A$39:$A$782,$A121,СВЦЭМ!$B$39:$B$782,C$119)+'СЕТ СН'!$I$9+СВЦЭМ!$D$10+'СЕТ СН'!$I$6-'СЕТ СН'!$I$19</f>
        <v>2662.2581865000002</v>
      </c>
      <c r="D121" s="36">
        <f>SUMIFS(СВЦЭМ!$C$39:$C$782,СВЦЭМ!$A$39:$A$782,$A121,СВЦЭМ!$B$39:$B$782,D$119)+'СЕТ СН'!$I$9+СВЦЭМ!$D$10+'СЕТ СН'!$I$6-'СЕТ СН'!$I$19</f>
        <v>2661.2333804300001</v>
      </c>
      <c r="E121" s="36">
        <f>SUMIFS(СВЦЭМ!$C$39:$C$782,СВЦЭМ!$A$39:$A$782,$A121,СВЦЭМ!$B$39:$B$782,E$119)+'СЕТ СН'!$I$9+СВЦЭМ!$D$10+'СЕТ СН'!$I$6-'СЕТ СН'!$I$19</f>
        <v>2690.7148335800002</v>
      </c>
      <c r="F121" s="36">
        <f>SUMIFS(СВЦЭМ!$C$39:$C$782,СВЦЭМ!$A$39:$A$782,$A121,СВЦЭМ!$B$39:$B$782,F$119)+'СЕТ СН'!$I$9+СВЦЭМ!$D$10+'СЕТ СН'!$I$6-'СЕТ СН'!$I$19</f>
        <v>2718.3201275299998</v>
      </c>
      <c r="G121" s="36">
        <f>SUMIFS(СВЦЭМ!$C$39:$C$782,СВЦЭМ!$A$39:$A$782,$A121,СВЦЭМ!$B$39:$B$782,G$119)+'СЕТ СН'!$I$9+СВЦЭМ!$D$10+'СЕТ СН'!$I$6-'СЕТ СН'!$I$19</f>
        <v>2712.9160888200004</v>
      </c>
      <c r="H121" s="36">
        <f>SUMIFS(СВЦЭМ!$C$39:$C$782,СВЦЭМ!$A$39:$A$782,$A121,СВЦЭМ!$B$39:$B$782,H$119)+'СЕТ СН'!$I$9+СВЦЭМ!$D$10+'СЕТ СН'!$I$6-'СЕТ СН'!$I$19</f>
        <v>2705.6916241400004</v>
      </c>
      <c r="I121" s="36">
        <f>SUMIFS(СВЦЭМ!$C$39:$C$782,СВЦЭМ!$A$39:$A$782,$A121,СВЦЭМ!$B$39:$B$782,I$119)+'СЕТ СН'!$I$9+СВЦЭМ!$D$10+'СЕТ СН'!$I$6-'СЕТ СН'!$I$19</f>
        <v>2644.6724570200004</v>
      </c>
      <c r="J121" s="36">
        <f>SUMIFS(СВЦЭМ!$C$39:$C$782,СВЦЭМ!$A$39:$A$782,$A121,СВЦЭМ!$B$39:$B$782,J$119)+'СЕТ СН'!$I$9+СВЦЭМ!$D$10+'СЕТ СН'!$I$6-'СЕТ СН'!$I$19</f>
        <v>2531.2810637000002</v>
      </c>
      <c r="K121" s="36">
        <f>SUMIFS(СВЦЭМ!$C$39:$C$782,СВЦЭМ!$A$39:$A$782,$A121,СВЦЭМ!$B$39:$B$782,K$119)+'СЕТ СН'!$I$9+СВЦЭМ!$D$10+'СЕТ СН'!$I$6-'СЕТ СН'!$I$19</f>
        <v>2417.38862273</v>
      </c>
      <c r="L121" s="36">
        <f>SUMIFS(СВЦЭМ!$C$39:$C$782,СВЦЭМ!$A$39:$A$782,$A121,СВЦЭМ!$B$39:$B$782,L$119)+'СЕТ СН'!$I$9+СВЦЭМ!$D$10+'СЕТ СН'!$I$6-'СЕТ СН'!$I$19</f>
        <v>2370.85270459</v>
      </c>
      <c r="M121" s="36">
        <f>SUMIFS(СВЦЭМ!$C$39:$C$782,СВЦЭМ!$A$39:$A$782,$A121,СВЦЭМ!$B$39:$B$782,M$119)+'СЕТ СН'!$I$9+СВЦЭМ!$D$10+'СЕТ СН'!$I$6-'СЕТ СН'!$I$19</f>
        <v>2354.5118398000004</v>
      </c>
      <c r="N121" s="36">
        <f>SUMIFS(СВЦЭМ!$C$39:$C$782,СВЦЭМ!$A$39:$A$782,$A121,СВЦЭМ!$B$39:$B$782,N$119)+'СЕТ СН'!$I$9+СВЦЭМ!$D$10+'СЕТ СН'!$I$6-'СЕТ СН'!$I$19</f>
        <v>2356.9741259399998</v>
      </c>
      <c r="O121" s="36">
        <f>SUMIFS(СВЦЭМ!$C$39:$C$782,СВЦЭМ!$A$39:$A$782,$A121,СВЦЭМ!$B$39:$B$782,O$119)+'СЕТ СН'!$I$9+СВЦЭМ!$D$10+'СЕТ СН'!$I$6-'СЕТ СН'!$I$19</f>
        <v>2377.4175004200001</v>
      </c>
      <c r="P121" s="36">
        <f>SUMIFS(СВЦЭМ!$C$39:$C$782,СВЦЭМ!$A$39:$A$782,$A121,СВЦЭМ!$B$39:$B$782,P$119)+'СЕТ СН'!$I$9+СВЦЭМ!$D$10+'СЕТ СН'!$I$6-'СЕТ СН'!$I$19</f>
        <v>2350.6019145400001</v>
      </c>
      <c r="Q121" s="36">
        <f>SUMIFS(СВЦЭМ!$C$39:$C$782,СВЦЭМ!$A$39:$A$782,$A121,СВЦЭМ!$B$39:$B$782,Q$119)+'СЕТ СН'!$I$9+СВЦЭМ!$D$10+'СЕТ СН'!$I$6-'СЕТ СН'!$I$19</f>
        <v>2352.05479595</v>
      </c>
      <c r="R121" s="36">
        <f>SUMIFS(СВЦЭМ!$C$39:$C$782,СВЦЭМ!$A$39:$A$782,$A121,СВЦЭМ!$B$39:$B$782,R$119)+'СЕТ СН'!$I$9+СВЦЭМ!$D$10+'СЕТ СН'!$I$6-'СЕТ СН'!$I$19</f>
        <v>2389.6612167000003</v>
      </c>
      <c r="S121" s="36">
        <f>SUMIFS(СВЦЭМ!$C$39:$C$782,СВЦЭМ!$A$39:$A$782,$A121,СВЦЭМ!$B$39:$B$782,S$119)+'СЕТ СН'!$I$9+СВЦЭМ!$D$10+'СЕТ СН'!$I$6-'СЕТ СН'!$I$19</f>
        <v>2379.2814066000001</v>
      </c>
      <c r="T121" s="36">
        <f>SUMIFS(СВЦЭМ!$C$39:$C$782,СВЦЭМ!$A$39:$A$782,$A121,СВЦЭМ!$B$39:$B$782,T$119)+'СЕТ СН'!$I$9+СВЦЭМ!$D$10+'СЕТ СН'!$I$6-'СЕТ СН'!$I$19</f>
        <v>2385.2576524800002</v>
      </c>
      <c r="U121" s="36">
        <f>SUMIFS(СВЦЭМ!$C$39:$C$782,СВЦЭМ!$A$39:$A$782,$A121,СВЦЭМ!$B$39:$B$782,U$119)+'СЕТ СН'!$I$9+СВЦЭМ!$D$10+'СЕТ СН'!$I$6-'СЕТ СН'!$I$19</f>
        <v>2396.1860508600003</v>
      </c>
      <c r="V121" s="36">
        <f>SUMIFS(СВЦЭМ!$C$39:$C$782,СВЦЭМ!$A$39:$A$782,$A121,СВЦЭМ!$B$39:$B$782,V$119)+'СЕТ СН'!$I$9+СВЦЭМ!$D$10+'СЕТ СН'!$I$6-'СЕТ СН'!$I$19</f>
        <v>2378.2264296600001</v>
      </c>
      <c r="W121" s="36">
        <f>SUMIFS(СВЦЭМ!$C$39:$C$782,СВЦЭМ!$A$39:$A$782,$A121,СВЦЭМ!$B$39:$B$782,W$119)+'СЕТ СН'!$I$9+СВЦЭМ!$D$10+'СЕТ СН'!$I$6-'СЕТ СН'!$I$19</f>
        <v>2363.8789560300002</v>
      </c>
      <c r="X121" s="36">
        <f>SUMIFS(СВЦЭМ!$C$39:$C$782,СВЦЭМ!$A$39:$A$782,$A121,СВЦЭМ!$B$39:$B$782,X$119)+'СЕТ СН'!$I$9+СВЦЭМ!$D$10+'СЕТ СН'!$I$6-'СЕТ СН'!$I$19</f>
        <v>2431.6237171600001</v>
      </c>
      <c r="Y121" s="36">
        <f>SUMIFS(СВЦЭМ!$C$39:$C$782,СВЦЭМ!$A$39:$A$782,$A121,СВЦЭМ!$B$39:$B$782,Y$119)+'СЕТ СН'!$I$9+СВЦЭМ!$D$10+'СЕТ СН'!$I$6-'СЕТ СН'!$I$19</f>
        <v>2518.2047452900001</v>
      </c>
    </row>
    <row r="122" spans="1:27" ht="15.75" x14ac:dyDescent="0.2">
      <c r="A122" s="35">
        <f t="shared" ref="A122:A149" si="3">A121+1</f>
        <v>45172</v>
      </c>
      <c r="B122" s="36">
        <f>SUMIFS(СВЦЭМ!$C$39:$C$782,СВЦЭМ!$A$39:$A$782,$A122,СВЦЭМ!$B$39:$B$782,B$119)+'СЕТ СН'!$I$9+СВЦЭМ!$D$10+'СЕТ СН'!$I$6-'СЕТ СН'!$I$19</f>
        <v>2544.3253670600002</v>
      </c>
      <c r="C122" s="36">
        <f>SUMIFS(СВЦЭМ!$C$39:$C$782,СВЦЭМ!$A$39:$A$782,$A122,СВЦЭМ!$B$39:$B$782,C$119)+'СЕТ СН'!$I$9+СВЦЭМ!$D$10+'СЕТ СН'!$I$6-'СЕТ СН'!$I$19</f>
        <v>2615.39883586</v>
      </c>
      <c r="D122" s="36">
        <f>SUMIFS(СВЦЭМ!$C$39:$C$782,СВЦЭМ!$A$39:$A$782,$A122,СВЦЭМ!$B$39:$B$782,D$119)+'СЕТ СН'!$I$9+СВЦЭМ!$D$10+'СЕТ СН'!$I$6-'СЕТ СН'!$I$19</f>
        <v>2680.14456316</v>
      </c>
      <c r="E122" s="36">
        <f>SUMIFS(СВЦЭМ!$C$39:$C$782,СВЦЭМ!$A$39:$A$782,$A122,СВЦЭМ!$B$39:$B$782,E$119)+'СЕТ СН'!$I$9+СВЦЭМ!$D$10+'СЕТ СН'!$I$6-'СЕТ СН'!$I$19</f>
        <v>2804.9582469300003</v>
      </c>
      <c r="F122" s="36">
        <f>SUMIFS(СВЦЭМ!$C$39:$C$782,СВЦЭМ!$A$39:$A$782,$A122,СВЦЭМ!$B$39:$B$782,F$119)+'СЕТ СН'!$I$9+СВЦЭМ!$D$10+'СЕТ СН'!$I$6-'СЕТ СН'!$I$19</f>
        <v>2773.7311714699999</v>
      </c>
      <c r="G122" s="36">
        <f>SUMIFS(СВЦЭМ!$C$39:$C$782,СВЦЭМ!$A$39:$A$782,$A122,СВЦЭМ!$B$39:$B$782,G$119)+'СЕТ СН'!$I$9+СВЦЭМ!$D$10+'СЕТ СН'!$I$6-'СЕТ СН'!$I$19</f>
        <v>2752.3231807800003</v>
      </c>
      <c r="H122" s="36">
        <f>SUMIFS(СВЦЭМ!$C$39:$C$782,СВЦЭМ!$A$39:$A$782,$A122,СВЦЭМ!$B$39:$B$782,H$119)+'СЕТ СН'!$I$9+СВЦЭМ!$D$10+'СЕТ СН'!$I$6-'СЕТ СН'!$I$19</f>
        <v>2759.25396017</v>
      </c>
      <c r="I122" s="36">
        <f>SUMIFS(СВЦЭМ!$C$39:$C$782,СВЦЭМ!$A$39:$A$782,$A122,СВЦЭМ!$B$39:$B$782,I$119)+'СЕТ СН'!$I$9+СВЦЭМ!$D$10+'СЕТ СН'!$I$6-'СЕТ СН'!$I$19</f>
        <v>2708.6172675400003</v>
      </c>
      <c r="J122" s="36">
        <f>SUMIFS(СВЦЭМ!$C$39:$C$782,СВЦЭМ!$A$39:$A$782,$A122,СВЦЭМ!$B$39:$B$782,J$119)+'СЕТ СН'!$I$9+СВЦЭМ!$D$10+'СЕТ СН'!$I$6-'СЕТ СН'!$I$19</f>
        <v>2616.4455453600003</v>
      </c>
      <c r="K122" s="36">
        <f>SUMIFS(СВЦЭМ!$C$39:$C$782,СВЦЭМ!$A$39:$A$782,$A122,СВЦЭМ!$B$39:$B$782,K$119)+'СЕТ СН'!$I$9+СВЦЭМ!$D$10+'СЕТ СН'!$I$6-'СЕТ СН'!$I$19</f>
        <v>2513.6160615400004</v>
      </c>
      <c r="L122" s="36">
        <f>SUMIFS(СВЦЭМ!$C$39:$C$782,СВЦЭМ!$A$39:$A$782,$A122,СВЦЭМ!$B$39:$B$782,L$119)+'СЕТ СН'!$I$9+СВЦЭМ!$D$10+'СЕТ СН'!$I$6-'СЕТ СН'!$I$19</f>
        <v>2446.0668213400004</v>
      </c>
      <c r="M122" s="36">
        <f>SUMIFS(СВЦЭМ!$C$39:$C$782,СВЦЭМ!$A$39:$A$782,$A122,СВЦЭМ!$B$39:$B$782,M$119)+'СЕТ СН'!$I$9+СВЦЭМ!$D$10+'СЕТ СН'!$I$6-'СЕТ СН'!$I$19</f>
        <v>2423.8879837000004</v>
      </c>
      <c r="N122" s="36">
        <f>SUMIFS(СВЦЭМ!$C$39:$C$782,СВЦЭМ!$A$39:$A$782,$A122,СВЦЭМ!$B$39:$B$782,N$119)+'СЕТ СН'!$I$9+СВЦЭМ!$D$10+'СЕТ СН'!$I$6-'СЕТ СН'!$I$19</f>
        <v>2422.0461093200001</v>
      </c>
      <c r="O122" s="36">
        <f>SUMIFS(СВЦЭМ!$C$39:$C$782,СВЦЭМ!$A$39:$A$782,$A122,СВЦЭМ!$B$39:$B$782,O$119)+'СЕТ СН'!$I$9+СВЦЭМ!$D$10+'СЕТ СН'!$I$6-'СЕТ СН'!$I$19</f>
        <v>2435.2979555800002</v>
      </c>
      <c r="P122" s="36">
        <f>SUMIFS(СВЦЭМ!$C$39:$C$782,СВЦЭМ!$A$39:$A$782,$A122,СВЦЭМ!$B$39:$B$782,P$119)+'СЕТ СН'!$I$9+СВЦЭМ!$D$10+'СЕТ СН'!$I$6-'СЕТ СН'!$I$19</f>
        <v>2405.9539510700001</v>
      </c>
      <c r="Q122" s="36">
        <f>SUMIFS(СВЦЭМ!$C$39:$C$782,СВЦЭМ!$A$39:$A$782,$A122,СВЦЭМ!$B$39:$B$782,Q$119)+'СЕТ СН'!$I$9+СВЦЭМ!$D$10+'СЕТ СН'!$I$6-'СЕТ СН'!$I$19</f>
        <v>2416.4955823400001</v>
      </c>
      <c r="R122" s="36">
        <f>SUMIFS(СВЦЭМ!$C$39:$C$782,СВЦЭМ!$A$39:$A$782,$A122,СВЦЭМ!$B$39:$B$782,R$119)+'СЕТ СН'!$I$9+СВЦЭМ!$D$10+'СЕТ СН'!$I$6-'СЕТ СН'!$I$19</f>
        <v>2443.2726439799999</v>
      </c>
      <c r="S122" s="36">
        <f>SUMIFS(СВЦЭМ!$C$39:$C$782,СВЦЭМ!$A$39:$A$782,$A122,СВЦЭМ!$B$39:$B$782,S$119)+'СЕТ СН'!$I$9+СВЦЭМ!$D$10+'СЕТ СН'!$I$6-'СЕТ СН'!$I$19</f>
        <v>2438.5608806800001</v>
      </c>
      <c r="T122" s="36">
        <f>SUMIFS(СВЦЭМ!$C$39:$C$782,СВЦЭМ!$A$39:$A$782,$A122,СВЦЭМ!$B$39:$B$782,T$119)+'СЕТ СН'!$I$9+СВЦЭМ!$D$10+'СЕТ СН'!$I$6-'СЕТ СН'!$I$19</f>
        <v>2445.99510981</v>
      </c>
      <c r="U122" s="36">
        <f>SUMIFS(СВЦЭМ!$C$39:$C$782,СВЦЭМ!$A$39:$A$782,$A122,СВЦЭМ!$B$39:$B$782,U$119)+'СЕТ СН'!$I$9+СВЦЭМ!$D$10+'СЕТ СН'!$I$6-'СЕТ СН'!$I$19</f>
        <v>2442.7102366700001</v>
      </c>
      <c r="V122" s="36">
        <f>SUMIFS(СВЦЭМ!$C$39:$C$782,СВЦЭМ!$A$39:$A$782,$A122,СВЦЭМ!$B$39:$B$782,V$119)+'СЕТ СН'!$I$9+СВЦЭМ!$D$10+'СЕТ СН'!$I$6-'СЕТ СН'!$I$19</f>
        <v>2427.4728966299999</v>
      </c>
      <c r="W122" s="36">
        <f>SUMIFS(СВЦЭМ!$C$39:$C$782,СВЦЭМ!$A$39:$A$782,$A122,СВЦЭМ!$B$39:$B$782,W$119)+'СЕТ СН'!$I$9+СВЦЭМ!$D$10+'СЕТ СН'!$I$6-'СЕТ СН'!$I$19</f>
        <v>2436.2975163700003</v>
      </c>
      <c r="X122" s="36">
        <f>SUMIFS(СВЦЭМ!$C$39:$C$782,СВЦЭМ!$A$39:$A$782,$A122,СВЦЭМ!$B$39:$B$782,X$119)+'СЕТ СН'!$I$9+СВЦЭМ!$D$10+'СЕТ СН'!$I$6-'СЕТ СН'!$I$19</f>
        <v>2505.5183333</v>
      </c>
      <c r="Y122" s="36">
        <f>SUMIFS(СВЦЭМ!$C$39:$C$782,СВЦЭМ!$A$39:$A$782,$A122,СВЦЭМ!$B$39:$B$782,Y$119)+'СЕТ СН'!$I$9+СВЦЭМ!$D$10+'СЕТ СН'!$I$6-'СЕТ СН'!$I$19</f>
        <v>2580.92802497</v>
      </c>
    </row>
    <row r="123" spans="1:27" ht="15.75" x14ac:dyDescent="0.2">
      <c r="A123" s="35">
        <f t="shared" si="3"/>
        <v>45173</v>
      </c>
      <c r="B123" s="36">
        <f>SUMIFS(СВЦЭМ!$C$39:$C$782,СВЦЭМ!$A$39:$A$782,$A123,СВЦЭМ!$B$39:$B$782,B$119)+'СЕТ СН'!$I$9+СВЦЭМ!$D$10+'СЕТ СН'!$I$6-'СЕТ СН'!$I$19</f>
        <v>2679.71967868</v>
      </c>
      <c r="C123" s="36">
        <f>SUMIFS(СВЦЭМ!$C$39:$C$782,СВЦЭМ!$A$39:$A$782,$A123,СВЦЭМ!$B$39:$B$782,C$119)+'СЕТ СН'!$I$9+СВЦЭМ!$D$10+'СЕТ СН'!$I$6-'СЕТ СН'!$I$19</f>
        <v>2754.3628177999999</v>
      </c>
      <c r="D123" s="36">
        <f>SUMIFS(СВЦЭМ!$C$39:$C$782,СВЦЭМ!$A$39:$A$782,$A123,СВЦЭМ!$B$39:$B$782,D$119)+'СЕТ СН'!$I$9+СВЦЭМ!$D$10+'СЕТ СН'!$I$6-'СЕТ СН'!$I$19</f>
        <v>2760.62911278</v>
      </c>
      <c r="E123" s="36">
        <f>SUMIFS(СВЦЭМ!$C$39:$C$782,СВЦЭМ!$A$39:$A$782,$A123,СВЦЭМ!$B$39:$B$782,E$119)+'СЕТ СН'!$I$9+СВЦЭМ!$D$10+'СЕТ СН'!$I$6-'СЕТ СН'!$I$19</f>
        <v>2792.2334129700002</v>
      </c>
      <c r="F123" s="36">
        <f>SUMIFS(СВЦЭМ!$C$39:$C$782,СВЦЭМ!$A$39:$A$782,$A123,СВЦЭМ!$B$39:$B$782,F$119)+'СЕТ СН'!$I$9+СВЦЭМ!$D$10+'СЕТ СН'!$I$6-'СЕТ СН'!$I$19</f>
        <v>2842.88971993</v>
      </c>
      <c r="G123" s="36">
        <f>SUMIFS(СВЦЭМ!$C$39:$C$782,СВЦЭМ!$A$39:$A$782,$A123,СВЦЭМ!$B$39:$B$782,G$119)+'СЕТ СН'!$I$9+СВЦЭМ!$D$10+'СЕТ СН'!$I$6-'СЕТ СН'!$I$19</f>
        <v>2840.5232862600001</v>
      </c>
      <c r="H123" s="36">
        <f>SUMIFS(СВЦЭМ!$C$39:$C$782,СВЦЭМ!$A$39:$A$782,$A123,СВЦЭМ!$B$39:$B$782,H$119)+'СЕТ СН'!$I$9+СВЦЭМ!$D$10+'СЕТ СН'!$I$6-'СЕТ СН'!$I$19</f>
        <v>2859.7819524200004</v>
      </c>
      <c r="I123" s="36">
        <f>SUMIFS(СВЦЭМ!$C$39:$C$782,СВЦЭМ!$A$39:$A$782,$A123,СВЦЭМ!$B$39:$B$782,I$119)+'СЕТ СН'!$I$9+СВЦЭМ!$D$10+'СЕТ СН'!$I$6-'СЕТ СН'!$I$19</f>
        <v>2707.1596731099999</v>
      </c>
      <c r="J123" s="36">
        <f>SUMIFS(СВЦЭМ!$C$39:$C$782,СВЦЭМ!$A$39:$A$782,$A123,СВЦЭМ!$B$39:$B$782,J$119)+'СЕТ СН'!$I$9+СВЦЭМ!$D$10+'СЕТ СН'!$I$6-'СЕТ СН'!$I$19</f>
        <v>2593.7451198200001</v>
      </c>
      <c r="K123" s="36">
        <f>SUMIFS(СВЦЭМ!$C$39:$C$782,СВЦЭМ!$A$39:$A$782,$A123,СВЦЭМ!$B$39:$B$782,K$119)+'СЕТ СН'!$I$9+СВЦЭМ!$D$10+'СЕТ СН'!$I$6-'СЕТ СН'!$I$19</f>
        <v>2534.1188926599998</v>
      </c>
      <c r="L123" s="36">
        <f>SUMIFS(СВЦЭМ!$C$39:$C$782,СВЦЭМ!$A$39:$A$782,$A123,СВЦЭМ!$B$39:$B$782,L$119)+'СЕТ СН'!$I$9+СВЦЭМ!$D$10+'СЕТ СН'!$I$6-'СЕТ СН'!$I$19</f>
        <v>2526.3372725300001</v>
      </c>
      <c r="M123" s="36">
        <f>SUMIFS(СВЦЭМ!$C$39:$C$782,СВЦЭМ!$A$39:$A$782,$A123,СВЦЭМ!$B$39:$B$782,M$119)+'СЕТ СН'!$I$9+СВЦЭМ!$D$10+'СЕТ СН'!$I$6-'СЕТ СН'!$I$19</f>
        <v>2515.77285196</v>
      </c>
      <c r="N123" s="36">
        <f>SUMIFS(СВЦЭМ!$C$39:$C$782,СВЦЭМ!$A$39:$A$782,$A123,СВЦЭМ!$B$39:$B$782,N$119)+'СЕТ СН'!$I$9+СВЦЭМ!$D$10+'СЕТ СН'!$I$6-'СЕТ СН'!$I$19</f>
        <v>2538.6197587400002</v>
      </c>
      <c r="O123" s="36">
        <f>SUMIFS(СВЦЭМ!$C$39:$C$782,СВЦЭМ!$A$39:$A$782,$A123,СВЦЭМ!$B$39:$B$782,O$119)+'СЕТ СН'!$I$9+СВЦЭМ!$D$10+'СЕТ СН'!$I$6-'СЕТ СН'!$I$19</f>
        <v>2519.9639657100001</v>
      </c>
      <c r="P123" s="36">
        <f>SUMIFS(СВЦЭМ!$C$39:$C$782,СВЦЭМ!$A$39:$A$782,$A123,СВЦЭМ!$B$39:$B$782,P$119)+'СЕТ СН'!$I$9+СВЦЭМ!$D$10+'СЕТ СН'!$I$6-'СЕТ СН'!$I$19</f>
        <v>2500.40479899</v>
      </c>
      <c r="Q123" s="36">
        <f>SUMIFS(СВЦЭМ!$C$39:$C$782,СВЦЭМ!$A$39:$A$782,$A123,СВЦЭМ!$B$39:$B$782,Q$119)+'СЕТ СН'!$I$9+СВЦЭМ!$D$10+'СЕТ СН'!$I$6-'СЕТ СН'!$I$19</f>
        <v>2507.8734321700003</v>
      </c>
      <c r="R123" s="36">
        <f>SUMIFS(СВЦЭМ!$C$39:$C$782,СВЦЭМ!$A$39:$A$782,$A123,СВЦЭМ!$B$39:$B$782,R$119)+'СЕТ СН'!$I$9+СВЦЭМ!$D$10+'СЕТ СН'!$I$6-'СЕТ СН'!$I$19</f>
        <v>2545.53654435</v>
      </c>
      <c r="S123" s="36">
        <f>SUMIFS(СВЦЭМ!$C$39:$C$782,СВЦЭМ!$A$39:$A$782,$A123,СВЦЭМ!$B$39:$B$782,S$119)+'СЕТ СН'!$I$9+СВЦЭМ!$D$10+'СЕТ СН'!$I$6-'СЕТ СН'!$I$19</f>
        <v>2527.1856827299998</v>
      </c>
      <c r="T123" s="36">
        <f>SUMIFS(СВЦЭМ!$C$39:$C$782,СВЦЭМ!$A$39:$A$782,$A123,СВЦЭМ!$B$39:$B$782,T$119)+'СЕТ СН'!$I$9+СВЦЭМ!$D$10+'СЕТ СН'!$I$6-'СЕТ СН'!$I$19</f>
        <v>2513.7028859800002</v>
      </c>
      <c r="U123" s="36">
        <f>SUMIFS(СВЦЭМ!$C$39:$C$782,СВЦЭМ!$A$39:$A$782,$A123,СВЦЭМ!$B$39:$B$782,U$119)+'СЕТ СН'!$I$9+СВЦЭМ!$D$10+'СЕТ СН'!$I$6-'СЕТ СН'!$I$19</f>
        <v>2510.7252656700002</v>
      </c>
      <c r="V123" s="36">
        <f>SUMIFS(СВЦЭМ!$C$39:$C$782,СВЦЭМ!$A$39:$A$782,$A123,СВЦЭМ!$B$39:$B$782,V$119)+'СЕТ СН'!$I$9+СВЦЭМ!$D$10+'СЕТ СН'!$I$6-'СЕТ СН'!$I$19</f>
        <v>2489.6242964200001</v>
      </c>
      <c r="W123" s="36">
        <f>SUMIFS(СВЦЭМ!$C$39:$C$782,СВЦЭМ!$A$39:$A$782,$A123,СВЦЭМ!$B$39:$B$782,W$119)+'СЕТ СН'!$I$9+СВЦЭМ!$D$10+'СЕТ СН'!$I$6-'СЕТ СН'!$I$19</f>
        <v>2492.0471523900001</v>
      </c>
      <c r="X123" s="36">
        <f>SUMIFS(СВЦЭМ!$C$39:$C$782,СВЦЭМ!$A$39:$A$782,$A123,СВЦЭМ!$B$39:$B$782,X$119)+'СЕТ СН'!$I$9+СВЦЭМ!$D$10+'СЕТ СН'!$I$6-'СЕТ СН'!$I$19</f>
        <v>2564.34319396</v>
      </c>
      <c r="Y123" s="36">
        <f>SUMIFS(СВЦЭМ!$C$39:$C$782,СВЦЭМ!$A$39:$A$782,$A123,СВЦЭМ!$B$39:$B$782,Y$119)+'СЕТ СН'!$I$9+СВЦЭМ!$D$10+'СЕТ СН'!$I$6-'СЕТ СН'!$I$19</f>
        <v>2664.1379864199998</v>
      </c>
    </row>
    <row r="124" spans="1:27" ht="15.75" x14ac:dyDescent="0.2">
      <c r="A124" s="35">
        <f t="shared" si="3"/>
        <v>45174</v>
      </c>
      <c r="B124" s="36">
        <f>SUMIFS(СВЦЭМ!$C$39:$C$782,СВЦЭМ!$A$39:$A$782,$A124,СВЦЭМ!$B$39:$B$782,B$119)+'СЕТ СН'!$I$9+СВЦЭМ!$D$10+'СЕТ СН'!$I$6-'СЕТ СН'!$I$19</f>
        <v>2788.6246276800002</v>
      </c>
      <c r="C124" s="36">
        <f>SUMIFS(СВЦЭМ!$C$39:$C$782,СВЦЭМ!$A$39:$A$782,$A124,СВЦЭМ!$B$39:$B$782,C$119)+'СЕТ СН'!$I$9+СВЦЭМ!$D$10+'СЕТ СН'!$I$6-'СЕТ СН'!$I$19</f>
        <v>2881.3054618599999</v>
      </c>
      <c r="D124" s="36">
        <f>SUMIFS(СВЦЭМ!$C$39:$C$782,СВЦЭМ!$A$39:$A$782,$A124,СВЦЭМ!$B$39:$B$782,D$119)+'СЕТ СН'!$I$9+СВЦЭМ!$D$10+'СЕТ СН'!$I$6-'СЕТ СН'!$I$19</f>
        <v>2895.0234724299999</v>
      </c>
      <c r="E124" s="36">
        <f>SUMIFS(СВЦЭМ!$C$39:$C$782,СВЦЭМ!$A$39:$A$782,$A124,СВЦЭМ!$B$39:$B$782,E$119)+'СЕТ СН'!$I$9+СВЦЭМ!$D$10+'СЕТ СН'!$I$6-'СЕТ СН'!$I$19</f>
        <v>2898.6199559000001</v>
      </c>
      <c r="F124" s="36">
        <f>SUMIFS(СВЦЭМ!$C$39:$C$782,СВЦЭМ!$A$39:$A$782,$A124,СВЦЭМ!$B$39:$B$782,F$119)+'СЕТ СН'!$I$9+СВЦЭМ!$D$10+'СЕТ СН'!$I$6-'СЕТ СН'!$I$19</f>
        <v>2901.5924182399999</v>
      </c>
      <c r="G124" s="36">
        <f>SUMIFS(СВЦЭМ!$C$39:$C$782,СВЦЭМ!$A$39:$A$782,$A124,СВЦЭМ!$B$39:$B$782,G$119)+'СЕТ СН'!$I$9+СВЦЭМ!$D$10+'СЕТ СН'!$I$6-'СЕТ СН'!$I$19</f>
        <v>2874.0829733300002</v>
      </c>
      <c r="H124" s="36">
        <f>SUMIFS(СВЦЭМ!$C$39:$C$782,СВЦЭМ!$A$39:$A$782,$A124,СВЦЭМ!$B$39:$B$782,H$119)+'СЕТ СН'!$I$9+СВЦЭМ!$D$10+'СЕТ СН'!$I$6-'СЕТ СН'!$I$19</f>
        <v>2822.8228116400001</v>
      </c>
      <c r="I124" s="36">
        <f>SUMIFS(СВЦЭМ!$C$39:$C$782,СВЦЭМ!$A$39:$A$782,$A124,СВЦЭМ!$B$39:$B$782,I$119)+'СЕТ СН'!$I$9+СВЦЭМ!$D$10+'СЕТ СН'!$I$6-'СЕТ СН'!$I$19</f>
        <v>2654.9857483699998</v>
      </c>
      <c r="J124" s="36">
        <f>SUMIFS(СВЦЭМ!$C$39:$C$782,СВЦЭМ!$A$39:$A$782,$A124,СВЦЭМ!$B$39:$B$782,J$119)+'СЕТ СН'!$I$9+СВЦЭМ!$D$10+'СЕТ СН'!$I$6-'СЕТ СН'!$I$19</f>
        <v>2552.6443752700002</v>
      </c>
      <c r="K124" s="36">
        <f>SUMIFS(СВЦЭМ!$C$39:$C$782,СВЦЭМ!$A$39:$A$782,$A124,СВЦЭМ!$B$39:$B$782,K$119)+'СЕТ СН'!$I$9+СВЦЭМ!$D$10+'СЕТ СН'!$I$6-'СЕТ СН'!$I$19</f>
        <v>2481.0692535600001</v>
      </c>
      <c r="L124" s="36">
        <f>SUMIFS(СВЦЭМ!$C$39:$C$782,СВЦЭМ!$A$39:$A$782,$A124,СВЦЭМ!$B$39:$B$782,L$119)+'СЕТ СН'!$I$9+СВЦЭМ!$D$10+'СЕТ СН'!$I$6-'СЕТ СН'!$I$19</f>
        <v>2448.81706201</v>
      </c>
      <c r="M124" s="36">
        <f>SUMIFS(СВЦЭМ!$C$39:$C$782,СВЦЭМ!$A$39:$A$782,$A124,СВЦЭМ!$B$39:$B$782,M$119)+'СЕТ СН'!$I$9+СВЦЭМ!$D$10+'СЕТ СН'!$I$6-'СЕТ СН'!$I$19</f>
        <v>2437.2127100400003</v>
      </c>
      <c r="N124" s="36">
        <f>SUMIFS(СВЦЭМ!$C$39:$C$782,СВЦЭМ!$A$39:$A$782,$A124,СВЦЭМ!$B$39:$B$782,N$119)+'СЕТ СН'!$I$9+СВЦЭМ!$D$10+'СЕТ СН'!$I$6-'СЕТ СН'!$I$19</f>
        <v>2440.2143566499999</v>
      </c>
      <c r="O124" s="36">
        <f>SUMIFS(СВЦЭМ!$C$39:$C$782,СВЦЭМ!$A$39:$A$782,$A124,СВЦЭМ!$B$39:$B$782,O$119)+'СЕТ СН'!$I$9+СВЦЭМ!$D$10+'СЕТ СН'!$I$6-'СЕТ СН'!$I$19</f>
        <v>2434.6807239199998</v>
      </c>
      <c r="P124" s="36">
        <f>SUMIFS(СВЦЭМ!$C$39:$C$782,СВЦЭМ!$A$39:$A$782,$A124,СВЦЭМ!$B$39:$B$782,P$119)+'СЕТ СН'!$I$9+СВЦЭМ!$D$10+'СЕТ СН'!$I$6-'СЕТ СН'!$I$19</f>
        <v>2411.0279527700004</v>
      </c>
      <c r="Q124" s="36">
        <f>SUMIFS(СВЦЭМ!$C$39:$C$782,СВЦЭМ!$A$39:$A$782,$A124,СВЦЭМ!$B$39:$B$782,Q$119)+'СЕТ СН'!$I$9+СВЦЭМ!$D$10+'СЕТ СН'!$I$6-'СЕТ СН'!$I$19</f>
        <v>2416.26161125</v>
      </c>
      <c r="R124" s="36">
        <f>SUMIFS(СВЦЭМ!$C$39:$C$782,СВЦЭМ!$A$39:$A$782,$A124,СВЦЭМ!$B$39:$B$782,R$119)+'СЕТ СН'!$I$9+СВЦЭМ!$D$10+'СЕТ СН'!$I$6-'СЕТ СН'!$I$19</f>
        <v>2446.5706364799998</v>
      </c>
      <c r="S124" s="36">
        <f>SUMIFS(СВЦЭМ!$C$39:$C$782,СВЦЭМ!$A$39:$A$782,$A124,СВЦЭМ!$B$39:$B$782,S$119)+'СЕТ СН'!$I$9+СВЦЭМ!$D$10+'СЕТ СН'!$I$6-'СЕТ СН'!$I$19</f>
        <v>2455.0911537000002</v>
      </c>
      <c r="T124" s="36">
        <f>SUMIFS(СВЦЭМ!$C$39:$C$782,СВЦЭМ!$A$39:$A$782,$A124,СВЦЭМ!$B$39:$B$782,T$119)+'СЕТ СН'!$I$9+СВЦЭМ!$D$10+'СЕТ СН'!$I$6-'СЕТ СН'!$I$19</f>
        <v>2440.9137687000002</v>
      </c>
      <c r="U124" s="36">
        <f>SUMIFS(СВЦЭМ!$C$39:$C$782,СВЦЭМ!$A$39:$A$782,$A124,СВЦЭМ!$B$39:$B$782,U$119)+'СЕТ СН'!$I$9+СВЦЭМ!$D$10+'СЕТ СН'!$I$6-'СЕТ СН'!$I$19</f>
        <v>2427.7322208100004</v>
      </c>
      <c r="V124" s="36">
        <f>SUMIFS(СВЦЭМ!$C$39:$C$782,СВЦЭМ!$A$39:$A$782,$A124,СВЦЭМ!$B$39:$B$782,V$119)+'СЕТ СН'!$I$9+СВЦЭМ!$D$10+'СЕТ СН'!$I$6-'СЕТ СН'!$I$19</f>
        <v>2407.1601730100001</v>
      </c>
      <c r="W124" s="36">
        <f>SUMIFS(СВЦЭМ!$C$39:$C$782,СВЦЭМ!$A$39:$A$782,$A124,СВЦЭМ!$B$39:$B$782,W$119)+'СЕТ СН'!$I$9+СВЦЭМ!$D$10+'СЕТ СН'!$I$6-'СЕТ СН'!$I$19</f>
        <v>2422.3910608400001</v>
      </c>
      <c r="X124" s="36">
        <f>SUMIFS(СВЦЭМ!$C$39:$C$782,СВЦЭМ!$A$39:$A$782,$A124,СВЦЭМ!$B$39:$B$782,X$119)+'СЕТ СН'!$I$9+СВЦЭМ!$D$10+'СЕТ СН'!$I$6-'СЕТ СН'!$I$19</f>
        <v>2492.2794462700003</v>
      </c>
      <c r="Y124" s="36">
        <f>SUMIFS(СВЦЭМ!$C$39:$C$782,СВЦЭМ!$A$39:$A$782,$A124,СВЦЭМ!$B$39:$B$782,Y$119)+'СЕТ СН'!$I$9+СВЦЭМ!$D$10+'СЕТ СН'!$I$6-'СЕТ СН'!$I$19</f>
        <v>2636.9864797999999</v>
      </c>
    </row>
    <row r="125" spans="1:27" ht="15.75" x14ac:dyDescent="0.2">
      <c r="A125" s="35">
        <f t="shared" si="3"/>
        <v>45175</v>
      </c>
      <c r="B125" s="36">
        <f>SUMIFS(СВЦЭМ!$C$39:$C$782,СВЦЭМ!$A$39:$A$782,$A125,СВЦЭМ!$B$39:$B$782,B$119)+'СЕТ СН'!$I$9+СВЦЭМ!$D$10+'СЕТ СН'!$I$6-'СЕТ СН'!$I$19</f>
        <v>2562.5476225100001</v>
      </c>
      <c r="C125" s="36">
        <f>SUMIFS(СВЦЭМ!$C$39:$C$782,СВЦЭМ!$A$39:$A$782,$A125,СВЦЭМ!$B$39:$B$782,C$119)+'СЕТ СН'!$I$9+СВЦЭМ!$D$10+'СЕТ СН'!$I$6-'СЕТ СН'!$I$19</f>
        <v>2649.2301436400003</v>
      </c>
      <c r="D125" s="36">
        <f>SUMIFS(СВЦЭМ!$C$39:$C$782,СВЦЭМ!$A$39:$A$782,$A125,СВЦЭМ!$B$39:$B$782,D$119)+'СЕТ СН'!$I$9+СВЦЭМ!$D$10+'СЕТ СН'!$I$6-'СЕТ СН'!$I$19</f>
        <v>2694.3695519299999</v>
      </c>
      <c r="E125" s="36">
        <f>SUMIFS(СВЦЭМ!$C$39:$C$782,СВЦЭМ!$A$39:$A$782,$A125,СВЦЭМ!$B$39:$B$782,E$119)+'СЕТ СН'!$I$9+СВЦЭМ!$D$10+'СЕТ СН'!$I$6-'СЕТ СН'!$I$19</f>
        <v>2695.0285284700003</v>
      </c>
      <c r="F125" s="36">
        <f>SUMIFS(СВЦЭМ!$C$39:$C$782,СВЦЭМ!$A$39:$A$782,$A125,СВЦЭМ!$B$39:$B$782,F$119)+'СЕТ СН'!$I$9+СВЦЭМ!$D$10+'СЕТ СН'!$I$6-'СЕТ СН'!$I$19</f>
        <v>2650.2539725000001</v>
      </c>
      <c r="G125" s="36">
        <f>SUMIFS(СВЦЭМ!$C$39:$C$782,СВЦЭМ!$A$39:$A$782,$A125,СВЦЭМ!$B$39:$B$782,G$119)+'СЕТ СН'!$I$9+СВЦЭМ!$D$10+'СЕТ СН'!$I$6-'СЕТ СН'!$I$19</f>
        <v>2644.4448018100002</v>
      </c>
      <c r="H125" s="36">
        <f>SUMIFS(СВЦЭМ!$C$39:$C$782,СВЦЭМ!$A$39:$A$782,$A125,СВЦЭМ!$B$39:$B$782,H$119)+'СЕТ СН'!$I$9+СВЦЭМ!$D$10+'СЕТ СН'!$I$6-'СЕТ СН'!$I$19</f>
        <v>2604.10027206</v>
      </c>
      <c r="I125" s="36">
        <f>SUMIFS(СВЦЭМ!$C$39:$C$782,СВЦЭМ!$A$39:$A$782,$A125,СВЦЭМ!$B$39:$B$782,I$119)+'СЕТ СН'!$I$9+СВЦЭМ!$D$10+'СЕТ СН'!$I$6-'СЕТ СН'!$I$19</f>
        <v>2530.7931285200002</v>
      </c>
      <c r="J125" s="36">
        <f>SUMIFS(СВЦЭМ!$C$39:$C$782,СВЦЭМ!$A$39:$A$782,$A125,СВЦЭМ!$B$39:$B$782,J$119)+'СЕТ СН'!$I$9+СВЦЭМ!$D$10+'СЕТ СН'!$I$6-'СЕТ СН'!$I$19</f>
        <v>2454.9840668699999</v>
      </c>
      <c r="K125" s="36">
        <f>SUMIFS(СВЦЭМ!$C$39:$C$782,СВЦЭМ!$A$39:$A$782,$A125,СВЦЭМ!$B$39:$B$782,K$119)+'СЕТ СН'!$I$9+СВЦЭМ!$D$10+'СЕТ СН'!$I$6-'СЕТ СН'!$I$19</f>
        <v>2389.3155990499999</v>
      </c>
      <c r="L125" s="36">
        <f>SUMIFS(СВЦЭМ!$C$39:$C$782,СВЦЭМ!$A$39:$A$782,$A125,СВЦЭМ!$B$39:$B$782,L$119)+'СЕТ СН'!$I$9+СВЦЭМ!$D$10+'СЕТ СН'!$I$6-'СЕТ СН'!$I$19</f>
        <v>2362.60686076</v>
      </c>
      <c r="M125" s="36">
        <f>SUMIFS(СВЦЭМ!$C$39:$C$782,СВЦЭМ!$A$39:$A$782,$A125,СВЦЭМ!$B$39:$B$782,M$119)+'СЕТ СН'!$I$9+СВЦЭМ!$D$10+'СЕТ СН'!$I$6-'СЕТ СН'!$I$19</f>
        <v>2357.0935306299998</v>
      </c>
      <c r="N125" s="36">
        <f>SUMIFS(СВЦЭМ!$C$39:$C$782,СВЦЭМ!$A$39:$A$782,$A125,СВЦЭМ!$B$39:$B$782,N$119)+'СЕТ СН'!$I$9+СВЦЭМ!$D$10+'СЕТ СН'!$I$6-'СЕТ СН'!$I$19</f>
        <v>2366.5551295900004</v>
      </c>
      <c r="O125" s="36">
        <f>SUMIFS(СВЦЭМ!$C$39:$C$782,СВЦЭМ!$A$39:$A$782,$A125,СВЦЭМ!$B$39:$B$782,O$119)+'СЕТ СН'!$I$9+СВЦЭМ!$D$10+'СЕТ СН'!$I$6-'СЕТ СН'!$I$19</f>
        <v>2367.8150955800002</v>
      </c>
      <c r="P125" s="36">
        <f>SUMIFS(СВЦЭМ!$C$39:$C$782,СВЦЭМ!$A$39:$A$782,$A125,СВЦЭМ!$B$39:$B$782,P$119)+'СЕТ СН'!$I$9+СВЦЭМ!$D$10+'СЕТ СН'!$I$6-'СЕТ СН'!$I$19</f>
        <v>2333.5141180199998</v>
      </c>
      <c r="Q125" s="36">
        <f>SUMIFS(СВЦЭМ!$C$39:$C$782,СВЦЭМ!$A$39:$A$782,$A125,СВЦЭМ!$B$39:$B$782,Q$119)+'СЕТ СН'!$I$9+СВЦЭМ!$D$10+'СЕТ СН'!$I$6-'СЕТ СН'!$I$19</f>
        <v>2344.2769438800001</v>
      </c>
      <c r="R125" s="36">
        <f>SUMIFS(СВЦЭМ!$C$39:$C$782,СВЦЭМ!$A$39:$A$782,$A125,СВЦЭМ!$B$39:$B$782,R$119)+'СЕТ СН'!$I$9+СВЦЭМ!$D$10+'СЕТ СН'!$I$6-'СЕТ СН'!$I$19</f>
        <v>2373.2259730599999</v>
      </c>
      <c r="S125" s="36">
        <f>SUMIFS(СВЦЭМ!$C$39:$C$782,СВЦЭМ!$A$39:$A$782,$A125,СВЦЭМ!$B$39:$B$782,S$119)+'СЕТ СН'!$I$9+СВЦЭМ!$D$10+'СЕТ СН'!$I$6-'СЕТ СН'!$I$19</f>
        <v>2367.77203392</v>
      </c>
      <c r="T125" s="36">
        <f>SUMIFS(СВЦЭМ!$C$39:$C$782,СВЦЭМ!$A$39:$A$782,$A125,СВЦЭМ!$B$39:$B$782,T$119)+'СЕТ СН'!$I$9+СВЦЭМ!$D$10+'СЕТ СН'!$I$6-'СЕТ СН'!$I$19</f>
        <v>2365.4944003999999</v>
      </c>
      <c r="U125" s="36">
        <f>SUMIFS(СВЦЭМ!$C$39:$C$782,СВЦЭМ!$A$39:$A$782,$A125,СВЦЭМ!$B$39:$B$782,U$119)+'СЕТ СН'!$I$9+СВЦЭМ!$D$10+'СЕТ СН'!$I$6-'СЕТ СН'!$I$19</f>
        <v>2355.6408213499999</v>
      </c>
      <c r="V125" s="36">
        <f>SUMIFS(СВЦЭМ!$C$39:$C$782,СВЦЭМ!$A$39:$A$782,$A125,СВЦЭМ!$B$39:$B$782,V$119)+'СЕТ СН'!$I$9+СВЦЭМ!$D$10+'СЕТ СН'!$I$6-'СЕТ СН'!$I$19</f>
        <v>2327.4676354399999</v>
      </c>
      <c r="W125" s="36">
        <f>SUMIFS(СВЦЭМ!$C$39:$C$782,СВЦЭМ!$A$39:$A$782,$A125,СВЦЭМ!$B$39:$B$782,W$119)+'СЕТ СН'!$I$9+СВЦЭМ!$D$10+'СЕТ СН'!$I$6-'СЕТ СН'!$I$19</f>
        <v>2332.43960548</v>
      </c>
      <c r="X125" s="36">
        <f>SUMIFS(СВЦЭМ!$C$39:$C$782,СВЦЭМ!$A$39:$A$782,$A125,СВЦЭМ!$B$39:$B$782,X$119)+'СЕТ СН'!$I$9+СВЦЭМ!$D$10+'СЕТ СН'!$I$6-'СЕТ СН'!$I$19</f>
        <v>2405.1892527999998</v>
      </c>
      <c r="Y125" s="36">
        <f>SUMIFS(СВЦЭМ!$C$39:$C$782,СВЦЭМ!$A$39:$A$782,$A125,СВЦЭМ!$B$39:$B$782,Y$119)+'СЕТ СН'!$I$9+СВЦЭМ!$D$10+'СЕТ СН'!$I$6-'СЕТ СН'!$I$19</f>
        <v>2496.4417053000002</v>
      </c>
    </row>
    <row r="126" spans="1:27" ht="15.75" x14ac:dyDescent="0.2">
      <c r="A126" s="35">
        <f t="shared" si="3"/>
        <v>45176</v>
      </c>
      <c r="B126" s="36">
        <f>SUMIFS(СВЦЭМ!$C$39:$C$782,СВЦЭМ!$A$39:$A$782,$A126,СВЦЭМ!$B$39:$B$782,B$119)+'СЕТ СН'!$I$9+СВЦЭМ!$D$10+'СЕТ СН'!$I$6-'СЕТ СН'!$I$19</f>
        <v>2617.3641300899999</v>
      </c>
      <c r="C126" s="36">
        <f>SUMIFS(СВЦЭМ!$C$39:$C$782,СВЦЭМ!$A$39:$A$782,$A126,СВЦЭМ!$B$39:$B$782,C$119)+'СЕТ СН'!$I$9+СВЦЭМ!$D$10+'СЕТ СН'!$I$6-'СЕТ СН'!$I$19</f>
        <v>2660.35852815</v>
      </c>
      <c r="D126" s="36">
        <f>SUMIFS(СВЦЭМ!$C$39:$C$782,СВЦЭМ!$A$39:$A$782,$A126,СВЦЭМ!$B$39:$B$782,D$119)+'СЕТ СН'!$I$9+СВЦЭМ!$D$10+'СЕТ СН'!$I$6-'СЕТ СН'!$I$19</f>
        <v>2666.0023553199999</v>
      </c>
      <c r="E126" s="36">
        <f>SUMIFS(СВЦЭМ!$C$39:$C$782,СВЦЭМ!$A$39:$A$782,$A126,СВЦЭМ!$B$39:$B$782,E$119)+'СЕТ СН'!$I$9+СВЦЭМ!$D$10+'СЕТ СН'!$I$6-'СЕТ СН'!$I$19</f>
        <v>2675.9154926000001</v>
      </c>
      <c r="F126" s="36">
        <f>SUMIFS(СВЦЭМ!$C$39:$C$782,СВЦЭМ!$A$39:$A$782,$A126,СВЦЭМ!$B$39:$B$782,F$119)+'СЕТ СН'!$I$9+СВЦЭМ!$D$10+'СЕТ СН'!$I$6-'СЕТ СН'!$I$19</f>
        <v>2728.2583126099998</v>
      </c>
      <c r="G126" s="36">
        <f>SUMIFS(СВЦЭМ!$C$39:$C$782,СВЦЭМ!$A$39:$A$782,$A126,СВЦЭМ!$B$39:$B$782,G$119)+'СЕТ СН'!$I$9+СВЦЭМ!$D$10+'СЕТ СН'!$I$6-'СЕТ СН'!$I$19</f>
        <v>2705.44855413</v>
      </c>
      <c r="H126" s="36">
        <f>SUMIFS(СВЦЭМ!$C$39:$C$782,СВЦЭМ!$A$39:$A$782,$A126,СВЦЭМ!$B$39:$B$782,H$119)+'СЕТ СН'!$I$9+СВЦЭМ!$D$10+'СЕТ СН'!$I$6-'СЕТ СН'!$I$19</f>
        <v>2620.5110730900001</v>
      </c>
      <c r="I126" s="36">
        <f>SUMIFS(СВЦЭМ!$C$39:$C$782,СВЦЭМ!$A$39:$A$782,$A126,СВЦЭМ!$B$39:$B$782,I$119)+'СЕТ СН'!$I$9+СВЦЭМ!$D$10+'СЕТ СН'!$I$6-'СЕТ СН'!$I$19</f>
        <v>2549.7063024600002</v>
      </c>
      <c r="J126" s="36">
        <f>SUMIFS(СВЦЭМ!$C$39:$C$782,СВЦЭМ!$A$39:$A$782,$A126,СВЦЭМ!$B$39:$B$782,J$119)+'СЕТ СН'!$I$9+СВЦЭМ!$D$10+'СЕТ СН'!$I$6-'СЕТ СН'!$I$19</f>
        <v>2484.1447157299999</v>
      </c>
      <c r="K126" s="36">
        <f>SUMIFS(СВЦЭМ!$C$39:$C$782,СВЦЭМ!$A$39:$A$782,$A126,СВЦЭМ!$B$39:$B$782,K$119)+'СЕТ СН'!$I$9+СВЦЭМ!$D$10+'СЕТ СН'!$I$6-'СЕТ СН'!$I$19</f>
        <v>2455.8722971300003</v>
      </c>
      <c r="L126" s="36">
        <f>SUMIFS(СВЦЭМ!$C$39:$C$782,СВЦЭМ!$A$39:$A$782,$A126,СВЦЭМ!$B$39:$B$782,L$119)+'СЕТ СН'!$I$9+СВЦЭМ!$D$10+'СЕТ СН'!$I$6-'СЕТ СН'!$I$19</f>
        <v>2465.8964684600001</v>
      </c>
      <c r="M126" s="36">
        <f>SUMIFS(СВЦЭМ!$C$39:$C$782,СВЦЭМ!$A$39:$A$782,$A126,СВЦЭМ!$B$39:$B$782,M$119)+'СЕТ СН'!$I$9+СВЦЭМ!$D$10+'СЕТ СН'!$I$6-'СЕТ СН'!$I$19</f>
        <v>2457.7198595300001</v>
      </c>
      <c r="N126" s="36">
        <f>SUMIFS(СВЦЭМ!$C$39:$C$782,СВЦЭМ!$A$39:$A$782,$A126,СВЦЭМ!$B$39:$B$782,N$119)+'СЕТ СН'!$I$9+СВЦЭМ!$D$10+'СЕТ СН'!$I$6-'СЕТ СН'!$I$19</f>
        <v>2461.1848632299998</v>
      </c>
      <c r="O126" s="36">
        <f>SUMIFS(СВЦЭМ!$C$39:$C$782,СВЦЭМ!$A$39:$A$782,$A126,СВЦЭМ!$B$39:$B$782,O$119)+'СЕТ СН'!$I$9+СВЦЭМ!$D$10+'СЕТ СН'!$I$6-'СЕТ СН'!$I$19</f>
        <v>2464.38045263</v>
      </c>
      <c r="P126" s="36">
        <f>SUMIFS(СВЦЭМ!$C$39:$C$782,СВЦЭМ!$A$39:$A$782,$A126,СВЦЭМ!$B$39:$B$782,P$119)+'СЕТ СН'!$I$9+СВЦЭМ!$D$10+'СЕТ СН'!$I$6-'СЕТ СН'!$I$19</f>
        <v>2434.6628392399998</v>
      </c>
      <c r="Q126" s="36">
        <f>SUMIFS(СВЦЭМ!$C$39:$C$782,СВЦЭМ!$A$39:$A$782,$A126,СВЦЭМ!$B$39:$B$782,Q$119)+'СЕТ СН'!$I$9+СВЦЭМ!$D$10+'СЕТ СН'!$I$6-'СЕТ СН'!$I$19</f>
        <v>2443.6367306000002</v>
      </c>
      <c r="R126" s="36">
        <f>SUMIFS(СВЦЭМ!$C$39:$C$782,СВЦЭМ!$A$39:$A$782,$A126,СВЦЭМ!$B$39:$B$782,R$119)+'СЕТ СН'!$I$9+СВЦЭМ!$D$10+'СЕТ СН'!$I$6-'СЕТ СН'!$I$19</f>
        <v>2463.38538634</v>
      </c>
      <c r="S126" s="36">
        <f>SUMIFS(СВЦЭМ!$C$39:$C$782,СВЦЭМ!$A$39:$A$782,$A126,СВЦЭМ!$B$39:$B$782,S$119)+'СЕТ СН'!$I$9+СВЦЭМ!$D$10+'СЕТ СН'!$I$6-'СЕТ СН'!$I$19</f>
        <v>2420.7311479999998</v>
      </c>
      <c r="T126" s="36">
        <f>SUMIFS(СВЦЭМ!$C$39:$C$782,СВЦЭМ!$A$39:$A$782,$A126,СВЦЭМ!$B$39:$B$782,T$119)+'СЕТ СН'!$I$9+СВЦЭМ!$D$10+'СЕТ СН'!$I$6-'СЕТ СН'!$I$19</f>
        <v>2422.5726874700003</v>
      </c>
      <c r="U126" s="36">
        <f>SUMIFS(СВЦЭМ!$C$39:$C$782,СВЦЭМ!$A$39:$A$782,$A126,СВЦЭМ!$B$39:$B$782,U$119)+'СЕТ СН'!$I$9+СВЦЭМ!$D$10+'СЕТ СН'!$I$6-'СЕТ СН'!$I$19</f>
        <v>2408.1545230800002</v>
      </c>
      <c r="V126" s="36">
        <f>SUMIFS(СВЦЭМ!$C$39:$C$782,СВЦЭМ!$A$39:$A$782,$A126,СВЦЭМ!$B$39:$B$782,V$119)+'СЕТ СН'!$I$9+СВЦЭМ!$D$10+'СЕТ СН'!$I$6-'СЕТ СН'!$I$19</f>
        <v>2378.7449354800001</v>
      </c>
      <c r="W126" s="36">
        <f>SUMIFS(СВЦЭМ!$C$39:$C$782,СВЦЭМ!$A$39:$A$782,$A126,СВЦЭМ!$B$39:$B$782,W$119)+'СЕТ СН'!$I$9+СВЦЭМ!$D$10+'СЕТ СН'!$I$6-'СЕТ СН'!$I$19</f>
        <v>2394.1338983800001</v>
      </c>
      <c r="X126" s="36">
        <f>SUMIFS(СВЦЭМ!$C$39:$C$782,СВЦЭМ!$A$39:$A$782,$A126,СВЦЭМ!$B$39:$B$782,X$119)+'СЕТ СН'!$I$9+СВЦЭМ!$D$10+'СЕТ СН'!$I$6-'СЕТ СН'!$I$19</f>
        <v>2464.6671541100004</v>
      </c>
      <c r="Y126" s="36">
        <f>SUMIFS(СВЦЭМ!$C$39:$C$782,СВЦЭМ!$A$39:$A$782,$A126,СВЦЭМ!$B$39:$B$782,Y$119)+'СЕТ СН'!$I$9+СВЦЭМ!$D$10+'СЕТ СН'!$I$6-'СЕТ СН'!$I$19</f>
        <v>2545.9930316800001</v>
      </c>
    </row>
    <row r="127" spans="1:27" ht="15.75" x14ac:dyDescent="0.2">
      <c r="A127" s="35">
        <f t="shared" si="3"/>
        <v>45177</v>
      </c>
      <c r="B127" s="36">
        <f>SUMIFS(СВЦЭМ!$C$39:$C$782,СВЦЭМ!$A$39:$A$782,$A127,СВЦЭМ!$B$39:$B$782,B$119)+'СЕТ СН'!$I$9+СВЦЭМ!$D$10+'СЕТ СН'!$I$6-'СЕТ СН'!$I$19</f>
        <v>2587.1646161500003</v>
      </c>
      <c r="C127" s="36">
        <f>SUMIFS(СВЦЭМ!$C$39:$C$782,СВЦЭМ!$A$39:$A$782,$A127,СВЦЭМ!$B$39:$B$782,C$119)+'СЕТ СН'!$I$9+СВЦЭМ!$D$10+'СЕТ СН'!$I$6-'СЕТ СН'!$I$19</f>
        <v>2643.1666386799998</v>
      </c>
      <c r="D127" s="36">
        <f>SUMIFS(СВЦЭМ!$C$39:$C$782,СВЦЭМ!$A$39:$A$782,$A127,СВЦЭМ!$B$39:$B$782,D$119)+'СЕТ СН'!$I$9+СВЦЭМ!$D$10+'СЕТ СН'!$I$6-'СЕТ СН'!$I$19</f>
        <v>2640.2244428100003</v>
      </c>
      <c r="E127" s="36">
        <f>SUMIFS(СВЦЭМ!$C$39:$C$782,СВЦЭМ!$A$39:$A$782,$A127,СВЦЭМ!$B$39:$B$782,E$119)+'СЕТ СН'!$I$9+СВЦЭМ!$D$10+'СЕТ СН'!$I$6-'СЕТ СН'!$I$19</f>
        <v>2653.22445238</v>
      </c>
      <c r="F127" s="36">
        <f>SUMIFS(СВЦЭМ!$C$39:$C$782,СВЦЭМ!$A$39:$A$782,$A127,СВЦЭМ!$B$39:$B$782,F$119)+'СЕТ СН'!$I$9+СВЦЭМ!$D$10+'СЕТ СН'!$I$6-'СЕТ СН'!$I$19</f>
        <v>2670.6368115499999</v>
      </c>
      <c r="G127" s="36">
        <f>SUMIFS(СВЦЭМ!$C$39:$C$782,СВЦЭМ!$A$39:$A$782,$A127,СВЦЭМ!$B$39:$B$782,G$119)+'СЕТ СН'!$I$9+СВЦЭМ!$D$10+'СЕТ СН'!$I$6-'СЕТ СН'!$I$19</f>
        <v>2693.8181492399999</v>
      </c>
      <c r="H127" s="36">
        <f>SUMIFS(СВЦЭМ!$C$39:$C$782,СВЦЭМ!$A$39:$A$782,$A127,СВЦЭМ!$B$39:$B$782,H$119)+'СЕТ СН'!$I$9+СВЦЭМ!$D$10+'СЕТ СН'!$I$6-'СЕТ СН'!$I$19</f>
        <v>2648.6145964100001</v>
      </c>
      <c r="I127" s="36">
        <f>SUMIFS(СВЦЭМ!$C$39:$C$782,СВЦЭМ!$A$39:$A$782,$A127,СВЦЭМ!$B$39:$B$782,I$119)+'СЕТ СН'!$I$9+СВЦЭМ!$D$10+'СЕТ СН'!$I$6-'СЕТ СН'!$I$19</f>
        <v>2551.57175736</v>
      </c>
      <c r="J127" s="36">
        <f>SUMIFS(СВЦЭМ!$C$39:$C$782,СВЦЭМ!$A$39:$A$782,$A127,СВЦЭМ!$B$39:$B$782,J$119)+'СЕТ СН'!$I$9+СВЦЭМ!$D$10+'СЕТ СН'!$I$6-'СЕТ СН'!$I$19</f>
        <v>2472.3131471300003</v>
      </c>
      <c r="K127" s="36">
        <f>SUMIFS(СВЦЭМ!$C$39:$C$782,СВЦЭМ!$A$39:$A$782,$A127,СВЦЭМ!$B$39:$B$782,K$119)+'СЕТ СН'!$I$9+СВЦЭМ!$D$10+'СЕТ СН'!$I$6-'СЕТ СН'!$I$19</f>
        <v>2401.8911807000004</v>
      </c>
      <c r="L127" s="36">
        <f>SUMIFS(СВЦЭМ!$C$39:$C$782,СВЦЭМ!$A$39:$A$782,$A127,СВЦЭМ!$B$39:$B$782,L$119)+'СЕТ СН'!$I$9+СВЦЭМ!$D$10+'СЕТ СН'!$I$6-'СЕТ СН'!$I$19</f>
        <v>2428.4047313700003</v>
      </c>
      <c r="M127" s="36">
        <f>SUMIFS(СВЦЭМ!$C$39:$C$782,СВЦЭМ!$A$39:$A$782,$A127,СВЦЭМ!$B$39:$B$782,M$119)+'СЕТ СН'!$I$9+СВЦЭМ!$D$10+'СЕТ СН'!$I$6-'СЕТ СН'!$I$19</f>
        <v>2431.8199522800001</v>
      </c>
      <c r="N127" s="36">
        <f>SUMIFS(СВЦЭМ!$C$39:$C$782,СВЦЭМ!$A$39:$A$782,$A127,СВЦЭМ!$B$39:$B$782,N$119)+'СЕТ СН'!$I$9+СВЦЭМ!$D$10+'СЕТ СН'!$I$6-'СЕТ СН'!$I$19</f>
        <v>2453.9210770099999</v>
      </c>
      <c r="O127" s="36">
        <f>SUMIFS(СВЦЭМ!$C$39:$C$782,СВЦЭМ!$A$39:$A$782,$A127,СВЦЭМ!$B$39:$B$782,O$119)+'СЕТ СН'!$I$9+СВЦЭМ!$D$10+'СЕТ СН'!$I$6-'СЕТ СН'!$I$19</f>
        <v>2435.3775979500001</v>
      </c>
      <c r="P127" s="36">
        <f>SUMIFS(СВЦЭМ!$C$39:$C$782,СВЦЭМ!$A$39:$A$782,$A127,СВЦЭМ!$B$39:$B$782,P$119)+'СЕТ СН'!$I$9+СВЦЭМ!$D$10+'СЕТ СН'!$I$6-'СЕТ СН'!$I$19</f>
        <v>2417.4042887100004</v>
      </c>
      <c r="Q127" s="36">
        <f>SUMIFS(СВЦЭМ!$C$39:$C$782,СВЦЭМ!$A$39:$A$782,$A127,СВЦЭМ!$B$39:$B$782,Q$119)+'СЕТ СН'!$I$9+СВЦЭМ!$D$10+'СЕТ СН'!$I$6-'СЕТ СН'!$I$19</f>
        <v>2416.96985094</v>
      </c>
      <c r="R127" s="36">
        <f>SUMIFS(СВЦЭМ!$C$39:$C$782,СВЦЭМ!$A$39:$A$782,$A127,СВЦЭМ!$B$39:$B$782,R$119)+'СЕТ СН'!$I$9+СВЦЭМ!$D$10+'СЕТ СН'!$I$6-'СЕТ СН'!$I$19</f>
        <v>2463.6461253300004</v>
      </c>
      <c r="S127" s="36">
        <f>SUMIFS(СВЦЭМ!$C$39:$C$782,СВЦЭМ!$A$39:$A$782,$A127,СВЦЭМ!$B$39:$B$782,S$119)+'СЕТ СН'!$I$9+СВЦЭМ!$D$10+'СЕТ СН'!$I$6-'СЕТ СН'!$I$19</f>
        <v>2463.5158340200001</v>
      </c>
      <c r="T127" s="36">
        <f>SUMIFS(СВЦЭМ!$C$39:$C$782,СВЦЭМ!$A$39:$A$782,$A127,СВЦЭМ!$B$39:$B$782,T$119)+'СЕТ СН'!$I$9+СВЦЭМ!$D$10+'СЕТ СН'!$I$6-'СЕТ СН'!$I$19</f>
        <v>2447.5965600300001</v>
      </c>
      <c r="U127" s="36">
        <f>SUMIFS(СВЦЭМ!$C$39:$C$782,СВЦЭМ!$A$39:$A$782,$A127,СВЦЭМ!$B$39:$B$782,U$119)+'СЕТ СН'!$I$9+СВЦЭМ!$D$10+'СЕТ СН'!$I$6-'СЕТ СН'!$I$19</f>
        <v>2439.5215325099998</v>
      </c>
      <c r="V127" s="36">
        <f>SUMIFS(СВЦЭМ!$C$39:$C$782,СВЦЭМ!$A$39:$A$782,$A127,СВЦЭМ!$B$39:$B$782,V$119)+'СЕТ СН'!$I$9+СВЦЭМ!$D$10+'СЕТ СН'!$I$6-'СЕТ СН'!$I$19</f>
        <v>2427.2506814600001</v>
      </c>
      <c r="W127" s="36">
        <f>SUMIFS(СВЦЭМ!$C$39:$C$782,СВЦЭМ!$A$39:$A$782,$A127,СВЦЭМ!$B$39:$B$782,W$119)+'СЕТ СН'!$I$9+СВЦЭМ!$D$10+'СЕТ СН'!$I$6-'СЕТ СН'!$I$19</f>
        <v>2420.8119758700004</v>
      </c>
      <c r="X127" s="36">
        <f>SUMIFS(СВЦЭМ!$C$39:$C$782,СВЦЭМ!$A$39:$A$782,$A127,СВЦЭМ!$B$39:$B$782,X$119)+'СЕТ СН'!$I$9+СВЦЭМ!$D$10+'СЕТ СН'!$I$6-'СЕТ СН'!$I$19</f>
        <v>2437.1832316500004</v>
      </c>
      <c r="Y127" s="36">
        <f>SUMIFS(СВЦЭМ!$C$39:$C$782,СВЦЭМ!$A$39:$A$782,$A127,СВЦЭМ!$B$39:$B$782,Y$119)+'СЕТ СН'!$I$9+СВЦЭМ!$D$10+'СЕТ СН'!$I$6-'СЕТ СН'!$I$19</f>
        <v>2530.2530495600004</v>
      </c>
    </row>
    <row r="128" spans="1:27" ht="15.75" x14ac:dyDescent="0.2">
      <c r="A128" s="35">
        <f t="shared" si="3"/>
        <v>45178</v>
      </c>
      <c r="B128" s="36">
        <f>SUMIFS(СВЦЭМ!$C$39:$C$782,СВЦЭМ!$A$39:$A$782,$A128,СВЦЭМ!$B$39:$B$782,B$119)+'СЕТ СН'!$I$9+СВЦЭМ!$D$10+'СЕТ СН'!$I$6-'СЕТ СН'!$I$19</f>
        <v>2592.8700561200003</v>
      </c>
      <c r="C128" s="36">
        <f>SUMIFS(СВЦЭМ!$C$39:$C$782,СВЦЭМ!$A$39:$A$782,$A128,СВЦЭМ!$B$39:$B$782,C$119)+'СЕТ СН'!$I$9+СВЦЭМ!$D$10+'СЕТ СН'!$I$6-'СЕТ СН'!$I$19</f>
        <v>2643.9702514199998</v>
      </c>
      <c r="D128" s="36">
        <f>SUMIFS(СВЦЭМ!$C$39:$C$782,СВЦЭМ!$A$39:$A$782,$A128,СВЦЭМ!$B$39:$B$782,D$119)+'СЕТ СН'!$I$9+СВЦЭМ!$D$10+'СЕТ СН'!$I$6-'СЕТ СН'!$I$19</f>
        <v>2697.5707735000001</v>
      </c>
      <c r="E128" s="36">
        <f>SUMIFS(СВЦЭМ!$C$39:$C$782,СВЦЭМ!$A$39:$A$782,$A128,СВЦЭМ!$B$39:$B$782,E$119)+'СЕТ СН'!$I$9+СВЦЭМ!$D$10+'СЕТ СН'!$I$6-'СЕТ СН'!$I$19</f>
        <v>2728.75281576</v>
      </c>
      <c r="F128" s="36">
        <f>SUMIFS(СВЦЭМ!$C$39:$C$782,СВЦЭМ!$A$39:$A$782,$A128,СВЦЭМ!$B$39:$B$782,F$119)+'СЕТ СН'!$I$9+СВЦЭМ!$D$10+'СЕТ СН'!$I$6-'СЕТ СН'!$I$19</f>
        <v>2749.1348961900003</v>
      </c>
      <c r="G128" s="36">
        <f>SUMIFS(СВЦЭМ!$C$39:$C$782,СВЦЭМ!$A$39:$A$782,$A128,СВЦЭМ!$B$39:$B$782,G$119)+'СЕТ СН'!$I$9+СВЦЭМ!$D$10+'СЕТ СН'!$I$6-'СЕТ СН'!$I$19</f>
        <v>2739.47093971</v>
      </c>
      <c r="H128" s="36">
        <f>SUMIFS(СВЦЭМ!$C$39:$C$782,СВЦЭМ!$A$39:$A$782,$A128,СВЦЭМ!$B$39:$B$782,H$119)+'СЕТ СН'!$I$9+СВЦЭМ!$D$10+'СЕТ СН'!$I$6-'СЕТ СН'!$I$19</f>
        <v>2711.4906518600001</v>
      </c>
      <c r="I128" s="36">
        <f>SUMIFS(СВЦЭМ!$C$39:$C$782,СВЦЭМ!$A$39:$A$782,$A128,СВЦЭМ!$B$39:$B$782,I$119)+'СЕТ СН'!$I$9+СВЦЭМ!$D$10+'СЕТ СН'!$I$6-'СЕТ СН'!$I$19</f>
        <v>2644.6358680200001</v>
      </c>
      <c r="J128" s="36">
        <f>SUMIFS(СВЦЭМ!$C$39:$C$782,СВЦЭМ!$A$39:$A$782,$A128,СВЦЭМ!$B$39:$B$782,J$119)+'СЕТ СН'!$I$9+СВЦЭМ!$D$10+'СЕТ СН'!$I$6-'СЕТ СН'!$I$19</f>
        <v>2535.02787438</v>
      </c>
      <c r="K128" s="36">
        <f>SUMIFS(СВЦЭМ!$C$39:$C$782,СВЦЭМ!$A$39:$A$782,$A128,СВЦЭМ!$B$39:$B$782,K$119)+'СЕТ СН'!$I$9+СВЦЭМ!$D$10+'СЕТ СН'!$I$6-'СЕТ СН'!$I$19</f>
        <v>2433.47636001</v>
      </c>
      <c r="L128" s="36">
        <f>SUMIFS(СВЦЭМ!$C$39:$C$782,СВЦЭМ!$A$39:$A$782,$A128,СВЦЭМ!$B$39:$B$782,L$119)+'СЕТ СН'!$I$9+СВЦЭМ!$D$10+'СЕТ СН'!$I$6-'СЕТ СН'!$I$19</f>
        <v>2395.6813988399999</v>
      </c>
      <c r="M128" s="36">
        <f>SUMIFS(СВЦЭМ!$C$39:$C$782,СВЦЭМ!$A$39:$A$782,$A128,СВЦЭМ!$B$39:$B$782,M$119)+'СЕТ СН'!$I$9+СВЦЭМ!$D$10+'СЕТ СН'!$I$6-'СЕТ СН'!$I$19</f>
        <v>2379.3260004800004</v>
      </c>
      <c r="N128" s="36">
        <f>SUMIFS(СВЦЭМ!$C$39:$C$782,СВЦЭМ!$A$39:$A$782,$A128,СВЦЭМ!$B$39:$B$782,N$119)+'СЕТ СН'!$I$9+СВЦЭМ!$D$10+'СЕТ СН'!$I$6-'СЕТ СН'!$I$19</f>
        <v>2380.0490396499999</v>
      </c>
      <c r="O128" s="36">
        <f>SUMIFS(СВЦЭМ!$C$39:$C$782,СВЦЭМ!$A$39:$A$782,$A128,СВЦЭМ!$B$39:$B$782,O$119)+'СЕТ СН'!$I$9+СВЦЭМ!$D$10+'СЕТ СН'!$I$6-'СЕТ СН'!$I$19</f>
        <v>2395.6822059400001</v>
      </c>
      <c r="P128" s="36">
        <f>SUMIFS(СВЦЭМ!$C$39:$C$782,СВЦЭМ!$A$39:$A$782,$A128,СВЦЭМ!$B$39:$B$782,P$119)+'СЕТ СН'!$I$9+СВЦЭМ!$D$10+'СЕТ СН'!$I$6-'СЕТ СН'!$I$19</f>
        <v>2393.82151187</v>
      </c>
      <c r="Q128" s="36">
        <f>SUMIFS(СВЦЭМ!$C$39:$C$782,СВЦЭМ!$A$39:$A$782,$A128,СВЦЭМ!$B$39:$B$782,Q$119)+'СЕТ СН'!$I$9+СВЦЭМ!$D$10+'СЕТ СН'!$I$6-'СЕТ СН'!$I$19</f>
        <v>2403.95110488</v>
      </c>
      <c r="R128" s="36">
        <f>SUMIFS(СВЦЭМ!$C$39:$C$782,СВЦЭМ!$A$39:$A$782,$A128,СВЦЭМ!$B$39:$B$782,R$119)+'СЕТ СН'!$I$9+СВЦЭМ!$D$10+'СЕТ СН'!$I$6-'СЕТ СН'!$I$19</f>
        <v>2410.8594714700002</v>
      </c>
      <c r="S128" s="36">
        <f>SUMIFS(СВЦЭМ!$C$39:$C$782,СВЦЭМ!$A$39:$A$782,$A128,СВЦЭМ!$B$39:$B$782,S$119)+'СЕТ СН'!$I$9+СВЦЭМ!$D$10+'СЕТ СН'!$I$6-'СЕТ СН'!$I$19</f>
        <v>2382.7047874199998</v>
      </c>
      <c r="T128" s="36">
        <f>SUMIFS(СВЦЭМ!$C$39:$C$782,СВЦЭМ!$A$39:$A$782,$A128,СВЦЭМ!$B$39:$B$782,T$119)+'СЕТ СН'!$I$9+СВЦЭМ!$D$10+'СЕТ СН'!$I$6-'СЕТ СН'!$I$19</f>
        <v>2386.8807860900001</v>
      </c>
      <c r="U128" s="36">
        <f>SUMIFS(СВЦЭМ!$C$39:$C$782,СВЦЭМ!$A$39:$A$782,$A128,СВЦЭМ!$B$39:$B$782,U$119)+'СЕТ СН'!$I$9+СВЦЭМ!$D$10+'СЕТ СН'!$I$6-'СЕТ СН'!$I$19</f>
        <v>2388.7401311499998</v>
      </c>
      <c r="V128" s="36">
        <f>SUMIFS(СВЦЭМ!$C$39:$C$782,СВЦЭМ!$A$39:$A$782,$A128,СВЦЭМ!$B$39:$B$782,V$119)+'СЕТ СН'!$I$9+СВЦЭМ!$D$10+'СЕТ СН'!$I$6-'СЕТ СН'!$I$19</f>
        <v>2359.6581777900001</v>
      </c>
      <c r="W128" s="36">
        <f>SUMIFS(СВЦЭМ!$C$39:$C$782,СВЦЭМ!$A$39:$A$782,$A128,СВЦЭМ!$B$39:$B$782,W$119)+'СЕТ СН'!$I$9+СВЦЭМ!$D$10+'СЕТ СН'!$I$6-'СЕТ СН'!$I$19</f>
        <v>2364.14085006</v>
      </c>
      <c r="X128" s="36">
        <f>SUMIFS(СВЦЭМ!$C$39:$C$782,СВЦЭМ!$A$39:$A$782,$A128,СВЦЭМ!$B$39:$B$782,X$119)+'СЕТ СН'!$I$9+СВЦЭМ!$D$10+'СЕТ СН'!$I$6-'СЕТ СН'!$I$19</f>
        <v>2436.1462902800004</v>
      </c>
      <c r="Y128" s="36">
        <f>SUMIFS(СВЦЭМ!$C$39:$C$782,СВЦЭМ!$A$39:$A$782,$A128,СВЦЭМ!$B$39:$B$782,Y$119)+'СЕТ СН'!$I$9+СВЦЭМ!$D$10+'СЕТ СН'!$I$6-'СЕТ СН'!$I$19</f>
        <v>2531.0027687600004</v>
      </c>
    </row>
    <row r="129" spans="1:25" ht="15.75" x14ac:dyDescent="0.2">
      <c r="A129" s="35">
        <f t="shared" si="3"/>
        <v>45179</v>
      </c>
      <c r="B129" s="36">
        <f>SUMIFS(СВЦЭМ!$C$39:$C$782,СВЦЭМ!$A$39:$A$782,$A129,СВЦЭМ!$B$39:$B$782,B$119)+'СЕТ СН'!$I$9+СВЦЭМ!$D$10+'СЕТ СН'!$I$6-'СЕТ СН'!$I$19</f>
        <v>2546.89691425</v>
      </c>
      <c r="C129" s="36">
        <f>SUMIFS(СВЦЭМ!$C$39:$C$782,СВЦЭМ!$A$39:$A$782,$A129,СВЦЭМ!$B$39:$B$782,C$119)+'СЕТ СН'!$I$9+СВЦЭМ!$D$10+'СЕТ СН'!$I$6-'СЕТ СН'!$I$19</f>
        <v>2620.7240460100002</v>
      </c>
      <c r="D129" s="36">
        <f>SUMIFS(СВЦЭМ!$C$39:$C$782,СВЦЭМ!$A$39:$A$782,$A129,СВЦЭМ!$B$39:$B$782,D$119)+'СЕТ СН'!$I$9+СВЦЭМ!$D$10+'СЕТ СН'!$I$6-'СЕТ СН'!$I$19</f>
        <v>2653.1881966800001</v>
      </c>
      <c r="E129" s="36">
        <f>SUMIFS(СВЦЭМ!$C$39:$C$782,СВЦЭМ!$A$39:$A$782,$A129,СВЦЭМ!$B$39:$B$782,E$119)+'СЕТ СН'!$I$9+СВЦЭМ!$D$10+'СЕТ СН'!$I$6-'СЕТ СН'!$I$19</f>
        <v>2668.1260726999999</v>
      </c>
      <c r="F129" s="36">
        <f>SUMIFS(СВЦЭМ!$C$39:$C$782,СВЦЭМ!$A$39:$A$782,$A129,СВЦЭМ!$B$39:$B$782,F$119)+'СЕТ СН'!$I$9+СВЦЭМ!$D$10+'СЕТ СН'!$I$6-'СЕТ СН'!$I$19</f>
        <v>2671.1072885600001</v>
      </c>
      <c r="G129" s="36">
        <f>SUMIFS(СВЦЭМ!$C$39:$C$782,СВЦЭМ!$A$39:$A$782,$A129,СВЦЭМ!$B$39:$B$782,G$119)+'СЕТ СН'!$I$9+СВЦЭМ!$D$10+'СЕТ СН'!$I$6-'СЕТ СН'!$I$19</f>
        <v>2644.2720710499998</v>
      </c>
      <c r="H129" s="36">
        <f>SUMIFS(СВЦЭМ!$C$39:$C$782,СВЦЭМ!$A$39:$A$782,$A129,СВЦЭМ!$B$39:$B$782,H$119)+'СЕТ СН'!$I$9+СВЦЭМ!$D$10+'СЕТ СН'!$I$6-'СЕТ СН'!$I$19</f>
        <v>2626.6972103400003</v>
      </c>
      <c r="I129" s="36">
        <f>SUMIFS(СВЦЭМ!$C$39:$C$782,СВЦЭМ!$A$39:$A$782,$A129,СВЦЭМ!$B$39:$B$782,I$119)+'СЕТ СН'!$I$9+СВЦЭМ!$D$10+'СЕТ СН'!$I$6-'СЕТ СН'!$I$19</f>
        <v>2597.2110651399998</v>
      </c>
      <c r="J129" s="36">
        <f>SUMIFS(СВЦЭМ!$C$39:$C$782,СВЦЭМ!$A$39:$A$782,$A129,СВЦЭМ!$B$39:$B$782,J$119)+'СЕТ СН'!$I$9+СВЦЭМ!$D$10+'СЕТ СН'!$I$6-'СЕТ СН'!$I$19</f>
        <v>2509.5692267700001</v>
      </c>
      <c r="K129" s="36">
        <f>SUMIFS(СВЦЭМ!$C$39:$C$782,СВЦЭМ!$A$39:$A$782,$A129,СВЦЭМ!$B$39:$B$782,K$119)+'СЕТ СН'!$I$9+СВЦЭМ!$D$10+'СЕТ СН'!$I$6-'СЕТ СН'!$I$19</f>
        <v>2408.3330345100003</v>
      </c>
      <c r="L129" s="36">
        <f>SUMIFS(СВЦЭМ!$C$39:$C$782,СВЦЭМ!$A$39:$A$782,$A129,СВЦЭМ!$B$39:$B$782,L$119)+'СЕТ СН'!$I$9+СВЦЭМ!$D$10+'СЕТ СН'!$I$6-'СЕТ СН'!$I$19</f>
        <v>2369.2976979499999</v>
      </c>
      <c r="M129" s="36">
        <f>SUMIFS(СВЦЭМ!$C$39:$C$782,СВЦЭМ!$A$39:$A$782,$A129,СВЦЭМ!$B$39:$B$782,M$119)+'СЕТ СН'!$I$9+СВЦЭМ!$D$10+'СЕТ СН'!$I$6-'СЕТ СН'!$I$19</f>
        <v>2373.1875659300003</v>
      </c>
      <c r="N129" s="36">
        <f>SUMIFS(СВЦЭМ!$C$39:$C$782,СВЦЭМ!$A$39:$A$782,$A129,СВЦЭМ!$B$39:$B$782,N$119)+'СЕТ СН'!$I$9+СВЦЭМ!$D$10+'СЕТ СН'!$I$6-'СЕТ СН'!$I$19</f>
        <v>2378.67682616</v>
      </c>
      <c r="O129" s="36">
        <f>SUMIFS(СВЦЭМ!$C$39:$C$782,СВЦЭМ!$A$39:$A$782,$A129,СВЦЭМ!$B$39:$B$782,O$119)+'СЕТ СН'!$I$9+СВЦЭМ!$D$10+'СЕТ СН'!$I$6-'СЕТ СН'!$I$19</f>
        <v>2395.5460884100003</v>
      </c>
      <c r="P129" s="36">
        <f>SUMIFS(СВЦЭМ!$C$39:$C$782,СВЦЭМ!$A$39:$A$782,$A129,СВЦЭМ!$B$39:$B$782,P$119)+'СЕТ СН'!$I$9+СВЦЭМ!$D$10+'СЕТ СН'!$I$6-'СЕТ СН'!$I$19</f>
        <v>2402.0419602000002</v>
      </c>
      <c r="Q129" s="36">
        <f>SUMIFS(СВЦЭМ!$C$39:$C$782,СВЦЭМ!$A$39:$A$782,$A129,СВЦЭМ!$B$39:$B$782,Q$119)+'СЕТ СН'!$I$9+СВЦЭМ!$D$10+'СЕТ СН'!$I$6-'СЕТ СН'!$I$19</f>
        <v>2403.8815587200002</v>
      </c>
      <c r="R129" s="36">
        <f>SUMIFS(СВЦЭМ!$C$39:$C$782,СВЦЭМ!$A$39:$A$782,$A129,СВЦЭМ!$B$39:$B$782,R$119)+'СЕТ СН'!$I$9+СВЦЭМ!$D$10+'СЕТ СН'!$I$6-'СЕТ СН'!$I$19</f>
        <v>2407.9685790499998</v>
      </c>
      <c r="S129" s="36">
        <f>SUMIFS(СВЦЭМ!$C$39:$C$782,СВЦЭМ!$A$39:$A$782,$A129,СВЦЭМ!$B$39:$B$782,S$119)+'СЕТ СН'!$I$9+СВЦЭМ!$D$10+'СЕТ СН'!$I$6-'СЕТ СН'!$I$19</f>
        <v>2389.5838784699999</v>
      </c>
      <c r="T129" s="36">
        <f>SUMIFS(СВЦЭМ!$C$39:$C$782,СВЦЭМ!$A$39:$A$782,$A129,СВЦЭМ!$B$39:$B$782,T$119)+'СЕТ СН'!$I$9+СВЦЭМ!$D$10+'СЕТ СН'!$I$6-'СЕТ СН'!$I$19</f>
        <v>2387.6773024300001</v>
      </c>
      <c r="U129" s="36">
        <f>SUMIFS(СВЦЭМ!$C$39:$C$782,СВЦЭМ!$A$39:$A$782,$A129,СВЦЭМ!$B$39:$B$782,U$119)+'СЕТ СН'!$I$9+СВЦЭМ!$D$10+'СЕТ СН'!$I$6-'СЕТ СН'!$I$19</f>
        <v>2371.9020155300004</v>
      </c>
      <c r="V129" s="36">
        <f>SUMIFS(СВЦЭМ!$C$39:$C$782,СВЦЭМ!$A$39:$A$782,$A129,СВЦЭМ!$B$39:$B$782,V$119)+'СЕТ СН'!$I$9+СВЦЭМ!$D$10+'СЕТ СН'!$I$6-'СЕТ СН'!$I$19</f>
        <v>2347.3351140200002</v>
      </c>
      <c r="W129" s="36">
        <f>SUMIFS(СВЦЭМ!$C$39:$C$782,СВЦЭМ!$A$39:$A$782,$A129,СВЦЭМ!$B$39:$B$782,W$119)+'СЕТ СН'!$I$9+СВЦЭМ!$D$10+'СЕТ СН'!$I$6-'СЕТ СН'!$I$19</f>
        <v>2357.4539382600001</v>
      </c>
      <c r="X129" s="36">
        <f>SUMIFS(СВЦЭМ!$C$39:$C$782,СВЦЭМ!$A$39:$A$782,$A129,СВЦЭМ!$B$39:$B$782,X$119)+'СЕТ СН'!$I$9+СВЦЭМ!$D$10+'СЕТ СН'!$I$6-'СЕТ СН'!$I$19</f>
        <v>2438.04964883</v>
      </c>
      <c r="Y129" s="36">
        <f>SUMIFS(СВЦЭМ!$C$39:$C$782,СВЦЭМ!$A$39:$A$782,$A129,СВЦЭМ!$B$39:$B$782,Y$119)+'СЕТ СН'!$I$9+СВЦЭМ!$D$10+'СЕТ СН'!$I$6-'СЕТ СН'!$I$19</f>
        <v>2494.9202980800001</v>
      </c>
    </row>
    <row r="130" spans="1:25" ht="15.75" x14ac:dyDescent="0.2">
      <c r="A130" s="35">
        <f t="shared" si="3"/>
        <v>45180</v>
      </c>
      <c r="B130" s="36">
        <f>SUMIFS(СВЦЭМ!$C$39:$C$782,СВЦЭМ!$A$39:$A$782,$A130,СВЦЭМ!$B$39:$B$782,B$119)+'СЕТ СН'!$I$9+СВЦЭМ!$D$10+'СЕТ СН'!$I$6-'СЕТ СН'!$I$19</f>
        <v>2552.2081327599999</v>
      </c>
      <c r="C130" s="36">
        <f>SUMIFS(СВЦЭМ!$C$39:$C$782,СВЦЭМ!$A$39:$A$782,$A130,СВЦЭМ!$B$39:$B$782,C$119)+'СЕТ СН'!$I$9+СВЦЭМ!$D$10+'СЕТ СН'!$I$6-'СЕТ СН'!$I$19</f>
        <v>2624.5006879399998</v>
      </c>
      <c r="D130" s="36">
        <f>SUMIFS(СВЦЭМ!$C$39:$C$782,СВЦЭМ!$A$39:$A$782,$A130,СВЦЭМ!$B$39:$B$782,D$119)+'СЕТ СН'!$I$9+СВЦЭМ!$D$10+'СЕТ СН'!$I$6-'СЕТ СН'!$I$19</f>
        <v>2627.1882431499998</v>
      </c>
      <c r="E130" s="36">
        <f>SUMIFS(СВЦЭМ!$C$39:$C$782,СВЦЭМ!$A$39:$A$782,$A130,СВЦЭМ!$B$39:$B$782,E$119)+'СЕТ СН'!$I$9+СВЦЭМ!$D$10+'СЕТ СН'!$I$6-'СЕТ СН'!$I$19</f>
        <v>2646.5194063200001</v>
      </c>
      <c r="F130" s="36">
        <f>SUMIFS(СВЦЭМ!$C$39:$C$782,СВЦЭМ!$A$39:$A$782,$A130,СВЦЭМ!$B$39:$B$782,F$119)+'СЕТ СН'!$I$9+СВЦЭМ!$D$10+'СЕТ СН'!$I$6-'СЕТ СН'!$I$19</f>
        <v>2682.1810451199999</v>
      </c>
      <c r="G130" s="36">
        <f>SUMIFS(СВЦЭМ!$C$39:$C$782,СВЦЭМ!$A$39:$A$782,$A130,СВЦЭМ!$B$39:$B$782,G$119)+'СЕТ СН'!$I$9+СВЦЭМ!$D$10+'СЕТ СН'!$I$6-'СЕТ СН'!$I$19</f>
        <v>2658.8012536599999</v>
      </c>
      <c r="H130" s="36">
        <f>SUMIFS(СВЦЭМ!$C$39:$C$782,СВЦЭМ!$A$39:$A$782,$A130,СВЦЭМ!$B$39:$B$782,H$119)+'СЕТ СН'!$I$9+СВЦЭМ!$D$10+'СЕТ СН'!$I$6-'СЕТ СН'!$I$19</f>
        <v>2598.1731998800001</v>
      </c>
      <c r="I130" s="36">
        <f>SUMIFS(СВЦЭМ!$C$39:$C$782,СВЦЭМ!$A$39:$A$782,$A130,СВЦЭМ!$B$39:$B$782,I$119)+'СЕТ СН'!$I$9+СВЦЭМ!$D$10+'СЕТ СН'!$I$6-'СЕТ СН'!$I$19</f>
        <v>2478.5425670900004</v>
      </c>
      <c r="J130" s="36">
        <f>SUMIFS(СВЦЭМ!$C$39:$C$782,СВЦЭМ!$A$39:$A$782,$A130,СВЦЭМ!$B$39:$B$782,J$119)+'СЕТ СН'!$I$9+СВЦЭМ!$D$10+'СЕТ СН'!$I$6-'СЕТ СН'!$I$19</f>
        <v>2400.11168069</v>
      </c>
      <c r="K130" s="36">
        <f>SUMIFS(СВЦЭМ!$C$39:$C$782,СВЦЭМ!$A$39:$A$782,$A130,СВЦЭМ!$B$39:$B$782,K$119)+'СЕТ СН'!$I$9+СВЦЭМ!$D$10+'СЕТ СН'!$I$6-'СЕТ СН'!$I$19</f>
        <v>2357.4155703200004</v>
      </c>
      <c r="L130" s="36">
        <f>SUMIFS(СВЦЭМ!$C$39:$C$782,СВЦЭМ!$A$39:$A$782,$A130,СВЦЭМ!$B$39:$B$782,L$119)+'СЕТ СН'!$I$9+СВЦЭМ!$D$10+'СЕТ СН'!$I$6-'СЕТ СН'!$I$19</f>
        <v>2333.97772089</v>
      </c>
      <c r="M130" s="36">
        <f>SUMIFS(СВЦЭМ!$C$39:$C$782,СВЦЭМ!$A$39:$A$782,$A130,СВЦЭМ!$B$39:$B$782,M$119)+'СЕТ СН'!$I$9+СВЦЭМ!$D$10+'СЕТ СН'!$I$6-'СЕТ СН'!$I$19</f>
        <v>2318.9838886300004</v>
      </c>
      <c r="N130" s="36">
        <f>SUMIFS(СВЦЭМ!$C$39:$C$782,СВЦЭМ!$A$39:$A$782,$A130,СВЦЭМ!$B$39:$B$782,N$119)+'СЕТ СН'!$I$9+СВЦЭМ!$D$10+'СЕТ СН'!$I$6-'СЕТ СН'!$I$19</f>
        <v>2331.1470640300004</v>
      </c>
      <c r="O130" s="36">
        <f>SUMIFS(СВЦЭМ!$C$39:$C$782,СВЦЭМ!$A$39:$A$782,$A130,СВЦЭМ!$B$39:$B$782,O$119)+'СЕТ СН'!$I$9+СВЦЭМ!$D$10+'СЕТ СН'!$I$6-'СЕТ СН'!$I$19</f>
        <v>2320.6543663800003</v>
      </c>
      <c r="P130" s="36">
        <f>SUMIFS(СВЦЭМ!$C$39:$C$782,СВЦЭМ!$A$39:$A$782,$A130,СВЦЭМ!$B$39:$B$782,P$119)+'СЕТ СН'!$I$9+СВЦЭМ!$D$10+'СЕТ СН'!$I$6-'СЕТ СН'!$I$19</f>
        <v>2306.0348437000002</v>
      </c>
      <c r="Q130" s="36">
        <f>SUMIFS(СВЦЭМ!$C$39:$C$782,СВЦЭМ!$A$39:$A$782,$A130,СВЦЭМ!$B$39:$B$782,Q$119)+'СЕТ СН'!$I$9+СВЦЭМ!$D$10+'СЕТ СН'!$I$6-'СЕТ СН'!$I$19</f>
        <v>2310.1699969400001</v>
      </c>
      <c r="R130" s="36">
        <f>SUMIFS(СВЦЭМ!$C$39:$C$782,СВЦЭМ!$A$39:$A$782,$A130,СВЦЭМ!$B$39:$B$782,R$119)+'СЕТ СН'!$I$9+СВЦЭМ!$D$10+'СЕТ СН'!$I$6-'СЕТ СН'!$I$19</f>
        <v>2355.2663160000002</v>
      </c>
      <c r="S130" s="36">
        <f>SUMIFS(СВЦЭМ!$C$39:$C$782,СВЦЭМ!$A$39:$A$782,$A130,СВЦЭМ!$B$39:$B$782,S$119)+'СЕТ СН'!$I$9+СВЦЭМ!$D$10+'СЕТ СН'!$I$6-'СЕТ СН'!$I$19</f>
        <v>2355.5843443000003</v>
      </c>
      <c r="T130" s="36">
        <f>SUMIFS(СВЦЭМ!$C$39:$C$782,СВЦЭМ!$A$39:$A$782,$A130,СВЦЭМ!$B$39:$B$782,T$119)+'СЕТ СН'!$I$9+СВЦЭМ!$D$10+'СЕТ СН'!$I$6-'СЕТ СН'!$I$19</f>
        <v>2361.6475716200002</v>
      </c>
      <c r="U130" s="36">
        <f>SUMIFS(СВЦЭМ!$C$39:$C$782,СВЦЭМ!$A$39:$A$782,$A130,СВЦЭМ!$B$39:$B$782,U$119)+'СЕТ СН'!$I$9+СВЦЭМ!$D$10+'СЕТ СН'!$I$6-'СЕТ СН'!$I$19</f>
        <v>2345.37279429</v>
      </c>
      <c r="V130" s="36">
        <f>SUMIFS(СВЦЭМ!$C$39:$C$782,СВЦЭМ!$A$39:$A$782,$A130,СВЦЭМ!$B$39:$B$782,V$119)+'СЕТ СН'!$I$9+СВЦЭМ!$D$10+'СЕТ СН'!$I$6-'СЕТ СН'!$I$19</f>
        <v>2314.7339850200001</v>
      </c>
      <c r="W130" s="36">
        <f>SUMIFS(СВЦЭМ!$C$39:$C$782,СВЦЭМ!$A$39:$A$782,$A130,СВЦЭМ!$B$39:$B$782,W$119)+'СЕТ СН'!$I$9+СВЦЭМ!$D$10+'СЕТ СН'!$I$6-'СЕТ СН'!$I$19</f>
        <v>2320.39416721</v>
      </c>
      <c r="X130" s="36">
        <f>SUMIFS(СВЦЭМ!$C$39:$C$782,СВЦЭМ!$A$39:$A$782,$A130,СВЦЭМ!$B$39:$B$782,X$119)+'СЕТ СН'!$I$9+СВЦЭМ!$D$10+'СЕТ СН'!$I$6-'СЕТ СН'!$I$19</f>
        <v>2390.0592883400004</v>
      </c>
      <c r="Y130" s="36">
        <f>SUMIFS(СВЦЭМ!$C$39:$C$782,СВЦЭМ!$A$39:$A$782,$A130,СВЦЭМ!$B$39:$B$782,Y$119)+'СЕТ СН'!$I$9+СВЦЭМ!$D$10+'СЕТ СН'!$I$6-'СЕТ СН'!$I$19</f>
        <v>2491.1971700200002</v>
      </c>
    </row>
    <row r="131" spans="1:25" ht="15.75" x14ac:dyDescent="0.2">
      <c r="A131" s="35">
        <f t="shared" si="3"/>
        <v>45181</v>
      </c>
      <c r="B131" s="36">
        <f>SUMIFS(СВЦЭМ!$C$39:$C$782,СВЦЭМ!$A$39:$A$782,$A131,СВЦЭМ!$B$39:$B$782,B$119)+'СЕТ СН'!$I$9+СВЦЭМ!$D$10+'СЕТ СН'!$I$6-'СЕТ СН'!$I$19</f>
        <v>2463.03559206</v>
      </c>
      <c r="C131" s="36">
        <f>SUMIFS(СВЦЭМ!$C$39:$C$782,СВЦЭМ!$A$39:$A$782,$A131,СВЦЭМ!$B$39:$B$782,C$119)+'СЕТ СН'!$I$9+СВЦЭМ!$D$10+'СЕТ СН'!$I$6-'СЕТ СН'!$I$19</f>
        <v>2506.8391839100004</v>
      </c>
      <c r="D131" s="36">
        <f>SUMIFS(СВЦЭМ!$C$39:$C$782,СВЦЭМ!$A$39:$A$782,$A131,СВЦЭМ!$B$39:$B$782,D$119)+'СЕТ СН'!$I$9+СВЦЭМ!$D$10+'СЕТ СН'!$I$6-'СЕТ СН'!$I$19</f>
        <v>2539.1256272000001</v>
      </c>
      <c r="E131" s="36">
        <f>SUMIFS(СВЦЭМ!$C$39:$C$782,СВЦЭМ!$A$39:$A$782,$A131,СВЦЭМ!$B$39:$B$782,E$119)+'СЕТ СН'!$I$9+СВЦЭМ!$D$10+'СЕТ СН'!$I$6-'СЕТ СН'!$I$19</f>
        <v>2556.8988663999999</v>
      </c>
      <c r="F131" s="36">
        <f>SUMIFS(СВЦЭМ!$C$39:$C$782,СВЦЭМ!$A$39:$A$782,$A131,СВЦЭМ!$B$39:$B$782,F$119)+'СЕТ СН'!$I$9+СВЦЭМ!$D$10+'СЕТ СН'!$I$6-'СЕТ СН'!$I$19</f>
        <v>2582.0322195099998</v>
      </c>
      <c r="G131" s="36">
        <f>SUMIFS(СВЦЭМ!$C$39:$C$782,СВЦЭМ!$A$39:$A$782,$A131,СВЦЭМ!$B$39:$B$782,G$119)+'СЕТ СН'!$I$9+СВЦЭМ!$D$10+'СЕТ СН'!$I$6-'СЕТ СН'!$I$19</f>
        <v>2544.5461628100002</v>
      </c>
      <c r="H131" s="36">
        <f>SUMIFS(СВЦЭМ!$C$39:$C$782,СВЦЭМ!$A$39:$A$782,$A131,СВЦЭМ!$B$39:$B$782,H$119)+'СЕТ СН'!$I$9+СВЦЭМ!$D$10+'СЕТ СН'!$I$6-'СЕТ СН'!$I$19</f>
        <v>2475.1399720899999</v>
      </c>
      <c r="I131" s="36">
        <f>SUMIFS(СВЦЭМ!$C$39:$C$782,СВЦЭМ!$A$39:$A$782,$A131,СВЦЭМ!$B$39:$B$782,I$119)+'СЕТ СН'!$I$9+СВЦЭМ!$D$10+'СЕТ СН'!$I$6-'СЕТ СН'!$I$19</f>
        <v>2390.74886014</v>
      </c>
      <c r="J131" s="36">
        <f>SUMIFS(СВЦЭМ!$C$39:$C$782,СВЦЭМ!$A$39:$A$782,$A131,СВЦЭМ!$B$39:$B$782,J$119)+'СЕТ СН'!$I$9+СВЦЭМ!$D$10+'СЕТ СН'!$I$6-'СЕТ СН'!$I$19</f>
        <v>2312.7209863899998</v>
      </c>
      <c r="K131" s="36">
        <f>SUMIFS(СВЦЭМ!$C$39:$C$782,СВЦЭМ!$A$39:$A$782,$A131,СВЦЭМ!$B$39:$B$782,K$119)+'СЕТ СН'!$I$9+СВЦЭМ!$D$10+'СЕТ СН'!$I$6-'СЕТ СН'!$I$19</f>
        <v>2268.2987388400002</v>
      </c>
      <c r="L131" s="36">
        <f>SUMIFS(СВЦЭМ!$C$39:$C$782,СВЦЭМ!$A$39:$A$782,$A131,СВЦЭМ!$B$39:$B$782,L$119)+'СЕТ СН'!$I$9+СВЦЭМ!$D$10+'СЕТ СН'!$I$6-'СЕТ СН'!$I$19</f>
        <v>2287.2354557899998</v>
      </c>
      <c r="M131" s="36">
        <f>SUMIFS(СВЦЭМ!$C$39:$C$782,СВЦЭМ!$A$39:$A$782,$A131,СВЦЭМ!$B$39:$B$782,M$119)+'СЕТ СН'!$I$9+СВЦЭМ!$D$10+'СЕТ СН'!$I$6-'СЕТ СН'!$I$19</f>
        <v>2298.4467514899998</v>
      </c>
      <c r="N131" s="36">
        <f>SUMIFS(СВЦЭМ!$C$39:$C$782,СВЦЭМ!$A$39:$A$782,$A131,СВЦЭМ!$B$39:$B$782,N$119)+'СЕТ СН'!$I$9+СВЦЭМ!$D$10+'СЕТ СН'!$I$6-'СЕТ СН'!$I$19</f>
        <v>2342.0033433099998</v>
      </c>
      <c r="O131" s="36">
        <f>SUMIFS(СВЦЭМ!$C$39:$C$782,СВЦЭМ!$A$39:$A$782,$A131,СВЦЭМ!$B$39:$B$782,O$119)+'СЕТ СН'!$I$9+СВЦЭМ!$D$10+'СЕТ СН'!$I$6-'СЕТ СН'!$I$19</f>
        <v>2369.0323722100002</v>
      </c>
      <c r="P131" s="36">
        <f>SUMIFS(СВЦЭМ!$C$39:$C$782,СВЦЭМ!$A$39:$A$782,$A131,СВЦЭМ!$B$39:$B$782,P$119)+'СЕТ СН'!$I$9+СВЦЭМ!$D$10+'СЕТ СН'!$I$6-'СЕТ СН'!$I$19</f>
        <v>2353.7655971900003</v>
      </c>
      <c r="Q131" s="36">
        <f>SUMIFS(СВЦЭМ!$C$39:$C$782,СВЦЭМ!$A$39:$A$782,$A131,СВЦЭМ!$B$39:$B$782,Q$119)+'СЕТ СН'!$I$9+СВЦЭМ!$D$10+'СЕТ СН'!$I$6-'СЕТ СН'!$I$19</f>
        <v>2362.1034136300004</v>
      </c>
      <c r="R131" s="36">
        <f>SUMIFS(СВЦЭМ!$C$39:$C$782,СВЦЭМ!$A$39:$A$782,$A131,СВЦЭМ!$B$39:$B$782,R$119)+'СЕТ СН'!$I$9+СВЦЭМ!$D$10+'СЕТ СН'!$I$6-'СЕТ СН'!$I$19</f>
        <v>2404.5480249700004</v>
      </c>
      <c r="S131" s="36">
        <f>SUMIFS(СВЦЭМ!$C$39:$C$782,СВЦЭМ!$A$39:$A$782,$A131,СВЦЭМ!$B$39:$B$782,S$119)+'СЕТ СН'!$I$9+СВЦЭМ!$D$10+'СЕТ СН'!$I$6-'СЕТ СН'!$I$19</f>
        <v>2402.16947338</v>
      </c>
      <c r="T131" s="36">
        <f>SUMIFS(СВЦЭМ!$C$39:$C$782,СВЦЭМ!$A$39:$A$782,$A131,СВЦЭМ!$B$39:$B$782,T$119)+'СЕТ СН'!$I$9+СВЦЭМ!$D$10+'СЕТ СН'!$I$6-'СЕТ СН'!$I$19</f>
        <v>2393.4531074000001</v>
      </c>
      <c r="U131" s="36">
        <f>SUMIFS(СВЦЭМ!$C$39:$C$782,СВЦЭМ!$A$39:$A$782,$A131,СВЦЭМ!$B$39:$B$782,U$119)+'СЕТ СН'!$I$9+СВЦЭМ!$D$10+'СЕТ СН'!$I$6-'СЕТ СН'!$I$19</f>
        <v>2377.6847019200004</v>
      </c>
      <c r="V131" s="36">
        <f>SUMIFS(СВЦЭМ!$C$39:$C$782,СВЦЭМ!$A$39:$A$782,$A131,СВЦЭМ!$B$39:$B$782,V$119)+'СЕТ СН'!$I$9+СВЦЭМ!$D$10+'СЕТ СН'!$I$6-'СЕТ СН'!$I$19</f>
        <v>2338.6607512999999</v>
      </c>
      <c r="W131" s="36">
        <f>SUMIFS(СВЦЭМ!$C$39:$C$782,СВЦЭМ!$A$39:$A$782,$A131,СВЦЭМ!$B$39:$B$782,W$119)+'СЕТ СН'!$I$9+СВЦЭМ!$D$10+'СЕТ СН'!$I$6-'СЕТ СН'!$I$19</f>
        <v>2370.50545659</v>
      </c>
      <c r="X131" s="36">
        <f>SUMIFS(СВЦЭМ!$C$39:$C$782,СВЦЭМ!$A$39:$A$782,$A131,СВЦЭМ!$B$39:$B$782,X$119)+'СЕТ СН'!$I$9+СВЦЭМ!$D$10+'СЕТ СН'!$I$6-'СЕТ СН'!$I$19</f>
        <v>2443.1438284599999</v>
      </c>
      <c r="Y131" s="36">
        <f>SUMIFS(СВЦЭМ!$C$39:$C$782,СВЦЭМ!$A$39:$A$782,$A131,СВЦЭМ!$B$39:$B$782,Y$119)+'СЕТ СН'!$I$9+СВЦЭМ!$D$10+'СЕТ СН'!$I$6-'СЕТ СН'!$I$19</f>
        <v>2538.7371056700003</v>
      </c>
    </row>
    <row r="132" spans="1:25" ht="15.75" x14ac:dyDescent="0.2">
      <c r="A132" s="35">
        <f t="shared" si="3"/>
        <v>45182</v>
      </c>
      <c r="B132" s="36">
        <f>SUMIFS(СВЦЭМ!$C$39:$C$782,СВЦЭМ!$A$39:$A$782,$A132,СВЦЭМ!$B$39:$B$782,B$119)+'СЕТ СН'!$I$9+СВЦЭМ!$D$10+'СЕТ СН'!$I$6-'СЕТ СН'!$I$19</f>
        <v>2718.73835392</v>
      </c>
      <c r="C132" s="36">
        <f>SUMIFS(СВЦЭМ!$C$39:$C$782,СВЦЭМ!$A$39:$A$782,$A132,СВЦЭМ!$B$39:$B$782,C$119)+'СЕТ СН'!$I$9+СВЦЭМ!$D$10+'СЕТ СН'!$I$6-'СЕТ СН'!$I$19</f>
        <v>2824.76117729</v>
      </c>
      <c r="D132" s="36">
        <f>SUMIFS(СВЦЭМ!$C$39:$C$782,СВЦЭМ!$A$39:$A$782,$A132,СВЦЭМ!$B$39:$B$782,D$119)+'СЕТ СН'!$I$9+СВЦЭМ!$D$10+'СЕТ СН'!$I$6-'СЕТ СН'!$I$19</f>
        <v>2899.3277602100002</v>
      </c>
      <c r="E132" s="36">
        <f>SUMIFS(СВЦЭМ!$C$39:$C$782,СВЦЭМ!$A$39:$A$782,$A132,СВЦЭМ!$B$39:$B$782,E$119)+'СЕТ СН'!$I$9+СВЦЭМ!$D$10+'СЕТ СН'!$I$6-'СЕТ СН'!$I$19</f>
        <v>2927.91143358</v>
      </c>
      <c r="F132" s="36">
        <f>SUMIFS(СВЦЭМ!$C$39:$C$782,СВЦЭМ!$A$39:$A$782,$A132,СВЦЭМ!$B$39:$B$782,F$119)+'СЕТ СН'!$I$9+СВЦЭМ!$D$10+'СЕТ СН'!$I$6-'СЕТ СН'!$I$19</f>
        <v>2965.9576178799998</v>
      </c>
      <c r="G132" s="36">
        <f>SUMIFS(СВЦЭМ!$C$39:$C$782,СВЦЭМ!$A$39:$A$782,$A132,СВЦЭМ!$B$39:$B$782,G$119)+'СЕТ СН'!$I$9+СВЦЭМ!$D$10+'СЕТ СН'!$I$6-'СЕТ СН'!$I$19</f>
        <v>2917.4897221599999</v>
      </c>
      <c r="H132" s="36">
        <f>SUMIFS(СВЦЭМ!$C$39:$C$782,СВЦЭМ!$A$39:$A$782,$A132,СВЦЭМ!$B$39:$B$782,H$119)+'СЕТ СН'!$I$9+СВЦЭМ!$D$10+'СЕТ СН'!$I$6-'СЕТ СН'!$I$19</f>
        <v>2788.6585034300001</v>
      </c>
      <c r="I132" s="36">
        <f>SUMIFS(СВЦЭМ!$C$39:$C$782,СВЦЭМ!$A$39:$A$782,$A132,СВЦЭМ!$B$39:$B$782,I$119)+'СЕТ СН'!$I$9+СВЦЭМ!$D$10+'СЕТ СН'!$I$6-'СЕТ СН'!$I$19</f>
        <v>2653.3420176099999</v>
      </c>
      <c r="J132" s="36">
        <f>SUMIFS(СВЦЭМ!$C$39:$C$782,СВЦЭМ!$A$39:$A$782,$A132,СВЦЭМ!$B$39:$B$782,J$119)+'СЕТ СН'!$I$9+СВЦЭМ!$D$10+'СЕТ СН'!$I$6-'СЕТ СН'!$I$19</f>
        <v>2562.9457720600003</v>
      </c>
      <c r="K132" s="36">
        <f>SUMIFS(СВЦЭМ!$C$39:$C$782,СВЦЭМ!$A$39:$A$782,$A132,СВЦЭМ!$B$39:$B$782,K$119)+'СЕТ СН'!$I$9+СВЦЭМ!$D$10+'СЕТ СН'!$I$6-'СЕТ СН'!$I$19</f>
        <v>2493.03890237</v>
      </c>
      <c r="L132" s="36">
        <f>SUMIFS(СВЦЭМ!$C$39:$C$782,СВЦЭМ!$A$39:$A$782,$A132,СВЦЭМ!$B$39:$B$782,L$119)+'СЕТ СН'!$I$9+СВЦЭМ!$D$10+'СЕТ СН'!$I$6-'СЕТ СН'!$I$19</f>
        <v>2471.1630404799998</v>
      </c>
      <c r="M132" s="36">
        <f>SUMIFS(СВЦЭМ!$C$39:$C$782,СВЦЭМ!$A$39:$A$782,$A132,СВЦЭМ!$B$39:$B$782,M$119)+'СЕТ СН'!$I$9+СВЦЭМ!$D$10+'СЕТ СН'!$I$6-'СЕТ СН'!$I$19</f>
        <v>2476.50051687</v>
      </c>
      <c r="N132" s="36">
        <f>SUMIFS(СВЦЭМ!$C$39:$C$782,СВЦЭМ!$A$39:$A$782,$A132,СВЦЭМ!$B$39:$B$782,N$119)+'СЕТ СН'!$I$9+СВЦЭМ!$D$10+'СЕТ СН'!$I$6-'СЕТ СН'!$I$19</f>
        <v>2485.0671177499999</v>
      </c>
      <c r="O132" s="36">
        <f>SUMIFS(СВЦЭМ!$C$39:$C$782,СВЦЭМ!$A$39:$A$782,$A132,СВЦЭМ!$B$39:$B$782,O$119)+'СЕТ СН'!$I$9+СВЦЭМ!$D$10+'СЕТ СН'!$I$6-'СЕТ СН'!$I$19</f>
        <v>2492.6590143399999</v>
      </c>
      <c r="P132" s="36">
        <f>SUMIFS(СВЦЭМ!$C$39:$C$782,СВЦЭМ!$A$39:$A$782,$A132,СВЦЭМ!$B$39:$B$782,P$119)+'СЕТ СН'!$I$9+СВЦЭМ!$D$10+'СЕТ СН'!$I$6-'СЕТ СН'!$I$19</f>
        <v>2457.4112669800002</v>
      </c>
      <c r="Q132" s="36">
        <f>SUMIFS(СВЦЭМ!$C$39:$C$782,СВЦЭМ!$A$39:$A$782,$A132,СВЦЭМ!$B$39:$B$782,Q$119)+'СЕТ СН'!$I$9+СВЦЭМ!$D$10+'СЕТ СН'!$I$6-'СЕТ СН'!$I$19</f>
        <v>2472.5594685400001</v>
      </c>
      <c r="R132" s="36">
        <f>SUMIFS(СВЦЭМ!$C$39:$C$782,СВЦЭМ!$A$39:$A$782,$A132,СВЦЭМ!$B$39:$B$782,R$119)+'СЕТ СН'!$I$9+СВЦЭМ!$D$10+'СЕТ СН'!$I$6-'СЕТ СН'!$I$19</f>
        <v>2507.4795069299998</v>
      </c>
      <c r="S132" s="36">
        <f>SUMIFS(СВЦЭМ!$C$39:$C$782,СВЦЭМ!$A$39:$A$782,$A132,СВЦЭМ!$B$39:$B$782,S$119)+'СЕТ СН'!$I$9+СВЦЭМ!$D$10+'СЕТ СН'!$I$6-'СЕТ СН'!$I$19</f>
        <v>2498.5627620300002</v>
      </c>
      <c r="T132" s="36">
        <f>SUMIFS(СВЦЭМ!$C$39:$C$782,СВЦЭМ!$A$39:$A$782,$A132,СВЦЭМ!$B$39:$B$782,T$119)+'СЕТ СН'!$I$9+СВЦЭМ!$D$10+'СЕТ СН'!$I$6-'СЕТ СН'!$I$19</f>
        <v>2475.1779321200002</v>
      </c>
      <c r="U132" s="36">
        <f>SUMIFS(СВЦЭМ!$C$39:$C$782,СВЦЭМ!$A$39:$A$782,$A132,СВЦЭМ!$B$39:$B$782,U$119)+'СЕТ СН'!$I$9+СВЦЭМ!$D$10+'СЕТ СН'!$I$6-'СЕТ СН'!$I$19</f>
        <v>2456.8923821899998</v>
      </c>
      <c r="V132" s="36">
        <f>SUMIFS(СВЦЭМ!$C$39:$C$782,СВЦЭМ!$A$39:$A$782,$A132,СВЦЭМ!$B$39:$B$782,V$119)+'СЕТ СН'!$I$9+СВЦЭМ!$D$10+'СЕТ СН'!$I$6-'СЕТ СН'!$I$19</f>
        <v>2459.8635809699999</v>
      </c>
      <c r="W132" s="36">
        <f>SUMIFS(СВЦЭМ!$C$39:$C$782,СВЦЭМ!$A$39:$A$782,$A132,СВЦЭМ!$B$39:$B$782,W$119)+'СЕТ СН'!$I$9+СВЦЭМ!$D$10+'СЕТ СН'!$I$6-'СЕТ СН'!$I$19</f>
        <v>2484.2210595500001</v>
      </c>
      <c r="X132" s="36">
        <f>SUMIFS(СВЦЭМ!$C$39:$C$782,СВЦЭМ!$A$39:$A$782,$A132,СВЦЭМ!$B$39:$B$782,X$119)+'СЕТ СН'!$I$9+СВЦЭМ!$D$10+'СЕТ СН'!$I$6-'СЕТ СН'!$I$19</f>
        <v>2561.0135798199999</v>
      </c>
      <c r="Y132" s="36">
        <f>SUMIFS(СВЦЭМ!$C$39:$C$782,СВЦЭМ!$A$39:$A$782,$A132,СВЦЭМ!$B$39:$B$782,Y$119)+'СЕТ СН'!$I$9+СВЦЭМ!$D$10+'СЕТ СН'!$I$6-'СЕТ СН'!$I$19</f>
        <v>2660.2534983200003</v>
      </c>
    </row>
    <row r="133" spans="1:25" ht="15.75" x14ac:dyDescent="0.2">
      <c r="A133" s="35">
        <f t="shared" si="3"/>
        <v>45183</v>
      </c>
      <c r="B133" s="36">
        <f>SUMIFS(СВЦЭМ!$C$39:$C$782,СВЦЭМ!$A$39:$A$782,$A133,СВЦЭМ!$B$39:$B$782,B$119)+'СЕТ СН'!$I$9+СВЦЭМ!$D$10+'СЕТ СН'!$I$6-'СЕТ СН'!$I$19</f>
        <v>2702.2608269399998</v>
      </c>
      <c r="C133" s="36">
        <f>SUMIFS(СВЦЭМ!$C$39:$C$782,СВЦЭМ!$A$39:$A$782,$A133,СВЦЭМ!$B$39:$B$782,C$119)+'СЕТ СН'!$I$9+СВЦЭМ!$D$10+'СЕТ СН'!$I$6-'СЕТ СН'!$I$19</f>
        <v>2838.17587224</v>
      </c>
      <c r="D133" s="36">
        <f>SUMIFS(СВЦЭМ!$C$39:$C$782,СВЦЭМ!$A$39:$A$782,$A133,СВЦЭМ!$B$39:$B$782,D$119)+'СЕТ СН'!$I$9+СВЦЭМ!$D$10+'СЕТ СН'!$I$6-'СЕТ СН'!$I$19</f>
        <v>2882.6515429199999</v>
      </c>
      <c r="E133" s="36">
        <f>SUMIFS(СВЦЭМ!$C$39:$C$782,СВЦЭМ!$A$39:$A$782,$A133,СВЦЭМ!$B$39:$B$782,E$119)+'СЕТ СН'!$I$9+СВЦЭМ!$D$10+'СЕТ СН'!$I$6-'СЕТ СН'!$I$19</f>
        <v>2922.6977542399995</v>
      </c>
      <c r="F133" s="36">
        <f>SUMIFS(СВЦЭМ!$C$39:$C$782,СВЦЭМ!$A$39:$A$782,$A133,СВЦЭМ!$B$39:$B$782,F$119)+'СЕТ СН'!$I$9+СВЦЭМ!$D$10+'СЕТ СН'!$I$6-'СЕТ СН'!$I$19</f>
        <v>2961.8740726999999</v>
      </c>
      <c r="G133" s="36">
        <f>SUMIFS(СВЦЭМ!$C$39:$C$782,СВЦЭМ!$A$39:$A$782,$A133,СВЦЭМ!$B$39:$B$782,G$119)+'СЕТ СН'!$I$9+СВЦЭМ!$D$10+'СЕТ СН'!$I$6-'СЕТ СН'!$I$19</f>
        <v>2920.5599861799997</v>
      </c>
      <c r="H133" s="36">
        <f>SUMIFS(СВЦЭМ!$C$39:$C$782,СВЦЭМ!$A$39:$A$782,$A133,СВЦЭМ!$B$39:$B$782,H$119)+'СЕТ СН'!$I$9+СВЦЭМ!$D$10+'СЕТ СН'!$I$6-'СЕТ СН'!$I$19</f>
        <v>2830.7720265799999</v>
      </c>
      <c r="I133" s="36">
        <f>SUMIFS(СВЦЭМ!$C$39:$C$782,СВЦЭМ!$A$39:$A$782,$A133,СВЦЭМ!$B$39:$B$782,I$119)+'СЕТ СН'!$I$9+СВЦЭМ!$D$10+'СЕТ СН'!$I$6-'СЕТ СН'!$I$19</f>
        <v>2711.7534805700002</v>
      </c>
      <c r="J133" s="36">
        <f>SUMIFS(СВЦЭМ!$C$39:$C$782,СВЦЭМ!$A$39:$A$782,$A133,СВЦЭМ!$B$39:$B$782,J$119)+'СЕТ СН'!$I$9+СВЦЭМ!$D$10+'СЕТ СН'!$I$6-'СЕТ СН'!$I$19</f>
        <v>2617.5518117500001</v>
      </c>
      <c r="K133" s="36">
        <f>SUMIFS(СВЦЭМ!$C$39:$C$782,СВЦЭМ!$A$39:$A$782,$A133,СВЦЭМ!$B$39:$B$782,K$119)+'СЕТ СН'!$I$9+СВЦЭМ!$D$10+'СЕТ СН'!$I$6-'СЕТ СН'!$I$19</f>
        <v>2549.57298971</v>
      </c>
      <c r="L133" s="36">
        <f>SUMIFS(СВЦЭМ!$C$39:$C$782,СВЦЭМ!$A$39:$A$782,$A133,СВЦЭМ!$B$39:$B$782,L$119)+'СЕТ СН'!$I$9+СВЦЭМ!$D$10+'СЕТ СН'!$I$6-'СЕТ СН'!$I$19</f>
        <v>2536.5981737500001</v>
      </c>
      <c r="M133" s="36">
        <f>SUMIFS(СВЦЭМ!$C$39:$C$782,СВЦЭМ!$A$39:$A$782,$A133,СВЦЭМ!$B$39:$B$782,M$119)+'СЕТ СН'!$I$9+СВЦЭМ!$D$10+'СЕТ СН'!$I$6-'СЕТ СН'!$I$19</f>
        <v>2525.5450469500001</v>
      </c>
      <c r="N133" s="36">
        <f>SUMIFS(СВЦЭМ!$C$39:$C$782,СВЦЭМ!$A$39:$A$782,$A133,СВЦЭМ!$B$39:$B$782,N$119)+'СЕТ СН'!$I$9+СВЦЭМ!$D$10+'СЕТ СН'!$I$6-'СЕТ СН'!$I$19</f>
        <v>2538.6391013000002</v>
      </c>
      <c r="O133" s="36">
        <f>SUMIFS(СВЦЭМ!$C$39:$C$782,СВЦЭМ!$A$39:$A$782,$A133,СВЦЭМ!$B$39:$B$782,O$119)+'СЕТ СН'!$I$9+СВЦЭМ!$D$10+'СЕТ СН'!$I$6-'СЕТ СН'!$I$19</f>
        <v>2539.2058874700001</v>
      </c>
      <c r="P133" s="36">
        <f>SUMIFS(СВЦЭМ!$C$39:$C$782,СВЦЭМ!$A$39:$A$782,$A133,СВЦЭМ!$B$39:$B$782,P$119)+'СЕТ СН'!$I$9+СВЦЭМ!$D$10+'СЕТ СН'!$I$6-'СЕТ СН'!$I$19</f>
        <v>2537.1427171200003</v>
      </c>
      <c r="Q133" s="36">
        <f>SUMIFS(СВЦЭМ!$C$39:$C$782,СВЦЭМ!$A$39:$A$782,$A133,СВЦЭМ!$B$39:$B$782,Q$119)+'СЕТ СН'!$I$9+СВЦЭМ!$D$10+'СЕТ СН'!$I$6-'СЕТ СН'!$I$19</f>
        <v>2544.2780070099998</v>
      </c>
      <c r="R133" s="36">
        <f>SUMIFS(СВЦЭМ!$C$39:$C$782,СВЦЭМ!$A$39:$A$782,$A133,СВЦЭМ!$B$39:$B$782,R$119)+'СЕТ СН'!$I$9+СВЦЭМ!$D$10+'СЕТ СН'!$I$6-'СЕТ СН'!$I$19</f>
        <v>2567.051899</v>
      </c>
      <c r="S133" s="36">
        <f>SUMIFS(СВЦЭМ!$C$39:$C$782,СВЦЭМ!$A$39:$A$782,$A133,СВЦЭМ!$B$39:$B$782,S$119)+'СЕТ СН'!$I$9+СВЦЭМ!$D$10+'СЕТ СН'!$I$6-'СЕТ СН'!$I$19</f>
        <v>2554.4897372300002</v>
      </c>
      <c r="T133" s="36">
        <f>SUMIFS(СВЦЭМ!$C$39:$C$782,СВЦЭМ!$A$39:$A$782,$A133,СВЦЭМ!$B$39:$B$782,T$119)+'СЕТ СН'!$I$9+СВЦЭМ!$D$10+'СЕТ СН'!$I$6-'СЕТ СН'!$I$19</f>
        <v>2545.8619300800001</v>
      </c>
      <c r="U133" s="36">
        <f>SUMIFS(СВЦЭМ!$C$39:$C$782,СВЦЭМ!$A$39:$A$782,$A133,СВЦЭМ!$B$39:$B$782,U$119)+'СЕТ СН'!$I$9+СВЦЭМ!$D$10+'СЕТ СН'!$I$6-'СЕТ СН'!$I$19</f>
        <v>2528.9170593700001</v>
      </c>
      <c r="V133" s="36">
        <f>SUMIFS(СВЦЭМ!$C$39:$C$782,СВЦЭМ!$A$39:$A$782,$A133,СВЦЭМ!$B$39:$B$782,V$119)+'СЕТ СН'!$I$9+СВЦЭМ!$D$10+'СЕТ СН'!$I$6-'СЕТ СН'!$I$19</f>
        <v>2501.7091165800002</v>
      </c>
      <c r="W133" s="36">
        <f>SUMIFS(СВЦЭМ!$C$39:$C$782,СВЦЭМ!$A$39:$A$782,$A133,СВЦЭМ!$B$39:$B$782,W$119)+'СЕТ СН'!$I$9+СВЦЭМ!$D$10+'СЕТ СН'!$I$6-'СЕТ СН'!$I$19</f>
        <v>2518.92733787</v>
      </c>
      <c r="X133" s="36">
        <f>SUMIFS(СВЦЭМ!$C$39:$C$782,СВЦЭМ!$A$39:$A$782,$A133,СВЦЭМ!$B$39:$B$782,X$119)+'СЕТ СН'!$I$9+СВЦЭМ!$D$10+'СЕТ СН'!$I$6-'СЕТ СН'!$I$19</f>
        <v>2609.5930458500002</v>
      </c>
      <c r="Y133" s="36">
        <f>SUMIFS(СВЦЭМ!$C$39:$C$782,СВЦЭМ!$A$39:$A$782,$A133,СВЦЭМ!$B$39:$B$782,Y$119)+'СЕТ СН'!$I$9+СВЦЭМ!$D$10+'СЕТ СН'!$I$6-'СЕТ СН'!$I$19</f>
        <v>2719.35819446</v>
      </c>
    </row>
    <row r="134" spans="1:25" ht="15.75" x14ac:dyDescent="0.2">
      <c r="A134" s="35">
        <f t="shared" si="3"/>
        <v>45184</v>
      </c>
      <c r="B134" s="36">
        <f>SUMIFS(СВЦЭМ!$C$39:$C$782,СВЦЭМ!$A$39:$A$782,$A134,СВЦЭМ!$B$39:$B$782,B$119)+'СЕТ СН'!$I$9+СВЦЭМ!$D$10+'СЕТ СН'!$I$6-'СЕТ СН'!$I$19</f>
        <v>2681.0823311499998</v>
      </c>
      <c r="C134" s="36">
        <f>SUMIFS(СВЦЭМ!$C$39:$C$782,СВЦЭМ!$A$39:$A$782,$A134,СВЦЭМ!$B$39:$B$782,C$119)+'СЕТ СН'!$I$9+СВЦЭМ!$D$10+'СЕТ СН'!$I$6-'СЕТ СН'!$I$19</f>
        <v>2764.0787292</v>
      </c>
      <c r="D134" s="36">
        <f>SUMIFS(СВЦЭМ!$C$39:$C$782,СВЦЭМ!$A$39:$A$782,$A134,СВЦЭМ!$B$39:$B$782,D$119)+'СЕТ СН'!$I$9+СВЦЭМ!$D$10+'СЕТ СН'!$I$6-'СЕТ СН'!$I$19</f>
        <v>2765.8524289799998</v>
      </c>
      <c r="E134" s="36">
        <f>SUMIFS(СВЦЭМ!$C$39:$C$782,СВЦЭМ!$A$39:$A$782,$A134,СВЦЭМ!$B$39:$B$782,E$119)+'СЕТ СН'!$I$9+СВЦЭМ!$D$10+'СЕТ СН'!$I$6-'СЕТ СН'!$I$19</f>
        <v>2801.2747931800004</v>
      </c>
      <c r="F134" s="36">
        <f>SUMIFS(СВЦЭМ!$C$39:$C$782,СВЦЭМ!$A$39:$A$782,$A134,СВЦЭМ!$B$39:$B$782,F$119)+'СЕТ СН'!$I$9+СВЦЭМ!$D$10+'СЕТ СН'!$I$6-'СЕТ СН'!$I$19</f>
        <v>2841.4625074400001</v>
      </c>
      <c r="G134" s="36">
        <f>SUMIFS(СВЦЭМ!$C$39:$C$782,СВЦЭМ!$A$39:$A$782,$A134,СВЦЭМ!$B$39:$B$782,G$119)+'СЕТ СН'!$I$9+СВЦЭМ!$D$10+'СЕТ СН'!$I$6-'СЕТ СН'!$I$19</f>
        <v>2819.3243604200002</v>
      </c>
      <c r="H134" s="36">
        <f>SUMIFS(СВЦЭМ!$C$39:$C$782,СВЦЭМ!$A$39:$A$782,$A134,СВЦЭМ!$B$39:$B$782,H$119)+'СЕТ СН'!$I$9+СВЦЭМ!$D$10+'СЕТ СН'!$I$6-'СЕТ СН'!$I$19</f>
        <v>2692.9549515799999</v>
      </c>
      <c r="I134" s="36">
        <f>SUMIFS(СВЦЭМ!$C$39:$C$782,СВЦЭМ!$A$39:$A$782,$A134,СВЦЭМ!$B$39:$B$782,I$119)+'СЕТ СН'!$I$9+СВЦЭМ!$D$10+'СЕТ СН'!$I$6-'СЕТ СН'!$I$19</f>
        <v>2556.1521239900003</v>
      </c>
      <c r="J134" s="36">
        <f>SUMIFS(СВЦЭМ!$C$39:$C$782,СВЦЭМ!$A$39:$A$782,$A134,СВЦЭМ!$B$39:$B$782,J$119)+'СЕТ СН'!$I$9+СВЦЭМ!$D$10+'СЕТ СН'!$I$6-'СЕТ СН'!$I$19</f>
        <v>2492.62648463</v>
      </c>
      <c r="K134" s="36">
        <f>SUMIFS(СВЦЭМ!$C$39:$C$782,СВЦЭМ!$A$39:$A$782,$A134,СВЦЭМ!$B$39:$B$782,K$119)+'СЕТ СН'!$I$9+СВЦЭМ!$D$10+'СЕТ СН'!$I$6-'СЕТ СН'!$I$19</f>
        <v>2441.9728338900004</v>
      </c>
      <c r="L134" s="36">
        <f>SUMIFS(СВЦЭМ!$C$39:$C$782,СВЦЭМ!$A$39:$A$782,$A134,СВЦЭМ!$B$39:$B$782,L$119)+'СЕТ СН'!$I$9+СВЦЭМ!$D$10+'СЕТ СН'!$I$6-'СЕТ СН'!$I$19</f>
        <v>2432.2439082800001</v>
      </c>
      <c r="M134" s="36">
        <f>SUMIFS(СВЦЭМ!$C$39:$C$782,СВЦЭМ!$A$39:$A$782,$A134,СВЦЭМ!$B$39:$B$782,M$119)+'СЕТ СН'!$I$9+СВЦЭМ!$D$10+'СЕТ СН'!$I$6-'СЕТ СН'!$I$19</f>
        <v>2410.6933687800001</v>
      </c>
      <c r="N134" s="36">
        <f>SUMIFS(СВЦЭМ!$C$39:$C$782,СВЦЭМ!$A$39:$A$782,$A134,СВЦЭМ!$B$39:$B$782,N$119)+'СЕТ СН'!$I$9+СВЦЭМ!$D$10+'СЕТ СН'!$I$6-'СЕТ СН'!$I$19</f>
        <v>2412.9121444299999</v>
      </c>
      <c r="O134" s="36">
        <f>SUMIFS(СВЦЭМ!$C$39:$C$782,СВЦЭМ!$A$39:$A$782,$A134,СВЦЭМ!$B$39:$B$782,O$119)+'СЕТ СН'!$I$9+СВЦЭМ!$D$10+'СЕТ СН'!$I$6-'СЕТ СН'!$I$19</f>
        <v>2384.3845773600001</v>
      </c>
      <c r="P134" s="36">
        <f>SUMIFS(СВЦЭМ!$C$39:$C$782,СВЦЭМ!$A$39:$A$782,$A134,СВЦЭМ!$B$39:$B$782,P$119)+'СЕТ СН'!$I$9+СВЦЭМ!$D$10+'СЕТ СН'!$I$6-'СЕТ СН'!$I$19</f>
        <v>2346.3387847200001</v>
      </c>
      <c r="Q134" s="36">
        <f>SUMIFS(СВЦЭМ!$C$39:$C$782,СВЦЭМ!$A$39:$A$782,$A134,СВЦЭМ!$B$39:$B$782,Q$119)+'СЕТ СН'!$I$9+СВЦЭМ!$D$10+'СЕТ СН'!$I$6-'СЕТ СН'!$I$19</f>
        <v>2357.8366479599999</v>
      </c>
      <c r="R134" s="36">
        <f>SUMIFS(СВЦЭМ!$C$39:$C$782,СВЦЭМ!$A$39:$A$782,$A134,СВЦЭМ!$B$39:$B$782,R$119)+'СЕТ СН'!$I$9+СВЦЭМ!$D$10+'СЕТ СН'!$I$6-'СЕТ СН'!$I$19</f>
        <v>2424.4852062800001</v>
      </c>
      <c r="S134" s="36">
        <f>SUMIFS(СВЦЭМ!$C$39:$C$782,СВЦЭМ!$A$39:$A$782,$A134,СВЦЭМ!$B$39:$B$782,S$119)+'СЕТ СН'!$I$9+СВЦЭМ!$D$10+'СЕТ СН'!$I$6-'СЕТ СН'!$I$19</f>
        <v>2405.7814457900004</v>
      </c>
      <c r="T134" s="36">
        <f>SUMIFS(СВЦЭМ!$C$39:$C$782,СВЦЭМ!$A$39:$A$782,$A134,СВЦЭМ!$B$39:$B$782,T$119)+'СЕТ СН'!$I$9+СВЦЭМ!$D$10+'СЕТ СН'!$I$6-'СЕТ СН'!$I$19</f>
        <v>2375.8331412900002</v>
      </c>
      <c r="U134" s="36">
        <f>SUMIFS(СВЦЭМ!$C$39:$C$782,СВЦЭМ!$A$39:$A$782,$A134,СВЦЭМ!$B$39:$B$782,U$119)+'СЕТ СН'!$I$9+СВЦЭМ!$D$10+'СЕТ СН'!$I$6-'СЕТ СН'!$I$19</f>
        <v>2351.9395347500003</v>
      </c>
      <c r="V134" s="36">
        <f>SUMIFS(СВЦЭМ!$C$39:$C$782,СВЦЭМ!$A$39:$A$782,$A134,СВЦЭМ!$B$39:$B$782,V$119)+'СЕТ СН'!$I$9+СВЦЭМ!$D$10+'СЕТ СН'!$I$6-'СЕТ СН'!$I$19</f>
        <v>2320.8187518700001</v>
      </c>
      <c r="W134" s="36">
        <f>SUMIFS(СВЦЭМ!$C$39:$C$782,СВЦЭМ!$A$39:$A$782,$A134,СВЦЭМ!$B$39:$B$782,W$119)+'СЕТ СН'!$I$9+СВЦЭМ!$D$10+'СЕТ СН'!$I$6-'СЕТ СН'!$I$19</f>
        <v>2318.7780292500001</v>
      </c>
      <c r="X134" s="36">
        <f>SUMIFS(СВЦЭМ!$C$39:$C$782,СВЦЭМ!$A$39:$A$782,$A134,СВЦЭМ!$B$39:$B$782,X$119)+'СЕТ СН'!$I$9+СВЦЭМ!$D$10+'СЕТ СН'!$I$6-'СЕТ СН'!$I$19</f>
        <v>2349.5709198300001</v>
      </c>
      <c r="Y134" s="36">
        <f>SUMIFS(СВЦЭМ!$C$39:$C$782,СВЦЭМ!$A$39:$A$782,$A134,СВЦЭМ!$B$39:$B$782,Y$119)+'СЕТ СН'!$I$9+СВЦЭМ!$D$10+'СЕТ СН'!$I$6-'СЕТ СН'!$I$19</f>
        <v>2471.3025122899999</v>
      </c>
    </row>
    <row r="135" spans="1:25" ht="15.75" x14ac:dyDescent="0.2">
      <c r="A135" s="35">
        <f t="shared" si="3"/>
        <v>45185</v>
      </c>
      <c r="B135" s="36">
        <f>SUMIFS(СВЦЭМ!$C$39:$C$782,СВЦЭМ!$A$39:$A$782,$A135,СВЦЭМ!$B$39:$B$782,B$119)+'СЕТ СН'!$I$9+СВЦЭМ!$D$10+'СЕТ СН'!$I$6-'СЕТ СН'!$I$19</f>
        <v>2555.7923850900002</v>
      </c>
      <c r="C135" s="36">
        <f>SUMIFS(СВЦЭМ!$C$39:$C$782,СВЦЭМ!$A$39:$A$782,$A135,СВЦЭМ!$B$39:$B$782,C$119)+'СЕТ СН'!$I$9+СВЦЭМ!$D$10+'СЕТ СН'!$I$6-'СЕТ СН'!$I$19</f>
        <v>2581.19826719</v>
      </c>
      <c r="D135" s="36">
        <f>SUMIFS(СВЦЭМ!$C$39:$C$782,СВЦЭМ!$A$39:$A$782,$A135,СВЦЭМ!$B$39:$B$782,D$119)+'СЕТ СН'!$I$9+СВЦЭМ!$D$10+'СЕТ СН'!$I$6-'СЕТ СН'!$I$19</f>
        <v>2588.3837230200002</v>
      </c>
      <c r="E135" s="36">
        <f>SUMIFS(СВЦЭМ!$C$39:$C$782,СВЦЭМ!$A$39:$A$782,$A135,СВЦЭМ!$B$39:$B$782,E$119)+'СЕТ СН'!$I$9+СВЦЭМ!$D$10+'СЕТ СН'!$I$6-'СЕТ СН'!$I$19</f>
        <v>2625.8044454000001</v>
      </c>
      <c r="F135" s="36">
        <f>SUMIFS(СВЦЭМ!$C$39:$C$782,СВЦЭМ!$A$39:$A$782,$A135,СВЦЭМ!$B$39:$B$782,F$119)+'СЕТ СН'!$I$9+СВЦЭМ!$D$10+'СЕТ СН'!$I$6-'СЕТ СН'!$I$19</f>
        <v>2649.7101512700001</v>
      </c>
      <c r="G135" s="36">
        <f>SUMIFS(СВЦЭМ!$C$39:$C$782,СВЦЭМ!$A$39:$A$782,$A135,СВЦЭМ!$B$39:$B$782,G$119)+'СЕТ СН'!$I$9+СВЦЭМ!$D$10+'СЕТ СН'!$I$6-'СЕТ СН'!$I$19</f>
        <v>2626.7492330800001</v>
      </c>
      <c r="H135" s="36">
        <f>SUMIFS(СВЦЭМ!$C$39:$C$782,СВЦЭМ!$A$39:$A$782,$A135,СВЦЭМ!$B$39:$B$782,H$119)+'СЕТ СН'!$I$9+СВЦЭМ!$D$10+'СЕТ СН'!$I$6-'СЕТ СН'!$I$19</f>
        <v>2591.2425603700003</v>
      </c>
      <c r="I135" s="36">
        <f>SUMIFS(СВЦЭМ!$C$39:$C$782,СВЦЭМ!$A$39:$A$782,$A135,СВЦЭМ!$B$39:$B$782,I$119)+'СЕТ СН'!$I$9+СВЦЭМ!$D$10+'СЕТ СН'!$I$6-'СЕТ СН'!$I$19</f>
        <v>2561.1428676100004</v>
      </c>
      <c r="J135" s="36">
        <f>SUMIFS(СВЦЭМ!$C$39:$C$782,СВЦЭМ!$A$39:$A$782,$A135,СВЦЭМ!$B$39:$B$782,J$119)+'СЕТ СН'!$I$9+СВЦЭМ!$D$10+'СЕТ СН'!$I$6-'СЕТ СН'!$I$19</f>
        <v>2464.4481731000001</v>
      </c>
      <c r="K135" s="36">
        <f>SUMIFS(СВЦЭМ!$C$39:$C$782,СВЦЭМ!$A$39:$A$782,$A135,СВЦЭМ!$B$39:$B$782,K$119)+'СЕТ СН'!$I$9+СВЦЭМ!$D$10+'СЕТ СН'!$I$6-'СЕТ СН'!$I$19</f>
        <v>2398.8377420300003</v>
      </c>
      <c r="L135" s="36">
        <f>SUMIFS(СВЦЭМ!$C$39:$C$782,СВЦЭМ!$A$39:$A$782,$A135,СВЦЭМ!$B$39:$B$782,L$119)+'СЕТ СН'!$I$9+СВЦЭМ!$D$10+'СЕТ СН'!$I$6-'СЕТ СН'!$I$19</f>
        <v>2360.6084632399998</v>
      </c>
      <c r="M135" s="36">
        <f>SUMIFS(СВЦЭМ!$C$39:$C$782,СВЦЭМ!$A$39:$A$782,$A135,СВЦЭМ!$B$39:$B$782,M$119)+'СЕТ СН'!$I$9+СВЦЭМ!$D$10+'СЕТ СН'!$I$6-'СЕТ СН'!$I$19</f>
        <v>2357.65573399</v>
      </c>
      <c r="N135" s="36">
        <f>SUMIFS(СВЦЭМ!$C$39:$C$782,СВЦЭМ!$A$39:$A$782,$A135,СВЦЭМ!$B$39:$B$782,N$119)+'СЕТ СН'!$I$9+СВЦЭМ!$D$10+'СЕТ СН'!$I$6-'СЕТ СН'!$I$19</f>
        <v>2363.8812972100004</v>
      </c>
      <c r="O135" s="36">
        <f>SUMIFS(СВЦЭМ!$C$39:$C$782,СВЦЭМ!$A$39:$A$782,$A135,СВЦЭМ!$B$39:$B$782,O$119)+'СЕТ СН'!$I$9+СВЦЭМ!$D$10+'СЕТ СН'!$I$6-'СЕТ СН'!$I$19</f>
        <v>2379.58993693</v>
      </c>
      <c r="P135" s="36">
        <f>SUMIFS(СВЦЭМ!$C$39:$C$782,СВЦЭМ!$A$39:$A$782,$A135,СВЦЭМ!$B$39:$B$782,P$119)+'СЕТ СН'!$I$9+СВЦЭМ!$D$10+'СЕТ СН'!$I$6-'СЕТ СН'!$I$19</f>
        <v>2360.6935481500004</v>
      </c>
      <c r="Q135" s="36">
        <f>SUMIFS(СВЦЭМ!$C$39:$C$782,СВЦЭМ!$A$39:$A$782,$A135,СВЦЭМ!$B$39:$B$782,Q$119)+'СЕТ СН'!$I$9+СВЦЭМ!$D$10+'СЕТ СН'!$I$6-'СЕТ СН'!$I$19</f>
        <v>2360.0788021500002</v>
      </c>
      <c r="R135" s="36">
        <f>SUMIFS(СВЦЭМ!$C$39:$C$782,СВЦЭМ!$A$39:$A$782,$A135,СВЦЭМ!$B$39:$B$782,R$119)+'СЕТ СН'!$I$9+СВЦЭМ!$D$10+'СЕТ СН'!$I$6-'СЕТ СН'!$I$19</f>
        <v>2386.8727995400004</v>
      </c>
      <c r="S135" s="36">
        <f>SUMIFS(СВЦЭМ!$C$39:$C$782,СВЦЭМ!$A$39:$A$782,$A135,СВЦЭМ!$B$39:$B$782,S$119)+'СЕТ СН'!$I$9+СВЦЭМ!$D$10+'СЕТ СН'!$I$6-'СЕТ СН'!$I$19</f>
        <v>2375.6849316500002</v>
      </c>
      <c r="T135" s="36">
        <f>SUMIFS(СВЦЭМ!$C$39:$C$782,СВЦЭМ!$A$39:$A$782,$A135,СВЦЭМ!$B$39:$B$782,T$119)+'СЕТ СН'!$I$9+СВЦЭМ!$D$10+'СЕТ СН'!$I$6-'СЕТ СН'!$I$19</f>
        <v>2356.60002321</v>
      </c>
      <c r="U135" s="36">
        <f>SUMIFS(СВЦЭМ!$C$39:$C$782,СВЦЭМ!$A$39:$A$782,$A135,СВЦЭМ!$B$39:$B$782,U$119)+'СЕТ СН'!$I$9+СВЦЭМ!$D$10+'СЕТ СН'!$I$6-'СЕТ СН'!$I$19</f>
        <v>2338.4792289200004</v>
      </c>
      <c r="V135" s="36">
        <f>SUMIFS(СВЦЭМ!$C$39:$C$782,СВЦЭМ!$A$39:$A$782,$A135,СВЦЭМ!$B$39:$B$782,V$119)+'СЕТ СН'!$I$9+СВЦЭМ!$D$10+'СЕТ СН'!$I$6-'СЕТ СН'!$I$19</f>
        <v>2306.3950778799999</v>
      </c>
      <c r="W135" s="36">
        <f>SUMIFS(СВЦЭМ!$C$39:$C$782,СВЦЭМ!$A$39:$A$782,$A135,СВЦЭМ!$B$39:$B$782,W$119)+'СЕТ СН'!$I$9+СВЦЭМ!$D$10+'СЕТ СН'!$I$6-'СЕТ СН'!$I$19</f>
        <v>2316.8464762900003</v>
      </c>
      <c r="X135" s="36">
        <f>SUMIFS(СВЦЭМ!$C$39:$C$782,СВЦЭМ!$A$39:$A$782,$A135,СВЦЭМ!$B$39:$B$782,X$119)+'СЕТ СН'!$I$9+СВЦЭМ!$D$10+'СЕТ СН'!$I$6-'СЕТ СН'!$I$19</f>
        <v>2383.2876190100001</v>
      </c>
      <c r="Y135" s="36">
        <f>SUMIFS(СВЦЭМ!$C$39:$C$782,СВЦЭМ!$A$39:$A$782,$A135,СВЦЭМ!$B$39:$B$782,Y$119)+'СЕТ СН'!$I$9+СВЦЭМ!$D$10+'СЕТ СН'!$I$6-'СЕТ СН'!$I$19</f>
        <v>2458.5968849299998</v>
      </c>
    </row>
    <row r="136" spans="1:25" ht="15.75" x14ac:dyDescent="0.2">
      <c r="A136" s="35">
        <f t="shared" si="3"/>
        <v>45186</v>
      </c>
      <c r="B136" s="36">
        <f>SUMIFS(СВЦЭМ!$C$39:$C$782,СВЦЭМ!$A$39:$A$782,$A136,СВЦЭМ!$B$39:$B$782,B$119)+'СЕТ СН'!$I$9+СВЦЭМ!$D$10+'СЕТ СН'!$I$6-'СЕТ СН'!$I$19</f>
        <v>2431.76058319</v>
      </c>
      <c r="C136" s="36">
        <f>SUMIFS(СВЦЭМ!$C$39:$C$782,СВЦЭМ!$A$39:$A$782,$A136,СВЦЭМ!$B$39:$B$782,C$119)+'СЕТ СН'!$I$9+СВЦЭМ!$D$10+'СЕТ СН'!$I$6-'СЕТ СН'!$I$19</f>
        <v>2507.0516516100001</v>
      </c>
      <c r="D136" s="36">
        <f>SUMIFS(СВЦЭМ!$C$39:$C$782,СВЦЭМ!$A$39:$A$782,$A136,СВЦЭМ!$B$39:$B$782,D$119)+'СЕТ СН'!$I$9+СВЦЭМ!$D$10+'СЕТ СН'!$I$6-'СЕТ СН'!$I$19</f>
        <v>2522.7400620899998</v>
      </c>
      <c r="E136" s="36">
        <f>SUMIFS(СВЦЭМ!$C$39:$C$782,СВЦЭМ!$A$39:$A$782,$A136,СВЦЭМ!$B$39:$B$782,E$119)+'СЕТ СН'!$I$9+СВЦЭМ!$D$10+'СЕТ СН'!$I$6-'СЕТ СН'!$I$19</f>
        <v>2540.33829113</v>
      </c>
      <c r="F136" s="36">
        <f>SUMIFS(СВЦЭМ!$C$39:$C$782,СВЦЭМ!$A$39:$A$782,$A136,СВЦЭМ!$B$39:$B$782,F$119)+'СЕТ СН'!$I$9+СВЦЭМ!$D$10+'СЕТ СН'!$I$6-'СЕТ СН'!$I$19</f>
        <v>2581.3594258200001</v>
      </c>
      <c r="G136" s="36">
        <f>SUMIFS(СВЦЭМ!$C$39:$C$782,СВЦЭМ!$A$39:$A$782,$A136,СВЦЭМ!$B$39:$B$782,G$119)+'СЕТ СН'!$I$9+СВЦЭМ!$D$10+'СЕТ СН'!$I$6-'СЕТ СН'!$I$19</f>
        <v>2559.3848131900004</v>
      </c>
      <c r="H136" s="36">
        <f>SUMIFS(СВЦЭМ!$C$39:$C$782,СВЦЭМ!$A$39:$A$782,$A136,СВЦЭМ!$B$39:$B$782,H$119)+'СЕТ СН'!$I$9+СВЦЭМ!$D$10+'СЕТ СН'!$I$6-'СЕТ СН'!$I$19</f>
        <v>2518.4588709700001</v>
      </c>
      <c r="I136" s="36">
        <f>SUMIFS(СВЦЭМ!$C$39:$C$782,СВЦЭМ!$A$39:$A$782,$A136,СВЦЭМ!$B$39:$B$782,I$119)+'СЕТ СН'!$I$9+СВЦЭМ!$D$10+'СЕТ СН'!$I$6-'СЕТ СН'!$I$19</f>
        <v>2466.5360752800002</v>
      </c>
      <c r="J136" s="36">
        <f>SUMIFS(СВЦЭМ!$C$39:$C$782,СВЦЭМ!$A$39:$A$782,$A136,СВЦЭМ!$B$39:$B$782,J$119)+'СЕТ СН'!$I$9+СВЦЭМ!$D$10+'СЕТ СН'!$I$6-'СЕТ СН'!$I$19</f>
        <v>2342.4285766500002</v>
      </c>
      <c r="K136" s="36">
        <f>SUMIFS(СВЦЭМ!$C$39:$C$782,СВЦЭМ!$A$39:$A$782,$A136,СВЦЭМ!$B$39:$B$782,K$119)+'СЕТ СН'!$I$9+СВЦЭМ!$D$10+'СЕТ СН'!$I$6-'СЕТ СН'!$I$19</f>
        <v>2262.3403353800004</v>
      </c>
      <c r="L136" s="36">
        <f>SUMIFS(СВЦЭМ!$C$39:$C$782,СВЦЭМ!$A$39:$A$782,$A136,СВЦЭМ!$B$39:$B$782,L$119)+'СЕТ СН'!$I$9+СВЦЭМ!$D$10+'СЕТ СН'!$I$6-'СЕТ СН'!$I$19</f>
        <v>2235.7659086499998</v>
      </c>
      <c r="M136" s="36">
        <f>SUMIFS(СВЦЭМ!$C$39:$C$782,СВЦЭМ!$A$39:$A$782,$A136,СВЦЭМ!$B$39:$B$782,M$119)+'СЕТ СН'!$I$9+СВЦЭМ!$D$10+'СЕТ СН'!$I$6-'СЕТ СН'!$I$19</f>
        <v>2236.0873153100001</v>
      </c>
      <c r="N136" s="36">
        <f>SUMIFS(СВЦЭМ!$C$39:$C$782,СВЦЭМ!$A$39:$A$782,$A136,СВЦЭМ!$B$39:$B$782,N$119)+'СЕТ СН'!$I$9+СВЦЭМ!$D$10+'СЕТ СН'!$I$6-'СЕТ СН'!$I$19</f>
        <v>2265.9433544399999</v>
      </c>
      <c r="O136" s="36">
        <f>SUMIFS(СВЦЭМ!$C$39:$C$782,СВЦЭМ!$A$39:$A$782,$A136,СВЦЭМ!$B$39:$B$782,O$119)+'СЕТ СН'!$I$9+СВЦЭМ!$D$10+'СЕТ СН'!$I$6-'СЕТ СН'!$I$19</f>
        <v>2310.5237948900003</v>
      </c>
      <c r="P136" s="36">
        <f>SUMIFS(СВЦЭМ!$C$39:$C$782,СВЦЭМ!$A$39:$A$782,$A136,СВЦЭМ!$B$39:$B$782,P$119)+'СЕТ СН'!$I$9+СВЦЭМ!$D$10+'СЕТ СН'!$I$6-'СЕТ СН'!$I$19</f>
        <v>2301.5014095400002</v>
      </c>
      <c r="Q136" s="36">
        <f>SUMIFS(СВЦЭМ!$C$39:$C$782,СВЦЭМ!$A$39:$A$782,$A136,СВЦЭМ!$B$39:$B$782,Q$119)+'СЕТ СН'!$I$9+СВЦЭМ!$D$10+'СЕТ СН'!$I$6-'СЕТ СН'!$I$19</f>
        <v>2305.3532709999999</v>
      </c>
      <c r="R136" s="36">
        <f>SUMIFS(СВЦЭМ!$C$39:$C$782,СВЦЭМ!$A$39:$A$782,$A136,СВЦЭМ!$B$39:$B$782,R$119)+'СЕТ СН'!$I$9+СВЦЭМ!$D$10+'СЕТ СН'!$I$6-'СЕТ СН'!$I$19</f>
        <v>2342.7238042500003</v>
      </c>
      <c r="S136" s="36">
        <f>SUMIFS(СВЦЭМ!$C$39:$C$782,СВЦЭМ!$A$39:$A$782,$A136,СВЦЭМ!$B$39:$B$782,S$119)+'СЕТ СН'!$I$9+СВЦЭМ!$D$10+'СЕТ СН'!$I$6-'СЕТ СН'!$I$19</f>
        <v>2344.6451915100001</v>
      </c>
      <c r="T136" s="36">
        <f>SUMIFS(СВЦЭМ!$C$39:$C$782,СВЦЭМ!$A$39:$A$782,$A136,СВЦЭМ!$B$39:$B$782,T$119)+'СЕТ СН'!$I$9+СВЦЭМ!$D$10+'СЕТ СН'!$I$6-'СЕТ СН'!$I$19</f>
        <v>2347.7586024000002</v>
      </c>
      <c r="U136" s="36">
        <f>SUMIFS(СВЦЭМ!$C$39:$C$782,СВЦЭМ!$A$39:$A$782,$A136,СВЦЭМ!$B$39:$B$782,U$119)+'СЕТ СН'!$I$9+СВЦЭМ!$D$10+'СЕТ СН'!$I$6-'СЕТ СН'!$I$19</f>
        <v>2335.2139721900003</v>
      </c>
      <c r="V136" s="36">
        <f>SUMIFS(СВЦЭМ!$C$39:$C$782,СВЦЭМ!$A$39:$A$782,$A136,СВЦЭМ!$B$39:$B$782,V$119)+'СЕТ СН'!$I$9+СВЦЭМ!$D$10+'СЕТ СН'!$I$6-'СЕТ СН'!$I$19</f>
        <v>2314.0767875000001</v>
      </c>
      <c r="W136" s="36">
        <f>SUMIFS(СВЦЭМ!$C$39:$C$782,СВЦЭМ!$A$39:$A$782,$A136,СВЦЭМ!$B$39:$B$782,W$119)+'СЕТ СН'!$I$9+СВЦЭМ!$D$10+'СЕТ СН'!$I$6-'СЕТ СН'!$I$19</f>
        <v>2330.0330304999998</v>
      </c>
      <c r="X136" s="36">
        <f>SUMIFS(СВЦЭМ!$C$39:$C$782,СВЦЭМ!$A$39:$A$782,$A136,СВЦЭМ!$B$39:$B$782,X$119)+'СЕТ СН'!$I$9+СВЦЭМ!$D$10+'СЕТ СН'!$I$6-'СЕТ СН'!$I$19</f>
        <v>2394.95523353</v>
      </c>
      <c r="Y136" s="36">
        <f>SUMIFS(СВЦЭМ!$C$39:$C$782,СВЦЭМ!$A$39:$A$782,$A136,СВЦЭМ!$B$39:$B$782,Y$119)+'СЕТ СН'!$I$9+СВЦЭМ!$D$10+'СЕТ СН'!$I$6-'СЕТ СН'!$I$19</f>
        <v>2460.0523057800001</v>
      </c>
    </row>
    <row r="137" spans="1:25" ht="15.75" x14ac:dyDescent="0.2">
      <c r="A137" s="35">
        <f t="shared" si="3"/>
        <v>45187</v>
      </c>
      <c r="B137" s="36">
        <f>SUMIFS(СВЦЭМ!$C$39:$C$782,СВЦЭМ!$A$39:$A$782,$A137,СВЦЭМ!$B$39:$B$782,B$119)+'СЕТ СН'!$I$9+СВЦЭМ!$D$10+'СЕТ СН'!$I$6-'СЕТ СН'!$I$19</f>
        <v>2548.5248393400002</v>
      </c>
      <c r="C137" s="36">
        <f>SUMIFS(СВЦЭМ!$C$39:$C$782,СВЦЭМ!$A$39:$A$782,$A137,СВЦЭМ!$B$39:$B$782,C$119)+'СЕТ СН'!$I$9+СВЦЭМ!$D$10+'СЕТ СН'!$I$6-'СЕТ СН'!$I$19</f>
        <v>2637.9700764899999</v>
      </c>
      <c r="D137" s="36">
        <f>SUMIFS(СВЦЭМ!$C$39:$C$782,СВЦЭМ!$A$39:$A$782,$A137,СВЦЭМ!$B$39:$B$782,D$119)+'СЕТ СН'!$I$9+СВЦЭМ!$D$10+'СЕТ СН'!$I$6-'СЕТ СН'!$I$19</f>
        <v>2678.1891255199998</v>
      </c>
      <c r="E137" s="36">
        <f>SUMIFS(СВЦЭМ!$C$39:$C$782,СВЦЭМ!$A$39:$A$782,$A137,СВЦЭМ!$B$39:$B$782,E$119)+'СЕТ СН'!$I$9+СВЦЭМ!$D$10+'СЕТ СН'!$I$6-'СЕТ СН'!$I$19</f>
        <v>2698.0210262000001</v>
      </c>
      <c r="F137" s="36">
        <f>SUMIFS(СВЦЭМ!$C$39:$C$782,СВЦЭМ!$A$39:$A$782,$A137,СВЦЭМ!$B$39:$B$782,F$119)+'СЕТ СН'!$I$9+СВЦЭМ!$D$10+'СЕТ СН'!$I$6-'СЕТ СН'!$I$19</f>
        <v>2703.5823043500004</v>
      </c>
      <c r="G137" s="36">
        <f>SUMIFS(СВЦЭМ!$C$39:$C$782,СВЦЭМ!$A$39:$A$782,$A137,СВЦЭМ!$B$39:$B$782,G$119)+'СЕТ СН'!$I$9+СВЦЭМ!$D$10+'СЕТ СН'!$I$6-'СЕТ СН'!$I$19</f>
        <v>2677.00509362</v>
      </c>
      <c r="H137" s="36">
        <f>SUMIFS(СВЦЭМ!$C$39:$C$782,СВЦЭМ!$A$39:$A$782,$A137,СВЦЭМ!$B$39:$B$782,H$119)+'СЕТ СН'!$I$9+СВЦЭМ!$D$10+'СЕТ СН'!$I$6-'СЕТ СН'!$I$19</f>
        <v>2572.3983223100004</v>
      </c>
      <c r="I137" s="36">
        <f>SUMIFS(СВЦЭМ!$C$39:$C$782,СВЦЭМ!$A$39:$A$782,$A137,СВЦЭМ!$B$39:$B$782,I$119)+'СЕТ СН'!$I$9+СВЦЭМ!$D$10+'СЕТ СН'!$I$6-'СЕТ СН'!$I$19</f>
        <v>2454.7908302400001</v>
      </c>
      <c r="J137" s="36">
        <f>SUMIFS(СВЦЭМ!$C$39:$C$782,СВЦЭМ!$A$39:$A$782,$A137,СВЦЭМ!$B$39:$B$782,J$119)+'СЕТ СН'!$I$9+СВЦЭМ!$D$10+'СЕТ СН'!$I$6-'СЕТ СН'!$I$19</f>
        <v>2403.5967618599998</v>
      </c>
      <c r="K137" s="36">
        <f>SUMIFS(СВЦЭМ!$C$39:$C$782,СВЦЭМ!$A$39:$A$782,$A137,СВЦЭМ!$B$39:$B$782,K$119)+'СЕТ СН'!$I$9+СВЦЭМ!$D$10+'СЕТ СН'!$I$6-'СЕТ СН'!$I$19</f>
        <v>2323.86769753</v>
      </c>
      <c r="L137" s="36">
        <f>SUMIFS(СВЦЭМ!$C$39:$C$782,СВЦЭМ!$A$39:$A$782,$A137,СВЦЭМ!$B$39:$B$782,L$119)+'СЕТ СН'!$I$9+СВЦЭМ!$D$10+'СЕТ СН'!$I$6-'СЕТ СН'!$I$19</f>
        <v>2264.2005578600001</v>
      </c>
      <c r="M137" s="36">
        <f>SUMIFS(СВЦЭМ!$C$39:$C$782,СВЦЭМ!$A$39:$A$782,$A137,СВЦЭМ!$B$39:$B$782,M$119)+'СЕТ СН'!$I$9+СВЦЭМ!$D$10+'СЕТ СН'!$I$6-'СЕТ СН'!$I$19</f>
        <v>2271.6090001100001</v>
      </c>
      <c r="N137" s="36">
        <f>SUMIFS(СВЦЭМ!$C$39:$C$782,СВЦЭМ!$A$39:$A$782,$A137,СВЦЭМ!$B$39:$B$782,N$119)+'СЕТ СН'!$I$9+СВЦЭМ!$D$10+'СЕТ СН'!$I$6-'СЕТ СН'!$I$19</f>
        <v>2288.6461213500002</v>
      </c>
      <c r="O137" s="36">
        <f>SUMIFS(СВЦЭМ!$C$39:$C$782,СВЦЭМ!$A$39:$A$782,$A137,СВЦЭМ!$B$39:$B$782,O$119)+'СЕТ СН'!$I$9+СВЦЭМ!$D$10+'СЕТ СН'!$I$6-'СЕТ СН'!$I$19</f>
        <v>2283.8654836699998</v>
      </c>
      <c r="P137" s="36">
        <f>SUMIFS(СВЦЭМ!$C$39:$C$782,СВЦЭМ!$A$39:$A$782,$A137,СВЦЭМ!$B$39:$B$782,P$119)+'СЕТ СН'!$I$9+СВЦЭМ!$D$10+'СЕТ СН'!$I$6-'СЕТ СН'!$I$19</f>
        <v>2287.73041483</v>
      </c>
      <c r="Q137" s="36">
        <f>SUMIFS(СВЦЭМ!$C$39:$C$782,СВЦЭМ!$A$39:$A$782,$A137,СВЦЭМ!$B$39:$B$782,Q$119)+'СЕТ СН'!$I$9+СВЦЭМ!$D$10+'СЕТ СН'!$I$6-'СЕТ СН'!$I$19</f>
        <v>2304.03794242</v>
      </c>
      <c r="R137" s="36">
        <f>SUMIFS(СВЦЭМ!$C$39:$C$782,СВЦЭМ!$A$39:$A$782,$A137,СВЦЭМ!$B$39:$B$782,R$119)+'СЕТ СН'!$I$9+СВЦЭМ!$D$10+'СЕТ СН'!$I$6-'СЕТ СН'!$I$19</f>
        <v>2342.0261164100002</v>
      </c>
      <c r="S137" s="36">
        <f>SUMIFS(СВЦЭМ!$C$39:$C$782,СВЦЭМ!$A$39:$A$782,$A137,СВЦЭМ!$B$39:$B$782,S$119)+'СЕТ СН'!$I$9+СВЦЭМ!$D$10+'СЕТ СН'!$I$6-'СЕТ СН'!$I$19</f>
        <v>2316.68998074</v>
      </c>
      <c r="T137" s="36">
        <f>SUMIFS(СВЦЭМ!$C$39:$C$782,СВЦЭМ!$A$39:$A$782,$A137,СВЦЭМ!$B$39:$B$782,T$119)+'СЕТ СН'!$I$9+СВЦЭМ!$D$10+'СЕТ СН'!$I$6-'СЕТ СН'!$I$19</f>
        <v>2290.9032443599999</v>
      </c>
      <c r="U137" s="36">
        <f>SUMIFS(СВЦЭМ!$C$39:$C$782,СВЦЭМ!$A$39:$A$782,$A137,СВЦЭМ!$B$39:$B$782,U$119)+'СЕТ СН'!$I$9+СВЦЭМ!$D$10+'СЕТ СН'!$I$6-'СЕТ СН'!$I$19</f>
        <v>2259.0300732100004</v>
      </c>
      <c r="V137" s="36">
        <f>SUMIFS(СВЦЭМ!$C$39:$C$782,СВЦЭМ!$A$39:$A$782,$A137,СВЦЭМ!$B$39:$B$782,V$119)+'СЕТ СН'!$I$9+СВЦЭМ!$D$10+'СЕТ СН'!$I$6-'СЕТ СН'!$I$19</f>
        <v>2243.2086401300003</v>
      </c>
      <c r="W137" s="36">
        <f>SUMIFS(СВЦЭМ!$C$39:$C$782,СВЦЭМ!$A$39:$A$782,$A137,СВЦЭМ!$B$39:$B$782,W$119)+'СЕТ СН'!$I$9+СВЦЭМ!$D$10+'СЕТ СН'!$I$6-'СЕТ СН'!$I$19</f>
        <v>2257.3653187500004</v>
      </c>
      <c r="X137" s="36">
        <f>SUMIFS(СВЦЭМ!$C$39:$C$782,СВЦЭМ!$A$39:$A$782,$A137,СВЦЭМ!$B$39:$B$782,X$119)+'СЕТ СН'!$I$9+СВЦЭМ!$D$10+'СЕТ СН'!$I$6-'СЕТ СН'!$I$19</f>
        <v>2313.3641446700003</v>
      </c>
      <c r="Y137" s="36">
        <f>SUMIFS(СВЦЭМ!$C$39:$C$782,СВЦЭМ!$A$39:$A$782,$A137,СВЦЭМ!$B$39:$B$782,Y$119)+'СЕТ СН'!$I$9+СВЦЭМ!$D$10+'СЕТ СН'!$I$6-'СЕТ СН'!$I$19</f>
        <v>2388.8300293000002</v>
      </c>
    </row>
    <row r="138" spans="1:25" ht="15.75" x14ac:dyDescent="0.2">
      <c r="A138" s="35">
        <f t="shared" si="3"/>
        <v>45188</v>
      </c>
      <c r="B138" s="36">
        <f>SUMIFS(СВЦЭМ!$C$39:$C$782,СВЦЭМ!$A$39:$A$782,$A138,СВЦЭМ!$B$39:$B$782,B$119)+'СЕТ СН'!$I$9+СВЦЭМ!$D$10+'СЕТ СН'!$I$6-'СЕТ СН'!$I$19</f>
        <v>2452.8009692200003</v>
      </c>
      <c r="C138" s="36">
        <f>SUMIFS(СВЦЭМ!$C$39:$C$782,СВЦЭМ!$A$39:$A$782,$A138,СВЦЭМ!$B$39:$B$782,C$119)+'СЕТ СН'!$I$9+СВЦЭМ!$D$10+'СЕТ СН'!$I$6-'СЕТ СН'!$I$19</f>
        <v>2520.3484209500002</v>
      </c>
      <c r="D138" s="36">
        <f>SUMIFS(СВЦЭМ!$C$39:$C$782,СВЦЭМ!$A$39:$A$782,$A138,СВЦЭМ!$B$39:$B$782,D$119)+'СЕТ СН'!$I$9+СВЦЭМ!$D$10+'СЕТ СН'!$I$6-'СЕТ СН'!$I$19</f>
        <v>2525.6964242900003</v>
      </c>
      <c r="E138" s="36">
        <f>SUMIFS(СВЦЭМ!$C$39:$C$782,СВЦЭМ!$A$39:$A$782,$A138,СВЦЭМ!$B$39:$B$782,E$119)+'СЕТ СН'!$I$9+СВЦЭМ!$D$10+'СЕТ СН'!$I$6-'СЕТ СН'!$I$19</f>
        <v>2536.91047381</v>
      </c>
      <c r="F138" s="36">
        <f>SUMIFS(СВЦЭМ!$C$39:$C$782,СВЦЭМ!$A$39:$A$782,$A138,СВЦЭМ!$B$39:$B$782,F$119)+'СЕТ СН'!$I$9+СВЦЭМ!$D$10+'СЕТ СН'!$I$6-'СЕТ СН'!$I$19</f>
        <v>2547.7687450399999</v>
      </c>
      <c r="G138" s="36">
        <f>SUMIFS(СВЦЭМ!$C$39:$C$782,СВЦЭМ!$A$39:$A$782,$A138,СВЦЭМ!$B$39:$B$782,G$119)+'СЕТ СН'!$I$9+СВЦЭМ!$D$10+'СЕТ СН'!$I$6-'СЕТ СН'!$I$19</f>
        <v>2508.6437560700001</v>
      </c>
      <c r="H138" s="36">
        <f>SUMIFS(СВЦЭМ!$C$39:$C$782,СВЦЭМ!$A$39:$A$782,$A138,СВЦЭМ!$B$39:$B$782,H$119)+'СЕТ СН'!$I$9+СВЦЭМ!$D$10+'СЕТ СН'!$I$6-'СЕТ СН'!$I$19</f>
        <v>2455.6400613000001</v>
      </c>
      <c r="I138" s="36">
        <f>SUMIFS(СВЦЭМ!$C$39:$C$782,СВЦЭМ!$A$39:$A$782,$A138,СВЦЭМ!$B$39:$B$782,I$119)+'СЕТ СН'!$I$9+СВЦЭМ!$D$10+'СЕТ СН'!$I$6-'СЕТ СН'!$I$19</f>
        <v>2386.0983774699998</v>
      </c>
      <c r="J138" s="36">
        <f>SUMIFS(СВЦЭМ!$C$39:$C$782,СВЦЭМ!$A$39:$A$782,$A138,СВЦЭМ!$B$39:$B$782,J$119)+'СЕТ СН'!$I$9+СВЦЭМ!$D$10+'СЕТ СН'!$I$6-'СЕТ СН'!$I$19</f>
        <v>2337.9024937000004</v>
      </c>
      <c r="K138" s="36">
        <f>SUMIFS(СВЦЭМ!$C$39:$C$782,СВЦЭМ!$A$39:$A$782,$A138,СВЦЭМ!$B$39:$B$782,K$119)+'СЕТ СН'!$I$9+СВЦЭМ!$D$10+'СЕТ СН'!$I$6-'СЕТ СН'!$I$19</f>
        <v>2308.0433669800004</v>
      </c>
      <c r="L138" s="36">
        <f>SUMIFS(СВЦЭМ!$C$39:$C$782,СВЦЭМ!$A$39:$A$782,$A138,СВЦЭМ!$B$39:$B$782,L$119)+'СЕТ СН'!$I$9+СВЦЭМ!$D$10+'СЕТ СН'!$I$6-'СЕТ СН'!$I$19</f>
        <v>2300.0296375600001</v>
      </c>
      <c r="M138" s="36">
        <f>SUMIFS(СВЦЭМ!$C$39:$C$782,СВЦЭМ!$A$39:$A$782,$A138,СВЦЭМ!$B$39:$B$782,M$119)+'СЕТ СН'!$I$9+СВЦЭМ!$D$10+'СЕТ СН'!$I$6-'СЕТ СН'!$I$19</f>
        <v>2330.72806451</v>
      </c>
      <c r="N138" s="36">
        <f>SUMIFS(СВЦЭМ!$C$39:$C$782,СВЦЭМ!$A$39:$A$782,$A138,СВЦЭМ!$B$39:$B$782,N$119)+'СЕТ СН'!$I$9+СВЦЭМ!$D$10+'СЕТ СН'!$I$6-'СЕТ СН'!$I$19</f>
        <v>2344.60405696</v>
      </c>
      <c r="O138" s="36">
        <f>SUMIFS(СВЦЭМ!$C$39:$C$782,СВЦЭМ!$A$39:$A$782,$A138,СВЦЭМ!$B$39:$B$782,O$119)+'СЕТ СН'!$I$9+СВЦЭМ!$D$10+'СЕТ СН'!$I$6-'СЕТ СН'!$I$19</f>
        <v>2352.1828123599998</v>
      </c>
      <c r="P138" s="36">
        <f>SUMIFS(СВЦЭМ!$C$39:$C$782,СВЦЭМ!$A$39:$A$782,$A138,СВЦЭМ!$B$39:$B$782,P$119)+'СЕТ СН'!$I$9+СВЦЭМ!$D$10+'СЕТ СН'!$I$6-'СЕТ СН'!$I$19</f>
        <v>2340.6856182600004</v>
      </c>
      <c r="Q138" s="36">
        <f>SUMIFS(СВЦЭМ!$C$39:$C$782,СВЦЭМ!$A$39:$A$782,$A138,СВЦЭМ!$B$39:$B$782,Q$119)+'СЕТ СН'!$I$9+СВЦЭМ!$D$10+'СЕТ СН'!$I$6-'СЕТ СН'!$I$19</f>
        <v>2350.0805736299999</v>
      </c>
      <c r="R138" s="36">
        <f>SUMIFS(СВЦЭМ!$C$39:$C$782,СВЦЭМ!$A$39:$A$782,$A138,СВЦЭМ!$B$39:$B$782,R$119)+'СЕТ СН'!$I$9+СВЦЭМ!$D$10+'СЕТ СН'!$I$6-'СЕТ СН'!$I$19</f>
        <v>2380.9998244600001</v>
      </c>
      <c r="S138" s="36">
        <f>SUMIFS(СВЦЭМ!$C$39:$C$782,СВЦЭМ!$A$39:$A$782,$A138,СВЦЭМ!$B$39:$B$782,S$119)+'СЕТ СН'!$I$9+СВЦЭМ!$D$10+'СЕТ СН'!$I$6-'СЕТ СН'!$I$19</f>
        <v>2336.3694366999998</v>
      </c>
      <c r="T138" s="36">
        <f>SUMIFS(СВЦЭМ!$C$39:$C$782,СВЦЭМ!$A$39:$A$782,$A138,СВЦЭМ!$B$39:$B$782,T$119)+'СЕТ СН'!$I$9+СВЦЭМ!$D$10+'СЕТ СН'!$I$6-'СЕТ СН'!$I$19</f>
        <v>2286.4945810200002</v>
      </c>
      <c r="U138" s="36">
        <f>SUMIFS(СВЦЭМ!$C$39:$C$782,СВЦЭМ!$A$39:$A$782,$A138,СВЦЭМ!$B$39:$B$782,U$119)+'СЕТ СН'!$I$9+СВЦЭМ!$D$10+'СЕТ СН'!$I$6-'СЕТ СН'!$I$19</f>
        <v>2249.4150180200004</v>
      </c>
      <c r="V138" s="36">
        <f>SUMIFS(СВЦЭМ!$C$39:$C$782,СВЦЭМ!$A$39:$A$782,$A138,СВЦЭМ!$B$39:$B$782,V$119)+'СЕТ СН'!$I$9+СВЦЭМ!$D$10+'СЕТ СН'!$I$6-'СЕТ СН'!$I$19</f>
        <v>2222.0640164900001</v>
      </c>
      <c r="W138" s="36">
        <f>SUMIFS(СВЦЭМ!$C$39:$C$782,СВЦЭМ!$A$39:$A$782,$A138,СВЦЭМ!$B$39:$B$782,W$119)+'СЕТ СН'!$I$9+СВЦЭМ!$D$10+'СЕТ СН'!$I$6-'СЕТ СН'!$I$19</f>
        <v>2211.2108862200002</v>
      </c>
      <c r="X138" s="36">
        <f>SUMIFS(СВЦЭМ!$C$39:$C$782,СВЦЭМ!$A$39:$A$782,$A138,СВЦЭМ!$B$39:$B$782,X$119)+'СЕТ СН'!$I$9+СВЦЭМ!$D$10+'СЕТ СН'!$I$6-'СЕТ СН'!$I$19</f>
        <v>2275.3578183099999</v>
      </c>
      <c r="Y138" s="36">
        <f>SUMIFS(СВЦЭМ!$C$39:$C$782,СВЦЭМ!$A$39:$A$782,$A138,СВЦЭМ!$B$39:$B$782,Y$119)+'СЕТ СН'!$I$9+СВЦЭМ!$D$10+'СЕТ СН'!$I$6-'СЕТ СН'!$I$19</f>
        <v>2362.78068579</v>
      </c>
    </row>
    <row r="139" spans="1:25" ht="15.75" x14ac:dyDescent="0.2">
      <c r="A139" s="35">
        <f t="shared" si="3"/>
        <v>45189</v>
      </c>
      <c r="B139" s="36">
        <f>SUMIFS(СВЦЭМ!$C$39:$C$782,СВЦЭМ!$A$39:$A$782,$A139,СВЦЭМ!$B$39:$B$782,B$119)+'СЕТ СН'!$I$9+СВЦЭМ!$D$10+'СЕТ СН'!$I$6-'СЕТ СН'!$I$19</f>
        <v>2451.8153434300002</v>
      </c>
      <c r="C139" s="36">
        <f>SUMIFS(СВЦЭМ!$C$39:$C$782,СВЦЭМ!$A$39:$A$782,$A139,СВЦЭМ!$B$39:$B$782,C$119)+'СЕТ СН'!$I$9+СВЦЭМ!$D$10+'СЕТ СН'!$I$6-'СЕТ СН'!$I$19</f>
        <v>2523.8402399200004</v>
      </c>
      <c r="D139" s="36">
        <f>SUMIFS(СВЦЭМ!$C$39:$C$782,СВЦЭМ!$A$39:$A$782,$A139,СВЦЭМ!$B$39:$B$782,D$119)+'СЕТ СН'!$I$9+СВЦЭМ!$D$10+'СЕТ СН'!$I$6-'СЕТ СН'!$I$19</f>
        <v>2548.8475342199999</v>
      </c>
      <c r="E139" s="36">
        <f>SUMIFS(СВЦЭМ!$C$39:$C$782,СВЦЭМ!$A$39:$A$782,$A139,СВЦЭМ!$B$39:$B$782,E$119)+'СЕТ СН'!$I$9+СВЦЭМ!$D$10+'СЕТ СН'!$I$6-'СЕТ СН'!$I$19</f>
        <v>2574.0772789800003</v>
      </c>
      <c r="F139" s="36">
        <f>SUMIFS(СВЦЭМ!$C$39:$C$782,СВЦЭМ!$A$39:$A$782,$A139,СВЦЭМ!$B$39:$B$782,F$119)+'СЕТ СН'!$I$9+СВЦЭМ!$D$10+'СЕТ СН'!$I$6-'СЕТ СН'!$I$19</f>
        <v>2586.3621397300003</v>
      </c>
      <c r="G139" s="36">
        <f>SUMIFS(СВЦЭМ!$C$39:$C$782,СВЦЭМ!$A$39:$A$782,$A139,СВЦЭМ!$B$39:$B$782,G$119)+'СЕТ СН'!$I$9+СВЦЭМ!$D$10+'СЕТ СН'!$I$6-'СЕТ СН'!$I$19</f>
        <v>2555.6189593400004</v>
      </c>
      <c r="H139" s="36">
        <f>SUMIFS(СВЦЭМ!$C$39:$C$782,СВЦЭМ!$A$39:$A$782,$A139,СВЦЭМ!$B$39:$B$782,H$119)+'СЕТ СН'!$I$9+СВЦЭМ!$D$10+'СЕТ СН'!$I$6-'СЕТ СН'!$I$19</f>
        <v>2476.3621664900002</v>
      </c>
      <c r="I139" s="36">
        <f>SUMIFS(СВЦЭМ!$C$39:$C$782,СВЦЭМ!$A$39:$A$782,$A139,СВЦЭМ!$B$39:$B$782,I$119)+'СЕТ СН'!$I$9+СВЦЭМ!$D$10+'СЕТ СН'!$I$6-'СЕТ СН'!$I$19</f>
        <v>2397.1276001800002</v>
      </c>
      <c r="J139" s="36">
        <f>SUMIFS(СВЦЭМ!$C$39:$C$782,СВЦЭМ!$A$39:$A$782,$A139,СВЦЭМ!$B$39:$B$782,J$119)+'СЕТ СН'!$I$9+СВЦЭМ!$D$10+'СЕТ СН'!$I$6-'СЕТ СН'!$I$19</f>
        <v>2347.8653271100002</v>
      </c>
      <c r="K139" s="36">
        <f>SUMIFS(СВЦЭМ!$C$39:$C$782,СВЦЭМ!$A$39:$A$782,$A139,СВЦЭМ!$B$39:$B$782,K$119)+'СЕТ СН'!$I$9+СВЦЭМ!$D$10+'СЕТ СН'!$I$6-'СЕТ СН'!$I$19</f>
        <v>2326.9081669900002</v>
      </c>
      <c r="L139" s="36">
        <f>SUMIFS(СВЦЭМ!$C$39:$C$782,СВЦЭМ!$A$39:$A$782,$A139,СВЦЭМ!$B$39:$B$782,L$119)+'СЕТ СН'!$I$9+СВЦЭМ!$D$10+'СЕТ СН'!$I$6-'СЕТ СН'!$I$19</f>
        <v>2323.4262093300003</v>
      </c>
      <c r="M139" s="36">
        <f>SUMIFS(СВЦЭМ!$C$39:$C$782,СВЦЭМ!$A$39:$A$782,$A139,СВЦЭМ!$B$39:$B$782,M$119)+'СЕТ СН'!$I$9+СВЦЭМ!$D$10+'СЕТ СН'!$I$6-'СЕТ СН'!$I$19</f>
        <v>2315.1854137300002</v>
      </c>
      <c r="N139" s="36">
        <f>SUMIFS(СВЦЭМ!$C$39:$C$782,СВЦЭМ!$A$39:$A$782,$A139,СВЦЭМ!$B$39:$B$782,N$119)+'СЕТ СН'!$I$9+СВЦЭМ!$D$10+'СЕТ СН'!$I$6-'СЕТ СН'!$I$19</f>
        <v>2315.1205501499999</v>
      </c>
      <c r="O139" s="36">
        <f>SUMIFS(СВЦЭМ!$C$39:$C$782,СВЦЭМ!$A$39:$A$782,$A139,СВЦЭМ!$B$39:$B$782,O$119)+'СЕТ СН'!$I$9+СВЦЭМ!$D$10+'СЕТ СН'!$I$6-'СЕТ СН'!$I$19</f>
        <v>2323.2711855900002</v>
      </c>
      <c r="P139" s="36">
        <f>SUMIFS(СВЦЭМ!$C$39:$C$782,СВЦЭМ!$A$39:$A$782,$A139,СВЦЭМ!$B$39:$B$782,P$119)+'СЕТ СН'!$I$9+СВЦЭМ!$D$10+'СЕТ СН'!$I$6-'СЕТ СН'!$I$19</f>
        <v>2339.4096419300004</v>
      </c>
      <c r="Q139" s="36">
        <f>SUMIFS(СВЦЭМ!$C$39:$C$782,СВЦЭМ!$A$39:$A$782,$A139,СВЦЭМ!$B$39:$B$782,Q$119)+'СЕТ СН'!$I$9+СВЦЭМ!$D$10+'СЕТ СН'!$I$6-'СЕТ СН'!$I$19</f>
        <v>2347.0455868099998</v>
      </c>
      <c r="R139" s="36">
        <f>SUMIFS(СВЦЭМ!$C$39:$C$782,СВЦЭМ!$A$39:$A$782,$A139,СВЦЭМ!$B$39:$B$782,R$119)+'СЕТ СН'!$I$9+СВЦЭМ!$D$10+'СЕТ СН'!$I$6-'СЕТ СН'!$I$19</f>
        <v>2376.8111409000003</v>
      </c>
      <c r="S139" s="36">
        <f>SUMIFS(СВЦЭМ!$C$39:$C$782,СВЦЭМ!$A$39:$A$782,$A139,СВЦЭМ!$B$39:$B$782,S$119)+'СЕТ СН'!$I$9+СВЦЭМ!$D$10+'СЕТ СН'!$I$6-'СЕТ СН'!$I$19</f>
        <v>2361.1783678800002</v>
      </c>
      <c r="T139" s="36">
        <f>SUMIFS(СВЦЭМ!$C$39:$C$782,СВЦЭМ!$A$39:$A$782,$A139,СВЦЭМ!$B$39:$B$782,T$119)+'СЕТ СН'!$I$9+СВЦЭМ!$D$10+'СЕТ СН'!$I$6-'СЕТ СН'!$I$19</f>
        <v>2334.2724038900001</v>
      </c>
      <c r="U139" s="36">
        <f>SUMIFS(СВЦЭМ!$C$39:$C$782,СВЦЭМ!$A$39:$A$782,$A139,СВЦЭМ!$B$39:$B$782,U$119)+'СЕТ СН'!$I$9+СВЦЭМ!$D$10+'СЕТ СН'!$I$6-'СЕТ СН'!$I$19</f>
        <v>2260.98020223</v>
      </c>
      <c r="V139" s="36">
        <f>SUMIFS(СВЦЭМ!$C$39:$C$782,СВЦЭМ!$A$39:$A$782,$A139,СВЦЭМ!$B$39:$B$782,V$119)+'СЕТ СН'!$I$9+СВЦЭМ!$D$10+'СЕТ СН'!$I$6-'СЕТ СН'!$I$19</f>
        <v>2233.9964281000002</v>
      </c>
      <c r="W139" s="36">
        <f>SUMIFS(СВЦЭМ!$C$39:$C$782,СВЦЭМ!$A$39:$A$782,$A139,СВЦЭМ!$B$39:$B$782,W$119)+'СЕТ СН'!$I$9+СВЦЭМ!$D$10+'СЕТ СН'!$I$6-'СЕТ СН'!$I$19</f>
        <v>2245.38002813</v>
      </c>
      <c r="X139" s="36">
        <f>SUMIFS(СВЦЭМ!$C$39:$C$782,СВЦЭМ!$A$39:$A$782,$A139,СВЦЭМ!$B$39:$B$782,X$119)+'СЕТ СН'!$I$9+СВЦЭМ!$D$10+'СЕТ СН'!$I$6-'СЕТ СН'!$I$19</f>
        <v>2289.61398117</v>
      </c>
      <c r="Y139" s="36">
        <f>SUMIFS(СВЦЭМ!$C$39:$C$782,СВЦЭМ!$A$39:$A$782,$A139,СВЦЭМ!$B$39:$B$782,Y$119)+'СЕТ СН'!$I$9+СВЦЭМ!$D$10+'СЕТ СН'!$I$6-'СЕТ СН'!$I$19</f>
        <v>2371.0184447900001</v>
      </c>
    </row>
    <row r="140" spans="1:25" ht="15.75" x14ac:dyDescent="0.2">
      <c r="A140" s="35">
        <f t="shared" si="3"/>
        <v>45190</v>
      </c>
      <c r="B140" s="36">
        <f>SUMIFS(СВЦЭМ!$C$39:$C$782,СВЦЭМ!$A$39:$A$782,$A140,СВЦЭМ!$B$39:$B$782,B$119)+'СЕТ СН'!$I$9+СВЦЭМ!$D$10+'СЕТ СН'!$I$6-'СЕТ СН'!$I$19</f>
        <v>2514.53165248</v>
      </c>
      <c r="C140" s="36">
        <f>SUMIFS(СВЦЭМ!$C$39:$C$782,СВЦЭМ!$A$39:$A$782,$A140,СВЦЭМ!$B$39:$B$782,C$119)+'СЕТ СН'!$I$9+СВЦЭМ!$D$10+'СЕТ СН'!$I$6-'СЕТ СН'!$I$19</f>
        <v>2606.7185156100004</v>
      </c>
      <c r="D140" s="36">
        <f>SUMIFS(СВЦЭМ!$C$39:$C$782,СВЦЭМ!$A$39:$A$782,$A140,СВЦЭМ!$B$39:$B$782,D$119)+'СЕТ СН'!$I$9+СВЦЭМ!$D$10+'СЕТ СН'!$I$6-'СЕТ СН'!$I$19</f>
        <v>2716.8940094500003</v>
      </c>
      <c r="E140" s="36">
        <f>SUMIFS(СВЦЭМ!$C$39:$C$782,СВЦЭМ!$A$39:$A$782,$A140,СВЦЭМ!$B$39:$B$782,E$119)+'СЕТ СН'!$I$9+СВЦЭМ!$D$10+'СЕТ СН'!$I$6-'СЕТ СН'!$I$19</f>
        <v>2781.4778173599998</v>
      </c>
      <c r="F140" s="36">
        <f>SUMIFS(СВЦЭМ!$C$39:$C$782,СВЦЭМ!$A$39:$A$782,$A140,СВЦЭМ!$B$39:$B$782,F$119)+'СЕТ СН'!$I$9+СВЦЭМ!$D$10+'СЕТ СН'!$I$6-'СЕТ СН'!$I$19</f>
        <v>2793.0510424700001</v>
      </c>
      <c r="G140" s="36">
        <f>SUMIFS(СВЦЭМ!$C$39:$C$782,СВЦЭМ!$A$39:$A$782,$A140,СВЦЭМ!$B$39:$B$782,G$119)+'СЕТ СН'!$I$9+СВЦЭМ!$D$10+'СЕТ СН'!$I$6-'СЕТ СН'!$I$19</f>
        <v>2768.28926512</v>
      </c>
      <c r="H140" s="36">
        <f>SUMIFS(СВЦЭМ!$C$39:$C$782,СВЦЭМ!$A$39:$A$782,$A140,СВЦЭМ!$B$39:$B$782,H$119)+'СЕТ СН'!$I$9+СВЦЭМ!$D$10+'СЕТ СН'!$I$6-'СЕТ СН'!$I$19</f>
        <v>2686.4613830100002</v>
      </c>
      <c r="I140" s="36">
        <f>SUMIFS(СВЦЭМ!$C$39:$C$782,СВЦЭМ!$A$39:$A$782,$A140,СВЦЭМ!$B$39:$B$782,I$119)+'СЕТ СН'!$I$9+СВЦЭМ!$D$10+'СЕТ СН'!$I$6-'СЕТ СН'!$I$19</f>
        <v>2588.2753116800004</v>
      </c>
      <c r="J140" s="36">
        <f>SUMIFS(СВЦЭМ!$C$39:$C$782,СВЦЭМ!$A$39:$A$782,$A140,СВЦЭМ!$B$39:$B$782,J$119)+'СЕТ СН'!$I$9+СВЦЭМ!$D$10+'СЕТ СН'!$I$6-'СЕТ СН'!$I$19</f>
        <v>2515.1205151300001</v>
      </c>
      <c r="K140" s="36">
        <f>SUMIFS(СВЦЭМ!$C$39:$C$782,СВЦЭМ!$A$39:$A$782,$A140,СВЦЭМ!$B$39:$B$782,K$119)+'СЕТ СН'!$I$9+СВЦЭМ!$D$10+'СЕТ СН'!$I$6-'СЕТ СН'!$I$19</f>
        <v>2479.0493440199998</v>
      </c>
      <c r="L140" s="36">
        <f>SUMIFS(СВЦЭМ!$C$39:$C$782,СВЦЭМ!$A$39:$A$782,$A140,СВЦЭМ!$B$39:$B$782,L$119)+'СЕТ СН'!$I$9+СВЦЭМ!$D$10+'СЕТ СН'!$I$6-'СЕТ СН'!$I$19</f>
        <v>2471.1919178100002</v>
      </c>
      <c r="M140" s="36">
        <f>SUMIFS(СВЦЭМ!$C$39:$C$782,СВЦЭМ!$A$39:$A$782,$A140,СВЦЭМ!$B$39:$B$782,M$119)+'СЕТ СН'!$I$9+СВЦЭМ!$D$10+'СЕТ СН'!$I$6-'СЕТ СН'!$I$19</f>
        <v>2469.0767930000002</v>
      </c>
      <c r="N140" s="36">
        <f>SUMIFS(СВЦЭМ!$C$39:$C$782,СВЦЭМ!$A$39:$A$782,$A140,СВЦЭМ!$B$39:$B$782,N$119)+'СЕТ СН'!$I$9+СВЦЭМ!$D$10+'СЕТ СН'!$I$6-'СЕТ СН'!$I$19</f>
        <v>2471.3514280200002</v>
      </c>
      <c r="O140" s="36">
        <f>SUMIFS(СВЦЭМ!$C$39:$C$782,СВЦЭМ!$A$39:$A$782,$A140,СВЦЭМ!$B$39:$B$782,O$119)+'СЕТ СН'!$I$9+СВЦЭМ!$D$10+'СЕТ СН'!$I$6-'СЕТ СН'!$I$19</f>
        <v>2501.9418931099999</v>
      </c>
      <c r="P140" s="36">
        <f>SUMIFS(СВЦЭМ!$C$39:$C$782,СВЦЭМ!$A$39:$A$782,$A140,СВЦЭМ!$B$39:$B$782,P$119)+'СЕТ СН'!$I$9+СВЦЭМ!$D$10+'СЕТ СН'!$I$6-'СЕТ СН'!$I$19</f>
        <v>2561.7147931700001</v>
      </c>
      <c r="Q140" s="36">
        <f>SUMIFS(СВЦЭМ!$C$39:$C$782,СВЦЭМ!$A$39:$A$782,$A140,СВЦЭМ!$B$39:$B$782,Q$119)+'СЕТ СН'!$I$9+СВЦЭМ!$D$10+'СЕТ СН'!$I$6-'СЕТ СН'!$I$19</f>
        <v>2556.5333190700003</v>
      </c>
      <c r="R140" s="36">
        <f>SUMIFS(СВЦЭМ!$C$39:$C$782,СВЦЭМ!$A$39:$A$782,$A140,СВЦЭМ!$B$39:$B$782,R$119)+'СЕТ СН'!$I$9+СВЦЭМ!$D$10+'СЕТ СН'!$I$6-'СЕТ СН'!$I$19</f>
        <v>2556.0693977199999</v>
      </c>
      <c r="S140" s="36">
        <f>SUMIFS(СВЦЭМ!$C$39:$C$782,СВЦЭМ!$A$39:$A$782,$A140,СВЦЭМ!$B$39:$B$782,S$119)+'СЕТ СН'!$I$9+СВЦЭМ!$D$10+'СЕТ СН'!$I$6-'СЕТ СН'!$I$19</f>
        <v>2570.2590111600002</v>
      </c>
      <c r="T140" s="36">
        <f>SUMIFS(СВЦЭМ!$C$39:$C$782,СВЦЭМ!$A$39:$A$782,$A140,СВЦЭМ!$B$39:$B$782,T$119)+'СЕТ СН'!$I$9+СВЦЭМ!$D$10+'СЕТ СН'!$I$6-'СЕТ СН'!$I$19</f>
        <v>2501.3482991600004</v>
      </c>
      <c r="U140" s="36">
        <f>SUMIFS(СВЦЭМ!$C$39:$C$782,СВЦЭМ!$A$39:$A$782,$A140,СВЦЭМ!$B$39:$B$782,U$119)+'СЕТ СН'!$I$9+СВЦЭМ!$D$10+'СЕТ СН'!$I$6-'СЕТ СН'!$I$19</f>
        <v>2454.10374985</v>
      </c>
      <c r="V140" s="36">
        <f>SUMIFS(СВЦЭМ!$C$39:$C$782,СВЦЭМ!$A$39:$A$782,$A140,СВЦЭМ!$B$39:$B$782,V$119)+'СЕТ СН'!$I$9+СВЦЭМ!$D$10+'СЕТ СН'!$I$6-'СЕТ СН'!$I$19</f>
        <v>2433.9281946199999</v>
      </c>
      <c r="W140" s="36">
        <f>SUMIFS(СВЦЭМ!$C$39:$C$782,СВЦЭМ!$A$39:$A$782,$A140,СВЦЭМ!$B$39:$B$782,W$119)+'СЕТ СН'!$I$9+СВЦЭМ!$D$10+'СЕТ СН'!$I$6-'СЕТ СН'!$I$19</f>
        <v>2446.2459728000003</v>
      </c>
      <c r="X140" s="36">
        <f>SUMIFS(СВЦЭМ!$C$39:$C$782,СВЦЭМ!$A$39:$A$782,$A140,СВЦЭМ!$B$39:$B$782,X$119)+'СЕТ СН'!$I$9+СВЦЭМ!$D$10+'СЕТ СН'!$I$6-'СЕТ СН'!$I$19</f>
        <v>2503.2342475400001</v>
      </c>
      <c r="Y140" s="36">
        <f>SUMIFS(СВЦЭМ!$C$39:$C$782,СВЦЭМ!$A$39:$A$782,$A140,СВЦЭМ!$B$39:$B$782,Y$119)+'СЕТ СН'!$I$9+СВЦЭМ!$D$10+'СЕТ СН'!$I$6-'СЕТ СН'!$I$19</f>
        <v>2586.9748513200002</v>
      </c>
    </row>
    <row r="141" spans="1:25" ht="15.75" x14ac:dyDescent="0.2">
      <c r="A141" s="35">
        <f t="shared" si="3"/>
        <v>45191</v>
      </c>
      <c r="B141" s="36">
        <f>SUMIFS(СВЦЭМ!$C$39:$C$782,СВЦЭМ!$A$39:$A$782,$A141,СВЦЭМ!$B$39:$B$782,B$119)+'СЕТ СН'!$I$9+СВЦЭМ!$D$10+'СЕТ СН'!$I$6-'СЕТ СН'!$I$19</f>
        <v>2622.3014518999998</v>
      </c>
      <c r="C141" s="36">
        <f>SUMIFS(СВЦЭМ!$C$39:$C$782,СВЦЭМ!$A$39:$A$782,$A141,СВЦЭМ!$B$39:$B$782,C$119)+'СЕТ СН'!$I$9+СВЦЭМ!$D$10+'СЕТ СН'!$I$6-'СЕТ СН'!$I$19</f>
        <v>2704.7015958400002</v>
      </c>
      <c r="D141" s="36">
        <f>SUMIFS(СВЦЭМ!$C$39:$C$782,СВЦЭМ!$A$39:$A$782,$A141,СВЦЭМ!$B$39:$B$782,D$119)+'СЕТ СН'!$I$9+СВЦЭМ!$D$10+'СЕТ СН'!$I$6-'СЕТ СН'!$I$19</f>
        <v>2797.0068685300002</v>
      </c>
      <c r="E141" s="36">
        <f>SUMIFS(СВЦЭМ!$C$39:$C$782,СВЦЭМ!$A$39:$A$782,$A141,СВЦЭМ!$B$39:$B$782,E$119)+'СЕТ СН'!$I$9+СВЦЭМ!$D$10+'СЕТ СН'!$I$6-'СЕТ СН'!$I$19</f>
        <v>2796.3221246100002</v>
      </c>
      <c r="F141" s="36">
        <f>SUMIFS(СВЦЭМ!$C$39:$C$782,СВЦЭМ!$A$39:$A$782,$A141,СВЦЭМ!$B$39:$B$782,F$119)+'СЕТ СН'!$I$9+СВЦЭМ!$D$10+'СЕТ СН'!$I$6-'СЕТ СН'!$I$19</f>
        <v>2770.9826384799999</v>
      </c>
      <c r="G141" s="36">
        <f>SUMIFS(СВЦЭМ!$C$39:$C$782,СВЦЭМ!$A$39:$A$782,$A141,СВЦЭМ!$B$39:$B$782,G$119)+'СЕТ СН'!$I$9+СВЦЭМ!$D$10+'СЕТ СН'!$I$6-'СЕТ СН'!$I$19</f>
        <v>2772.5257516000001</v>
      </c>
      <c r="H141" s="36">
        <f>SUMIFS(СВЦЭМ!$C$39:$C$782,СВЦЭМ!$A$39:$A$782,$A141,СВЦЭМ!$B$39:$B$782,H$119)+'СЕТ СН'!$I$9+СВЦЭМ!$D$10+'СЕТ СН'!$I$6-'СЕТ СН'!$I$19</f>
        <v>2686.33821326</v>
      </c>
      <c r="I141" s="36">
        <f>SUMIFS(СВЦЭМ!$C$39:$C$782,СВЦЭМ!$A$39:$A$782,$A141,СВЦЭМ!$B$39:$B$782,I$119)+'СЕТ СН'!$I$9+СВЦЭМ!$D$10+'СЕТ СН'!$I$6-'СЕТ СН'!$I$19</f>
        <v>2567.29486494</v>
      </c>
      <c r="J141" s="36">
        <f>SUMIFS(СВЦЭМ!$C$39:$C$782,СВЦЭМ!$A$39:$A$782,$A141,СВЦЭМ!$B$39:$B$782,J$119)+'СЕТ СН'!$I$9+СВЦЭМ!$D$10+'СЕТ СН'!$I$6-'СЕТ СН'!$I$19</f>
        <v>2479.7453847699999</v>
      </c>
      <c r="K141" s="36">
        <f>SUMIFS(СВЦЭМ!$C$39:$C$782,СВЦЭМ!$A$39:$A$782,$A141,СВЦЭМ!$B$39:$B$782,K$119)+'СЕТ СН'!$I$9+СВЦЭМ!$D$10+'СЕТ СН'!$I$6-'СЕТ СН'!$I$19</f>
        <v>2458.48238618</v>
      </c>
      <c r="L141" s="36">
        <f>SUMIFS(СВЦЭМ!$C$39:$C$782,СВЦЭМ!$A$39:$A$782,$A141,СВЦЭМ!$B$39:$B$782,L$119)+'СЕТ СН'!$I$9+СВЦЭМ!$D$10+'СЕТ СН'!$I$6-'СЕТ СН'!$I$19</f>
        <v>2450.95372658</v>
      </c>
      <c r="M141" s="36">
        <f>SUMIFS(СВЦЭМ!$C$39:$C$782,СВЦЭМ!$A$39:$A$782,$A141,СВЦЭМ!$B$39:$B$782,M$119)+'СЕТ СН'!$I$9+СВЦЭМ!$D$10+'СЕТ СН'!$I$6-'СЕТ СН'!$I$19</f>
        <v>2447.3608166000004</v>
      </c>
      <c r="N141" s="36">
        <f>SUMIFS(СВЦЭМ!$C$39:$C$782,СВЦЭМ!$A$39:$A$782,$A141,СВЦЭМ!$B$39:$B$782,N$119)+'СЕТ СН'!$I$9+СВЦЭМ!$D$10+'СЕТ СН'!$I$6-'СЕТ СН'!$I$19</f>
        <v>2441.0492022500002</v>
      </c>
      <c r="O141" s="36">
        <f>SUMIFS(СВЦЭМ!$C$39:$C$782,СВЦЭМ!$A$39:$A$782,$A141,СВЦЭМ!$B$39:$B$782,O$119)+'СЕТ СН'!$I$9+СВЦЭМ!$D$10+'СЕТ СН'!$I$6-'СЕТ СН'!$I$19</f>
        <v>2452.58748547</v>
      </c>
      <c r="P141" s="36">
        <f>SUMIFS(СВЦЭМ!$C$39:$C$782,СВЦЭМ!$A$39:$A$782,$A141,СВЦЭМ!$B$39:$B$782,P$119)+'СЕТ СН'!$I$9+СВЦЭМ!$D$10+'СЕТ СН'!$I$6-'СЕТ СН'!$I$19</f>
        <v>2493.7944372800002</v>
      </c>
      <c r="Q141" s="36">
        <f>SUMIFS(СВЦЭМ!$C$39:$C$782,СВЦЭМ!$A$39:$A$782,$A141,СВЦЭМ!$B$39:$B$782,Q$119)+'СЕТ СН'!$I$9+СВЦЭМ!$D$10+'СЕТ СН'!$I$6-'СЕТ СН'!$I$19</f>
        <v>2481.1539338700004</v>
      </c>
      <c r="R141" s="36">
        <f>SUMIFS(СВЦЭМ!$C$39:$C$782,СВЦЭМ!$A$39:$A$782,$A141,СВЦЭМ!$B$39:$B$782,R$119)+'СЕТ СН'!$I$9+СВЦЭМ!$D$10+'СЕТ СН'!$I$6-'СЕТ СН'!$I$19</f>
        <v>2499.39490338</v>
      </c>
      <c r="S141" s="36">
        <f>SUMIFS(СВЦЭМ!$C$39:$C$782,СВЦЭМ!$A$39:$A$782,$A141,СВЦЭМ!$B$39:$B$782,S$119)+'СЕТ СН'!$I$9+СВЦЭМ!$D$10+'СЕТ СН'!$I$6-'СЕТ СН'!$I$19</f>
        <v>2498.9852370600001</v>
      </c>
      <c r="T141" s="36">
        <f>SUMIFS(СВЦЭМ!$C$39:$C$782,СВЦЭМ!$A$39:$A$782,$A141,СВЦЭМ!$B$39:$B$782,T$119)+'СЕТ СН'!$I$9+СВЦЭМ!$D$10+'СЕТ СН'!$I$6-'СЕТ СН'!$I$19</f>
        <v>2465.5758795400002</v>
      </c>
      <c r="U141" s="36">
        <f>SUMIFS(СВЦЭМ!$C$39:$C$782,СВЦЭМ!$A$39:$A$782,$A141,СВЦЭМ!$B$39:$B$782,U$119)+'СЕТ СН'!$I$9+СВЦЭМ!$D$10+'СЕТ СН'!$I$6-'СЕТ СН'!$I$19</f>
        <v>2428.8040345700001</v>
      </c>
      <c r="V141" s="36">
        <f>SUMIFS(СВЦЭМ!$C$39:$C$782,СВЦЭМ!$A$39:$A$782,$A141,СВЦЭМ!$B$39:$B$782,V$119)+'СЕТ СН'!$I$9+СВЦЭМ!$D$10+'СЕТ СН'!$I$6-'СЕТ СН'!$I$19</f>
        <v>2438.3527158900001</v>
      </c>
      <c r="W141" s="36">
        <f>SUMIFS(СВЦЭМ!$C$39:$C$782,СВЦЭМ!$A$39:$A$782,$A141,СВЦЭМ!$B$39:$B$782,W$119)+'СЕТ СН'!$I$9+СВЦЭМ!$D$10+'СЕТ СН'!$I$6-'СЕТ СН'!$I$19</f>
        <v>2477.8574646300003</v>
      </c>
      <c r="X141" s="36">
        <f>SUMIFS(СВЦЭМ!$C$39:$C$782,СВЦЭМ!$A$39:$A$782,$A141,СВЦЭМ!$B$39:$B$782,X$119)+'СЕТ СН'!$I$9+СВЦЭМ!$D$10+'СЕТ СН'!$I$6-'СЕТ СН'!$I$19</f>
        <v>2572.42939183</v>
      </c>
      <c r="Y141" s="36">
        <f>SUMIFS(СВЦЭМ!$C$39:$C$782,СВЦЭМ!$A$39:$A$782,$A141,СВЦЭМ!$B$39:$B$782,Y$119)+'СЕТ СН'!$I$9+СВЦЭМ!$D$10+'СЕТ СН'!$I$6-'СЕТ СН'!$I$19</f>
        <v>2676.3874823000001</v>
      </c>
    </row>
    <row r="142" spans="1:25" ht="15.75" x14ac:dyDescent="0.2">
      <c r="A142" s="35">
        <f t="shared" si="3"/>
        <v>45192</v>
      </c>
      <c r="B142" s="36">
        <f>SUMIFS(СВЦЭМ!$C$39:$C$782,СВЦЭМ!$A$39:$A$782,$A142,СВЦЭМ!$B$39:$B$782,B$119)+'СЕТ СН'!$I$9+СВЦЭМ!$D$10+'СЕТ СН'!$I$6-'СЕТ СН'!$I$19</f>
        <v>2573.0665844900004</v>
      </c>
      <c r="C142" s="36">
        <f>SUMIFS(СВЦЭМ!$C$39:$C$782,СВЦЭМ!$A$39:$A$782,$A142,СВЦЭМ!$B$39:$B$782,C$119)+'СЕТ СН'!$I$9+СВЦЭМ!$D$10+'СЕТ СН'!$I$6-'СЕТ СН'!$I$19</f>
        <v>2646.4509139299998</v>
      </c>
      <c r="D142" s="36">
        <f>SUMIFS(СВЦЭМ!$C$39:$C$782,СВЦЭМ!$A$39:$A$782,$A142,СВЦЭМ!$B$39:$B$782,D$119)+'СЕТ СН'!$I$9+СВЦЭМ!$D$10+'СЕТ СН'!$I$6-'СЕТ СН'!$I$19</f>
        <v>2635.1351229900001</v>
      </c>
      <c r="E142" s="36">
        <f>SUMIFS(СВЦЭМ!$C$39:$C$782,СВЦЭМ!$A$39:$A$782,$A142,СВЦЭМ!$B$39:$B$782,E$119)+'СЕТ СН'!$I$9+СВЦЭМ!$D$10+'СЕТ СН'!$I$6-'СЕТ СН'!$I$19</f>
        <v>2595.03192451</v>
      </c>
      <c r="F142" s="36">
        <f>SUMIFS(СВЦЭМ!$C$39:$C$782,СВЦЭМ!$A$39:$A$782,$A142,СВЦЭМ!$B$39:$B$782,F$119)+'СЕТ СН'!$I$9+СВЦЭМ!$D$10+'СЕТ СН'!$I$6-'СЕТ СН'!$I$19</f>
        <v>2573.4310430800001</v>
      </c>
      <c r="G142" s="36">
        <f>SUMIFS(СВЦЭМ!$C$39:$C$782,СВЦЭМ!$A$39:$A$782,$A142,СВЦЭМ!$B$39:$B$782,G$119)+'СЕТ СН'!$I$9+СВЦЭМ!$D$10+'СЕТ СН'!$I$6-'СЕТ СН'!$I$19</f>
        <v>2570.0913283700002</v>
      </c>
      <c r="H142" s="36">
        <f>SUMIFS(СВЦЭМ!$C$39:$C$782,СВЦЭМ!$A$39:$A$782,$A142,СВЦЭМ!$B$39:$B$782,H$119)+'СЕТ СН'!$I$9+СВЦЭМ!$D$10+'СЕТ СН'!$I$6-'СЕТ СН'!$I$19</f>
        <v>2531.4915976900002</v>
      </c>
      <c r="I142" s="36">
        <f>SUMIFS(СВЦЭМ!$C$39:$C$782,СВЦЭМ!$A$39:$A$782,$A142,СВЦЭМ!$B$39:$B$782,I$119)+'СЕТ СН'!$I$9+СВЦЭМ!$D$10+'СЕТ СН'!$I$6-'СЕТ СН'!$I$19</f>
        <v>2461.7984137900003</v>
      </c>
      <c r="J142" s="36">
        <f>SUMIFS(СВЦЭМ!$C$39:$C$782,СВЦЭМ!$A$39:$A$782,$A142,СВЦЭМ!$B$39:$B$782,J$119)+'СЕТ СН'!$I$9+СВЦЭМ!$D$10+'СЕТ СН'!$I$6-'СЕТ СН'!$I$19</f>
        <v>2360.49965896</v>
      </c>
      <c r="K142" s="36">
        <f>SUMIFS(СВЦЭМ!$C$39:$C$782,СВЦЭМ!$A$39:$A$782,$A142,СВЦЭМ!$B$39:$B$782,K$119)+'СЕТ СН'!$I$9+СВЦЭМ!$D$10+'СЕТ СН'!$I$6-'СЕТ СН'!$I$19</f>
        <v>2290.0922485000001</v>
      </c>
      <c r="L142" s="36">
        <f>SUMIFS(СВЦЭМ!$C$39:$C$782,СВЦЭМ!$A$39:$A$782,$A142,СВЦЭМ!$B$39:$B$782,L$119)+'СЕТ СН'!$I$9+СВЦЭМ!$D$10+'СЕТ СН'!$I$6-'СЕТ СН'!$I$19</f>
        <v>2274.7438778400001</v>
      </c>
      <c r="M142" s="36">
        <f>SUMIFS(СВЦЭМ!$C$39:$C$782,СВЦЭМ!$A$39:$A$782,$A142,СВЦЭМ!$B$39:$B$782,M$119)+'СЕТ СН'!$I$9+СВЦЭМ!$D$10+'СЕТ СН'!$I$6-'СЕТ СН'!$I$19</f>
        <v>2281.5059825899998</v>
      </c>
      <c r="N142" s="36">
        <f>SUMIFS(СВЦЭМ!$C$39:$C$782,СВЦЭМ!$A$39:$A$782,$A142,СВЦЭМ!$B$39:$B$782,N$119)+'СЕТ СН'!$I$9+СВЦЭМ!$D$10+'СЕТ СН'!$I$6-'СЕТ СН'!$I$19</f>
        <v>2259.3907964099999</v>
      </c>
      <c r="O142" s="36">
        <f>SUMIFS(СВЦЭМ!$C$39:$C$782,СВЦЭМ!$A$39:$A$782,$A142,СВЦЭМ!$B$39:$B$782,O$119)+'СЕТ СН'!$I$9+СВЦЭМ!$D$10+'СЕТ СН'!$I$6-'СЕТ СН'!$I$19</f>
        <v>2278.42298003</v>
      </c>
      <c r="P142" s="36">
        <f>SUMIFS(СВЦЭМ!$C$39:$C$782,СВЦЭМ!$A$39:$A$782,$A142,СВЦЭМ!$B$39:$B$782,P$119)+'СЕТ СН'!$I$9+СВЦЭМ!$D$10+'СЕТ СН'!$I$6-'СЕТ СН'!$I$19</f>
        <v>2326.3793449499999</v>
      </c>
      <c r="Q142" s="36">
        <f>SUMIFS(СВЦЭМ!$C$39:$C$782,СВЦЭМ!$A$39:$A$782,$A142,СВЦЭМ!$B$39:$B$782,Q$119)+'СЕТ СН'!$I$9+СВЦЭМ!$D$10+'СЕТ СН'!$I$6-'СЕТ СН'!$I$19</f>
        <v>2309.6307317700002</v>
      </c>
      <c r="R142" s="36">
        <f>SUMIFS(СВЦЭМ!$C$39:$C$782,СВЦЭМ!$A$39:$A$782,$A142,СВЦЭМ!$B$39:$B$782,R$119)+'СЕТ СН'!$I$9+СВЦЭМ!$D$10+'СЕТ СН'!$I$6-'СЕТ СН'!$I$19</f>
        <v>2324.3364422300001</v>
      </c>
      <c r="S142" s="36">
        <f>SUMIFS(СВЦЭМ!$C$39:$C$782,СВЦЭМ!$A$39:$A$782,$A142,СВЦЭМ!$B$39:$B$782,S$119)+'СЕТ СН'!$I$9+СВЦЭМ!$D$10+'СЕТ СН'!$I$6-'СЕТ СН'!$I$19</f>
        <v>2331.9315391500004</v>
      </c>
      <c r="T142" s="36">
        <f>SUMIFS(СВЦЭМ!$C$39:$C$782,СВЦЭМ!$A$39:$A$782,$A142,СВЦЭМ!$B$39:$B$782,T$119)+'СЕТ СН'!$I$9+СВЦЭМ!$D$10+'СЕТ СН'!$I$6-'СЕТ СН'!$I$19</f>
        <v>2312.2034074499998</v>
      </c>
      <c r="U142" s="36">
        <f>SUMIFS(СВЦЭМ!$C$39:$C$782,СВЦЭМ!$A$39:$A$782,$A142,СВЦЭМ!$B$39:$B$782,U$119)+'СЕТ СН'!$I$9+СВЦЭМ!$D$10+'СЕТ СН'!$I$6-'СЕТ СН'!$I$19</f>
        <v>2283.1322394600002</v>
      </c>
      <c r="V142" s="36">
        <f>SUMIFS(СВЦЭМ!$C$39:$C$782,СВЦЭМ!$A$39:$A$782,$A142,СВЦЭМ!$B$39:$B$782,V$119)+'СЕТ СН'!$I$9+СВЦЭМ!$D$10+'СЕТ СН'!$I$6-'СЕТ СН'!$I$19</f>
        <v>2259.31153318</v>
      </c>
      <c r="W142" s="36">
        <f>SUMIFS(СВЦЭМ!$C$39:$C$782,СВЦЭМ!$A$39:$A$782,$A142,СВЦЭМ!$B$39:$B$782,W$119)+'СЕТ СН'!$I$9+СВЦЭМ!$D$10+'СЕТ СН'!$I$6-'СЕТ СН'!$I$19</f>
        <v>2269.9568972200004</v>
      </c>
      <c r="X142" s="36">
        <f>SUMIFS(СВЦЭМ!$C$39:$C$782,СВЦЭМ!$A$39:$A$782,$A142,СВЦЭМ!$B$39:$B$782,X$119)+'СЕТ СН'!$I$9+СВЦЭМ!$D$10+'СЕТ СН'!$I$6-'СЕТ СН'!$I$19</f>
        <v>2329.2548977500001</v>
      </c>
      <c r="Y142" s="36">
        <f>SUMIFS(СВЦЭМ!$C$39:$C$782,СВЦЭМ!$A$39:$A$782,$A142,СВЦЭМ!$B$39:$B$782,Y$119)+'СЕТ СН'!$I$9+СВЦЭМ!$D$10+'СЕТ СН'!$I$6-'СЕТ СН'!$I$19</f>
        <v>2388.4349749800003</v>
      </c>
    </row>
    <row r="143" spans="1:25" ht="15.75" x14ac:dyDescent="0.2">
      <c r="A143" s="35">
        <f t="shared" si="3"/>
        <v>45193</v>
      </c>
      <c r="B143" s="36">
        <f>SUMIFS(СВЦЭМ!$C$39:$C$782,СВЦЭМ!$A$39:$A$782,$A143,СВЦЭМ!$B$39:$B$782,B$119)+'СЕТ СН'!$I$9+СВЦЭМ!$D$10+'СЕТ СН'!$I$6-'СЕТ СН'!$I$19</f>
        <v>2429.5777151399998</v>
      </c>
      <c r="C143" s="36">
        <f>SUMIFS(СВЦЭМ!$C$39:$C$782,СВЦЭМ!$A$39:$A$782,$A143,СВЦЭМ!$B$39:$B$782,C$119)+'СЕТ СН'!$I$9+СВЦЭМ!$D$10+'СЕТ СН'!$I$6-'СЕТ СН'!$I$19</f>
        <v>2500.4392515200002</v>
      </c>
      <c r="D143" s="36">
        <f>SUMIFS(СВЦЭМ!$C$39:$C$782,СВЦЭМ!$A$39:$A$782,$A143,СВЦЭМ!$B$39:$B$782,D$119)+'СЕТ СН'!$I$9+СВЦЭМ!$D$10+'СЕТ СН'!$I$6-'СЕТ СН'!$I$19</f>
        <v>2583.8245134400004</v>
      </c>
      <c r="E143" s="36">
        <f>SUMIFS(СВЦЭМ!$C$39:$C$782,СВЦЭМ!$A$39:$A$782,$A143,СВЦЭМ!$B$39:$B$782,E$119)+'СЕТ СН'!$I$9+СВЦЭМ!$D$10+'СЕТ СН'!$I$6-'СЕТ СН'!$I$19</f>
        <v>2587.4670694800002</v>
      </c>
      <c r="F143" s="36">
        <f>SUMIFS(СВЦЭМ!$C$39:$C$782,СВЦЭМ!$A$39:$A$782,$A143,СВЦЭМ!$B$39:$B$782,F$119)+'СЕТ СН'!$I$9+СВЦЭМ!$D$10+'СЕТ СН'!$I$6-'СЕТ СН'!$I$19</f>
        <v>2589.2405536300002</v>
      </c>
      <c r="G143" s="36">
        <f>SUMIFS(СВЦЭМ!$C$39:$C$782,СВЦЭМ!$A$39:$A$782,$A143,СВЦЭМ!$B$39:$B$782,G$119)+'СЕТ СН'!$I$9+СВЦЭМ!$D$10+'СЕТ СН'!$I$6-'СЕТ СН'!$I$19</f>
        <v>2590.0386333200004</v>
      </c>
      <c r="H143" s="36">
        <f>SUMIFS(СВЦЭМ!$C$39:$C$782,СВЦЭМ!$A$39:$A$782,$A143,СВЦЭМ!$B$39:$B$782,H$119)+'СЕТ СН'!$I$9+СВЦЭМ!$D$10+'СЕТ СН'!$I$6-'СЕТ СН'!$I$19</f>
        <v>2559.3793851300002</v>
      </c>
      <c r="I143" s="36">
        <f>SUMIFS(СВЦЭМ!$C$39:$C$782,СВЦЭМ!$A$39:$A$782,$A143,СВЦЭМ!$B$39:$B$782,I$119)+'СЕТ СН'!$I$9+СВЦЭМ!$D$10+'СЕТ СН'!$I$6-'СЕТ СН'!$I$19</f>
        <v>2555.3696140500001</v>
      </c>
      <c r="J143" s="36">
        <f>SUMIFS(СВЦЭМ!$C$39:$C$782,СВЦЭМ!$A$39:$A$782,$A143,СВЦЭМ!$B$39:$B$782,J$119)+'СЕТ СН'!$I$9+СВЦЭМ!$D$10+'СЕТ СН'!$I$6-'СЕТ СН'!$I$19</f>
        <v>2466.6758787400004</v>
      </c>
      <c r="K143" s="36">
        <f>SUMIFS(СВЦЭМ!$C$39:$C$782,СВЦЭМ!$A$39:$A$782,$A143,СВЦЭМ!$B$39:$B$782,K$119)+'СЕТ СН'!$I$9+СВЦЭМ!$D$10+'СЕТ СН'!$I$6-'СЕТ СН'!$I$19</f>
        <v>2380.0579493</v>
      </c>
      <c r="L143" s="36">
        <f>SUMIFS(СВЦЭМ!$C$39:$C$782,СВЦЭМ!$A$39:$A$782,$A143,СВЦЭМ!$B$39:$B$782,L$119)+'СЕТ СН'!$I$9+СВЦЭМ!$D$10+'СЕТ СН'!$I$6-'СЕТ СН'!$I$19</f>
        <v>2342.4831225400003</v>
      </c>
      <c r="M143" s="36">
        <f>SUMIFS(СВЦЭМ!$C$39:$C$782,СВЦЭМ!$A$39:$A$782,$A143,СВЦЭМ!$B$39:$B$782,M$119)+'СЕТ СН'!$I$9+СВЦЭМ!$D$10+'СЕТ СН'!$I$6-'СЕТ СН'!$I$19</f>
        <v>2347.3052782100003</v>
      </c>
      <c r="N143" s="36">
        <f>SUMIFS(СВЦЭМ!$C$39:$C$782,СВЦЭМ!$A$39:$A$782,$A143,СВЦЭМ!$B$39:$B$782,N$119)+'СЕТ СН'!$I$9+СВЦЭМ!$D$10+'СЕТ СН'!$I$6-'СЕТ СН'!$I$19</f>
        <v>2316.8415907600001</v>
      </c>
      <c r="O143" s="36">
        <f>SUMIFS(СВЦЭМ!$C$39:$C$782,СВЦЭМ!$A$39:$A$782,$A143,СВЦЭМ!$B$39:$B$782,O$119)+'СЕТ СН'!$I$9+СВЦЭМ!$D$10+'СЕТ СН'!$I$6-'СЕТ СН'!$I$19</f>
        <v>2344.2265562700004</v>
      </c>
      <c r="P143" s="36">
        <f>SUMIFS(СВЦЭМ!$C$39:$C$782,СВЦЭМ!$A$39:$A$782,$A143,СВЦЭМ!$B$39:$B$782,P$119)+'СЕТ СН'!$I$9+СВЦЭМ!$D$10+'СЕТ СН'!$I$6-'СЕТ СН'!$I$19</f>
        <v>2396.4734626999998</v>
      </c>
      <c r="Q143" s="36">
        <f>SUMIFS(СВЦЭМ!$C$39:$C$782,СВЦЭМ!$A$39:$A$782,$A143,СВЦЭМ!$B$39:$B$782,Q$119)+'СЕТ СН'!$I$9+СВЦЭМ!$D$10+'СЕТ СН'!$I$6-'СЕТ СН'!$I$19</f>
        <v>2378.8966785700004</v>
      </c>
      <c r="R143" s="36">
        <f>SUMIFS(СВЦЭМ!$C$39:$C$782,СВЦЭМ!$A$39:$A$782,$A143,СВЦЭМ!$B$39:$B$782,R$119)+'СЕТ СН'!$I$9+СВЦЭМ!$D$10+'СЕТ СН'!$I$6-'СЕТ СН'!$I$19</f>
        <v>2382.7936584400004</v>
      </c>
      <c r="S143" s="36">
        <f>SUMIFS(СВЦЭМ!$C$39:$C$782,СВЦЭМ!$A$39:$A$782,$A143,СВЦЭМ!$B$39:$B$782,S$119)+'СЕТ СН'!$I$9+СВЦЭМ!$D$10+'СЕТ СН'!$I$6-'СЕТ СН'!$I$19</f>
        <v>2390.38979096</v>
      </c>
      <c r="T143" s="36">
        <f>SUMIFS(СВЦЭМ!$C$39:$C$782,СВЦЭМ!$A$39:$A$782,$A143,СВЦЭМ!$B$39:$B$782,T$119)+'СЕТ СН'!$I$9+СВЦЭМ!$D$10+'СЕТ СН'!$I$6-'СЕТ СН'!$I$19</f>
        <v>2364.37621012</v>
      </c>
      <c r="U143" s="36">
        <f>SUMIFS(СВЦЭМ!$C$39:$C$782,СВЦЭМ!$A$39:$A$782,$A143,СВЦЭМ!$B$39:$B$782,U$119)+'СЕТ СН'!$I$9+СВЦЭМ!$D$10+'СЕТ СН'!$I$6-'СЕТ СН'!$I$19</f>
        <v>2316.78871359</v>
      </c>
      <c r="V143" s="36">
        <f>SUMIFS(СВЦЭМ!$C$39:$C$782,СВЦЭМ!$A$39:$A$782,$A143,СВЦЭМ!$B$39:$B$782,V$119)+'СЕТ СН'!$I$9+СВЦЭМ!$D$10+'СЕТ СН'!$I$6-'СЕТ СН'!$I$19</f>
        <v>2287.98729684</v>
      </c>
      <c r="W143" s="36">
        <f>SUMIFS(СВЦЭМ!$C$39:$C$782,СВЦЭМ!$A$39:$A$782,$A143,СВЦЭМ!$B$39:$B$782,W$119)+'СЕТ СН'!$I$9+СВЦЭМ!$D$10+'СЕТ СН'!$I$6-'СЕТ СН'!$I$19</f>
        <v>2300.0218899400002</v>
      </c>
      <c r="X143" s="36">
        <f>SUMIFS(СВЦЭМ!$C$39:$C$782,СВЦЭМ!$A$39:$A$782,$A143,СВЦЭМ!$B$39:$B$782,X$119)+'СЕТ СН'!$I$9+СВЦЭМ!$D$10+'СЕТ СН'!$I$6-'СЕТ СН'!$I$19</f>
        <v>2374.9273323900002</v>
      </c>
      <c r="Y143" s="36">
        <f>SUMIFS(СВЦЭМ!$C$39:$C$782,СВЦЭМ!$A$39:$A$782,$A143,СВЦЭМ!$B$39:$B$782,Y$119)+'СЕТ СН'!$I$9+СВЦЭМ!$D$10+'СЕТ СН'!$I$6-'СЕТ СН'!$I$19</f>
        <v>2446.86236839</v>
      </c>
    </row>
    <row r="144" spans="1:25" ht="15.75" x14ac:dyDescent="0.2">
      <c r="A144" s="35">
        <f t="shared" si="3"/>
        <v>45194</v>
      </c>
      <c r="B144" s="36">
        <f>SUMIFS(СВЦЭМ!$C$39:$C$782,СВЦЭМ!$A$39:$A$782,$A144,СВЦЭМ!$B$39:$B$782,B$119)+'СЕТ СН'!$I$9+СВЦЭМ!$D$10+'СЕТ СН'!$I$6-'СЕТ СН'!$I$19</f>
        <v>2499.4542290899999</v>
      </c>
      <c r="C144" s="36">
        <f>SUMIFS(СВЦЭМ!$C$39:$C$782,СВЦЭМ!$A$39:$A$782,$A144,СВЦЭМ!$B$39:$B$782,C$119)+'СЕТ СН'!$I$9+СВЦЭМ!$D$10+'СЕТ СН'!$I$6-'СЕТ СН'!$I$19</f>
        <v>2576.1657145600002</v>
      </c>
      <c r="D144" s="36">
        <f>SUMIFS(СВЦЭМ!$C$39:$C$782,СВЦЭМ!$A$39:$A$782,$A144,СВЦЭМ!$B$39:$B$782,D$119)+'СЕТ СН'!$I$9+СВЦЭМ!$D$10+'СЕТ СН'!$I$6-'СЕТ СН'!$I$19</f>
        <v>2661.81373368</v>
      </c>
      <c r="E144" s="36">
        <f>SUMIFS(СВЦЭМ!$C$39:$C$782,СВЦЭМ!$A$39:$A$782,$A144,СВЦЭМ!$B$39:$B$782,E$119)+'СЕТ СН'!$I$9+СВЦЭМ!$D$10+'СЕТ СН'!$I$6-'СЕТ СН'!$I$19</f>
        <v>2662.4648531900002</v>
      </c>
      <c r="F144" s="36">
        <f>SUMIFS(СВЦЭМ!$C$39:$C$782,СВЦЭМ!$A$39:$A$782,$A144,СВЦЭМ!$B$39:$B$782,F$119)+'СЕТ СН'!$I$9+СВЦЭМ!$D$10+'СЕТ СН'!$I$6-'СЕТ СН'!$I$19</f>
        <v>2654.19724051</v>
      </c>
      <c r="G144" s="36">
        <f>SUMIFS(СВЦЭМ!$C$39:$C$782,СВЦЭМ!$A$39:$A$782,$A144,СВЦЭМ!$B$39:$B$782,G$119)+'СЕТ СН'!$I$9+СВЦЭМ!$D$10+'СЕТ СН'!$I$6-'СЕТ СН'!$I$19</f>
        <v>2672.0035191300003</v>
      </c>
      <c r="H144" s="36">
        <f>SUMIFS(СВЦЭМ!$C$39:$C$782,СВЦЭМ!$A$39:$A$782,$A144,СВЦЭМ!$B$39:$B$782,H$119)+'СЕТ СН'!$I$9+СВЦЭМ!$D$10+'СЕТ СН'!$I$6-'СЕТ СН'!$I$19</f>
        <v>2609.9006685300001</v>
      </c>
      <c r="I144" s="36">
        <f>SUMIFS(СВЦЭМ!$C$39:$C$782,СВЦЭМ!$A$39:$A$782,$A144,СВЦЭМ!$B$39:$B$782,I$119)+'СЕТ СН'!$I$9+СВЦЭМ!$D$10+'СЕТ СН'!$I$6-'СЕТ СН'!$I$19</f>
        <v>2495.7615801700003</v>
      </c>
      <c r="J144" s="36">
        <f>SUMIFS(СВЦЭМ!$C$39:$C$782,СВЦЭМ!$A$39:$A$782,$A144,СВЦЭМ!$B$39:$B$782,J$119)+'СЕТ СН'!$I$9+СВЦЭМ!$D$10+'СЕТ СН'!$I$6-'СЕТ СН'!$I$19</f>
        <v>2447.2688756500002</v>
      </c>
      <c r="K144" s="36">
        <f>SUMIFS(СВЦЭМ!$C$39:$C$782,СВЦЭМ!$A$39:$A$782,$A144,СВЦЭМ!$B$39:$B$782,K$119)+'СЕТ СН'!$I$9+СВЦЭМ!$D$10+'СЕТ СН'!$I$6-'СЕТ СН'!$I$19</f>
        <v>2452.9616599400001</v>
      </c>
      <c r="L144" s="36">
        <f>SUMIFS(СВЦЭМ!$C$39:$C$782,СВЦЭМ!$A$39:$A$782,$A144,СВЦЭМ!$B$39:$B$782,L$119)+'СЕТ СН'!$I$9+СВЦЭМ!$D$10+'СЕТ СН'!$I$6-'СЕТ СН'!$I$19</f>
        <v>2430.7836654700004</v>
      </c>
      <c r="M144" s="36">
        <f>SUMIFS(СВЦЭМ!$C$39:$C$782,СВЦЭМ!$A$39:$A$782,$A144,СВЦЭМ!$B$39:$B$782,M$119)+'СЕТ СН'!$I$9+СВЦЭМ!$D$10+'СЕТ СН'!$I$6-'СЕТ СН'!$I$19</f>
        <v>2433.0573029900002</v>
      </c>
      <c r="N144" s="36">
        <f>SUMIFS(СВЦЭМ!$C$39:$C$782,СВЦЭМ!$A$39:$A$782,$A144,СВЦЭМ!$B$39:$B$782,N$119)+'СЕТ СН'!$I$9+СВЦЭМ!$D$10+'СЕТ СН'!$I$6-'СЕТ СН'!$I$19</f>
        <v>2413.1408354</v>
      </c>
      <c r="O144" s="36">
        <f>SUMIFS(СВЦЭМ!$C$39:$C$782,СВЦЭМ!$A$39:$A$782,$A144,СВЦЭМ!$B$39:$B$782,O$119)+'СЕТ СН'!$I$9+СВЦЭМ!$D$10+'СЕТ СН'!$I$6-'СЕТ СН'!$I$19</f>
        <v>2404.3831972799999</v>
      </c>
      <c r="P144" s="36">
        <f>SUMIFS(СВЦЭМ!$C$39:$C$782,СВЦЭМ!$A$39:$A$782,$A144,СВЦЭМ!$B$39:$B$782,P$119)+'СЕТ СН'!$I$9+СВЦЭМ!$D$10+'СЕТ СН'!$I$6-'СЕТ СН'!$I$19</f>
        <v>2461.1002589199998</v>
      </c>
      <c r="Q144" s="36">
        <f>SUMIFS(СВЦЭМ!$C$39:$C$782,СВЦЭМ!$A$39:$A$782,$A144,СВЦЭМ!$B$39:$B$782,Q$119)+'СЕТ СН'!$I$9+СВЦЭМ!$D$10+'СЕТ СН'!$I$6-'СЕТ СН'!$I$19</f>
        <v>2451.9098101099999</v>
      </c>
      <c r="R144" s="36">
        <f>SUMIFS(СВЦЭМ!$C$39:$C$782,СВЦЭМ!$A$39:$A$782,$A144,СВЦЭМ!$B$39:$B$782,R$119)+'СЕТ СН'!$I$9+СВЦЭМ!$D$10+'СЕТ СН'!$I$6-'СЕТ СН'!$I$19</f>
        <v>2465.5507916300003</v>
      </c>
      <c r="S144" s="36">
        <f>SUMIFS(СВЦЭМ!$C$39:$C$782,СВЦЭМ!$A$39:$A$782,$A144,СВЦЭМ!$B$39:$B$782,S$119)+'СЕТ СН'!$I$9+СВЦЭМ!$D$10+'СЕТ СН'!$I$6-'СЕТ СН'!$I$19</f>
        <v>2468.0398145099998</v>
      </c>
      <c r="T144" s="36">
        <f>SUMIFS(СВЦЭМ!$C$39:$C$782,СВЦЭМ!$A$39:$A$782,$A144,СВЦЭМ!$B$39:$B$782,T$119)+'СЕТ СН'!$I$9+СВЦЭМ!$D$10+'СЕТ СН'!$I$6-'СЕТ СН'!$I$19</f>
        <v>2437.2358242300002</v>
      </c>
      <c r="U144" s="36">
        <f>SUMIFS(СВЦЭМ!$C$39:$C$782,СВЦЭМ!$A$39:$A$782,$A144,СВЦЭМ!$B$39:$B$782,U$119)+'СЕТ СН'!$I$9+СВЦЭМ!$D$10+'СЕТ СН'!$I$6-'СЕТ СН'!$I$19</f>
        <v>2385.6106590400004</v>
      </c>
      <c r="V144" s="36">
        <f>SUMIFS(СВЦЭМ!$C$39:$C$782,СВЦЭМ!$A$39:$A$782,$A144,СВЦЭМ!$B$39:$B$782,V$119)+'СЕТ СН'!$I$9+СВЦЭМ!$D$10+'СЕТ СН'!$I$6-'СЕТ СН'!$I$19</f>
        <v>2353.5580249900004</v>
      </c>
      <c r="W144" s="36">
        <f>SUMIFS(СВЦЭМ!$C$39:$C$782,СВЦЭМ!$A$39:$A$782,$A144,СВЦЭМ!$B$39:$B$782,W$119)+'СЕТ СН'!$I$9+СВЦЭМ!$D$10+'СЕТ СН'!$I$6-'СЕТ СН'!$I$19</f>
        <v>2367.8139977400001</v>
      </c>
      <c r="X144" s="36">
        <f>SUMIFS(СВЦЭМ!$C$39:$C$782,СВЦЭМ!$A$39:$A$782,$A144,СВЦЭМ!$B$39:$B$782,X$119)+'СЕТ СН'!$I$9+СВЦЭМ!$D$10+'СЕТ СН'!$I$6-'СЕТ СН'!$I$19</f>
        <v>2406.5362825399998</v>
      </c>
      <c r="Y144" s="36">
        <f>SUMIFS(СВЦЭМ!$C$39:$C$782,СВЦЭМ!$A$39:$A$782,$A144,СВЦЭМ!$B$39:$B$782,Y$119)+'СЕТ СН'!$I$9+СВЦЭМ!$D$10+'СЕТ СН'!$I$6-'СЕТ СН'!$I$19</f>
        <v>2495.52959586</v>
      </c>
    </row>
    <row r="145" spans="1:26" ht="15.75" x14ac:dyDescent="0.2">
      <c r="A145" s="35">
        <f t="shared" si="3"/>
        <v>45195</v>
      </c>
      <c r="B145" s="36">
        <f>SUMIFS(СВЦЭМ!$C$39:$C$782,СВЦЭМ!$A$39:$A$782,$A145,СВЦЭМ!$B$39:$B$782,B$119)+'СЕТ СН'!$I$9+СВЦЭМ!$D$10+'СЕТ СН'!$I$6-'СЕТ СН'!$I$19</f>
        <v>2507.1001856100002</v>
      </c>
      <c r="C145" s="36">
        <f>SUMIFS(СВЦЭМ!$C$39:$C$782,СВЦЭМ!$A$39:$A$782,$A145,СВЦЭМ!$B$39:$B$782,C$119)+'СЕТ СН'!$I$9+СВЦЭМ!$D$10+'СЕТ СН'!$I$6-'СЕТ СН'!$I$19</f>
        <v>2584.5116527500004</v>
      </c>
      <c r="D145" s="36">
        <f>SUMIFS(СВЦЭМ!$C$39:$C$782,СВЦЭМ!$A$39:$A$782,$A145,СВЦЭМ!$B$39:$B$782,D$119)+'СЕТ СН'!$I$9+СВЦЭМ!$D$10+'СЕТ СН'!$I$6-'СЕТ СН'!$I$19</f>
        <v>2661.9567510500001</v>
      </c>
      <c r="E145" s="36">
        <f>SUMIFS(СВЦЭМ!$C$39:$C$782,СВЦЭМ!$A$39:$A$782,$A145,СВЦЭМ!$B$39:$B$782,E$119)+'СЕТ СН'!$I$9+СВЦЭМ!$D$10+'СЕТ СН'!$I$6-'СЕТ СН'!$I$19</f>
        <v>2656.7531020699998</v>
      </c>
      <c r="F145" s="36">
        <f>SUMIFS(СВЦЭМ!$C$39:$C$782,СВЦЭМ!$A$39:$A$782,$A145,СВЦЭМ!$B$39:$B$782,F$119)+'СЕТ СН'!$I$9+СВЦЭМ!$D$10+'СЕТ СН'!$I$6-'СЕТ СН'!$I$19</f>
        <v>2659.5155197700001</v>
      </c>
      <c r="G145" s="36">
        <f>SUMIFS(СВЦЭМ!$C$39:$C$782,СВЦЭМ!$A$39:$A$782,$A145,СВЦЭМ!$B$39:$B$782,G$119)+'СЕТ СН'!$I$9+СВЦЭМ!$D$10+'СЕТ СН'!$I$6-'СЕТ СН'!$I$19</f>
        <v>2648.56934331</v>
      </c>
      <c r="H145" s="36">
        <f>SUMIFS(СВЦЭМ!$C$39:$C$782,СВЦЭМ!$A$39:$A$782,$A145,СВЦЭМ!$B$39:$B$782,H$119)+'СЕТ СН'!$I$9+СВЦЭМ!$D$10+'СЕТ СН'!$I$6-'СЕТ СН'!$I$19</f>
        <v>2547.4029533299999</v>
      </c>
      <c r="I145" s="36">
        <f>SUMIFS(СВЦЭМ!$C$39:$C$782,СВЦЭМ!$A$39:$A$782,$A145,СВЦЭМ!$B$39:$B$782,I$119)+'СЕТ СН'!$I$9+СВЦЭМ!$D$10+'СЕТ СН'!$I$6-'СЕТ СН'!$I$19</f>
        <v>2437.9834733600001</v>
      </c>
      <c r="J145" s="36">
        <f>SUMIFS(СВЦЭМ!$C$39:$C$782,СВЦЭМ!$A$39:$A$782,$A145,СВЦЭМ!$B$39:$B$782,J$119)+'СЕТ СН'!$I$9+СВЦЭМ!$D$10+'СЕТ СН'!$I$6-'СЕТ СН'!$I$19</f>
        <v>2386.3801314900002</v>
      </c>
      <c r="K145" s="36">
        <f>SUMIFS(СВЦЭМ!$C$39:$C$782,СВЦЭМ!$A$39:$A$782,$A145,СВЦЭМ!$B$39:$B$782,K$119)+'СЕТ СН'!$I$9+СВЦЭМ!$D$10+'СЕТ СН'!$I$6-'СЕТ СН'!$I$19</f>
        <v>2346.2769239700001</v>
      </c>
      <c r="L145" s="36">
        <f>SUMIFS(СВЦЭМ!$C$39:$C$782,СВЦЭМ!$A$39:$A$782,$A145,СВЦЭМ!$B$39:$B$782,L$119)+'СЕТ СН'!$I$9+СВЦЭМ!$D$10+'СЕТ СН'!$I$6-'СЕТ СН'!$I$19</f>
        <v>2335.2015789000002</v>
      </c>
      <c r="M145" s="36">
        <f>SUMIFS(СВЦЭМ!$C$39:$C$782,СВЦЭМ!$A$39:$A$782,$A145,СВЦЭМ!$B$39:$B$782,M$119)+'СЕТ СН'!$I$9+СВЦЭМ!$D$10+'СЕТ СН'!$I$6-'СЕТ СН'!$I$19</f>
        <v>2336.6613794599998</v>
      </c>
      <c r="N145" s="36">
        <f>SUMIFS(СВЦЭМ!$C$39:$C$782,СВЦЭМ!$A$39:$A$782,$A145,СВЦЭМ!$B$39:$B$782,N$119)+'СЕТ СН'!$I$9+СВЦЭМ!$D$10+'СЕТ СН'!$I$6-'СЕТ СН'!$I$19</f>
        <v>2308.1716880700001</v>
      </c>
      <c r="O145" s="36">
        <f>SUMIFS(СВЦЭМ!$C$39:$C$782,СВЦЭМ!$A$39:$A$782,$A145,СВЦЭМ!$B$39:$B$782,O$119)+'СЕТ СН'!$I$9+СВЦЭМ!$D$10+'СЕТ СН'!$I$6-'СЕТ СН'!$I$19</f>
        <v>2315.5713280099999</v>
      </c>
      <c r="P145" s="36">
        <f>SUMIFS(СВЦЭМ!$C$39:$C$782,СВЦЭМ!$A$39:$A$782,$A145,СВЦЭМ!$B$39:$B$782,P$119)+'СЕТ СН'!$I$9+СВЦЭМ!$D$10+'СЕТ СН'!$I$6-'СЕТ СН'!$I$19</f>
        <v>2352.08740936</v>
      </c>
      <c r="Q145" s="36">
        <f>SUMIFS(СВЦЭМ!$C$39:$C$782,СВЦЭМ!$A$39:$A$782,$A145,СВЦЭМ!$B$39:$B$782,Q$119)+'СЕТ СН'!$I$9+СВЦЭМ!$D$10+'СЕТ СН'!$I$6-'СЕТ СН'!$I$19</f>
        <v>2344.6014161600001</v>
      </c>
      <c r="R145" s="36">
        <f>SUMIFS(СВЦЭМ!$C$39:$C$782,СВЦЭМ!$A$39:$A$782,$A145,СВЦЭМ!$B$39:$B$782,R$119)+'СЕТ СН'!$I$9+СВЦЭМ!$D$10+'СЕТ СН'!$I$6-'СЕТ СН'!$I$19</f>
        <v>2363.13505188</v>
      </c>
      <c r="S145" s="36">
        <f>SUMIFS(СВЦЭМ!$C$39:$C$782,СВЦЭМ!$A$39:$A$782,$A145,СВЦЭМ!$B$39:$B$782,S$119)+'СЕТ СН'!$I$9+СВЦЭМ!$D$10+'СЕТ СН'!$I$6-'СЕТ СН'!$I$19</f>
        <v>2366.54350931</v>
      </c>
      <c r="T145" s="36">
        <f>SUMIFS(СВЦЭМ!$C$39:$C$782,СВЦЭМ!$A$39:$A$782,$A145,СВЦЭМ!$B$39:$B$782,T$119)+'СЕТ СН'!$I$9+СВЦЭМ!$D$10+'СЕТ СН'!$I$6-'СЕТ СН'!$I$19</f>
        <v>2376.6859497700002</v>
      </c>
      <c r="U145" s="36">
        <f>SUMIFS(СВЦЭМ!$C$39:$C$782,СВЦЭМ!$A$39:$A$782,$A145,СВЦЭМ!$B$39:$B$782,U$119)+'СЕТ СН'!$I$9+СВЦЭМ!$D$10+'СЕТ СН'!$I$6-'СЕТ СН'!$I$19</f>
        <v>2332.6413864800002</v>
      </c>
      <c r="V145" s="36">
        <f>SUMIFS(СВЦЭМ!$C$39:$C$782,СВЦЭМ!$A$39:$A$782,$A145,СВЦЭМ!$B$39:$B$782,V$119)+'СЕТ СН'!$I$9+СВЦЭМ!$D$10+'СЕТ СН'!$I$6-'СЕТ СН'!$I$19</f>
        <v>2307.5648892099998</v>
      </c>
      <c r="W145" s="36">
        <f>SUMIFS(СВЦЭМ!$C$39:$C$782,СВЦЭМ!$A$39:$A$782,$A145,СВЦЭМ!$B$39:$B$782,W$119)+'СЕТ СН'!$I$9+СВЦЭМ!$D$10+'СЕТ СН'!$I$6-'СЕТ СН'!$I$19</f>
        <v>2330.2040337200001</v>
      </c>
      <c r="X145" s="36">
        <f>SUMIFS(СВЦЭМ!$C$39:$C$782,СВЦЭМ!$A$39:$A$782,$A145,СВЦЭМ!$B$39:$B$782,X$119)+'СЕТ СН'!$I$9+СВЦЭМ!$D$10+'СЕТ СН'!$I$6-'СЕТ СН'!$I$19</f>
        <v>2353.9956025700003</v>
      </c>
      <c r="Y145" s="36">
        <f>SUMIFS(СВЦЭМ!$C$39:$C$782,СВЦЭМ!$A$39:$A$782,$A145,СВЦЭМ!$B$39:$B$782,Y$119)+'СЕТ СН'!$I$9+СВЦЭМ!$D$10+'СЕТ СН'!$I$6-'СЕТ СН'!$I$19</f>
        <v>2440.8802937199998</v>
      </c>
    </row>
    <row r="146" spans="1:26" ht="15.75" x14ac:dyDescent="0.2">
      <c r="A146" s="35">
        <f t="shared" si="3"/>
        <v>45196</v>
      </c>
      <c r="B146" s="36">
        <f>SUMIFS(СВЦЭМ!$C$39:$C$782,СВЦЭМ!$A$39:$A$782,$A146,СВЦЭМ!$B$39:$B$782,B$119)+'СЕТ СН'!$I$9+СВЦЭМ!$D$10+'СЕТ СН'!$I$6-'СЕТ СН'!$I$19</f>
        <v>2444.0717247700004</v>
      </c>
      <c r="C146" s="36">
        <f>SUMIFS(СВЦЭМ!$C$39:$C$782,СВЦЭМ!$A$39:$A$782,$A146,СВЦЭМ!$B$39:$B$782,C$119)+'СЕТ СН'!$I$9+СВЦЭМ!$D$10+'СЕТ СН'!$I$6-'СЕТ СН'!$I$19</f>
        <v>2508.2349918300001</v>
      </c>
      <c r="D146" s="36">
        <f>SUMIFS(СВЦЭМ!$C$39:$C$782,СВЦЭМ!$A$39:$A$782,$A146,СВЦЭМ!$B$39:$B$782,D$119)+'СЕТ СН'!$I$9+СВЦЭМ!$D$10+'СЕТ СН'!$I$6-'СЕТ СН'!$I$19</f>
        <v>2605.2188771800002</v>
      </c>
      <c r="E146" s="36">
        <f>SUMIFS(СВЦЭМ!$C$39:$C$782,СВЦЭМ!$A$39:$A$782,$A146,СВЦЭМ!$B$39:$B$782,E$119)+'СЕТ СН'!$I$9+СВЦЭМ!$D$10+'СЕТ СН'!$I$6-'СЕТ СН'!$I$19</f>
        <v>2630.8056411699999</v>
      </c>
      <c r="F146" s="36">
        <f>SUMIFS(СВЦЭМ!$C$39:$C$782,СВЦЭМ!$A$39:$A$782,$A146,СВЦЭМ!$B$39:$B$782,F$119)+'СЕТ СН'!$I$9+СВЦЭМ!$D$10+'СЕТ СН'!$I$6-'СЕТ СН'!$I$19</f>
        <v>2624.2149395300003</v>
      </c>
      <c r="G146" s="36">
        <f>SUMIFS(СВЦЭМ!$C$39:$C$782,СВЦЭМ!$A$39:$A$782,$A146,СВЦЭМ!$B$39:$B$782,G$119)+'СЕТ СН'!$I$9+СВЦЭМ!$D$10+'СЕТ СН'!$I$6-'СЕТ СН'!$I$19</f>
        <v>2588.9141693600004</v>
      </c>
      <c r="H146" s="36">
        <f>SUMIFS(СВЦЭМ!$C$39:$C$782,СВЦЭМ!$A$39:$A$782,$A146,СВЦЭМ!$B$39:$B$782,H$119)+'СЕТ СН'!$I$9+СВЦЭМ!$D$10+'СЕТ СН'!$I$6-'СЕТ СН'!$I$19</f>
        <v>2497.14829495</v>
      </c>
      <c r="I146" s="36">
        <f>SUMIFS(СВЦЭМ!$C$39:$C$782,СВЦЭМ!$A$39:$A$782,$A146,СВЦЭМ!$B$39:$B$782,I$119)+'СЕТ СН'!$I$9+СВЦЭМ!$D$10+'СЕТ СН'!$I$6-'СЕТ СН'!$I$19</f>
        <v>2417.8294438200001</v>
      </c>
      <c r="J146" s="36">
        <f>SUMIFS(СВЦЭМ!$C$39:$C$782,СВЦЭМ!$A$39:$A$782,$A146,СВЦЭМ!$B$39:$B$782,J$119)+'СЕТ СН'!$I$9+СВЦЭМ!$D$10+'СЕТ СН'!$I$6-'СЕТ СН'!$I$19</f>
        <v>2393.94581002</v>
      </c>
      <c r="K146" s="36">
        <f>SUMIFS(СВЦЭМ!$C$39:$C$782,СВЦЭМ!$A$39:$A$782,$A146,СВЦЭМ!$B$39:$B$782,K$119)+'СЕТ СН'!$I$9+СВЦЭМ!$D$10+'СЕТ СН'!$I$6-'СЕТ СН'!$I$19</f>
        <v>2363.7487111400001</v>
      </c>
      <c r="L146" s="36">
        <f>SUMIFS(СВЦЭМ!$C$39:$C$782,СВЦЭМ!$A$39:$A$782,$A146,СВЦЭМ!$B$39:$B$782,L$119)+'СЕТ СН'!$I$9+СВЦЭМ!$D$10+'СЕТ СН'!$I$6-'СЕТ СН'!$I$19</f>
        <v>2356.0230311700002</v>
      </c>
      <c r="M146" s="36">
        <f>SUMIFS(СВЦЭМ!$C$39:$C$782,СВЦЭМ!$A$39:$A$782,$A146,СВЦЭМ!$B$39:$B$782,M$119)+'СЕТ СН'!$I$9+СВЦЭМ!$D$10+'СЕТ СН'!$I$6-'СЕТ СН'!$I$19</f>
        <v>2353.2222899500002</v>
      </c>
      <c r="N146" s="36">
        <f>SUMIFS(СВЦЭМ!$C$39:$C$782,СВЦЭМ!$A$39:$A$782,$A146,СВЦЭМ!$B$39:$B$782,N$119)+'СЕТ СН'!$I$9+СВЦЭМ!$D$10+'СЕТ СН'!$I$6-'СЕТ СН'!$I$19</f>
        <v>2342.49391474</v>
      </c>
      <c r="O146" s="36">
        <f>SUMIFS(СВЦЭМ!$C$39:$C$782,СВЦЭМ!$A$39:$A$782,$A146,СВЦЭМ!$B$39:$B$782,O$119)+'СЕТ СН'!$I$9+СВЦЭМ!$D$10+'СЕТ СН'!$I$6-'СЕТ СН'!$I$19</f>
        <v>2336.75451935</v>
      </c>
      <c r="P146" s="36">
        <f>SUMIFS(СВЦЭМ!$C$39:$C$782,СВЦЭМ!$A$39:$A$782,$A146,СВЦЭМ!$B$39:$B$782,P$119)+'СЕТ СН'!$I$9+СВЦЭМ!$D$10+'СЕТ СН'!$I$6-'СЕТ СН'!$I$19</f>
        <v>2395.6876360200004</v>
      </c>
      <c r="Q146" s="36">
        <f>SUMIFS(СВЦЭМ!$C$39:$C$782,СВЦЭМ!$A$39:$A$782,$A146,СВЦЭМ!$B$39:$B$782,Q$119)+'СЕТ СН'!$I$9+СВЦЭМ!$D$10+'СЕТ СН'!$I$6-'СЕТ СН'!$I$19</f>
        <v>2421.9549441700001</v>
      </c>
      <c r="R146" s="36">
        <f>SUMIFS(СВЦЭМ!$C$39:$C$782,СВЦЭМ!$A$39:$A$782,$A146,СВЦЭМ!$B$39:$B$782,R$119)+'СЕТ СН'!$I$9+СВЦЭМ!$D$10+'СЕТ СН'!$I$6-'СЕТ СН'!$I$19</f>
        <v>2424.2825937600001</v>
      </c>
      <c r="S146" s="36">
        <f>SUMIFS(СВЦЭМ!$C$39:$C$782,СВЦЭМ!$A$39:$A$782,$A146,СВЦЭМ!$B$39:$B$782,S$119)+'СЕТ СН'!$I$9+СВЦЭМ!$D$10+'СЕТ СН'!$I$6-'СЕТ СН'!$I$19</f>
        <v>2429.4996177200001</v>
      </c>
      <c r="T146" s="36">
        <f>SUMIFS(СВЦЭМ!$C$39:$C$782,СВЦЭМ!$A$39:$A$782,$A146,СВЦЭМ!$B$39:$B$782,T$119)+'СЕТ СН'!$I$9+СВЦЭМ!$D$10+'СЕТ СН'!$I$6-'СЕТ СН'!$I$19</f>
        <v>2403.7877624900002</v>
      </c>
      <c r="U146" s="36">
        <f>SUMIFS(СВЦЭМ!$C$39:$C$782,СВЦЭМ!$A$39:$A$782,$A146,СВЦЭМ!$B$39:$B$782,U$119)+'СЕТ СН'!$I$9+СВЦЭМ!$D$10+'СЕТ СН'!$I$6-'СЕТ СН'!$I$19</f>
        <v>2333.13252831</v>
      </c>
      <c r="V146" s="36">
        <f>SUMIFS(СВЦЭМ!$C$39:$C$782,СВЦЭМ!$A$39:$A$782,$A146,СВЦЭМ!$B$39:$B$782,V$119)+'СЕТ СН'!$I$9+СВЦЭМ!$D$10+'СЕТ СН'!$I$6-'СЕТ СН'!$I$19</f>
        <v>2314.1595033200001</v>
      </c>
      <c r="W146" s="36">
        <f>SUMIFS(СВЦЭМ!$C$39:$C$782,СВЦЭМ!$A$39:$A$782,$A146,СВЦЭМ!$B$39:$B$782,W$119)+'СЕТ СН'!$I$9+СВЦЭМ!$D$10+'СЕТ СН'!$I$6-'СЕТ СН'!$I$19</f>
        <v>2328.0549453900003</v>
      </c>
      <c r="X146" s="36">
        <f>SUMIFS(СВЦЭМ!$C$39:$C$782,СВЦЭМ!$A$39:$A$782,$A146,СВЦЭМ!$B$39:$B$782,X$119)+'СЕТ СН'!$I$9+СВЦЭМ!$D$10+'СЕТ СН'!$I$6-'СЕТ СН'!$I$19</f>
        <v>2385.5587227300002</v>
      </c>
      <c r="Y146" s="36">
        <f>SUMIFS(СВЦЭМ!$C$39:$C$782,СВЦЭМ!$A$39:$A$782,$A146,СВЦЭМ!$B$39:$B$782,Y$119)+'СЕТ СН'!$I$9+СВЦЭМ!$D$10+'СЕТ СН'!$I$6-'СЕТ СН'!$I$19</f>
        <v>2477.68281303</v>
      </c>
    </row>
    <row r="147" spans="1:26" ht="15.75" x14ac:dyDescent="0.2">
      <c r="A147" s="35">
        <f t="shared" si="3"/>
        <v>45197</v>
      </c>
      <c r="B147" s="36">
        <f>SUMIFS(СВЦЭМ!$C$39:$C$782,СВЦЭМ!$A$39:$A$782,$A147,СВЦЭМ!$B$39:$B$782,B$119)+'СЕТ СН'!$I$9+СВЦЭМ!$D$10+'СЕТ СН'!$I$6-'СЕТ СН'!$I$19</f>
        <v>2594.6788981099999</v>
      </c>
      <c r="C147" s="36">
        <f>SUMIFS(СВЦЭМ!$C$39:$C$782,СВЦЭМ!$A$39:$A$782,$A147,СВЦЭМ!$B$39:$B$782,C$119)+'СЕТ СН'!$I$9+СВЦЭМ!$D$10+'СЕТ СН'!$I$6-'СЕТ СН'!$I$19</f>
        <v>2626.21498698</v>
      </c>
      <c r="D147" s="36">
        <f>SUMIFS(СВЦЭМ!$C$39:$C$782,СВЦЭМ!$A$39:$A$782,$A147,СВЦЭМ!$B$39:$B$782,D$119)+'СЕТ СН'!$I$9+СВЦЭМ!$D$10+'СЕТ СН'!$I$6-'СЕТ СН'!$I$19</f>
        <v>2725.9842611800004</v>
      </c>
      <c r="E147" s="36">
        <f>SUMIFS(СВЦЭМ!$C$39:$C$782,СВЦЭМ!$A$39:$A$782,$A147,СВЦЭМ!$B$39:$B$782,E$119)+'СЕТ СН'!$I$9+СВЦЭМ!$D$10+'СЕТ СН'!$I$6-'СЕТ СН'!$I$19</f>
        <v>2719.7853356300002</v>
      </c>
      <c r="F147" s="36">
        <f>SUMIFS(СВЦЭМ!$C$39:$C$782,СВЦЭМ!$A$39:$A$782,$A147,СВЦЭМ!$B$39:$B$782,F$119)+'СЕТ СН'!$I$9+СВЦЭМ!$D$10+'СЕТ СН'!$I$6-'СЕТ СН'!$I$19</f>
        <v>2718.3916483100002</v>
      </c>
      <c r="G147" s="36">
        <f>SUMIFS(СВЦЭМ!$C$39:$C$782,СВЦЭМ!$A$39:$A$782,$A147,СВЦЭМ!$B$39:$B$782,G$119)+'СЕТ СН'!$I$9+СВЦЭМ!$D$10+'СЕТ СН'!$I$6-'СЕТ СН'!$I$19</f>
        <v>2705.4093417499998</v>
      </c>
      <c r="H147" s="36">
        <f>SUMIFS(СВЦЭМ!$C$39:$C$782,СВЦЭМ!$A$39:$A$782,$A147,СВЦЭМ!$B$39:$B$782,H$119)+'СЕТ СН'!$I$9+СВЦЭМ!$D$10+'СЕТ СН'!$I$6-'СЕТ СН'!$I$19</f>
        <v>2623.56051841</v>
      </c>
      <c r="I147" s="36">
        <f>SUMIFS(СВЦЭМ!$C$39:$C$782,СВЦЭМ!$A$39:$A$782,$A147,СВЦЭМ!$B$39:$B$782,I$119)+'СЕТ СН'!$I$9+СВЦЭМ!$D$10+'СЕТ СН'!$I$6-'СЕТ СН'!$I$19</f>
        <v>2525.8607167999999</v>
      </c>
      <c r="J147" s="36">
        <f>SUMIFS(СВЦЭМ!$C$39:$C$782,СВЦЭМ!$A$39:$A$782,$A147,СВЦЭМ!$B$39:$B$782,J$119)+'СЕТ СН'!$I$9+СВЦЭМ!$D$10+'СЕТ СН'!$I$6-'СЕТ СН'!$I$19</f>
        <v>2486.5724167899998</v>
      </c>
      <c r="K147" s="36">
        <f>SUMIFS(СВЦЭМ!$C$39:$C$782,СВЦЭМ!$A$39:$A$782,$A147,СВЦЭМ!$B$39:$B$782,K$119)+'СЕТ СН'!$I$9+СВЦЭМ!$D$10+'СЕТ СН'!$I$6-'СЕТ СН'!$I$19</f>
        <v>2437.2289784700001</v>
      </c>
      <c r="L147" s="36">
        <f>SUMIFS(СВЦЭМ!$C$39:$C$782,СВЦЭМ!$A$39:$A$782,$A147,СВЦЭМ!$B$39:$B$782,L$119)+'СЕТ СН'!$I$9+СВЦЭМ!$D$10+'СЕТ СН'!$I$6-'СЕТ СН'!$I$19</f>
        <v>2436.7512579300001</v>
      </c>
      <c r="M147" s="36">
        <f>SUMIFS(СВЦЭМ!$C$39:$C$782,СВЦЭМ!$A$39:$A$782,$A147,СВЦЭМ!$B$39:$B$782,M$119)+'СЕТ СН'!$I$9+СВЦЭМ!$D$10+'СЕТ СН'!$I$6-'СЕТ СН'!$I$19</f>
        <v>2442.4946852900002</v>
      </c>
      <c r="N147" s="36">
        <f>SUMIFS(СВЦЭМ!$C$39:$C$782,СВЦЭМ!$A$39:$A$782,$A147,СВЦЭМ!$B$39:$B$782,N$119)+'СЕТ СН'!$I$9+СВЦЭМ!$D$10+'СЕТ СН'!$I$6-'СЕТ СН'!$I$19</f>
        <v>2428.5887228700003</v>
      </c>
      <c r="O147" s="36">
        <f>SUMIFS(СВЦЭМ!$C$39:$C$782,СВЦЭМ!$A$39:$A$782,$A147,СВЦЭМ!$B$39:$B$782,O$119)+'СЕТ СН'!$I$9+СВЦЭМ!$D$10+'СЕТ СН'!$I$6-'СЕТ СН'!$I$19</f>
        <v>2455.1766992000003</v>
      </c>
      <c r="P147" s="36">
        <f>SUMIFS(СВЦЭМ!$C$39:$C$782,СВЦЭМ!$A$39:$A$782,$A147,СВЦЭМ!$B$39:$B$782,P$119)+'СЕТ СН'!$I$9+СВЦЭМ!$D$10+'СЕТ СН'!$I$6-'СЕТ СН'!$I$19</f>
        <v>2491.8313610499999</v>
      </c>
      <c r="Q147" s="36">
        <f>SUMIFS(СВЦЭМ!$C$39:$C$782,СВЦЭМ!$A$39:$A$782,$A147,СВЦЭМ!$B$39:$B$782,Q$119)+'СЕТ СН'!$I$9+СВЦЭМ!$D$10+'СЕТ СН'!$I$6-'СЕТ СН'!$I$19</f>
        <v>2489.4243117400001</v>
      </c>
      <c r="R147" s="36">
        <f>SUMIFS(СВЦЭМ!$C$39:$C$782,СВЦЭМ!$A$39:$A$782,$A147,СВЦЭМ!$B$39:$B$782,R$119)+'СЕТ СН'!$I$9+СВЦЭМ!$D$10+'СЕТ СН'!$I$6-'СЕТ СН'!$I$19</f>
        <v>2485.5702631499998</v>
      </c>
      <c r="S147" s="36">
        <f>SUMIFS(СВЦЭМ!$C$39:$C$782,СВЦЭМ!$A$39:$A$782,$A147,СВЦЭМ!$B$39:$B$782,S$119)+'СЕТ СН'!$I$9+СВЦЭМ!$D$10+'СЕТ СН'!$I$6-'СЕТ СН'!$I$19</f>
        <v>2489.80796938</v>
      </c>
      <c r="T147" s="36">
        <f>SUMIFS(СВЦЭМ!$C$39:$C$782,СВЦЭМ!$A$39:$A$782,$A147,СВЦЭМ!$B$39:$B$782,T$119)+'СЕТ СН'!$I$9+СВЦЭМ!$D$10+'СЕТ СН'!$I$6-'СЕТ СН'!$I$19</f>
        <v>2464.5411862199999</v>
      </c>
      <c r="U147" s="36">
        <f>SUMIFS(СВЦЭМ!$C$39:$C$782,СВЦЭМ!$A$39:$A$782,$A147,СВЦЭМ!$B$39:$B$782,U$119)+'СЕТ СН'!$I$9+СВЦЭМ!$D$10+'СЕТ СН'!$I$6-'СЕТ СН'!$I$19</f>
        <v>2406.4230859400004</v>
      </c>
      <c r="V147" s="36">
        <f>SUMIFS(СВЦЭМ!$C$39:$C$782,СВЦЭМ!$A$39:$A$782,$A147,СВЦЭМ!$B$39:$B$782,V$119)+'СЕТ СН'!$I$9+СВЦЭМ!$D$10+'СЕТ СН'!$I$6-'СЕТ СН'!$I$19</f>
        <v>2393.7185025799999</v>
      </c>
      <c r="W147" s="36">
        <f>SUMIFS(СВЦЭМ!$C$39:$C$782,СВЦЭМ!$A$39:$A$782,$A147,СВЦЭМ!$B$39:$B$782,W$119)+'СЕТ СН'!$I$9+СВЦЭМ!$D$10+'СЕТ СН'!$I$6-'СЕТ СН'!$I$19</f>
        <v>2405.1135742699998</v>
      </c>
      <c r="X147" s="36">
        <f>SUMIFS(СВЦЭМ!$C$39:$C$782,СВЦЭМ!$A$39:$A$782,$A147,СВЦЭМ!$B$39:$B$782,X$119)+'СЕТ СН'!$I$9+СВЦЭМ!$D$10+'СЕТ СН'!$I$6-'СЕТ СН'!$I$19</f>
        <v>2468.4582954400003</v>
      </c>
      <c r="Y147" s="36">
        <f>SUMIFS(СВЦЭМ!$C$39:$C$782,СВЦЭМ!$A$39:$A$782,$A147,СВЦЭМ!$B$39:$B$782,Y$119)+'СЕТ СН'!$I$9+СВЦЭМ!$D$10+'СЕТ СН'!$I$6-'СЕТ СН'!$I$19</f>
        <v>2562.6647901000001</v>
      </c>
    </row>
    <row r="148" spans="1:26" ht="15.75" x14ac:dyDescent="0.2">
      <c r="A148" s="35">
        <f t="shared" si="3"/>
        <v>45198</v>
      </c>
      <c r="B148" s="36">
        <f>SUMIFS(СВЦЭМ!$C$39:$C$782,СВЦЭМ!$A$39:$A$782,$A148,СВЦЭМ!$B$39:$B$782,B$119)+'СЕТ СН'!$I$9+СВЦЭМ!$D$10+'СЕТ СН'!$I$6-'СЕТ СН'!$I$19</f>
        <v>2596.4282690300001</v>
      </c>
      <c r="C148" s="36">
        <f>SUMIFS(СВЦЭМ!$C$39:$C$782,СВЦЭМ!$A$39:$A$782,$A148,СВЦЭМ!$B$39:$B$782,C$119)+'СЕТ СН'!$I$9+СВЦЭМ!$D$10+'СЕТ СН'!$I$6-'СЕТ СН'!$I$19</f>
        <v>2669.5992726000004</v>
      </c>
      <c r="D148" s="36">
        <f>SUMIFS(СВЦЭМ!$C$39:$C$782,СВЦЭМ!$A$39:$A$782,$A148,СВЦЭМ!$B$39:$B$782,D$119)+'СЕТ СН'!$I$9+СВЦЭМ!$D$10+'СЕТ СН'!$I$6-'СЕТ СН'!$I$19</f>
        <v>2765.94596121</v>
      </c>
      <c r="E148" s="36">
        <f>SUMIFS(СВЦЭМ!$C$39:$C$782,СВЦЭМ!$A$39:$A$782,$A148,СВЦЭМ!$B$39:$B$782,E$119)+'СЕТ СН'!$I$9+СВЦЭМ!$D$10+'СЕТ СН'!$I$6-'СЕТ СН'!$I$19</f>
        <v>2768.6262464400002</v>
      </c>
      <c r="F148" s="36">
        <f>SUMIFS(СВЦЭМ!$C$39:$C$782,СВЦЭМ!$A$39:$A$782,$A148,СВЦЭМ!$B$39:$B$782,F$119)+'СЕТ СН'!$I$9+СВЦЭМ!$D$10+'СЕТ СН'!$I$6-'СЕТ СН'!$I$19</f>
        <v>2758.98149478</v>
      </c>
      <c r="G148" s="36">
        <f>SUMIFS(СВЦЭМ!$C$39:$C$782,СВЦЭМ!$A$39:$A$782,$A148,СВЦЭМ!$B$39:$B$782,G$119)+'СЕТ СН'!$I$9+СВЦЭМ!$D$10+'СЕТ СН'!$I$6-'СЕТ СН'!$I$19</f>
        <v>2747.1411922799998</v>
      </c>
      <c r="H148" s="36">
        <f>SUMIFS(СВЦЭМ!$C$39:$C$782,СВЦЭМ!$A$39:$A$782,$A148,СВЦЭМ!$B$39:$B$782,H$119)+'СЕТ СН'!$I$9+СВЦЭМ!$D$10+'СЕТ СН'!$I$6-'СЕТ СН'!$I$19</f>
        <v>2672.2097049399999</v>
      </c>
      <c r="I148" s="36">
        <f>SUMIFS(СВЦЭМ!$C$39:$C$782,СВЦЭМ!$A$39:$A$782,$A148,СВЦЭМ!$B$39:$B$782,I$119)+'СЕТ СН'!$I$9+СВЦЭМ!$D$10+'СЕТ СН'!$I$6-'СЕТ СН'!$I$19</f>
        <v>2552.72915715</v>
      </c>
      <c r="J148" s="36">
        <f>SUMIFS(СВЦЭМ!$C$39:$C$782,СВЦЭМ!$A$39:$A$782,$A148,СВЦЭМ!$B$39:$B$782,J$119)+'СЕТ СН'!$I$9+СВЦЭМ!$D$10+'СЕТ СН'!$I$6-'СЕТ СН'!$I$19</f>
        <v>2504.7387030600003</v>
      </c>
      <c r="K148" s="36">
        <f>SUMIFS(СВЦЭМ!$C$39:$C$782,СВЦЭМ!$A$39:$A$782,$A148,СВЦЭМ!$B$39:$B$782,K$119)+'СЕТ СН'!$I$9+СВЦЭМ!$D$10+'СЕТ СН'!$I$6-'СЕТ СН'!$I$19</f>
        <v>2455.9031104300002</v>
      </c>
      <c r="L148" s="36">
        <f>SUMIFS(СВЦЭМ!$C$39:$C$782,СВЦЭМ!$A$39:$A$782,$A148,СВЦЭМ!$B$39:$B$782,L$119)+'СЕТ СН'!$I$9+СВЦЭМ!$D$10+'СЕТ СН'!$I$6-'СЕТ СН'!$I$19</f>
        <v>2452.85903263</v>
      </c>
      <c r="M148" s="36">
        <f>SUMIFS(СВЦЭМ!$C$39:$C$782,СВЦЭМ!$A$39:$A$782,$A148,СВЦЭМ!$B$39:$B$782,M$119)+'СЕТ СН'!$I$9+СВЦЭМ!$D$10+'СЕТ СН'!$I$6-'СЕТ СН'!$I$19</f>
        <v>2457.4596846300001</v>
      </c>
      <c r="N148" s="36">
        <f>SUMIFS(СВЦЭМ!$C$39:$C$782,СВЦЭМ!$A$39:$A$782,$A148,СВЦЭМ!$B$39:$B$782,N$119)+'СЕТ СН'!$I$9+СВЦЭМ!$D$10+'СЕТ СН'!$I$6-'СЕТ СН'!$I$19</f>
        <v>2468.8817403000003</v>
      </c>
      <c r="O148" s="36">
        <f>SUMIFS(СВЦЭМ!$C$39:$C$782,СВЦЭМ!$A$39:$A$782,$A148,СВЦЭМ!$B$39:$B$782,O$119)+'СЕТ СН'!$I$9+СВЦЭМ!$D$10+'СЕТ СН'!$I$6-'СЕТ СН'!$I$19</f>
        <v>2455.30941398</v>
      </c>
      <c r="P148" s="36">
        <f>SUMIFS(СВЦЭМ!$C$39:$C$782,СВЦЭМ!$A$39:$A$782,$A148,СВЦЭМ!$B$39:$B$782,P$119)+'СЕТ СН'!$I$9+СВЦЭМ!$D$10+'СЕТ СН'!$I$6-'СЕТ СН'!$I$19</f>
        <v>2518.6310509300001</v>
      </c>
      <c r="Q148" s="36">
        <f>SUMIFS(СВЦЭМ!$C$39:$C$782,СВЦЭМ!$A$39:$A$782,$A148,СВЦЭМ!$B$39:$B$782,Q$119)+'СЕТ СН'!$I$9+СВЦЭМ!$D$10+'СЕТ СН'!$I$6-'СЕТ СН'!$I$19</f>
        <v>2496.2205134699998</v>
      </c>
      <c r="R148" s="36">
        <f>SUMIFS(СВЦЭМ!$C$39:$C$782,СВЦЭМ!$A$39:$A$782,$A148,СВЦЭМ!$B$39:$B$782,R$119)+'СЕТ СН'!$I$9+СВЦЭМ!$D$10+'СЕТ СН'!$I$6-'СЕТ СН'!$I$19</f>
        <v>2506.7958955100003</v>
      </c>
      <c r="S148" s="36">
        <f>SUMIFS(СВЦЭМ!$C$39:$C$782,СВЦЭМ!$A$39:$A$782,$A148,СВЦЭМ!$B$39:$B$782,S$119)+'СЕТ СН'!$I$9+СВЦЭМ!$D$10+'СЕТ СН'!$I$6-'СЕТ СН'!$I$19</f>
        <v>2507.3035434000003</v>
      </c>
      <c r="T148" s="36">
        <f>SUMIFS(СВЦЭМ!$C$39:$C$782,СВЦЭМ!$A$39:$A$782,$A148,СВЦЭМ!$B$39:$B$782,T$119)+'СЕТ СН'!$I$9+СВЦЭМ!$D$10+'СЕТ СН'!$I$6-'СЕТ СН'!$I$19</f>
        <v>2469.8162450199998</v>
      </c>
      <c r="U148" s="36">
        <f>SUMIFS(СВЦЭМ!$C$39:$C$782,СВЦЭМ!$A$39:$A$782,$A148,СВЦЭМ!$B$39:$B$782,U$119)+'СЕТ СН'!$I$9+СВЦЭМ!$D$10+'СЕТ СН'!$I$6-'СЕТ СН'!$I$19</f>
        <v>2432.81567296</v>
      </c>
      <c r="V148" s="36">
        <f>SUMIFS(СВЦЭМ!$C$39:$C$782,СВЦЭМ!$A$39:$A$782,$A148,СВЦЭМ!$B$39:$B$782,V$119)+'СЕТ СН'!$I$9+СВЦЭМ!$D$10+'СЕТ СН'!$I$6-'СЕТ СН'!$I$19</f>
        <v>2421.5234433400001</v>
      </c>
      <c r="W148" s="36">
        <f>SUMIFS(СВЦЭМ!$C$39:$C$782,СВЦЭМ!$A$39:$A$782,$A148,СВЦЭМ!$B$39:$B$782,W$119)+'СЕТ СН'!$I$9+СВЦЭМ!$D$10+'СЕТ СН'!$I$6-'СЕТ СН'!$I$19</f>
        <v>2438.08383761</v>
      </c>
      <c r="X148" s="36">
        <f>SUMIFS(СВЦЭМ!$C$39:$C$782,СВЦЭМ!$A$39:$A$782,$A148,СВЦЭМ!$B$39:$B$782,X$119)+'СЕТ СН'!$I$9+СВЦЭМ!$D$10+'СЕТ СН'!$I$6-'СЕТ СН'!$I$19</f>
        <v>2499.5135175300002</v>
      </c>
      <c r="Y148" s="36">
        <f>SUMIFS(СВЦЭМ!$C$39:$C$782,СВЦЭМ!$A$39:$A$782,$A148,СВЦЭМ!$B$39:$B$782,Y$119)+'СЕТ СН'!$I$9+СВЦЭМ!$D$10+'СЕТ СН'!$I$6-'СЕТ СН'!$I$19</f>
        <v>2659.8598767000003</v>
      </c>
    </row>
    <row r="149" spans="1:26" ht="15.75" x14ac:dyDescent="0.2">
      <c r="A149" s="35">
        <f t="shared" si="3"/>
        <v>45199</v>
      </c>
      <c r="B149" s="36">
        <f>SUMIFS(СВЦЭМ!$C$39:$C$782,СВЦЭМ!$A$39:$A$782,$A149,СВЦЭМ!$B$39:$B$782,B$119)+'СЕТ СН'!$I$9+СВЦЭМ!$D$10+'СЕТ СН'!$I$6-'СЕТ СН'!$I$19</f>
        <v>2604.99474104</v>
      </c>
      <c r="C149" s="36">
        <f>SUMIFS(СВЦЭМ!$C$39:$C$782,СВЦЭМ!$A$39:$A$782,$A149,СВЦЭМ!$B$39:$B$782,C$119)+'СЕТ СН'!$I$9+СВЦЭМ!$D$10+'СЕТ СН'!$I$6-'СЕТ СН'!$I$19</f>
        <v>2597.6060031799998</v>
      </c>
      <c r="D149" s="36">
        <f>SUMIFS(СВЦЭМ!$C$39:$C$782,СВЦЭМ!$A$39:$A$782,$A149,СВЦЭМ!$B$39:$B$782,D$119)+'СЕТ СН'!$I$9+СВЦЭМ!$D$10+'СЕТ СН'!$I$6-'СЕТ СН'!$I$19</f>
        <v>2666.3741400400004</v>
      </c>
      <c r="E149" s="36">
        <f>SUMIFS(СВЦЭМ!$C$39:$C$782,СВЦЭМ!$A$39:$A$782,$A149,СВЦЭМ!$B$39:$B$782,E$119)+'СЕТ СН'!$I$9+СВЦЭМ!$D$10+'СЕТ СН'!$I$6-'СЕТ СН'!$I$19</f>
        <v>2678.40889698</v>
      </c>
      <c r="F149" s="36">
        <f>SUMIFS(СВЦЭМ!$C$39:$C$782,СВЦЭМ!$A$39:$A$782,$A149,СВЦЭМ!$B$39:$B$782,F$119)+'СЕТ СН'!$I$9+СВЦЭМ!$D$10+'СЕТ СН'!$I$6-'СЕТ СН'!$I$19</f>
        <v>2671.1727630800001</v>
      </c>
      <c r="G149" s="36">
        <f>SUMIFS(СВЦЭМ!$C$39:$C$782,СВЦЭМ!$A$39:$A$782,$A149,СВЦЭМ!$B$39:$B$782,G$119)+'СЕТ СН'!$I$9+СВЦЭМ!$D$10+'СЕТ СН'!$I$6-'СЕТ СН'!$I$19</f>
        <v>2661.1991139700003</v>
      </c>
      <c r="H149" s="36">
        <f>SUMIFS(СВЦЭМ!$C$39:$C$782,СВЦЭМ!$A$39:$A$782,$A149,СВЦЭМ!$B$39:$B$782,H$119)+'СЕТ СН'!$I$9+СВЦЭМ!$D$10+'СЕТ СН'!$I$6-'СЕТ СН'!$I$19</f>
        <v>2626.4142390000002</v>
      </c>
      <c r="I149" s="36">
        <f>SUMIFS(СВЦЭМ!$C$39:$C$782,СВЦЭМ!$A$39:$A$782,$A149,СВЦЭМ!$B$39:$B$782,I$119)+'СЕТ СН'!$I$9+СВЦЭМ!$D$10+'СЕТ СН'!$I$6-'СЕТ СН'!$I$19</f>
        <v>2573.1317035100001</v>
      </c>
      <c r="J149" s="36">
        <f>SUMIFS(СВЦЭМ!$C$39:$C$782,СВЦЭМ!$A$39:$A$782,$A149,СВЦЭМ!$B$39:$B$782,J$119)+'СЕТ СН'!$I$9+СВЦЭМ!$D$10+'СЕТ СН'!$I$6-'СЕТ СН'!$I$19</f>
        <v>2482.3410084100001</v>
      </c>
      <c r="K149" s="36">
        <f>SUMIFS(СВЦЭМ!$C$39:$C$782,СВЦЭМ!$A$39:$A$782,$A149,СВЦЭМ!$B$39:$B$782,K$119)+'СЕТ СН'!$I$9+СВЦЭМ!$D$10+'СЕТ СН'!$I$6-'СЕТ СН'!$I$19</f>
        <v>2405.4336970499999</v>
      </c>
      <c r="L149" s="36">
        <f>SUMIFS(СВЦЭМ!$C$39:$C$782,СВЦЭМ!$A$39:$A$782,$A149,СВЦЭМ!$B$39:$B$782,L$119)+'СЕТ СН'!$I$9+СВЦЭМ!$D$10+'СЕТ СН'!$I$6-'СЕТ СН'!$I$19</f>
        <v>2382.8266723699999</v>
      </c>
      <c r="M149" s="36">
        <f>SUMIFS(СВЦЭМ!$C$39:$C$782,СВЦЭМ!$A$39:$A$782,$A149,СВЦЭМ!$B$39:$B$782,M$119)+'СЕТ СН'!$I$9+СВЦЭМ!$D$10+'СЕТ СН'!$I$6-'СЕТ СН'!$I$19</f>
        <v>2381.5295842599999</v>
      </c>
      <c r="N149" s="36">
        <f>SUMIFS(СВЦЭМ!$C$39:$C$782,СВЦЭМ!$A$39:$A$782,$A149,СВЦЭМ!$B$39:$B$782,N$119)+'СЕТ СН'!$I$9+СВЦЭМ!$D$10+'СЕТ СН'!$I$6-'СЕТ СН'!$I$19</f>
        <v>2353.7185371699998</v>
      </c>
      <c r="O149" s="36">
        <f>SUMIFS(СВЦЭМ!$C$39:$C$782,СВЦЭМ!$A$39:$A$782,$A149,СВЦЭМ!$B$39:$B$782,O$119)+'СЕТ СН'!$I$9+СВЦЭМ!$D$10+'СЕТ СН'!$I$6-'СЕТ СН'!$I$19</f>
        <v>2370.7917678000003</v>
      </c>
      <c r="P149" s="36">
        <f>SUMIFS(СВЦЭМ!$C$39:$C$782,СВЦЭМ!$A$39:$A$782,$A149,СВЦЭМ!$B$39:$B$782,P$119)+'СЕТ СН'!$I$9+СВЦЭМ!$D$10+'СЕТ СН'!$I$6-'СЕТ СН'!$I$19</f>
        <v>2416.2209114699999</v>
      </c>
      <c r="Q149" s="36">
        <f>SUMIFS(СВЦЭМ!$C$39:$C$782,СВЦЭМ!$A$39:$A$782,$A149,СВЦЭМ!$B$39:$B$782,Q$119)+'СЕТ СН'!$I$9+СВЦЭМ!$D$10+'СЕТ СН'!$I$6-'СЕТ СН'!$I$19</f>
        <v>2414.2452991300001</v>
      </c>
      <c r="R149" s="36">
        <f>SUMIFS(СВЦЭМ!$C$39:$C$782,СВЦЭМ!$A$39:$A$782,$A149,СВЦЭМ!$B$39:$B$782,R$119)+'СЕТ СН'!$I$9+СВЦЭМ!$D$10+'СЕТ СН'!$I$6-'СЕТ СН'!$I$19</f>
        <v>2415.5143201299998</v>
      </c>
      <c r="S149" s="36">
        <f>SUMIFS(СВЦЭМ!$C$39:$C$782,СВЦЭМ!$A$39:$A$782,$A149,СВЦЭМ!$B$39:$B$782,S$119)+'СЕТ СН'!$I$9+СВЦЭМ!$D$10+'СЕТ СН'!$I$6-'СЕТ СН'!$I$19</f>
        <v>2431.1843146700003</v>
      </c>
      <c r="T149" s="36">
        <f>SUMIFS(СВЦЭМ!$C$39:$C$782,СВЦЭМ!$A$39:$A$782,$A149,СВЦЭМ!$B$39:$B$782,T$119)+'СЕТ СН'!$I$9+СВЦЭМ!$D$10+'СЕТ СН'!$I$6-'СЕТ СН'!$I$19</f>
        <v>2407.3560318899999</v>
      </c>
      <c r="U149" s="36">
        <f>SUMIFS(СВЦЭМ!$C$39:$C$782,СВЦЭМ!$A$39:$A$782,$A149,СВЦЭМ!$B$39:$B$782,U$119)+'СЕТ СН'!$I$9+СВЦЭМ!$D$10+'СЕТ СН'!$I$6-'СЕТ СН'!$I$19</f>
        <v>2396.3044131699999</v>
      </c>
      <c r="V149" s="36">
        <f>SUMIFS(СВЦЭМ!$C$39:$C$782,СВЦЭМ!$A$39:$A$782,$A149,СВЦЭМ!$B$39:$B$782,V$119)+'СЕТ СН'!$I$9+СВЦЭМ!$D$10+'СЕТ СН'!$I$6-'СЕТ СН'!$I$19</f>
        <v>2371.8710379100003</v>
      </c>
      <c r="W149" s="36">
        <f>SUMIFS(СВЦЭМ!$C$39:$C$782,СВЦЭМ!$A$39:$A$782,$A149,СВЦЭМ!$B$39:$B$782,W$119)+'СЕТ СН'!$I$9+СВЦЭМ!$D$10+'СЕТ СН'!$I$6-'СЕТ СН'!$I$19</f>
        <v>2393.1048732999998</v>
      </c>
      <c r="X149" s="36">
        <f>SUMIFS(СВЦЭМ!$C$39:$C$782,СВЦЭМ!$A$39:$A$782,$A149,СВЦЭМ!$B$39:$B$782,X$119)+'СЕТ СН'!$I$9+СВЦЭМ!$D$10+'СЕТ СН'!$I$6-'СЕТ СН'!$I$19</f>
        <v>2442.9518957700002</v>
      </c>
      <c r="Y149" s="36">
        <f>SUMIFS(СВЦЭМ!$C$39:$C$782,СВЦЭМ!$A$39:$A$782,$A149,СВЦЭМ!$B$39:$B$782,Y$119)+'СЕТ СН'!$I$9+СВЦЭМ!$D$10+'СЕТ СН'!$I$6-'СЕТ СН'!$I$19</f>
        <v>2506.9796674300001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1" t="s">
        <v>77</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5">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2"/>
      <c r="W154" s="32"/>
      <c r="X154" s="32"/>
      <c r="Y154" s="32"/>
    </row>
    <row r="155" spans="1:26" ht="15.75" x14ac:dyDescent="0.2">
      <c r="A155" s="121"/>
      <c r="B155" s="121"/>
      <c r="C155" s="121"/>
      <c r="D155" s="121"/>
      <c r="E155" s="121"/>
      <c r="F155" s="121"/>
      <c r="G155" s="121"/>
      <c r="H155" s="121"/>
      <c r="I155" s="121"/>
      <c r="J155" s="121"/>
      <c r="K155" s="121"/>
      <c r="L155" s="121"/>
      <c r="M155" s="121"/>
      <c r="N155" s="124">
        <f>СВЦЭМ!$D$12+'СЕТ СН'!$F$10-'СЕТ СН'!$F$20</f>
        <v>667573.93846412504</v>
      </c>
      <c r="O155" s="125"/>
      <c r="P155" s="124">
        <f>СВЦЭМ!$D$12+'СЕТ СН'!$F$10-'СЕТ СН'!$G$20</f>
        <v>667573.93846412504</v>
      </c>
      <c r="Q155" s="125"/>
      <c r="R155" s="124">
        <f>СВЦЭМ!$D$12+'СЕТ СН'!$F$10-'СЕТ СН'!$H$20</f>
        <v>667573.93846412504</v>
      </c>
      <c r="S155" s="125"/>
      <c r="T155" s="124">
        <f>СВЦЭМ!$D$12+'СЕТ СН'!$F$10-'СЕТ СН'!$I$20</f>
        <v>667573.93846412504</v>
      </c>
      <c r="U155" s="125"/>
      <c r="V155" s="40"/>
      <c r="W155" s="40"/>
      <c r="X155" s="40"/>
      <c r="Y155" s="40"/>
    </row>
    <row r="156" spans="1:26" x14ac:dyDescent="0.25">
      <c r="A156" s="149"/>
      <c r="B156" s="149"/>
      <c r="C156" s="149"/>
      <c r="D156" s="149"/>
      <c r="E156" s="149"/>
      <c r="F156" s="150"/>
      <c r="G156" s="150"/>
      <c r="H156" s="150"/>
      <c r="I156" s="150"/>
      <c r="J156" s="150"/>
      <c r="K156" s="150"/>
      <c r="L156" s="150"/>
      <c r="M156" s="150"/>
    </row>
    <row r="157" spans="1:26" ht="15.75" x14ac:dyDescent="0.25">
      <c r="A157" s="140" t="s">
        <v>78</v>
      </c>
      <c r="B157" s="141"/>
      <c r="C157" s="141"/>
      <c r="D157" s="141"/>
      <c r="E157" s="141"/>
      <c r="F157" s="141"/>
      <c r="G157" s="141"/>
      <c r="H157" s="141"/>
      <c r="I157" s="141"/>
      <c r="J157" s="141"/>
      <c r="K157" s="141"/>
      <c r="L157" s="141"/>
      <c r="M157" s="142"/>
      <c r="N157" s="122" t="s">
        <v>29</v>
      </c>
      <c r="O157" s="122"/>
      <c r="P157" s="122"/>
      <c r="Q157" s="122"/>
      <c r="R157" s="122"/>
      <c r="S157" s="122"/>
      <c r="T157" s="122"/>
      <c r="U157" s="122"/>
    </row>
    <row r="158" spans="1:26" ht="15.75" x14ac:dyDescent="0.25">
      <c r="A158" s="143"/>
      <c r="B158" s="144"/>
      <c r="C158" s="144"/>
      <c r="D158" s="144"/>
      <c r="E158" s="144"/>
      <c r="F158" s="144"/>
      <c r="G158" s="144"/>
      <c r="H158" s="144"/>
      <c r="I158" s="144"/>
      <c r="J158" s="144"/>
      <c r="K158" s="144"/>
      <c r="L158" s="144"/>
      <c r="M158" s="145"/>
      <c r="N158" s="123" t="s">
        <v>0</v>
      </c>
      <c r="O158" s="123"/>
      <c r="P158" s="123" t="s">
        <v>1</v>
      </c>
      <c r="Q158" s="123"/>
      <c r="R158" s="123" t="s">
        <v>2</v>
      </c>
      <c r="S158" s="123"/>
      <c r="T158" s="123" t="s">
        <v>3</v>
      </c>
      <c r="U158" s="123"/>
    </row>
    <row r="159" spans="1:26" ht="15.75" x14ac:dyDescent="0.25">
      <c r="A159" s="146"/>
      <c r="B159" s="147"/>
      <c r="C159" s="147"/>
      <c r="D159" s="147"/>
      <c r="E159" s="147"/>
      <c r="F159" s="147"/>
      <c r="G159" s="147"/>
      <c r="H159" s="147"/>
      <c r="I159" s="147"/>
      <c r="J159" s="147"/>
      <c r="K159" s="147"/>
      <c r="L159" s="147"/>
      <c r="M159" s="148"/>
      <c r="N159" s="139">
        <f>'СЕТ СН'!$F$7</f>
        <v>1765744.73</v>
      </c>
      <c r="O159" s="139"/>
      <c r="P159" s="139">
        <f>'СЕТ СН'!$G$7</f>
        <v>1442615.09</v>
      </c>
      <c r="Q159" s="139"/>
      <c r="R159" s="139">
        <f>'СЕТ СН'!$H$7</f>
        <v>1841546.13</v>
      </c>
      <c r="S159" s="139"/>
      <c r="T159" s="139">
        <f>'СЕТ СН'!$I$7</f>
        <v>1879310.42</v>
      </c>
      <c r="U159" s="139"/>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8" t="s">
        <v>40</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10</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01.09.2023</v>
      </c>
      <c r="B12" s="36">
        <f>SUMIFS(СВЦЭМ!$D$39:$D$782,СВЦЭМ!$A$39:$A$782,$A12,СВЦЭМ!$B$39:$B$782,B$11)+'СЕТ СН'!$F$11+СВЦЭМ!$D$10+'СЕТ СН'!$F$5-'СЕТ СН'!$F$21</f>
        <v>4774.6937419300002</v>
      </c>
      <c r="C12" s="36">
        <f>SUMIFS(СВЦЭМ!$D$39:$D$782,СВЦЭМ!$A$39:$A$782,$A12,СВЦЭМ!$B$39:$B$782,C$11)+'СЕТ СН'!$F$11+СВЦЭМ!$D$10+'СЕТ СН'!$F$5-'СЕТ СН'!$F$21</f>
        <v>4831.3440132100004</v>
      </c>
      <c r="D12" s="36">
        <f>SUMIFS(СВЦЭМ!$D$39:$D$782,СВЦЭМ!$A$39:$A$782,$A12,СВЦЭМ!$B$39:$B$782,D$11)+'СЕТ СН'!$F$11+СВЦЭМ!$D$10+'СЕТ СН'!$F$5-'СЕТ СН'!$F$21</f>
        <v>4840.7856038800001</v>
      </c>
      <c r="E12" s="36">
        <f>SUMIFS(СВЦЭМ!$D$39:$D$782,СВЦЭМ!$A$39:$A$782,$A12,СВЦЭМ!$B$39:$B$782,E$11)+'СЕТ СН'!$F$11+СВЦЭМ!$D$10+'СЕТ СН'!$F$5-'СЕТ СН'!$F$21</f>
        <v>4861.5428528800003</v>
      </c>
      <c r="F12" s="36">
        <f>SUMIFS(СВЦЭМ!$D$39:$D$782,СВЦЭМ!$A$39:$A$782,$A12,СВЦЭМ!$B$39:$B$782,F$11)+'СЕТ СН'!$F$11+СВЦЭМ!$D$10+'СЕТ СН'!$F$5-'СЕТ СН'!$F$21</f>
        <v>4916.1900436100004</v>
      </c>
      <c r="G12" s="36">
        <f>SUMIFS(СВЦЭМ!$D$39:$D$782,СВЦЭМ!$A$39:$A$782,$A12,СВЦЭМ!$B$39:$B$782,G$11)+'СЕТ СН'!$F$11+СВЦЭМ!$D$10+'СЕТ СН'!$F$5-'СЕТ СН'!$F$21</f>
        <v>4920.7413764400007</v>
      </c>
      <c r="H12" s="36">
        <f>SUMIFS(СВЦЭМ!$D$39:$D$782,СВЦЭМ!$A$39:$A$782,$A12,СВЦЭМ!$B$39:$B$782,H$11)+'СЕТ СН'!$F$11+СВЦЭМ!$D$10+'СЕТ СН'!$F$5-'СЕТ СН'!$F$21</f>
        <v>4823.0573523800003</v>
      </c>
      <c r="I12" s="36">
        <f>SUMIFS(СВЦЭМ!$D$39:$D$782,СВЦЭМ!$A$39:$A$782,$A12,СВЦЭМ!$B$39:$B$782,I$11)+'СЕТ СН'!$F$11+СВЦЭМ!$D$10+'СЕТ СН'!$F$5-'СЕТ СН'!$F$21</f>
        <v>4757.2613691900006</v>
      </c>
      <c r="J12" s="36">
        <f>SUMIFS(СВЦЭМ!$D$39:$D$782,СВЦЭМ!$A$39:$A$782,$A12,СВЦЭМ!$B$39:$B$782,J$11)+'СЕТ СН'!$F$11+СВЦЭМ!$D$10+'СЕТ СН'!$F$5-'СЕТ СН'!$F$21</f>
        <v>4673.15533891</v>
      </c>
      <c r="K12" s="36">
        <f>SUMIFS(СВЦЭМ!$D$39:$D$782,СВЦЭМ!$A$39:$A$782,$A12,СВЦЭМ!$B$39:$B$782,K$11)+'СЕТ СН'!$F$11+СВЦЭМ!$D$10+'СЕТ СН'!$F$5-'СЕТ СН'!$F$21</f>
        <v>4618.83835894</v>
      </c>
      <c r="L12" s="36">
        <f>SUMIFS(СВЦЭМ!$D$39:$D$782,СВЦЭМ!$A$39:$A$782,$A12,СВЦЭМ!$B$39:$B$782,L$11)+'СЕТ СН'!$F$11+СВЦЭМ!$D$10+'СЕТ СН'!$F$5-'СЕТ СН'!$F$21</f>
        <v>4598.7445092200005</v>
      </c>
      <c r="M12" s="36">
        <f>SUMIFS(СВЦЭМ!$D$39:$D$782,СВЦЭМ!$A$39:$A$782,$A12,СВЦЭМ!$B$39:$B$782,M$11)+'СЕТ СН'!$F$11+СВЦЭМ!$D$10+'СЕТ СН'!$F$5-'СЕТ СН'!$F$21</f>
        <v>4594.9967647200001</v>
      </c>
      <c r="N12" s="36">
        <f>SUMIFS(СВЦЭМ!$D$39:$D$782,СВЦЭМ!$A$39:$A$782,$A12,СВЦЭМ!$B$39:$B$782,N$11)+'СЕТ СН'!$F$11+СВЦЭМ!$D$10+'СЕТ СН'!$F$5-'СЕТ СН'!$F$21</f>
        <v>4592.6898035300001</v>
      </c>
      <c r="O12" s="36">
        <f>SUMIFS(СВЦЭМ!$D$39:$D$782,СВЦЭМ!$A$39:$A$782,$A12,СВЦЭМ!$B$39:$B$782,O$11)+'СЕТ СН'!$F$11+СВЦЭМ!$D$10+'СЕТ СН'!$F$5-'СЕТ СН'!$F$21</f>
        <v>4603.7120137500006</v>
      </c>
      <c r="P12" s="36">
        <f>SUMIFS(СВЦЭМ!$D$39:$D$782,СВЦЭМ!$A$39:$A$782,$A12,СВЦЭМ!$B$39:$B$782,P$11)+'СЕТ СН'!$F$11+СВЦЭМ!$D$10+'СЕТ СН'!$F$5-'СЕТ СН'!$F$21</f>
        <v>4589.5965391</v>
      </c>
      <c r="Q12" s="36">
        <f>SUMIFS(СВЦЭМ!$D$39:$D$782,СВЦЭМ!$A$39:$A$782,$A12,СВЦЭМ!$B$39:$B$782,Q$11)+'СЕТ СН'!$F$11+СВЦЭМ!$D$10+'СЕТ СН'!$F$5-'СЕТ СН'!$F$21</f>
        <v>4585.1952210500003</v>
      </c>
      <c r="R12" s="36">
        <f>SUMIFS(СВЦЭМ!$D$39:$D$782,СВЦЭМ!$A$39:$A$782,$A12,СВЦЭМ!$B$39:$B$782,R$11)+'СЕТ СН'!$F$11+СВЦЭМ!$D$10+'СЕТ СН'!$F$5-'СЕТ СН'!$F$21</f>
        <v>4621.1451262600003</v>
      </c>
      <c r="S12" s="36">
        <f>SUMIFS(СВЦЭМ!$D$39:$D$782,СВЦЭМ!$A$39:$A$782,$A12,СВЦЭМ!$B$39:$B$782,S$11)+'СЕТ СН'!$F$11+СВЦЭМ!$D$10+'СЕТ СН'!$F$5-'СЕТ СН'!$F$21</f>
        <v>4609.7792957199999</v>
      </c>
      <c r="T12" s="36">
        <f>SUMIFS(СВЦЭМ!$D$39:$D$782,СВЦЭМ!$A$39:$A$782,$A12,СВЦЭМ!$B$39:$B$782,T$11)+'СЕТ СН'!$F$11+СВЦЭМ!$D$10+'СЕТ СН'!$F$5-'СЕТ СН'!$F$21</f>
        <v>4602.9837385700002</v>
      </c>
      <c r="U12" s="36">
        <f>SUMIFS(СВЦЭМ!$D$39:$D$782,СВЦЭМ!$A$39:$A$782,$A12,СВЦЭМ!$B$39:$B$782,U$11)+'СЕТ СН'!$F$11+СВЦЭМ!$D$10+'СЕТ СН'!$F$5-'СЕТ СН'!$F$21</f>
        <v>4590.4008042700007</v>
      </c>
      <c r="V12" s="36">
        <f>SUMIFS(СВЦЭМ!$D$39:$D$782,СВЦЭМ!$A$39:$A$782,$A12,СВЦЭМ!$B$39:$B$782,V$11)+'СЕТ СН'!$F$11+СВЦЭМ!$D$10+'СЕТ СН'!$F$5-'СЕТ СН'!$F$21</f>
        <v>4567.7037642600008</v>
      </c>
      <c r="W12" s="36">
        <f>SUMIFS(СВЦЭМ!$D$39:$D$782,СВЦЭМ!$A$39:$A$782,$A12,СВЦЭМ!$B$39:$B$782,W$11)+'СЕТ СН'!$F$11+СВЦЭМ!$D$10+'СЕТ СН'!$F$5-'СЕТ СН'!$F$21</f>
        <v>4571.65691763</v>
      </c>
      <c r="X12" s="36">
        <f>SUMIFS(СВЦЭМ!$D$39:$D$782,СВЦЭМ!$A$39:$A$782,$A12,СВЦЭМ!$B$39:$B$782,X$11)+'СЕТ СН'!$F$11+СВЦЭМ!$D$10+'СЕТ СН'!$F$5-'СЕТ СН'!$F$21</f>
        <v>4636.9466785300001</v>
      </c>
      <c r="Y12" s="36">
        <f>SUMIFS(СВЦЭМ!$D$39:$D$782,СВЦЭМ!$A$39:$A$782,$A12,СВЦЭМ!$B$39:$B$782,Y$11)+'СЕТ СН'!$F$11+СВЦЭМ!$D$10+'СЕТ СН'!$F$5-'СЕТ СН'!$F$21</f>
        <v>4702.6720481700004</v>
      </c>
      <c r="AA12" s="45"/>
    </row>
    <row r="13" spans="1:27" ht="15.75" x14ac:dyDescent="0.2">
      <c r="A13" s="35">
        <f>A12+1</f>
        <v>45171</v>
      </c>
      <c r="B13" s="36">
        <f>SUMIFS(СВЦЭМ!$D$39:$D$782,СВЦЭМ!$A$39:$A$782,$A13,СВЦЭМ!$B$39:$B$782,B$11)+'СЕТ СН'!$F$11+СВЦЭМ!$D$10+'СЕТ СН'!$F$5-'СЕТ СН'!$F$21</f>
        <v>4777.7457724599999</v>
      </c>
      <c r="C13" s="36">
        <f>SUMIFS(СВЦЭМ!$D$39:$D$782,СВЦЭМ!$A$39:$A$782,$A13,СВЦЭМ!$B$39:$B$782,C$11)+'СЕТ СН'!$F$11+СВЦЭМ!$D$10+'СЕТ СН'!$F$5-'СЕТ СН'!$F$21</f>
        <v>4838.1014896100005</v>
      </c>
      <c r="D13" s="36">
        <f>SUMIFS(СВЦЭМ!$D$39:$D$782,СВЦЭМ!$A$39:$A$782,$A13,СВЦЭМ!$B$39:$B$782,D$11)+'СЕТ СН'!$F$11+СВЦЭМ!$D$10+'СЕТ СН'!$F$5-'СЕТ СН'!$F$21</f>
        <v>4837.2129151500003</v>
      </c>
      <c r="E13" s="36">
        <f>SUMIFS(СВЦЭМ!$D$39:$D$782,СВЦЭМ!$A$39:$A$782,$A13,СВЦЭМ!$B$39:$B$782,E$11)+'СЕТ СН'!$F$11+СВЦЭМ!$D$10+'СЕТ СН'!$F$5-'СЕТ СН'!$F$21</f>
        <v>4866.1806605000002</v>
      </c>
      <c r="F13" s="36">
        <f>SUMIFS(СВЦЭМ!$D$39:$D$782,СВЦЭМ!$A$39:$A$782,$A13,СВЦЭМ!$B$39:$B$782,F$11)+'СЕТ СН'!$F$11+СВЦЭМ!$D$10+'СЕТ СН'!$F$5-'СЕТ СН'!$F$21</f>
        <v>4894.0697689300005</v>
      </c>
      <c r="G13" s="36">
        <f>SUMIFS(СВЦЭМ!$D$39:$D$782,СВЦЭМ!$A$39:$A$782,$A13,СВЦЭМ!$B$39:$B$782,G$11)+'СЕТ СН'!$F$11+СВЦЭМ!$D$10+'СЕТ СН'!$F$5-'СЕТ СН'!$F$21</f>
        <v>4888.82775373</v>
      </c>
      <c r="H13" s="36">
        <f>SUMIFS(СВЦЭМ!$D$39:$D$782,СВЦЭМ!$A$39:$A$782,$A13,СВЦЭМ!$B$39:$B$782,H$11)+'СЕТ СН'!$F$11+СВЦЭМ!$D$10+'СЕТ СН'!$F$5-'СЕТ СН'!$F$21</f>
        <v>4881.6154218900001</v>
      </c>
      <c r="I13" s="36">
        <f>SUMIFS(СВЦЭМ!$D$39:$D$782,СВЦЭМ!$A$39:$A$782,$A13,СВЦЭМ!$B$39:$B$782,I$11)+'СЕТ СН'!$F$11+СВЦЭМ!$D$10+'СЕТ СН'!$F$5-'СЕТ СН'!$F$21</f>
        <v>4820.74438964</v>
      </c>
      <c r="J13" s="36">
        <f>SUMIFS(СВЦЭМ!$D$39:$D$782,СВЦЭМ!$A$39:$A$782,$A13,СВЦЭМ!$B$39:$B$782,J$11)+'СЕТ СН'!$F$11+СВЦЭМ!$D$10+'СЕТ СН'!$F$5-'СЕТ СН'!$F$21</f>
        <v>4707.2385912899999</v>
      </c>
      <c r="K13" s="36">
        <f>SUMIFS(СВЦЭМ!$D$39:$D$782,СВЦЭМ!$A$39:$A$782,$A13,СВЦЭМ!$B$39:$B$782,K$11)+'СЕТ СН'!$F$11+СВЦЭМ!$D$10+'СЕТ СН'!$F$5-'СЕТ СН'!$F$21</f>
        <v>4593.8202768400006</v>
      </c>
      <c r="L13" s="36">
        <f>SUMIFS(СВЦЭМ!$D$39:$D$782,СВЦЭМ!$A$39:$A$782,$A13,СВЦЭМ!$B$39:$B$782,L$11)+'СЕТ СН'!$F$11+СВЦЭМ!$D$10+'СЕТ СН'!$F$5-'СЕТ СН'!$F$21</f>
        <v>4553.3239737399999</v>
      </c>
      <c r="M13" s="36">
        <f>SUMIFS(СВЦЭМ!$D$39:$D$782,СВЦЭМ!$A$39:$A$782,$A13,СВЦЭМ!$B$39:$B$782,M$11)+'СЕТ СН'!$F$11+СВЦЭМ!$D$10+'СЕТ СН'!$F$5-'СЕТ СН'!$F$21</f>
        <v>4537.0119599899999</v>
      </c>
      <c r="N13" s="36">
        <f>SUMIFS(СВЦЭМ!$D$39:$D$782,СВЦЭМ!$A$39:$A$782,$A13,СВЦЭМ!$B$39:$B$782,N$11)+'СЕТ СН'!$F$11+СВЦЭМ!$D$10+'СЕТ СН'!$F$5-'СЕТ СН'!$F$21</f>
        <v>4536.0685039999998</v>
      </c>
      <c r="O13" s="36">
        <f>SUMIFS(СВЦЭМ!$D$39:$D$782,СВЦЭМ!$A$39:$A$782,$A13,СВЦЭМ!$B$39:$B$782,O$11)+'СЕТ СН'!$F$11+СВЦЭМ!$D$10+'СЕТ СН'!$F$5-'СЕТ СН'!$F$21</f>
        <v>4556.5513371400002</v>
      </c>
      <c r="P13" s="36">
        <f>SUMIFS(СВЦЭМ!$D$39:$D$782,СВЦЭМ!$A$39:$A$782,$A13,СВЦЭМ!$B$39:$B$782,P$11)+'СЕТ СН'!$F$11+СВЦЭМ!$D$10+'СЕТ СН'!$F$5-'СЕТ СН'!$F$21</f>
        <v>4525.9100646500001</v>
      </c>
      <c r="Q13" s="36">
        <f>SUMIFS(СВЦЭМ!$D$39:$D$782,СВЦЭМ!$A$39:$A$782,$A13,СВЦЭМ!$B$39:$B$782,Q$11)+'СЕТ СН'!$F$11+СВЦЭМ!$D$10+'СЕТ СН'!$F$5-'СЕТ СН'!$F$21</f>
        <v>4527.3754318900001</v>
      </c>
      <c r="R13" s="36">
        <f>SUMIFS(СВЦЭМ!$D$39:$D$782,СВЦЭМ!$A$39:$A$782,$A13,СВЦЭМ!$B$39:$B$782,R$11)+'СЕТ СН'!$F$11+СВЦЭМ!$D$10+'СЕТ СН'!$F$5-'СЕТ СН'!$F$21</f>
        <v>4565.2840160400001</v>
      </c>
      <c r="S13" s="36">
        <f>SUMIFS(СВЦЭМ!$D$39:$D$782,СВЦЭМ!$A$39:$A$782,$A13,СВЦЭМ!$B$39:$B$782,S$11)+'СЕТ СН'!$F$11+СВЦЭМ!$D$10+'СЕТ СН'!$F$5-'СЕТ СН'!$F$21</f>
        <v>4558.5834777500004</v>
      </c>
      <c r="T13" s="36">
        <f>SUMIFS(СВЦЭМ!$D$39:$D$782,СВЦЭМ!$A$39:$A$782,$A13,СВЦЭМ!$B$39:$B$782,T$11)+'СЕТ СН'!$F$11+СВЦЭМ!$D$10+'СЕТ СН'!$F$5-'СЕТ СН'!$F$21</f>
        <v>4563.8238076300004</v>
      </c>
      <c r="U13" s="36">
        <f>SUMIFS(СВЦЭМ!$D$39:$D$782,СВЦЭМ!$A$39:$A$782,$A13,СВЦЭМ!$B$39:$B$782,U$11)+'СЕТ СН'!$F$11+СВЦЭМ!$D$10+'СЕТ СН'!$F$5-'СЕТ СН'!$F$21</f>
        <v>4571.8191820299999</v>
      </c>
      <c r="V13" s="36">
        <f>SUMIFS(СВЦЭМ!$D$39:$D$782,СВЦЭМ!$A$39:$A$782,$A13,СВЦЭМ!$B$39:$B$782,V$11)+'СЕТ СН'!$F$11+СВЦЭМ!$D$10+'СЕТ СН'!$F$5-'СЕТ СН'!$F$21</f>
        <v>4553.3412557600004</v>
      </c>
      <c r="W13" s="36">
        <f>SUMIFS(СВЦЭМ!$D$39:$D$782,СВЦЭМ!$A$39:$A$782,$A13,СВЦЭМ!$B$39:$B$782,W$11)+'СЕТ СН'!$F$11+СВЦЭМ!$D$10+'СЕТ СН'!$F$5-'СЕТ СН'!$F$21</f>
        <v>4539.2542867700004</v>
      </c>
      <c r="X13" s="36">
        <f>SUMIFS(СВЦЭМ!$D$39:$D$782,СВЦЭМ!$A$39:$A$782,$A13,СВЦЭМ!$B$39:$B$782,X$11)+'СЕТ СН'!$F$11+СВЦЭМ!$D$10+'СЕТ СН'!$F$5-'СЕТ СН'!$F$21</f>
        <v>4606.94798455</v>
      </c>
      <c r="Y13" s="36">
        <f>SUMIFS(СВЦЭМ!$D$39:$D$782,СВЦЭМ!$A$39:$A$782,$A13,СВЦЭМ!$B$39:$B$782,Y$11)+'СЕТ СН'!$F$11+СВЦЭМ!$D$10+'СЕТ СН'!$F$5-'СЕТ СН'!$F$21</f>
        <v>4693.3389818699998</v>
      </c>
    </row>
    <row r="14" spans="1:27" ht="15.75" x14ac:dyDescent="0.2">
      <c r="A14" s="35">
        <f t="shared" ref="A14:A41" si="0">A13+1</f>
        <v>45172</v>
      </c>
      <c r="B14" s="36">
        <f>SUMIFS(СВЦЭМ!$D$39:$D$782,СВЦЭМ!$A$39:$A$782,$A14,СВЦЭМ!$B$39:$B$782,B$11)+'СЕТ СН'!$F$11+СВЦЭМ!$D$10+'СЕТ СН'!$F$5-'СЕТ СН'!$F$21</f>
        <v>4722.0221056200007</v>
      </c>
      <c r="C14" s="36">
        <f>SUMIFS(СВЦЭМ!$D$39:$D$782,СВЦЭМ!$A$39:$A$782,$A14,СВЦЭМ!$B$39:$B$782,C$11)+'СЕТ СН'!$F$11+СВЦЭМ!$D$10+'СЕТ СН'!$F$5-'СЕТ СН'!$F$21</f>
        <v>4793.72274406</v>
      </c>
      <c r="D14" s="36">
        <f>SUMIFS(СВЦЭМ!$D$39:$D$782,СВЦЭМ!$A$39:$A$782,$A14,СВЦЭМ!$B$39:$B$782,D$11)+'СЕТ СН'!$F$11+СВЦЭМ!$D$10+'СЕТ СН'!$F$5-'СЕТ СН'!$F$21</f>
        <v>4856.5509036900003</v>
      </c>
      <c r="E14" s="36">
        <f>SUMIFS(СВЦЭМ!$D$39:$D$782,СВЦЭМ!$A$39:$A$782,$A14,СВЦЭМ!$B$39:$B$782,E$11)+'СЕТ СН'!$F$11+СВЦЭМ!$D$10+'СЕТ СН'!$F$5-'СЕТ СН'!$F$21</f>
        <v>4978.1252262400003</v>
      </c>
      <c r="F14" s="36">
        <f>SUMIFS(СВЦЭМ!$D$39:$D$782,СВЦЭМ!$A$39:$A$782,$A14,СВЦЭМ!$B$39:$B$782,F$11)+'СЕТ СН'!$F$11+СВЦЭМ!$D$10+'СЕТ СН'!$F$5-'СЕТ СН'!$F$21</f>
        <v>4955.3640466699999</v>
      </c>
      <c r="G14" s="36">
        <f>SUMIFS(СВЦЭМ!$D$39:$D$782,СВЦЭМ!$A$39:$A$782,$A14,СВЦЭМ!$B$39:$B$782,G$11)+'СЕТ СН'!$F$11+СВЦЭМ!$D$10+'СЕТ СН'!$F$5-'СЕТ СН'!$F$21</f>
        <v>4933.65993626</v>
      </c>
      <c r="H14" s="36">
        <f>SUMIFS(СВЦЭМ!$D$39:$D$782,СВЦЭМ!$A$39:$A$782,$A14,СВЦЭМ!$B$39:$B$782,H$11)+'СЕТ СН'!$F$11+СВЦЭМ!$D$10+'СЕТ СН'!$F$5-'СЕТ СН'!$F$21</f>
        <v>4941.0262961099997</v>
      </c>
      <c r="I14" s="36">
        <f>SUMIFS(СВЦЭМ!$D$39:$D$782,СВЦЭМ!$A$39:$A$782,$A14,СВЦЭМ!$B$39:$B$782,I$11)+'СЕТ СН'!$F$11+СВЦЭМ!$D$10+'СЕТ СН'!$F$5-'СЕТ СН'!$F$21</f>
        <v>4891.2466677700004</v>
      </c>
      <c r="J14" s="36">
        <f>SUMIFS(СВЦЭМ!$D$39:$D$782,СВЦЭМ!$A$39:$A$782,$A14,СВЦЭМ!$B$39:$B$782,J$11)+'СЕТ СН'!$F$11+СВЦЭМ!$D$10+'СЕТ СН'!$F$5-'СЕТ СН'!$F$21</f>
        <v>4790.8856637600002</v>
      </c>
      <c r="K14" s="36">
        <f>SUMIFS(СВЦЭМ!$D$39:$D$782,СВЦЭМ!$A$39:$A$782,$A14,СВЦЭМ!$B$39:$B$782,K$11)+'СЕТ СН'!$F$11+СВЦЭМ!$D$10+'СЕТ СН'!$F$5-'СЕТ СН'!$F$21</f>
        <v>4693.0599272600002</v>
      </c>
      <c r="L14" s="36">
        <f>SUMIFS(СВЦЭМ!$D$39:$D$782,СВЦЭМ!$A$39:$A$782,$A14,СВЦЭМ!$B$39:$B$782,L$11)+'СЕТ СН'!$F$11+СВЦЭМ!$D$10+'СЕТ СН'!$F$5-'СЕТ СН'!$F$21</f>
        <v>4628.5729599400001</v>
      </c>
      <c r="M14" s="36">
        <f>SUMIFS(СВЦЭМ!$D$39:$D$782,СВЦЭМ!$A$39:$A$782,$A14,СВЦЭМ!$B$39:$B$782,M$11)+'СЕТ СН'!$F$11+СВЦЭМ!$D$10+'СЕТ СН'!$F$5-'СЕТ СН'!$F$21</f>
        <v>4606.7580905699997</v>
      </c>
      <c r="N14" s="36">
        <f>SUMIFS(СВЦЭМ!$D$39:$D$782,СВЦЭМ!$A$39:$A$782,$A14,СВЦЭМ!$B$39:$B$782,N$11)+'СЕТ СН'!$F$11+СВЦЭМ!$D$10+'СЕТ СН'!$F$5-'СЕТ СН'!$F$21</f>
        <v>4600.9065073100001</v>
      </c>
      <c r="O14" s="36">
        <f>SUMIFS(СВЦЭМ!$D$39:$D$782,СВЦЭМ!$A$39:$A$782,$A14,СВЦЭМ!$B$39:$B$782,O$11)+'СЕТ СН'!$F$11+СВЦЭМ!$D$10+'СЕТ СН'!$F$5-'СЕТ СН'!$F$21</f>
        <v>4610.8312721100001</v>
      </c>
      <c r="P14" s="36">
        <f>SUMIFS(СВЦЭМ!$D$39:$D$782,СВЦЭМ!$A$39:$A$782,$A14,СВЦЭМ!$B$39:$B$782,P$11)+'СЕТ СН'!$F$11+СВЦЭМ!$D$10+'СЕТ СН'!$F$5-'СЕТ СН'!$F$21</f>
        <v>4581.4944920799999</v>
      </c>
      <c r="Q14" s="36">
        <f>SUMIFS(СВЦЭМ!$D$39:$D$782,СВЦЭМ!$A$39:$A$782,$A14,СВЦЭМ!$B$39:$B$782,Q$11)+'СЕТ СН'!$F$11+СВЦЭМ!$D$10+'СЕТ СН'!$F$5-'СЕТ СН'!$F$21</f>
        <v>4591.3843579300001</v>
      </c>
      <c r="R14" s="36">
        <f>SUMIFS(СВЦЭМ!$D$39:$D$782,СВЦЭМ!$A$39:$A$782,$A14,СВЦЭМ!$B$39:$B$782,R$11)+'СЕТ СН'!$F$11+СВЦЭМ!$D$10+'СЕТ СН'!$F$5-'СЕТ СН'!$F$21</f>
        <v>4622.2100951700004</v>
      </c>
      <c r="S14" s="36">
        <f>SUMIFS(СВЦЭМ!$D$39:$D$782,СВЦЭМ!$A$39:$A$782,$A14,СВЦЭМ!$B$39:$B$782,S$11)+'СЕТ СН'!$F$11+СВЦЭМ!$D$10+'СЕТ СН'!$F$5-'СЕТ СН'!$F$21</f>
        <v>4620.9298712300006</v>
      </c>
      <c r="T14" s="36">
        <f>SUMIFS(СВЦЭМ!$D$39:$D$782,СВЦЭМ!$A$39:$A$782,$A14,СВЦЭМ!$B$39:$B$782,T$11)+'СЕТ СН'!$F$11+СВЦЭМ!$D$10+'СЕТ СН'!$F$5-'СЕТ СН'!$F$21</f>
        <v>4628.0537196200003</v>
      </c>
      <c r="U14" s="36">
        <f>SUMIFS(СВЦЭМ!$D$39:$D$782,СВЦЭМ!$A$39:$A$782,$A14,СВЦЭМ!$B$39:$B$782,U$11)+'СЕТ СН'!$F$11+СВЦЭМ!$D$10+'СЕТ СН'!$F$5-'СЕТ СН'!$F$21</f>
        <v>4621.2007143700002</v>
      </c>
      <c r="V14" s="36">
        <f>SUMIFS(СВЦЭМ!$D$39:$D$782,СВЦЭМ!$A$39:$A$782,$A14,СВЦЭМ!$B$39:$B$782,V$11)+'СЕТ СН'!$F$11+СВЦЭМ!$D$10+'СЕТ СН'!$F$5-'СЕТ СН'!$F$21</f>
        <v>4602.4071628000002</v>
      </c>
      <c r="W14" s="36">
        <f>SUMIFS(СВЦЭМ!$D$39:$D$782,СВЦЭМ!$A$39:$A$782,$A14,СВЦЭМ!$B$39:$B$782,W$11)+'СЕТ СН'!$F$11+СВЦЭМ!$D$10+'СЕТ СН'!$F$5-'СЕТ СН'!$F$21</f>
        <v>4611.9910979699998</v>
      </c>
      <c r="X14" s="36">
        <f>SUMIFS(СВЦЭМ!$D$39:$D$782,СВЦЭМ!$A$39:$A$782,$A14,СВЦЭМ!$B$39:$B$782,X$11)+'СЕТ СН'!$F$11+СВЦЭМ!$D$10+'СЕТ СН'!$F$5-'СЕТ СН'!$F$21</f>
        <v>4688.0367907300006</v>
      </c>
      <c r="Y14" s="36">
        <f>SUMIFS(СВЦЭМ!$D$39:$D$782,СВЦЭМ!$A$39:$A$782,$A14,СВЦЭМ!$B$39:$B$782,Y$11)+'СЕТ СН'!$F$11+СВЦЭМ!$D$10+'СЕТ СН'!$F$5-'СЕТ СН'!$F$21</f>
        <v>4757.1107234999999</v>
      </c>
    </row>
    <row r="15" spans="1:27" ht="15.75" x14ac:dyDescent="0.2">
      <c r="A15" s="35">
        <f t="shared" si="0"/>
        <v>45173</v>
      </c>
      <c r="B15" s="36">
        <f>SUMIFS(СВЦЭМ!$D$39:$D$782,СВЦЭМ!$A$39:$A$782,$A15,СВЦЭМ!$B$39:$B$782,B$11)+'СЕТ СН'!$F$11+СВЦЭМ!$D$10+'СЕТ СН'!$F$5-'СЕТ СН'!$F$21</f>
        <v>4856.2018906000003</v>
      </c>
      <c r="C15" s="36">
        <f>SUMIFS(СВЦЭМ!$D$39:$D$782,СВЦЭМ!$A$39:$A$782,$A15,СВЦЭМ!$B$39:$B$782,C$11)+'СЕТ СН'!$F$11+СВЦЭМ!$D$10+'СЕТ СН'!$F$5-'СЕТ СН'!$F$21</f>
        <v>4931.1435783300003</v>
      </c>
      <c r="D15" s="36">
        <f>SUMIFS(СВЦЭМ!$D$39:$D$782,СВЦЭМ!$A$39:$A$782,$A15,СВЦЭМ!$B$39:$B$782,D$11)+'СЕТ СН'!$F$11+СВЦЭМ!$D$10+'СЕТ СН'!$F$5-'СЕТ СН'!$F$21</f>
        <v>4939.1803828900001</v>
      </c>
      <c r="E15" s="36">
        <f>SUMIFS(СВЦЭМ!$D$39:$D$782,СВЦЭМ!$A$39:$A$782,$A15,СВЦЭМ!$B$39:$B$782,E$11)+'СЕТ СН'!$F$11+СВЦЭМ!$D$10+'СЕТ СН'!$F$5-'СЕТ СН'!$F$21</f>
        <v>4970.7453429699999</v>
      </c>
      <c r="F15" s="36">
        <f>SUMIFS(СВЦЭМ!$D$39:$D$782,СВЦЭМ!$A$39:$A$782,$A15,СВЦЭМ!$B$39:$B$782,F$11)+'СЕТ СН'!$F$11+СВЦЭМ!$D$10+'СЕТ СН'!$F$5-'СЕТ СН'!$F$21</f>
        <v>5021.5437719000001</v>
      </c>
      <c r="G15" s="36">
        <f>SUMIFS(СВЦЭМ!$D$39:$D$782,СВЦЭМ!$A$39:$A$782,$A15,СВЦЭМ!$B$39:$B$782,G$11)+'СЕТ СН'!$F$11+СВЦЭМ!$D$10+'СЕТ СН'!$F$5-'СЕТ СН'!$F$21</f>
        <v>5019.3242224000005</v>
      </c>
      <c r="H15" s="36">
        <f>SUMIFS(СВЦЭМ!$D$39:$D$782,СВЦЭМ!$A$39:$A$782,$A15,СВЦЭМ!$B$39:$B$782,H$11)+'СЕТ СН'!$F$11+СВЦЭМ!$D$10+'СЕТ СН'!$F$5-'СЕТ СН'!$F$21</f>
        <v>5038.4785785200002</v>
      </c>
      <c r="I15" s="36">
        <f>SUMIFS(СВЦЭМ!$D$39:$D$782,СВЦЭМ!$A$39:$A$782,$A15,СВЦЭМ!$B$39:$B$782,I$11)+'СЕТ СН'!$F$11+СВЦЭМ!$D$10+'СЕТ СН'!$F$5-'СЕТ СН'!$F$21</f>
        <v>4885.9597673300004</v>
      </c>
      <c r="J15" s="36">
        <f>SUMIFS(СВЦЭМ!$D$39:$D$782,СВЦЭМ!$A$39:$A$782,$A15,СВЦЭМ!$B$39:$B$782,J$11)+'СЕТ СН'!$F$11+СВЦЭМ!$D$10+'СЕТ СН'!$F$5-'СЕТ СН'!$F$21</f>
        <v>4772.9709339199999</v>
      </c>
      <c r="K15" s="36">
        <f>SUMIFS(СВЦЭМ!$D$39:$D$782,СВЦЭМ!$A$39:$A$782,$A15,СВЦЭМ!$B$39:$B$782,K$11)+'СЕТ СН'!$F$11+СВЦЭМ!$D$10+'СЕТ СН'!$F$5-'СЕТ СН'!$F$21</f>
        <v>4713.55415842</v>
      </c>
      <c r="L15" s="36">
        <f>SUMIFS(СВЦЭМ!$D$39:$D$782,СВЦЭМ!$A$39:$A$782,$A15,СВЦЭМ!$B$39:$B$782,L$11)+'СЕТ СН'!$F$11+СВЦЭМ!$D$10+'СЕТ СН'!$F$5-'СЕТ СН'!$F$21</f>
        <v>4705.7643813100003</v>
      </c>
      <c r="M15" s="36">
        <f>SUMIFS(СВЦЭМ!$D$39:$D$782,СВЦЭМ!$A$39:$A$782,$A15,СВЦЭМ!$B$39:$B$782,M$11)+'СЕТ СН'!$F$11+СВЦЭМ!$D$10+'СЕТ СН'!$F$5-'СЕТ СН'!$F$21</f>
        <v>4695.2459228099997</v>
      </c>
      <c r="N15" s="36">
        <f>SUMIFS(СВЦЭМ!$D$39:$D$782,СВЦЭМ!$A$39:$A$782,$A15,СВЦЭМ!$B$39:$B$782,N$11)+'СЕТ СН'!$F$11+СВЦЭМ!$D$10+'СЕТ СН'!$F$5-'СЕТ СН'!$F$21</f>
        <v>4717.9355578000004</v>
      </c>
      <c r="O15" s="36">
        <f>SUMIFS(СВЦЭМ!$D$39:$D$782,СВЦЭМ!$A$39:$A$782,$A15,СВЦЭМ!$B$39:$B$782,O$11)+'СЕТ СН'!$F$11+СВЦЭМ!$D$10+'СЕТ СН'!$F$5-'СЕТ СН'!$F$21</f>
        <v>4699.43537388</v>
      </c>
      <c r="P15" s="36">
        <f>SUMIFS(СВЦЭМ!$D$39:$D$782,СВЦЭМ!$A$39:$A$782,$A15,СВЦЭМ!$B$39:$B$782,P$11)+'СЕТ СН'!$F$11+СВЦЭМ!$D$10+'СЕТ СН'!$F$5-'СЕТ СН'!$F$21</f>
        <v>4679.7760257500004</v>
      </c>
      <c r="Q15" s="36">
        <f>SUMIFS(СВЦЭМ!$D$39:$D$782,СВЦЭМ!$A$39:$A$782,$A15,СВЦЭМ!$B$39:$B$782,Q$11)+'СЕТ СН'!$F$11+СВЦЭМ!$D$10+'СЕТ СН'!$F$5-'СЕТ СН'!$F$21</f>
        <v>4686.8235157899999</v>
      </c>
      <c r="R15" s="36">
        <f>SUMIFS(СВЦЭМ!$D$39:$D$782,СВЦЭМ!$A$39:$A$782,$A15,СВЦЭМ!$B$39:$B$782,R$11)+'СЕТ СН'!$F$11+СВЦЭМ!$D$10+'СЕТ СН'!$F$5-'СЕТ СН'!$F$21</f>
        <v>4724.4339829600003</v>
      </c>
      <c r="S15" s="36">
        <f>SUMIFS(СВЦЭМ!$D$39:$D$782,СВЦЭМ!$A$39:$A$782,$A15,СВЦЭМ!$B$39:$B$782,S$11)+'СЕТ СН'!$F$11+СВЦЭМ!$D$10+'СЕТ СН'!$F$5-'СЕТ СН'!$F$21</f>
        <v>4705.9776351600003</v>
      </c>
      <c r="T15" s="36">
        <f>SUMIFS(СВЦЭМ!$D$39:$D$782,СВЦЭМ!$A$39:$A$782,$A15,СВЦЭМ!$B$39:$B$782,T$11)+'СЕТ СН'!$F$11+СВЦЭМ!$D$10+'СЕТ СН'!$F$5-'СЕТ СН'!$F$21</f>
        <v>4692.1383573900002</v>
      </c>
      <c r="U15" s="36">
        <f>SUMIFS(СВЦЭМ!$D$39:$D$782,СВЦЭМ!$A$39:$A$782,$A15,СВЦЭМ!$B$39:$B$782,U$11)+'СЕТ СН'!$F$11+СВЦЭМ!$D$10+'СЕТ СН'!$F$5-'СЕТ СН'!$F$21</f>
        <v>4689.0580748700004</v>
      </c>
      <c r="V15" s="36">
        <f>SUMIFS(СВЦЭМ!$D$39:$D$782,СВЦЭМ!$A$39:$A$782,$A15,СВЦЭМ!$B$39:$B$782,V$11)+'СЕТ СН'!$F$11+СВЦЭМ!$D$10+'СЕТ СН'!$F$5-'СЕТ СН'!$F$21</f>
        <v>4668.4255087700003</v>
      </c>
      <c r="W15" s="36">
        <f>SUMIFS(СВЦЭМ!$D$39:$D$782,СВЦЭМ!$A$39:$A$782,$A15,СВЦЭМ!$B$39:$B$782,W$11)+'СЕТ СН'!$F$11+СВЦЭМ!$D$10+'СЕТ СН'!$F$5-'СЕТ СН'!$F$21</f>
        <v>4670.8878687699998</v>
      </c>
      <c r="X15" s="36">
        <f>SUMIFS(СВЦЭМ!$D$39:$D$782,СВЦЭМ!$A$39:$A$782,$A15,СВЦЭМ!$B$39:$B$782,X$11)+'СЕТ СН'!$F$11+СВЦЭМ!$D$10+'СЕТ СН'!$F$5-'СЕТ СН'!$F$21</f>
        <v>4743.0658843300007</v>
      </c>
      <c r="Y15" s="36">
        <f>SUMIFS(СВЦЭМ!$D$39:$D$782,СВЦЭМ!$A$39:$A$782,$A15,СВЦЭМ!$B$39:$B$782,Y$11)+'СЕТ СН'!$F$11+СВЦЭМ!$D$10+'СЕТ СН'!$F$5-'СЕТ СН'!$F$21</f>
        <v>4842.5243282299998</v>
      </c>
    </row>
    <row r="16" spans="1:27" ht="15.75" x14ac:dyDescent="0.2">
      <c r="A16" s="35">
        <f t="shared" si="0"/>
        <v>45174</v>
      </c>
      <c r="B16" s="36">
        <f>SUMIFS(СВЦЭМ!$D$39:$D$782,СВЦЭМ!$A$39:$A$782,$A16,СВЦЭМ!$B$39:$B$782,B$11)+'СЕТ СН'!$F$11+СВЦЭМ!$D$10+'СЕТ СН'!$F$5-'СЕТ СН'!$F$21</f>
        <v>4966.7991238100003</v>
      </c>
      <c r="C16" s="36">
        <f>SUMIFS(СВЦЭМ!$D$39:$D$782,СВЦЭМ!$A$39:$A$782,$A16,СВЦЭМ!$B$39:$B$782,C$11)+'СЕТ СН'!$F$11+СВЦЭМ!$D$10+'СЕТ СН'!$F$5-'СЕТ СН'!$F$21</f>
        <v>5059.4476812800003</v>
      </c>
      <c r="D16" s="36">
        <f>SUMIFS(СВЦЭМ!$D$39:$D$782,СВЦЭМ!$A$39:$A$782,$A16,СВЦЭМ!$B$39:$B$782,D$11)+'СЕТ СН'!$F$11+СВЦЭМ!$D$10+'СЕТ СН'!$F$5-'СЕТ СН'!$F$21</f>
        <v>5073.5063100500001</v>
      </c>
      <c r="E16" s="36">
        <f>SUMIFS(СВЦЭМ!$D$39:$D$782,СВЦЭМ!$A$39:$A$782,$A16,СВЦЭМ!$B$39:$B$782,E$11)+'СЕТ СН'!$F$11+СВЦЭМ!$D$10+'СЕТ СН'!$F$5-'СЕТ СН'!$F$21</f>
        <v>5076.9557988300003</v>
      </c>
      <c r="F16" s="36">
        <f>SUMIFS(СВЦЭМ!$D$39:$D$782,СВЦЭМ!$A$39:$A$782,$A16,СВЦЭМ!$B$39:$B$782,F$11)+'СЕТ СН'!$F$11+СВЦЭМ!$D$10+'СЕТ СН'!$F$5-'СЕТ СН'!$F$21</f>
        <v>5080.0820004300003</v>
      </c>
      <c r="G16" s="36">
        <f>SUMIFS(СВЦЭМ!$D$39:$D$782,СВЦЭМ!$A$39:$A$782,$A16,СВЦЭМ!$B$39:$B$782,G$11)+'СЕТ СН'!$F$11+СВЦЭМ!$D$10+'СЕТ СН'!$F$5-'СЕТ СН'!$F$21</f>
        <v>5052.9371601299999</v>
      </c>
      <c r="H16" s="36">
        <f>SUMIFS(СВЦЭМ!$D$39:$D$782,СВЦЭМ!$A$39:$A$782,$A16,СВЦЭМ!$B$39:$B$782,H$11)+'СЕТ СН'!$F$11+СВЦЭМ!$D$10+'СЕТ СН'!$F$5-'СЕТ СН'!$F$21</f>
        <v>5001.7980283200004</v>
      </c>
      <c r="I16" s="36">
        <f>SUMIFS(СВЦЭМ!$D$39:$D$782,СВЦЭМ!$A$39:$A$782,$A16,СВЦЭМ!$B$39:$B$782,I$11)+'СЕТ СН'!$F$11+СВЦЭМ!$D$10+'СЕТ СН'!$F$5-'СЕТ СН'!$F$21</f>
        <v>4834.2886571899999</v>
      </c>
      <c r="J16" s="36">
        <f>SUMIFS(СВЦЭМ!$D$39:$D$782,СВЦЭМ!$A$39:$A$782,$A16,СВЦЭМ!$B$39:$B$782,J$11)+'СЕТ СН'!$F$11+СВЦЭМ!$D$10+'СЕТ СН'!$F$5-'СЕТ СН'!$F$21</f>
        <v>4731.9016857400002</v>
      </c>
      <c r="K16" s="36">
        <f>SUMIFS(СВЦЭМ!$D$39:$D$782,СВЦЭМ!$A$39:$A$782,$A16,СВЦЭМ!$B$39:$B$782,K$11)+'СЕТ СН'!$F$11+СВЦЭМ!$D$10+'СЕТ СН'!$F$5-'СЕТ СН'!$F$21</f>
        <v>4660.5138792799999</v>
      </c>
      <c r="L16" s="36">
        <f>SUMIFS(СВЦЭМ!$D$39:$D$782,СВЦЭМ!$A$39:$A$782,$A16,СВЦЭМ!$B$39:$B$782,L$11)+'СЕТ СН'!$F$11+СВЦЭМ!$D$10+'СЕТ СН'!$F$5-'СЕТ СН'!$F$21</f>
        <v>4628.4186603400003</v>
      </c>
      <c r="M16" s="36">
        <f>SUMIFS(СВЦЭМ!$D$39:$D$782,СВЦЭМ!$A$39:$A$782,$A16,СВЦЭМ!$B$39:$B$782,M$11)+'СЕТ СН'!$F$11+СВЦЭМ!$D$10+'СЕТ СН'!$F$5-'СЕТ СН'!$F$21</f>
        <v>4616.7723269500002</v>
      </c>
      <c r="N16" s="36">
        <f>SUMIFS(СВЦЭМ!$D$39:$D$782,СВЦЭМ!$A$39:$A$782,$A16,СВЦЭМ!$B$39:$B$782,N$11)+'СЕТ СН'!$F$11+СВЦЭМ!$D$10+'СЕТ СН'!$F$5-'СЕТ СН'!$F$21</f>
        <v>4619.2234859300006</v>
      </c>
      <c r="O16" s="36">
        <f>SUMIFS(СВЦЭМ!$D$39:$D$782,СВЦЭМ!$A$39:$A$782,$A16,СВЦЭМ!$B$39:$B$782,O$11)+'СЕТ СН'!$F$11+СВЦЭМ!$D$10+'СЕТ СН'!$F$5-'СЕТ СН'!$F$21</f>
        <v>4613.7397527499998</v>
      </c>
      <c r="P16" s="36">
        <f>SUMIFS(СВЦЭМ!$D$39:$D$782,СВЦЭМ!$A$39:$A$782,$A16,СВЦЭМ!$B$39:$B$782,P$11)+'СЕТ СН'!$F$11+СВЦЭМ!$D$10+'СЕТ СН'!$F$5-'СЕТ СН'!$F$21</f>
        <v>4590.3331122700001</v>
      </c>
      <c r="Q16" s="36">
        <f>SUMIFS(СВЦЭМ!$D$39:$D$782,СВЦЭМ!$A$39:$A$782,$A16,СВЦЭМ!$B$39:$B$782,Q$11)+'СЕТ СН'!$F$11+СВЦЭМ!$D$10+'СЕТ СН'!$F$5-'СЕТ СН'!$F$21</f>
        <v>4595.7787546</v>
      </c>
      <c r="R16" s="36">
        <f>SUMIFS(СВЦЭМ!$D$39:$D$782,СВЦЭМ!$A$39:$A$782,$A16,СВЦЭМ!$B$39:$B$782,R$11)+'СЕТ СН'!$F$11+СВЦЭМ!$D$10+'СЕТ СН'!$F$5-'СЕТ СН'!$F$21</f>
        <v>4625.8188478400007</v>
      </c>
      <c r="S16" s="36">
        <f>SUMIFS(СВЦЭМ!$D$39:$D$782,СВЦЭМ!$A$39:$A$782,$A16,СВЦЭМ!$B$39:$B$782,S$11)+'СЕТ СН'!$F$11+СВЦЭМ!$D$10+'СЕТ СН'!$F$5-'СЕТ СН'!$F$21</f>
        <v>4633.6969798</v>
      </c>
      <c r="T16" s="36">
        <f>SUMIFS(СВЦЭМ!$D$39:$D$782,СВЦЭМ!$A$39:$A$782,$A16,СВЦЭМ!$B$39:$B$782,T$11)+'СЕТ СН'!$F$11+СВЦЭМ!$D$10+'СЕТ СН'!$F$5-'СЕТ СН'!$F$21</f>
        <v>4619.2525425800004</v>
      </c>
      <c r="U16" s="36">
        <f>SUMIFS(СВЦЭМ!$D$39:$D$782,СВЦЭМ!$A$39:$A$782,$A16,СВЦЭМ!$B$39:$B$782,U$11)+'СЕТ СН'!$F$11+СВЦЭМ!$D$10+'СЕТ СН'!$F$5-'СЕТ СН'!$F$21</f>
        <v>4604.7180265900006</v>
      </c>
      <c r="V16" s="36">
        <f>SUMIFS(СВЦЭМ!$D$39:$D$782,СВЦЭМ!$A$39:$A$782,$A16,СВЦЭМ!$B$39:$B$782,V$11)+'СЕТ СН'!$F$11+СВЦЭМ!$D$10+'СЕТ СН'!$F$5-'СЕТ СН'!$F$21</f>
        <v>4580.7082499500002</v>
      </c>
      <c r="W16" s="36">
        <f>SUMIFS(СВЦЭМ!$D$39:$D$782,СВЦЭМ!$A$39:$A$782,$A16,СВЦЭМ!$B$39:$B$782,W$11)+'СЕТ СН'!$F$11+СВЦЭМ!$D$10+'СЕТ СН'!$F$5-'СЕТ СН'!$F$21</f>
        <v>4596.4388003399999</v>
      </c>
      <c r="X16" s="36">
        <f>SUMIFS(СВЦЭМ!$D$39:$D$782,СВЦЭМ!$A$39:$A$782,$A16,СВЦЭМ!$B$39:$B$782,X$11)+'СЕТ СН'!$F$11+СВЦЭМ!$D$10+'СЕТ СН'!$F$5-'СЕТ СН'!$F$21</f>
        <v>4666.5207284000007</v>
      </c>
      <c r="Y16" s="36">
        <f>SUMIFS(СВЦЭМ!$D$39:$D$782,СВЦЭМ!$A$39:$A$782,$A16,СВЦЭМ!$B$39:$B$782,Y$11)+'СЕТ СН'!$F$11+СВЦЭМ!$D$10+'СЕТ СН'!$F$5-'СЕТ СН'!$F$21</f>
        <v>4810.4876515200003</v>
      </c>
    </row>
    <row r="17" spans="1:25" ht="15.75" x14ac:dyDescent="0.2">
      <c r="A17" s="35">
        <f t="shared" si="0"/>
        <v>45175</v>
      </c>
      <c r="B17" s="36">
        <f>SUMIFS(СВЦЭМ!$D$39:$D$782,СВЦЭМ!$A$39:$A$782,$A17,СВЦЭМ!$B$39:$B$782,B$11)+'СЕТ СН'!$F$11+СВЦЭМ!$D$10+'СЕТ СН'!$F$5-'СЕТ СН'!$F$21</f>
        <v>4735.5097845700002</v>
      </c>
      <c r="C17" s="36">
        <f>SUMIFS(СВЦЭМ!$D$39:$D$782,СВЦЭМ!$A$39:$A$782,$A17,СВЦЭМ!$B$39:$B$782,C$11)+'СЕТ СН'!$F$11+СВЦЭМ!$D$10+'СЕТ СН'!$F$5-'СЕТ СН'!$F$21</f>
        <v>4822.4220858200006</v>
      </c>
      <c r="D17" s="36">
        <f>SUMIFS(СВЦЭМ!$D$39:$D$782,СВЦЭМ!$A$39:$A$782,$A17,СВЦЭМ!$B$39:$B$782,D$11)+'СЕТ СН'!$F$11+СВЦЭМ!$D$10+'СЕТ СН'!$F$5-'СЕТ СН'!$F$21</f>
        <v>4871.3818628700001</v>
      </c>
      <c r="E17" s="36">
        <f>SUMIFS(СВЦЭМ!$D$39:$D$782,СВЦЭМ!$A$39:$A$782,$A17,СВЦЭМ!$B$39:$B$782,E$11)+'СЕТ СН'!$F$11+СВЦЭМ!$D$10+'СЕТ СН'!$F$5-'СЕТ СН'!$F$21</f>
        <v>4871.4696118800002</v>
      </c>
      <c r="F17" s="36">
        <f>SUMIFS(СВЦЭМ!$D$39:$D$782,СВЦЭМ!$A$39:$A$782,$A17,СВЦЭМ!$B$39:$B$782,F$11)+'СЕТ СН'!$F$11+СВЦЭМ!$D$10+'СЕТ СН'!$F$5-'СЕТ СН'!$F$21</f>
        <v>4827.1033415900001</v>
      </c>
      <c r="G17" s="36">
        <f>SUMIFS(СВЦЭМ!$D$39:$D$782,СВЦЭМ!$A$39:$A$782,$A17,СВЦЭМ!$B$39:$B$782,G$11)+'СЕТ СН'!$F$11+СВЦЭМ!$D$10+'СЕТ СН'!$F$5-'СЕТ СН'!$F$21</f>
        <v>4821.1261943600002</v>
      </c>
      <c r="H17" s="36">
        <f>SUMIFS(СВЦЭМ!$D$39:$D$782,СВЦЭМ!$A$39:$A$782,$A17,СВЦЭМ!$B$39:$B$782,H$11)+'СЕТ СН'!$F$11+СВЦЭМ!$D$10+'СЕТ СН'!$F$5-'СЕТ СН'!$F$21</f>
        <v>4781.1478868000004</v>
      </c>
      <c r="I17" s="36">
        <f>SUMIFS(СВЦЭМ!$D$39:$D$782,СВЦЭМ!$A$39:$A$782,$A17,СВЦЭМ!$B$39:$B$782,I$11)+'СЕТ СН'!$F$11+СВЦЭМ!$D$10+'СЕТ СН'!$F$5-'СЕТ СН'!$F$21</f>
        <v>4707.8841255000007</v>
      </c>
      <c r="J17" s="36">
        <f>SUMIFS(СВЦЭМ!$D$39:$D$782,СВЦЭМ!$A$39:$A$782,$A17,СВЦЭМ!$B$39:$B$782,J$11)+'СЕТ СН'!$F$11+СВЦЭМ!$D$10+'СЕТ СН'!$F$5-'СЕТ СН'!$F$21</f>
        <v>4631.6644524500007</v>
      </c>
      <c r="K17" s="36">
        <f>SUMIFS(СВЦЭМ!$D$39:$D$782,СВЦЭМ!$A$39:$A$782,$A17,СВЦЭМ!$B$39:$B$782,K$11)+'СЕТ СН'!$F$11+СВЦЭМ!$D$10+'СЕТ СН'!$F$5-'СЕТ СН'!$F$21</f>
        <v>4564.8838235599997</v>
      </c>
      <c r="L17" s="36">
        <f>SUMIFS(СВЦЭМ!$D$39:$D$782,СВЦЭМ!$A$39:$A$782,$A17,СВЦЭМ!$B$39:$B$782,L$11)+'СЕТ СН'!$F$11+СВЦЭМ!$D$10+'СЕТ СН'!$F$5-'СЕТ СН'!$F$21</f>
        <v>4535.8233213100002</v>
      </c>
      <c r="M17" s="36">
        <f>SUMIFS(СВЦЭМ!$D$39:$D$782,СВЦЭМ!$A$39:$A$782,$A17,СВЦЭМ!$B$39:$B$782,M$11)+'СЕТ СН'!$F$11+СВЦЭМ!$D$10+'СЕТ СН'!$F$5-'СЕТ СН'!$F$21</f>
        <v>4530.7317268699999</v>
      </c>
      <c r="N17" s="36">
        <f>SUMIFS(СВЦЭМ!$D$39:$D$782,СВЦЭМ!$A$39:$A$782,$A17,СВЦЭМ!$B$39:$B$782,N$11)+'СЕТ СН'!$F$11+СВЦЭМ!$D$10+'СЕТ СН'!$F$5-'СЕТ СН'!$F$21</f>
        <v>4539.24584211</v>
      </c>
      <c r="O17" s="36">
        <f>SUMIFS(СВЦЭМ!$D$39:$D$782,СВЦЭМ!$A$39:$A$782,$A17,СВЦЭМ!$B$39:$B$782,O$11)+'СЕТ СН'!$F$11+СВЦЭМ!$D$10+'СЕТ СН'!$F$5-'СЕТ СН'!$F$21</f>
        <v>4540.4204461300005</v>
      </c>
      <c r="P17" s="36">
        <f>SUMIFS(СВЦЭМ!$D$39:$D$782,СВЦЭМ!$A$39:$A$782,$A17,СВЦЭМ!$B$39:$B$782,P$11)+'СЕТ СН'!$F$11+СВЦЭМ!$D$10+'СЕТ СН'!$F$5-'СЕТ СН'!$F$21</f>
        <v>4506.8930405800002</v>
      </c>
      <c r="Q17" s="36">
        <f>SUMIFS(СВЦЭМ!$D$39:$D$782,СВЦЭМ!$A$39:$A$782,$A17,СВЦЭМ!$B$39:$B$782,Q$11)+'СЕТ СН'!$F$11+СВЦЭМ!$D$10+'СЕТ СН'!$F$5-'СЕТ СН'!$F$21</f>
        <v>4516.8788693100005</v>
      </c>
      <c r="R17" s="36">
        <f>SUMIFS(СВЦЭМ!$D$39:$D$782,СВЦЭМ!$A$39:$A$782,$A17,СВЦЭМ!$B$39:$B$782,R$11)+'СЕТ СН'!$F$11+СВЦЭМ!$D$10+'СЕТ СН'!$F$5-'СЕТ СН'!$F$21</f>
        <v>4546.6916048500007</v>
      </c>
      <c r="S17" s="36">
        <f>SUMIFS(СВЦЭМ!$D$39:$D$782,СВЦЭМ!$A$39:$A$782,$A17,СВЦЭМ!$B$39:$B$782,S$11)+'СЕТ СН'!$F$11+СВЦЭМ!$D$10+'СЕТ СН'!$F$5-'СЕТ СН'!$F$21</f>
        <v>4541.3536435000005</v>
      </c>
      <c r="T17" s="36">
        <f>SUMIFS(СВЦЭМ!$D$39:$D$782,СВЦЭМ!$A$39:$A$782,$A17,СВЦЭМ!$B$39:$B$782,T$11)+'СЕТ СН'!$F$11+СВЦЭМ!$D$10+'СЕТ СН'!$F$5-'СЕТ СН'!$F$21</f>
        <v>4538.6114547100005</v>
      </c>
      <c r="U17" s="36">
        <f>SUMIFS(СВЦЭМ!$D$39:$D$782,СВЦЭМ!$A$39:$A$782,$A17,СВЦЭМ!$B$39:$B$782,U$11)+'СЕТ СН'!$F$11+СВЦЭМ!$D$10+'СЕТ СН'!$F$5-'СЕТ СН'!$F$21</f>
        <v>4528.2001634000007</v>
      </c>
      <c r="V17" s="36">
        <f>SUMIFS(СВЦЭМ!$D$39:$D$782,СВЦЭМ!$A$39:$A$782,$A17,СВЦЭМ!$B$39:$B$782,V$11)+'СЕТ СН'!$F$11+СВЦЭМ!$D$10+'СЕТ СН'!$F$5-'СЕТ СН'!$F$21</f>
        <v>4499.2733757900005</v>
      </c>
      <c r="W17" s="36">
        <f>SUMIFS(СВЦЭМ!$D$39:$D$782,СВЦЭМ!$A$39:$A$782,$A17,СВЦЭМ!$B$39:$B$782,W$11)+'СЕТ СН'!$F$11+СВЦЭМ!$D$10+'СЕТ СН'!$F$5-'СЕТ СН'!$F$21</f>
        <v>4504.8649581899999</v>
      </c>
      <c r="X17" s="36">
        <f>SUMIFS(СВЦЭМ!$D$39:$D$782,СВЦЭМ!$A$39:$A$782,$A17,СВЦЭМ!$B$39:$B$782,X$11)+'СЕТ СН'!$F$11+СВЦЭМ!$D$10+'СЕТ СН'!$F$5-'СЕТ СН'!$F$21</f>
        <v>4577.16908831</v>
      </c>
      <c r="Y17" s="36">
        <f>SUMIFS(СВЦЭМ!$D$39:$D$782,СВЦЭМ!$A$39:$A$782,$A17,СВЦЭМ!$B$39:$B$782,Y$11)+'СЕТ СН'!$F$11+СВЦЭМ!$D$10+'СЕТ СН'!$F$5-'СЕТ СН'!$F$21</f>
        <v>4667.4724139899999</v>
      </c>
    </row>
    <row r="18" spans="1:25" ht="15.75" x14ac:dyDescent="0.2">
      <c r="A18" s="35">
        <f t="shared" si="0"/>
        <v>45176</v>
      </c>
      <c r="B18" s="36">
        <f>SUMIFS(СВЦЭМ!$D$39:$D$782,СВЦЭМ!$A$39:$A$782,$A18,СВЦЭМ!$B$39:$B$782,B$11)+'СЕТ СН'!$F$11+СВЦЭМ!$D$10+'СЕТ СН'!$F$5-'СЕТ СН'!$F$21</f>
        <v>4786.0013741700004</v>
      </c>
      <c r="C18" s="36">
        <f>SUMIFS(СВЦЭМ!$D$39:$D$782,СВЦЭМ!$A$39:$A$782,$A18,СВЦЭМ!$B$39:$B$782,C$11)+'СЕТ СН'!$F$11+СВЦЭМ!$D$10+'СЕТ СН'!$F$5-'СЕТ СН'!$F$21</f>
        <v>4828.5948122899999</v>
      </c>
      <c r="D18" s="36">
        <f>SUMIFS(СВЦЭМ!$D$39:$D$782,СВЦЭМ!$A$39:$A$782,$A18,СВЦЭМ!$B$39:$B$782,D$11)+'СЕТ СН'!$F$11+СВЦЭМ!$D$10+'СЕТ СН'!$F$5-'СЕТ СН'!$F$21</f>
        <v>4834.16730783</v>
      </c>
      <c r="E18" s="36">
        <f>SUMIFS(СВЦЭМ!$D$39:$D$782,СВЦЭМ!$A$39:$A$782,$A18,СВЦЭМ!$B$39:$B$782,E$11)+'СЕТ СН'!$F$11+СВЦЭМ!$D$10+'СЕТ СН'!$F$5-'СЕТ СН'!$F$21</f>
        <v>4844.27610276</v>
      </c>
      <c r="F18" s="36">
        <f>SUMIFS(СВЦЭМ!$D$39:$D$782,СВЦЭМ!$A$39:$A$782,$A18,СВЦЭМ!$B$39:$B$782,F$11)+'СЕТ СН'!$F$11+СВЦЭМ!$D$10+'СЕТ СН'!$F$5-'СЕТ СН'!$F$21</f>
        <v>4897.5550638900004</v>
      </c>
      <c r="G18" s="36">
        <f>SUMIFS(СВЦЭМ!$D$39:$D$782,СВЦЭМ!$A$39:$A$782,$A18,СВЦЭМ!$B$39:$B$782,G$11)+'СЕТ СН'!$F$11+СВЦЭМ!$D$10+'СЕТ СН'!$F$5-'СЕТ СН'!$F$21</f>
        <v>4874.8835883000002</v>
      </c>
      <c r="H18" s="36">
        <f>SUMIFS(СВЦЭМ!$D$39:$D$782,СВЦЭМ!$A$39:$A$782,$A18,СВЦЭМ!$B$39:$B$782,H$11)+'СЕТ СН'!$F$11+СВЦЭМ!$D$10+'СЕТ СН'!$F$5-'СЕТ СН'!$F$21</f>
        <v>4790.4491421800003</v>
      </c>
      <c r="I18" s="36">
        <f>SUMIFS(СВЦЭМ!$D$39:$D$782,СВЦЭМ!$A$39:$A$782,$A18,СВЦЭМ!$B$39:$B$782,I$11)+'СЕТ СН'!$F$11+СВЦЭМ!$D$10+'СЕТ СН'!$F$5-'СЕТ СН'!$F$21</f>
        <v>4720.1996509700002</v>
      </c>
      <c r="J18" s="36">
        <f>SUMIFS(СВЦЭМ!$D$39:$D$782,СВЦЭМ!$A$39:$A$782,$A18,СВЦЭМ!$B$39:$B$782,J$11)+'СЕТ СН'!$F$11+СВЦЭМ!$D$10+'СЕТ СН'!$F$5-'СЕТ СН'!$F$21</f>
        <v>4654.2234882800003</v>
      </c>
      <c r="K18" s="36">
        <f>SUMIFS(СВЦЭМ!$D$39:$D$782,СВЦЭМ!$A$39:$A$782,$A18,СВЦЭМ!$B$39:$B$782,K$11)+'СЕТ СН'!$F$11+СВЦЭМ!$D$10+'СЕТ СН'!$F$5-'СЕТ СН'!$F$21</f>
        <v>4627.2452500300005</v>
      </c>
      <c r="L18" s="36">
        <f>SUMIFS(СВЦЭМ!$D$39:$D$782,СВЦЭМ!$A$39:$A$782,$A18,СВЦЭМ!$B$39:$B$782,L$11)+'СЕТ СН'!$F$11+СВЦЭМ!$D$10+'СЕТ СН'!$F$5-'СЕТ СН'!$F$21</f>
        <v>4637.6333887399996</v>
      </c>
      <c r="M18" s="36">
        <f>SUMIFS(СВЦЭМ!$D$39:$D$782,СВЦЭМ!$A$39:$A$782,$A18,СВЦЭМ!$B$39:$B$782,M$11)+'СЕТ СН'!$F$11+СВЦЭМ!$D$10+'СЕТ СН'!$F$5-'СЕТ СН'!$F$21</f>
        <v>4629.9637225200004</v>
      </c>
      <c r="N18" s="36">
        <f>SUMIFS(СВЦЭМ!$D$39:$D$782,СВЦЭМ!$A$39:$A$782,$A18,СВЦЭМ!$B$39:$B$782,N$11)+'СЕТ СН'!$F$11+СВЦЭМ!$D$10+'СЕТ СН'!$F$5-'СЕТ СН'!$F$21</f>
        <v>4633.1405980199997</v>
      </c>
      <c r="O18" s="36">
        <f>SUMIFS(СВЦЭМ!$D$39:$D$782,СВЦЭМ!$A$39:$A$782,$A18,СВЦЭМ!$B$39:$B$782,O$11)+'СЕТ СН'!$F$11+СВЦЭМ!$D$10+'СЕТ СН'!$F$5-'СЕТ СН'!$F$21</f>
        <v>4637.1222581100001</v>
      </c>
      <c r="P18" s="36">
        <f>SUMIFS(СВЦЭМ!$D$39:$D$782,СВЦЭМ!$A$39:$A$782,$A18,СВЦЭМ!$B$39:$B$782,P$11)+'СЕТ СН'!$F$11+СВЦЭМ!$D$10+'СЕТ СН'!$F$5-'СЕТ СН'!$F$21</f>
        <v>4608.7930589699999</v>
      </c>
      <c r="Q18" s="36">
        <f>SUMIFS(СВЦЭМ!$D$39:$D$782,СВЦЭМ!$A$39:$A$782,$A18,СВЦЭМ!$B$39:$B$782,Q$11)+'СЕТ СН'!$F$11+СВЦЭМ!$D$10+'СЕТ СН'!$F$5-'СЕТ СН'!$F$21</f>
        <v>4618.4670606199998</v>
      </c>
      <c r="R18" s="36">
        <f>SUMIFS(СВЦЭМ!$D$39:$D$782,СВЦЭМ!$A$39:$A$782,$A18,СВЦЭМ!$B$39:$B$782,R$11)+'СЕТ СН'!$F$11+СВЦЭМ!$D$10+'СЕТ СН'!$F$5-'СЕТ СН'!$F$21</f>
        <v>4640.6921633700003</v>
      </c>
      <c r="S18" s="36">
        <f>SUMIFS(СВЦЭМ!$D$39:$D$782,СВЦЭМ!$A$39:$A$782,$A18,СВЦЭМ!$B$39:$B$782,S$11)+'СЕТ СН'!$F$11+СВЦЭМ!$D$10+'СЕТ СН'!$F$5-'СЕТ СН'!$F$21</f>
        <v>4598.5349984700006</v>
      </c>
      <c r="T18" s="36">
        <f>SUMIFS(СВЦЭМ!$D$39:$D$782,СВЦЭМ!$A$39:$A$782,$A18,СВЦЭМ!$B$39:$B$782,T$11)+'СЕТ СН'!$F$11+СВЦЭМ!$D$10+'СЕТ СН'!$F$5-'СЕТ СН'!$F$21</f>
        <v>4599.8173546300004</v>
      </c>
      <c r="U18" s="36">
        <f>SUMIFS(СВЦЭМ!$D$39:$D$782,СВЦЭМ!$A$39:$A$782,$A18,СВЦЭМ!$B$39:$B$782,U$11)+'СЕТ СН'!$F$11+СВЦЭМ!$D$10+'СЕТ СН'!$F$5-'СЕТ СН'!$F$21</f>
        <v>4585.0703934600006</v>
      </c>
      <c r="V18" s="36">
        <f>SUMIFS(СВЦЭМ!$D$39:$D$782,СВЦЭМ!$A$39:$A$782,$A18,СВЦЭМ!$B$39:$B$782,V$11)+'СЕТ СН'!$F$11+СВЦЭМ!$D$10+'СЕТ СН'!$F$5-'СЕТ СН'!$F$21</f>
        <v>4555.54338955</v>
      </c>
      <c r="W18" s="36">
        <f>SUMIFS(СВЦЭМ!$D$39:$D$782,СВЦЭМ!$A$39:$A$782,$A18,СВЦЭМ!$B$39:$B$782,W$11)+'СЕТ СН'!$F$11+СВЦЭМ!$D$10+'СЕТ СН'!$F$5-'СЕТ СН'!$F$21</f>
        <v>4571.6422962100005</v>
      </c>
      <c r="X18" s="36">
        <f>SUMIFS(СВЦЭМ!$D$39:$D$782,СВЦЭМ!$A$39:$A$782,$A18,СВЦЭМ!$B$39:$B$782,X$11)+'СЕТ СН'!$F$11+СВЦЭМ!$D$10+'СЕТ СН'!$F$5-'СЕТ СН'!$F$21</f>
        <v>4641.1649738699998</v>
      </c>
      <c r="Y18" s="36">
        <f>SUMIFS(СВЦЭМ!$D$39:$D$782,СВЦЭМ!$A$39:$A$782,$A18,СВЦЭМ!$B$39:$B$782,Y$11)+'СЕТ СН'!$F$11+СВЦЭМ!$D$10+'СЕТ СН'!$F$5-'СЕТ СН'!$F$21</f>
        <v>4722.3550663300002</v>
      </c>
    </row>
    <row r="19" spans="1:25" ht="15.75" x14ac:dyDescent="0.2">
      <c r="A19" s="35">
        <f t="shared" si="0"/>
        <v>45177</v>
      </c>
      <c r="B19" s="36">
        <f>SUMIFS(СВЦЭМ!$D$39:$D$782,СВЦЭМ!$A$39:$A$782,$A19,СВЦЭМ!$B$39:$B$782,B$11)+'СЕТ СН'!$F$11+СВЦЭМ!$D$10+'СЕТ СН'!$F$5-'СЕТ СН'!$F$21</f>
        <v>4764.4441394400001</v>
      </c>
      <c r="C19" s="36">
        <f>SUMIFS(СВЦЭМ!$D$39:$D$782,СВЦЭМ!$A$39:$A$782,$A19,СВЦЭМ!$B$39:$B$782,C$11)+'СЕТ СН'!$F$11+СВЦЭМ!$D$10+'СЕТ СН'!$F$5-'СЕТ СН'!$F$21</f>
        <v>4819.8777965500003</v>
      </c>
      <c r="D19" s="36">
        <f>SUMIFS(СВЦЭМ!$D$39:$D$782,СВЦЭМ!$A$39:$A$782,$A19,СВЦЭМ!$B$39:$B$782,D$11)+'СЕТ СН'!$F$11+СВЦЭМ!$D$10+'СЕТ СН'!$F$5-'СЕТ СН'!$F$21</f>
        <v>4816.4786084900006</v>
      </c>
      <c r="E19" s="36">
        <f>SUMIFS(СВЦЭМ!$D$39:$D$782,СВЦЭМ!$A$39:$A$782,$A19,СВЦЭМ!$B$39:$B$782,E$11)+'СЕТ СН'!$F$11+СВЦЭМ!$D$10+'СЕТ СН'!$F$5-'СЕТ СН'!$F$21</f>
        <v>4832.2838520900004</v>
      </c>
      <c r="F19" s="36">
        <f>SUMIFS(СВЦЭМ!$D$39:$D$782,СВЦЭМ!$A$39:$A$782,$A19,СВЦЭМ!$B$39:$B$782,F$11)+'СЕТ СН'!$F$11+СВЦЭМ!$D$10+'СЕТ СН'!$F$5-'СЕТ СН'!$F$21</f>
        <v>4842.3241162300001</v>
      </c>
      <c r="G19" s="36">
        <f>SUMIFS(СВЦЭМ!$D$39:$D$782,СВЦЭМ!$A$39:$A$782,$A19,СВЦЭМ!$B$39:$B$782,G$11)+'СЕТ СН'!$F$11+СВЦЭМ!$D$10+'СЕТ СН'!$F$5-'СЕТ СН'!$F$21</f>
        <v>4859.76762547</v>
      </c>
      <c r="H19" s="36">
        <f>SUMIFS(СВЦЭМ!$D$39:$D$782,СВЦЭМ!$A$39:$A$782,$A19,СВЦЭМ!$B$39:$B$782,H$11)+'СЕТ СН'!$F$11+СВЦЭМ!$D$10+'СЕТ СН'!$F$5-'СЕТ СН'!$F$21</f>
        <v>4800.9589213100007</v>
      </c>
      <c r="I19" s="36">
        <f>SUMIFS(СВЦЭМ!$D$39:$D$782,СВЦЭМ!$A$39:$A$782,$A19,СВЦЭМ!$B$39:$B$782,I$11)+'СЕТ СН'!$F$11+СВЦЭМ!$D$10+'СЕТ СН'!$F$5-'СЕТ СН'!$F$21</f>
        <v>4702.2508669300005</v>
      </c>
      <c r="J19" s="36">
        <f>SUMIFS(СВЦЭМ!$D$39:$D$782,СВЦЭМ!$A$39:$A$782,$A19,СВЦЭМ!$B$39:$B$782,J$11)+'СЕТ СН'!$F$11+СВЦЭМ!$D$10+'СЕТ СН'!$F$5-'СЕТ СН'!$F$21</f>
        <v>4629.9484453499999</v>
      </c>
      <c r="K19" s="36">
        <f>SUMIFS(СВЦЭМ!$D$39:$D$782,СВЦЭМ!$A$39:$A$782,$A19,СВЦЭМ!$B$39:$B$782,K$11)+'СЕТ СН'!$F$11+СВЦЭМ!$D$10+'СЕТ СН'!$F$5-'СЕТ СН'!$F$21</f>
        <v>4564.8683134100002</v>
      </c>
      <c r="L19" s="36">
        <f>SUMIFS(СВЦЭМ!$D$39:$D$782,СВЦЭМ!$A$39:$A$782,$A19,СВЦЭМ!$B$39:$B$782,L$11)+'СЕТ СН'!$F$11+СВЦЭМ!$D$10+'СЕТ СН'!$F$5-'СЕТ СН'!$F$21</f>
        <v>4594.9278666999999</v>
      </c>
      <c r="M19" s="36">
        <f>SUMIFS(СВЦЭМ!$D$39:$D$782,СВЦЭМ!$A$39:$A$782,$A19,СВЦЭМ!$B$39:$B$782,M$11)+'СЕТ СН'!$F$11+СВЦЭМ!$D$10+'СЕТ СН'!$F$5-'СЕТ СН'!$F$21</f>
        <v>4600.4481773099997</v>
      </c>
      <c r="N19" s="36">
        <f>SUMIFS(СВЦЭМ!$D$39:$D$782,СВЦЭМ!$A$39:$A$782,$A19,СВЦЭМ!$B$39:$B$782,N$11)+'СЕТ СН'!$F$11+СВЦЭМ!$D$10+'СЕТ СН'!$F$5-'СЕТ СН'!$F$21</f>
        <v>4626.5184858299999</v>
      </c>
      <c r="O19" s="36">
        <f>SUMIFS(СВЦЭМ!$D$39:$D$782,СВЦЭМ!$A$39:$A$782,$A19,СВЦЭМ!$B$39:$B$782,O$11)+'СЕТ СН'!$F$11+СВЦЭМ!$D$10+'СЕТ СН'!$F$5-'СЕТ СН'!$F$21</f>
        <v>4608.9342215400002</v>
      </c>
      <c r="P19" s="36">
        <f>SUMIFS(СВЦЭМ!$D$39:$D$782,СВЦЭМ!$A$39:$A$782,$A19,СВЦЭМ!$B$39:$B$782,P$11)+'СЕТ СН'!$F$11+СВЦЭМ!$D$10+'СЕТ СН'!$F$5-'СЕТ СН'!$F$21</f>
        <v>4591.2124290400006</v>
      </c>
      <c r="Q19" s="36">
        <f>SUMIFS(СВЦЭМ!$D$39:$D$782,СВЦЭМ!$A$39:$A$782,$A19,СВЦЭМ!$B$39:$B$782,Q$11)+'СЕТ СН'!$F$11+СВЦЭМ!$D$10+'СЕТ СН'!$F$5-'СЕТ СН'!$F$21</f>
        <v>4590.9437448099998</v>
      </c>
      <c r="R19" s="36">
        <f>SUMIFS(СВЦЭМ!$D$39:$D$782,СВЦЭМ!$A$39:$A$782,$A19,СВЦЭМ!$B$39:$B$782,R$11)+'СЕТ СН'!$F$11+СВЦЭМ!$D$10+'СЕТ СН'!$F$5-'СЕТ СН'!$F$21</f>
        <v>4637.4285140900001</v>
      </c>
      <c r="S19" s="36">
        <f>SUMIFS(СВЦЭМ!$D$39:$D$782,СВЦЭМ!$A$39:$A$782,$A19,СВЦЭМ!$B$39:$B$782,S$11)+'СЕТ СН'!$F$11+СВЦЭМ!$D$10+'СЕТ СН'!$F$5-'СЕТ СН'!$F$21</f>
        <v>4635.9264131099999</v>
      </c>
      <c r="T19" s="36">
        <f>SUMIFS(СВЦЭМ!$D$39:$D$782,СВЦЭМ!$A$39:$A$782,$A19,СВЦЭМ!$B$39:$B$782,T$11)+'СЕТ СН'!$F$11+СВЦЭМ!$D$10+'СЕТ СН'!$F$5-'СЕТ СН'!$F$21</f>
        <v>4619.8659267200001</v>
      </c>
      <c r="U19" s="36">
        <f>SUMIFS(СВЦЭМ!$D$39:$D$782,СВЦЭМ!$A$39:$A$782,$A19,СВЦЭМ!$B$39:$B$782,U$11)+'СЕТ СН'!$F$11+СВЦЭМ!$D$10+'СЕТ СН'!$F$5-'СЕТ СН'!$F$21</f>
        <v>4613.3907844300002</v>
      </c>
      <c r="V19" s="36">
        <f>SUMIFS(СВЦЭМ!$D$39:$D$782,СВЦЭМ!$A$39:$A$782,$A19,СВЦЭМ!$B$39:$B$782,V$11)+'СЕТ СН'!$F$11+СВЦЭМ!$D$10+'СЕТ СН'!$F$5-'СЕТ СН'!$F$21</f>
        <v>4600.8627848800006</v>
      </c>
      <c r="W19" s="36">
        <f>SUMIFS(СВЦЭМ!$D$39:$D$782,СВЦЭМ!$A$39:$A$782,$A19,СВЦЭМ!$B$39:$B$782,W$11)+'СЕТ СН'!$F$11+СВЦЭМ!$D$10+'СЕТ СН'!$F$5-'СЕТ СН'!$F$21</f>
        <v>4592.9356295699999</v>
      </c>
      <c r="X19" s="36">
        <f>SUMIFS(СВЦЭМ!$D$39:$D$782,СВЦЭМ!$A$39:$A$782,$A19,СВЦЭМ!$B$39:$B$782,X$11)+'СЕТ СН'!$F$11+СВЦЭМ!$D$10+'СЕТ СН'!$F$5-'СЕТ СН'!$F$21</f>
        <v>4609.5998584300005</v>
      </c>
      <c r="Y19" s="36">
        <f>SUMIFS(СВЦЭМ!$D$39:$D$782,СВЦЭМ!$A$39:$A$782,$A19,СВЦЭМ!$B$39:$B$782,Y$11)+'СЕТ СН'!$F$11+СВЦЭМ!$D$10+'СЕТ СН'!$F$5-'СЕТ СН'!$F$21</f>
        <v>4702.8420839299997</v>
      </c>
    </row>
    <row r="20" spans="1:25" ht="15.75" x14ac:dyDescent="0.2">
      <c r="A20" s="35">
        <f t="shared" si="0"/>
        <v>45178</v>
      </c>
      <c r="B20" s="36">
        <f>SUMIFS(СВЦЭМ!$D$39:$D$782,СВЦЭМ!$A$39:$A$782,$A20,СВЦЭМ!$B$39:$B$782,B$11)+'СЕТ СН'!$F$11+СВЦЭМ!$D$10+'СЕТ СН'!$F$5-'СЕТ СН'!$F$21</f>
        <v>4764.3674790800005</v>
      </c>
      <c r="C20" s="36">
        <f>SUMIFS(СВЦЭМ!$D$39:$D$782,СВЦЭМ!$A$39:$A$782,$A20,СВЦЭМ!$B$39:$B$782,C$11)+'СЕТ СН'!$F$11+СВЦЭМ!$D$10+'СЕТ СН'!$F$5-'СЕТ СН'!$F$21</f>
        <v>4815.2617080099999</v>
      </c>
      <c r="D20" s="36">
        <f>SUMIFS(СВЦЭМ!$D$39:$D$782,СВЦЭМ!$A$39:$A$782,$A20,СВЦЭМ!$B$39:$B$782,D$11)+'СЕТ СН'!$F$11+СВЦЭМ!$D$10+'СЕТ СН'!$F$5-'СЕТ СН'!$F$21</f>
        <v>4863.5105013499997</v>
      </c>
      <c r="E20" s="36">
        <f>SUMIFS(СВЦЭМ!$D$39:$D$782,СВЦЭМ!$A$39:$A$782,$A20,СВЦЭМ!$B$39:$B$782,E$11)+'СЕТ СН'!$F$11+СВЦЭМ!$D$10+'СЕТ СН'!$F$5-'СЕТ СН'!$F$21</f>
        <v>4895.3947748200007</v>
      </c>
      <c r="F20" s="36">
        <f>SUMIFS(СВЦЭМ!$D$39:$D$782,СВЦЭМ!$A$39:$A$782,$A20,СВЦЭМ!$B$39:$B$782,F$11)+'СЕТ СН'!$F$11+СВЦЭМ!$D$10+'СЕТ СН'!$F$5-'СЕТ СН'!$F$21</f>
        <v>4917.11933856</v>
      </c>
      <c r="G20" s="36">
        <f>SUMIFS(СВЦЭМ!$D$39:$D$782,СВЦЭМ!$A$39:$A$782,$A20,СВЦЭМ!$B$39:$B$782,G$11)+'СЕТ СН'!$F$11+СВЦЭМ!$D$10+'СЕТ СН'!$F$5-'СЕТ СН'!$F$21</f>
        <v>4908.4620144700002</v>
      </c>
      <c r="H20" s="36">
        <f>SUMIFS(СВЦЭМ!$D$39:$D$782,СВЦЭМ!$A$39:$A$782,$A20,СВЦЭМ!$B$39:$B$782,H$11)+'СЕТ СН'!$F$11+СВЦЭМ!$D$10+'СЕТ СН'!$F$5-'СЕТ СН'!$F$21</f>
        <v>4880.7343682700002</v>
      </c>
      <c r="I20" s="36">
        <f>SUMIFS(СВЦЭМ!$D$39:$D$782,СВЦЭМ!$A$39:$A$782,$A20,СВЦЭМ!$B$39:$B$782,I$11)+'СЕТ СН'!$F$11+СВЦЭМ!$D$10+'СЕТ СН'!$F$5-'СЕТ СН'!$F$21</f>
        <v>4814.35208994</v>
      </c>
      <c r="J20" s="36">
        <f>SUMIFS(СВЦЭМ!$D$39:$D$782,СВЦЭМ!$A$39:$A$782,$A20,СВЦЭМ!$B$39:$B$782,J$11)+'СЕТ СН'!$F$11+СВЦЭМ!$D$10+'СЕТ СН'!$F$5-'СЕТ СН'!$F$21</f>
        <v>4704.4181592800005</v>
      </c>
      <c r="K20" s="36">
        <f>SUMIFS(СВЦЭМ!$D$39:$D$782,СВЦЭМ!$A$39:$A$782,$A20,СВЦЭМ!$B$39:$B$782,K$11)+'СЕТ СН'!$F$11+СВЦЭМ!$D$10+'СЕТ СН'!$F$5-'СЕТ СН'!$F$21</f>
        <v>4604.0133343100006</v>
      </c>
      <c r="L20" s="36">
        <f>SUMIFS(СВЦЭМ!$D$39:$D$782,СВЦЭМ!$A$39:$A$782,$A20,СВЦЭМ!$B$39:$B$782,L$11)+'СЕТ СН'!$F$11+СВЦЭМ!$D$10+'СЕТ СН'!$F$5-'СЕТ СН'!$F$21</f>
        <v>4567.4389007700001</v>
      </c>
      <c r="M20" s="36">
        <f>SUMIFS(СВЦЭМ!$D$39:$D$782,СВЦЭМ!$A$39:$A$782,$A20,СВЦЭМ!$B$39:$B$782,M$11)+'СЕТ СН'!$F$11+СВЦЭМ!$D$10+'СЕТ СН'!$F$5-'СЕТ СН'!$F$21</f>
        <v>4551.0013043700001</v>
      </c>
      <c r="N20" s="36">
        <f>SUMIFS(СВЦЭМ!$D$39:$D$782,СВЦЭМ!$A$39:$A$782,$A20,СВЦЭМ!$B$39:$B$782,N$11)+'СЕТ СН'!$F$11+СВЦЭМ!$D$10+'СЕТ СН'!$F$5-'СЕТ СН'!$F$21</f>
        <v>4551.0446551800005</v>
      </c>
      <c r="O20" s="36">
        <f>SUMIFS(СВЦЭМ!$D$39:$D$782,СВЦЭМ!$A$39:$A$782,$A20,СВЦЭМ!$B$39:$B$782,O$11)+'СЕТ СН'!$F$11+СВЦЭМ!$D$10+'СЕТ СН'!$F$5-'СЕТ СН'!$F$21</f>
        <v>4566.8232477399997</v>
      </c>
      <c r="P20" s="36">
        <f>SUMIFS(СВЦЭМ!$D$39:$D$782,СВЦЭМ!$A$39:$A$782,$A20,СВЦЭМ!$B$39:$B$782,P$11)+'СЕТ СН'!$F$11+СВЦЭМ!$D$10+'СЕТ СН'!$F$5-'СЕТ СН'!$F$21</f>
        <v>4563.9752874900005</v>
      </c>
      <c r="Q20" s="36">
        <f>SUMIFS(СВЦЭМ!$D$39:$D$782,СВЦЭМ!$A$39:$A$782,$A20,СВЦЭМ!$B$39:$B$782,Q$11)+'СЕТ СН'!$F$11+СВЦЭМ!$D$10+'СЕТ СН'!$F$5-'СЕТ СН'!$F$21</f>
        <v>4572.4807790800005</v>
      </c>
      <c r="R20" s="36">
        <f>SUMIFS(СВЦЭМ!$D$39:$D$782,СВЦЭМ!$A$39:$A$782,$A20,СВЦЭМ!$B$39:$B$782,R$11)+'СЕТ СН'!$F$11+СВЦЭМ!$D$10+'СЕТ СН'!$F$5-'СЕТ СН'!$F$21</f>
        <v>4579.9100906500007</v>
      </c>
      <c r="S20" s="36">
        <f>SUMIFS(СВЦЭМ!$D$39:$D$782,СВЦЭМ!$A$39:$A$782,$A20,СВЦЭМ!$B$39:$B$782,S$11)+'СЕТ СН'!$F$11+СВЦЭМ!$D$10+'СЕТ СН'!$F$5-'СЕТ СН'!$F$21</f>
        <v>4552.1107717000004</v>
      </c>
      <c r="T20" s="36">
        <f>SUMIFS(СВЦЭМ!$D$39:$D$782,СВЦЭМ!$A$39:$A$782,$A20,СВЦЭМ!$B$39:$B$782,T$11)+'СЕТ СН'!$F$11+СВЦЭМ!$D$10+'СЕТ СН'!$F$5-'СЕТ СН'!$F$21</f>
        <v>4556.3826266599999</v>
      </c>
      <c r="U20" s="36">
        <f>SUMIFS(СВЦЭМ!$D$39:$D$782,СВЦЭМ!$A$39:$A$782,$A20,СВЦЭМ!$B$39:$B$782,U$11)+'СЕТ СН'!$F$11+СВЦЭМ!$D$10+'СЕТ СН'!$F$5-'СЕТ СН'!$F$21</f>
        <v>4557.4393345900007</v>
      </c>
      <c r="V20" s="36">
        <f>SUMIFS(СВЦЭМ!$D$39:$D$782,СВЦЭМ!$A$39:$A$782,$A20,СВЦЭМ!$B$39:$B$782,V$11)+'СЕТ СН'!$F$11+СВЦЭМ!$D$10+'СЕТ СН'!$F$5-'СЕТ СН'!$F$21</f>
        <v>4526.63414388</v>
      </c>
      <c r="W20" s="36">
        <f>SUMIFS(СВЦЭМ!$D$39:$D$782,СВЦЭМ!$A$39:$A$782,$A20,СВЦЭМ!$B$39:$B$782,W$11)+'СЕТ СН'!$F$11+СВЦЭМ!$D$10+'СЕТ СН'!$F$5-'СЕТ СН'!$F$21</f>
        <v>4531.7646714100001</v>
      </c>
      <c r="X20" s="36">
        <f>SUMIFS(СВЦЭМ!$D$39:$D$782,СВЦЭМ!$A$39:$A$782,$A20,СВЦЭМ!$B$39:$B$782,X$11)+'СЕТ СН'!$F$11+СВЦЭМ!$D$10+'СЕТ СН'!$F$5-'СЕТ СН'!$F$21</f>
        <v>4602.9784633400004</v>
      </c>
      <c r="Y20" s="36">
        <f>SUMIFS(СВЦЭМ!$D$39:$D$782,СВЦЭМ!$A$39:$A$782,$A20,СВЦЭМ!$B$39:$B$782,Y$11)+'СЕТ СН'!$F$11+СВЦЭМ!$D$10+'СЕТ СН'!$F$5-'СЕТ СН'!$F$21</f>
        <v>4697.0958723500007</v>
      </c>
    </row>
    <row r="21" spans="1:25" ht="15.75" x14ac:dyDescent="0.2">
      <c r="A21" s="35">
        <f t="shared" si="0"/>
        <v>45179</v>
      </c>
      <c r="B21" s="36">
        <f>SUMIFS(СВЦЭМ!$D$39:$D$782,СВЦЭМ!$A$39:$A$782,$A21,СВЦЭМ!$B$39:$B$782,B$11)+'СЕТ СН'!$F$11+СВЦЭМ!$D$10+'СЕТ СН'!$F$5-'СЕТ СН'!$F$21</f>
        <v>4715.5254570699999</v>
      </c>
      <c r="C21" s="36">
        <f>SUMIFS(СВЦЭМ!$D$39:$D$782,СВЦЭМ!$A$39:$A$782,$A21,СВЦЭМ!$B$39:$B$782,C$11)+'СЕТ СН'!$F$11+СВЦЭМ!$D$10+'СЕТ СН'!$F$5-'СЕТ СН'!$F$21</f>
        <v>4791.0525155900004</v>
      </c>
      <c r="D21" s="36">
        <f>SUMIFS(СВЦЭМ!$D$39:$D$782,СВЦЭМ!$A$39:$A$782,$A21,СВЦЭМ!$B$39:$B$782,D$11)+'СЕТ СН'!$F$11+СВЦЭМ!$D$10+'СЕТ СН'!$F$5-'СЕТ СН'!$F$21</f>
        <v>4828.6268862899997</v>
      </c>
      <c r="E21" s="36">
        <f>SUMIFS(СВЦЭМ!$D$39:$D$782,СВЦЭМ!$A$39:$A$782,$A21,СВЦЭМ!$B$39:$B$782,E$11)+'СЕТ СН'!$F$11+СВЦЭМ!$D$10+'СЕТ СН'!$F$5-'СЕТ СН'!$F$21</f>
        <v>4843.5378793</v>
      </c>
      <c r="F21" s="36">
        <f>SUMIFS(СВЦЭМ!$D$39:$D$782,СВЦЭМ!$A$39:$A$782,$A21,СВЦЭМ!$B$39:$B$782,F$11)+'СЕТ СН'!$F$11+СВЦЭМ!$D$10+'СЕТ СН'!$F$5-'СЕТ СН'!$F$21</f>
        <v>4846.7735048300001</v>
      </c>
      <c r="G21" s="36">
        <f>SUMIFS(СВЦЭМ!$D$39:$D$782,СВЦЭМ!$A$39:$A$782,$A21,СВЦЭМ!$B$39:$B$782,G$11)+'СЕТ СН'!$F$11+СВЦЭМ!$D$10+'СЕТ СН'!$F$5-'СЕТ СН'!$F$21</f>
        <v>4820.0004482499999</v>
      </c>
      <c r="H21" s="36">
        <f>SUMIFS(СВЦЭМ!$D$39:$D$782,СВЦЭМ!$A$39:$A$782,$A21,СВЦЭМ!$B$39:$B$782,H$11)+'СЕТ СН'!$F$11+СВЦЭМ!$D$10+'СЕТ СН'!$F$5-'СЕТ СН'!$F$21</f>
        <v>4802.4750164500001</v>
      </c>
      <c r="I21" s="36">
        <f>SUMIFS(СВЦЭМ!$D$39:$D$782,СВЦЭМ!$A$39:$A$782,$A21,СВЦЭМ!$B$39:$B$782,I$11)+'СЕТ СН'!$F$11+СВЦЭМ!$D$10+'СЕТ СН'!$F$5-'СЕТ СН'!$F$21</f>
        <v>4773.5395511799998</v>
      </c>
      <c r="J21" s="36">
        <f>SUMIFS(СВЦЭМ!$D$39:$D$782,СВЦЭМ!$A$39:$A$782,$A21,СВЦЭМ!$B$39:$B$782,J$11)+'СЕТ СН'!$F$11+СВЦЭМ!$D$10+'СЕТ СН'!$F$5-'СЕТ СН'!$F$21</f>
        <v>4686.1783397700001</v>
      </c>
      <c r="K21" s="36">
        <f>SUMIFS(СВЦЭМ!$D$39:$D$782,СВЦЭМ!$A$39:$A$782,$A21,СВЦЭМ!$B$39:$B$782,K$11)+'СЕТ СН'!$F$11+СВЦЭМ!$D$10+'СЕТ СН'!$F$5-'СЕТ СН'!$F$21</f>
        <v>4585.0432711000003</v>
      </c>
      <c r="L21" s="36">
        <f>SUMIFS(СВЦЭМ!$D$39:$D$782,СВЦЭМ!$A$39:$A$782,$A21,СВЦЭМ!$B$39:$B$782,L$11)+'СЕТ СН'!$F$11+СВЦЭМ!$D$10+'СЕТ СН'!$F$5-'СЕТ СН'!$F$21</f>
        <v>4550.74455373</v>
      </c>
      <c r="M21" s="36">
        <f>SUMIFS(СВЦЭМ!$D$39:$D$782,СВЦЭМ!$A$39:$A$782,$A21,СВЦЭМ!$B$39:$B$782,M$11)+'СЕТ СН'!$F$11+СВЦЭМ!$D$10+'СЕТ СН'!$F$5-'СЕТ СН'!$F$21</f>
        <v>4548.9777089899999</v>
      </c>
      <c r="N21" s="36">
        <f>SUMIFS(СВЦЭМ!$D$39:$D$782,СВЦЭМ!$A$39:$A$782,$A21,СВЦЭМ!$B$39:$B$782,N$11)+'СЕТ СН'!$F$11+СВЦЭМ!$D$10+'СЕТ СН'!$F$5-'СЕТ СН'!$F$21</f>
        <v>4555.5135606900003</v>
      </c>
      <c r="O21" s="36">
        <f>SUMIFS(СВЦЭМ!$D$39:$D$782,СВЦЭМ!$A$39:$A$782,$A21,СВЦЭМ!$B$39:$B$782,O$11)+'СЕТ СН'!$F$11+СВЦЭМ!$D$10+'СЕТ СН'!$F$5-'СЕТ СН'!$F$21</f>
        <v>4572.8717311800001</v>
      </c>
      <c r="P21" s="36">
        <f>SUMIFS(СВЦЭМ!$D$39:$D$782,СВЦЭМ!$A$39:$A$782,$A21,СВЦЭМ!$B$39:$B$782,P$11)+'СЕТ СН'!$F$11+СВЦЭМ!$D$10+'СЕТ СН'!$F$5-'СЕТ СН'!$F$21</f>
        <v>4579.4836466400002</v>
      </c>
      <c r="Q21" s="36">
        <f>SUMIFS(СВЦЭМ!$D$39:$D$782,СВЦЭМ!$A$39:$A$782,$A21,СВЦЭМ!$B$39:$B$782,Q$11)+'СЕТ СН'!$F$11+СВЦЭМ!$D$10+'СЕТ СН'!$F$5-'СЕТ СН'!$F$21</f>
        <v>4581.3594907900006</v>
      </c>
      <c r="R21" s="36">
        <f>SUMIFS(СВЦЭМ!$D$39:$D$782,СВЦЭМ!$A$39:$A$782,$A21,СВЦЭМ!$B$39:$B$782,R$11)+'СЕТ СН'!$F$11+СВЦЭМ!$D$10+'СЕТ СН'!$F$5-'СЕТ СН'!$F$21</f>
        <v>4585.4980625799999</v>
      </c>
      <c r="S21" s="36">
        <f>SUMIFS(СВЦЭМ!$D$39:$D$782,СВЦЭМ!$A$39:$A$782,$A21,СВЦЭМ!$B$39:$B$782,S$11)+'СЕТ СН'!$F$11+СВЦЭМ!$D$10+'СЕТ СН'!$F$5-'СЕТ СН'!$F$21</f>
        <v>4566.5515975899998</v>
      </c>
      <c r="T21" s="36">
        <f>SUMIFS(СВЦЭМ!$D$39:$D$782,СВЦЭМ!$A$39:$A$782,$A21,СВЦЭМ!$B$39:$B$782,T$11)+'СЕТ СН'!$F$11+СВЦЭМ!$D$10+'СЕТ СН'!$F$5-'СЕТ СН'!$F$21</f>
        <v>4562.4817431400006</v>
      </c>
      <c r="U21" s="36">
        <f>SUMIFS(СВЦЭМ!$D$39:$D$782,СВЦЭМ!$A$39:$A$782,$A21,СВЦЭМ!$B$39:$B$782,U$11)+'СЕТ СН'!$F$11+СВЦЭМ!$D$10+'СЕТ СН'!$F$5-'СЕТ СН'!$F$21</f>
        <v>4544.8439027200002</v>
      </c>
      <c r="V21" s="36">
        <f>SUMIFS(СВЦЭМ!$D$39:$D$782,СВЦЭМ!$A$39:$A$782,$A21,СВЦЭМ!$B$39:$B$782,V$11)+'СЕТ СН'!$F$11+СВЦЭМ!$D$10+'СЕТ СН'!$F$5-'СЕТ СН'!$F$21</f>
        <v>4518.1765385799999</v>
      </c>
      <c r="W21" s="36">
        <f>SUMIFS(СВЦЭМ!$D$39:$D$782,СВЦЭМ!$A$39:$A$782,$A21,СВЦЭМ!$B$39:$B$782,W$11)+'СЕТ СН'!$F$11+СВЦЭМ!$D$10+'СЕТ СН'!$F$5-'СЕТ СН'!$F$21</f>
        <v>4528.8107109800003</v>
      </c>
      <c r="X21" s="36">
        <f>SUMIFS(СВЦЭМ!$D$39:$D$782,СВЦЭМ!$A$39:$A$782,$A21,СВЦЭМ!$B$39:$B$782,X$11)+'СЕТ СН'!$F$11+СВЦЭМ!$D$10+'СЕТ СН'!$F$5-'СЕТ СН'!$F$21</f>
        <v>4609.3392940700005</v>
      </c>
      <c r="Y21" s="36">
        <f>SUMIFS(СВЦЭМ!$D$39:$D$782,СВЦЭМ!$A$39:$A$782,$A21,СВЦЭМ!$B$39:$B$782,Y$11)+'СЕТ СН'!$F$11+СВЦЭМ!$D$10+'СЕТ СН'!$F$5-'СЕТ СН'!$F$21</f>
        <v>4666.1677013200006</v>
      </c>
    </row>
    <row r="22" spans="1:25" ht="15.75" x14ac:dyDescent="0.2">
      <c r="A22" s="35">
        <f t="shared" si="0"/>
        <v>45180</v>
      </c>
      <c r="B22" s="36">
        <f>SUMIFS(СВЦЭМ!$D$39:$D$782,СВЦЭМ!$A$39:$A$782,$A22,СВЦЭМ!$B$39:$B$782,B$11)+'СЕТ СН'!$F$11+СВЦЭМ!$D$10+'СЕТ СН'!$F$5-'СЕТ СН'!$F$21</f>
        <v>4730.0564424300001</v>
      </c>
      <c r="C22" s="36">
        <f>SUMIFS(СВЦЭМ!$D$39:$D$782,СВЦЭМ!$A$39:$A$782,$A22,СВЦЭМ!$B$39:$B$782,C$11)+'СЕТ СН'!$F$11+СВЦЭМ!$D$10+'СЕТ СН'!$F$5-'СЕТ СН'!$F$21</f>
        <v>4800.0608619800005</v>
      </c>
      <c r="D22" s="36">
        <f>SUMIFS(СВЦЭМ!$D$39:$D$782,СВЦЭМ!$A$39:$A$782,$A22,СВЦЭМ!$B$39:$B$782,D$11)+'СЕТ СН'!$F$11+СВЦЭМ!$D$10+'СЕТ СН'!$F$5-'СЕТ СН'!$F$21</f>
        <v>4801.70833004</v>
      </c>
      <c r="E22" s="36">
        <f>SUMIFS(СВЦЭМ!$D$39:$D$782,СВЦЭМ!$A$39:$A$782,$A22,СВЦЭМ!$B$39:$B$782,E$11)+'СЕТ СН'!$F$11+СВЦЭМ!$D$10+'СЕТ СН'!$F$5-'СЕТ СН'!$F$21</f>
        <v>4820.1984774900002</v>
      </c>
      <c r="F22" s="36">
        <f>SUMIFS(СВЦЭМ!$D$39:$D$782,СВЦЭМ!$A$39:$A$782,$A22,СВЦЭМ!$B$39:$B$782,F$11)+'СЕТ СН'!$F$11+СВЦЭМ!$D$10+'СЕТ СН'!$F$5-'СЕТ СН'!$F$21</f>
        <v>4856.8950984800003</v>
      </c>
      <c r="G22" s="36">
        <f>SUMIFS(СВЦЭМ!$D$39:$D$782,СВЦЭМ!$A$39:$A$782,$A22,СВЦЭМ!$B$39:$B$782,G$11)+'СЕТ СН'!$F$11+СВЦЭМ!$D$10+'СЕТ СН'!$F$5-'СЕТ СН'!$F$21</f>
        <v>4834.1392420299999</v>
      </c>
      <c r="H22" s="36">
        <f>SUMIFS(СВЦЭМ!$D$39:$D$782,СВЦЭМ!$A$39:$A$782,$A22,СВЦЭМ!$B$39:$B$782,H$11)+'СЕТ СН'!$F$11+СВЦЭМ!$D$10+'СЕТ СН'!$F$5-'СЕТ СН'!$F$21</f>
        <v>4775.9170861000002</v>
      </c>
      <c r="I22" s="36">
        <f>SUMIFS(СВЦЭМ!$D$39:$D$782,СВЦЭМ!$A$39:$A$782,$A22,СВЦЭМ!$B$39:$B$782,I$11)+'СЕТ СН'!$F$11+СВЦЭМ!$D$10+'СЕТ СН'!$F$5-'СЕТ СН'!$F$21</f>
        <v>4656.7958160799999</v>
      </c>
      <c r="J22" s="36">
        <f>SUMIFS(СВЦЭМ!$D$39:$D$782,СВЦЭМ!$A$39:$A$782,$A22,СВЦЭМ!$B$39:$B$782,J$11)+'СЕТ СН'!$F$11+СВЦЭМ!$D$10+'СЕТ СН'!$F$5-'СЕТ СН'!$F$21</f>
        <v>4575.3790218200002</v>
      </c>
      <c r="K22" s="36">
        <f>SUMIFS(СВЦЭМ!$D$39:$D$782,СВЦЭМ!$A$39:$A$782,$A22,СВЦЭМ!$B$39:$B$782,K$11)+'СЕТ СН'!$F$11+СВЦЭМ!$D$10+'СЕТ СН'!$F$5-'СЕТ СН'!$F$21</f>
        <v>4538.5637541200003</v>
      </c>
      <c r="L22" s="36">
        <f>SUMIFS(СВЦЭМ!$D$39:$D$782,СВЦЭМ!$A$39:$A$782,$A22,СВЦЭМ!$B$39:$B$782,L$11)+'СЕТ СН'!$F$11+СВЦЭМ!$D$10+'СЕТ СН'!$F$5-'СЕТ СН'!$F$21</f>
        <v>4511.40730351</v>
      </c>
      <c r="M22" s="36">
        <f>SUMIFS(СВЦЭМ!$D$39:$D$782,СВЦЭМ!$A$39:$A$782,$A22,СВЦЭМ!$B$39:$B$782,M$11)+'СЕТ СН'!$F$11+СВЦЭМ!$D$10+'СЕТ СН'!$F$5-'СЕТ СН'!$F$21</f>
        <v>4497.2830031499998</v>
      </c>
      <c r="N22" s="36">
        <f>SUMIFS(СВЦЭМ!$D$39:$D$782,СВЦЭМ!$A$39:$A$782,$A22,СВЦЭМ!$B$39:$B$782,N$11)+'СЕТ СН'!$F$11+СВЦЭМ!$D$10+'СЕТ СН'!$F$5-'СЕТ СН'!$F$21</f>
        <v>4510.5861720100002</v>
      </c>
      <c r="O22" s="36">
        <f>SUMIFS(СВЦЭМ!$D$39:$D$782,СВЦЭМ!$A$39:$A$782,$A22,СВЦЭМ!$B$39:$B$782,O$11)+'СЕТ СН'!$F$11+СВЦЭМ!$D$10+'СЕТ СН'!$F$5-'СЕТ СН'!$F$21</f>
        <v>4500.1734906199999</v>
      </c>
      <c r="P22" s="36">
        <f>SUMIFS(СВЦЭМ!$D$39:$D$782,СВЦЭМ!$A$39:$A$782,$A22,СВЦЭМ!$B$39:$B$782,P$11)+'СЕТ СН'!$F$11+СВЦЭМ!$D$10+'СЕТ СН'!$F$5-'СЕТ СН'!$F$21</f>
        <v>4485.3622984800004</v>
      </c>
      <c r="Q22" s="36">
        <f>SUMIFS(СВЦЭМ!$D$39:$D$782,СВЦЭМ!$A$39:$A$782,$A22,СВЦЭМ!$B$39:$B$782,Q$11)+'СЕТ СН'!$F$11+СВЦЭМ!$D$10+'СЕТ СН'!$F$5-'СЕТ СН'!$F$21</f>
        <v>4489.5868242300003</v>
      </c>
      <c r="R22" s="36">
        <f>SUMIFS(СВЦЭМ!$D$39:$D$782,СВЦЭМ!$A$39:$A$782,$A22,СВЦЭМ!$B$39:$B$782,R$11)+'СЕТ СН'!$F$11+СВЦЭМ!$D$10+'СЕТ СН'!$F$5-'СЕТ СН'!$F$21</f>
        <v>4534.50452262</v>
      </c>
      <c r="S22" s="36">
        <f>SUMIFS(СВЦЭМ!$D$39:$D$782,СВЦЭМ!$A$39:$A$782,$A22,СВЦЭМ!$B$39:$B$782,S$11)+'СЕТ СН'!$F$11+СВЦЭМ!$D$10+'СЕТ СН'!$F$5-'СЕТ СН'!$F$21</f>
        <v>4535.1352452700003</v>
      </c>
      <c r="T22" s="36">
        <f>SUMIFS(СВЦЭМ!$D$39:$D$782,СВЦЭМ!$A$39:$A$782,$A22,СВЦЭМ!$B$39:$B$782,T$11)+'СЕТ СН'!$F$11+СВЦЭМ!$D$10+'СЕТ СН'!$F$5-'СЕТ СН'!$F$21</f>
        <v>4540.0560184400001</v>
      </c>
      <c r="U22" s="36">
        <f>SUMIFS(СВЦЭМ!$D$39:$D$782,СВЦЭМ!$A$39:$A$782,$A22,СВЦЭМ!$B$39:$B$782,U$11)+'СЕТ СН'!$F$11+СВЦЭМ!$D$10+'СЕТ СН'!$F$5-'СЕТ СН'!$F$21</f>
        <v>4521.4711644300005</v>
      </c>
      <c r="V22" s="36">
        <f>SUMIFS(СВЦЭМ!$D$39:$D$782,СВЦЭМ!$A$39:$A$782,$A22,СВЦЭМ!$B$39:$B$782,V$11)+'СЕТ СН'!$F$11+СВЦЭМ!$D$10+'СЕТ СН'!$F$5-'СЕТ СН'!$F$21</f>
        <v>4489.9451195500005</v>
      </c>
      <c r="W22" s="36">
        <f>SUMIFS(СВЦЭМ!$D$39:$D$782,СВЦЭМ!$A$39:$A$782,$A22,СВЦЭМ!$B$39:$B$782,W$11)+'СЕТ СН'!$F$11+СВЦЭМ!$D$10+'СЕТ СН'!$F$5-'СЕТ СН'!$F$21</f>
        <v>4497.2120569199997</v>
      </c>
      <c r="X22" s="36">
        <f>SUMIFS(СВЦЭМ!$D$39:$D$782,СВЦЭМ!$A$39:$A$782,$A22,СВЦЭМ!$B$39:$B$782,X$11)+'СЕТ СН'!$F$11+СВЦЭМ!$D$10+'СЕТ СН'!$F$5-'СЕТ СН'!$F$21</f>
        <v>4569.6697967300006</v>
      </c>
      <c r="Y22" s="36">
        <f>SUMIFS(СВЦЭМ!$D$39:$D$782,СВЦЭМ!$A$39:$A$782,$A22,СВЦЭМ!$B$39:$B$782,Y$11)+'СЕТ СН'!$F$11+СВЦЭМ!$D$10+'СЕТ СН'!$F$5-'СЕТ СН'!$F$21</f>
        <v>4667.3923678700003</v>
      </c>
    </row>
    <row r="23" spans="1:25" ht="15.75" x14ac:dyDescent="0.2">
      <c r="A23" s="35">
        <f t="shared" si="0"/>
        <v>45181</v>
      </c>
      <c r="B23" s="36">
        <f>SUMIFS(СВЦЭМ!$D$39:$D$782,СВЦЭМ!$A$39:$A$782,$A23,СВЦЭМ!$B$39:$B$782,B$11)+'СЕТ СН'!$F$11+СВЦЭМ!$D$10+'СЕТ СН'!$F$5-'СЕТ СН'!$F$21</f>
        <v>4634.2921447300005</v>
      </c>
      <c r="C23" s="36">
        <f>SUMIFS(СВЦЭМ!$D$39:$D$782,СВЦЭМ!$A$39:$A$782,$A23,СВЦЭМ!$B$39:$B$782,C$11)+'СЕТ СН'!$F$11+СВЦЭМ!$D$10+'СЕТ СН'!$F$5-'СЕТ СН'!$F$21</f>
        <v>4677.7423822700002</v>
      </c>
      <c r="D23" s="36">
        <f>SUMIFS(СВЦЭМ!$D$39:$D$782,СВЦЭМ!$A$39:$A$782,$A23,СВЦЭМ!$B$39:$B$782,D$11)+'СЕТ СН'!$F$11+СВЦЭМ!$D$10+'СЕТ СН'!$F$5-'СЕТ СН'!$F$21</f>
        <v>4710.0514584900002</v>
      </c>
      <c r="E23" s="36">
        <f>SUMIFS(СВЦЭМ!$D$39:$D$782,СВЦЭМ!$A$39:$A$782,$A23,СВЦЭМ!$B$39:$B$782,E$11)+'СЕТ СН'!$F$11+СВЦЭМ!$D$10+'СЕТ СН'!$F$5-'СЕТ СН'!$F$21</f>
        <v>4726.2839856000001</v>
      </c>
      <c r="F23" s="36">
        <f>SUMIFS(СВЦЭМ!$D$39:$D$782,СВЦЭМ!$A$39:$A$782,$A23,СВЦЭМ!$B$39:$B$782,F$11)+'СЕТ СН'!$F$11+СВЦЭМ!$D$10+'СЕТ СН'!$F$5-'СЕТ СН'!$F$21</f>
        <v>4751.6318432799999</v>
      </c>
      <c r="G23" s="36">
        <f>SUMIFS(СВЦЭМ!$D$39:$D$782,СВЦЭМ!$A$39:$A$782,$A23,СВЦЭМ!$B$39:$B$782,G$11)+'СЕТ СН'!$F$11+СВЦЭМ!$D$10+'СЕТ СН'!$F$5-'СЕТ СН'!$F$21</f>
        <v>4714.7950260500002</v>
      </c>
      <c r="H23" s="36">
        <f>SUMIFS(СВЦЭМ!$D$39:$D$782,СВЦЭМ!$A$39:$A$782,$A23,СВЦЭМ!$B$39:$B$782,H$11)+'СЕТ СН'!$F$11+СВЦЭМ!$D$10+'СЕТ СН'!$F$5-'СЕТ СН'!$F$21</f>
        <v>4645.5457654900001</v>
      </c>
      <c r="I23" s="36">
        <f>SUMIFS(СВЦЭМ!$D$39:$D$782,СВЦЭМ!$A$39:$A$782,$A23,СВЦЭМ!$B$39:$B$782,I$11)+'СЕТ СН'!$F$11+СВЦЭМ!$D$10+'СЕТ СН'!$F$5-'СЕТ СН'!$F$21</f>
        <v>4562.0131624000005</v>
      </c>
      <c r="J23" s="36">
        <f>SUMIFS(СВЦЭМ!$D$39:$D$782,СВЦЭМ!$A$39:$A$782,$A23,СВЦЭМ!$B$39:$B$782,J$11)+'СЕТ СН'!$F$11+СВЦЭМ!$D$10+'СЕТ СН'!$F$5-'СЕТ СН'!$F$21</f>
        <v>4486.3494713500004</v>
      </c>
      <c r="K23" s="36">
        <f>SUMIFS(СВЦЭМ!$D$39:$D$782,СВЦЭМ!$A$39:$A$782,$A23,СВЦЭМ!$B$39:$B$782,K$11)+'СЕТ СН'!$F$11+СВЦЭМ!$D$10+'СЕТ СН'!$F$5-'СЕТ СН'!$F$21</f>
        <v>4442.8947206600005</v>
      </c>
      <c r="L23" s="36">
        <f>SUMIFS(СВЦЭМ!$D$39:$D$782,СВЦЭМ!$A$39:$A$782,$A23,СВЦЭМ!$B$39:$B$782,L$11)+'СЕТ СН'!$F$11+СВЦЭМ!$D$10+'СЕТ СН'!$F$5-'СЕТ СН'!$F$21</f>
        <v>4461.8514492499999</v>
      </c>
      <c r="M23" s="36">
        <f>SUMIFS(СВЦЭМ!$D$39:$D$782,СВЦЭМ!$A$39:$A$782,$A23,СВЦЭМ!$B$39:$B$782,M$11)+'СЕТ СН'!$F$11+СВЦЭМ!$D$10+'СЕТ СН'!$F$5-'СЕТ СН'!$F$21</f>
        <v>4473.3088280000002</v>
      </c>
      <c r="N23" s="36">
        <f>SUMIFS(СВЦЭМ!$D$39:$D$782,СВЦЭМ!$A$39:$A$782,$A23,СВЦЭМ!$B$39:$B$782,N$11)+'СЕТ СН'!$F$11+СВЦЭМ!$D$10+'СЕТ СН'!$F$5-'СЕТ СН'!$F$21</f>
        <v>4516.60221344</v>
      </c>
      <c r="O23" s="36">
        <f>SUMIFS(СВЦЭМ!$D$39:$D$782,СВЦЭМ!$A$39:$A$782,$A23,СВЦЭМ!$B$39:$B$782,O$11)+'СЕТ СН'!$F$11+СВЦЭМ!$D$10+'СЕТ СН'!$F$5-'СЕТ СН'!$F$21</f>
        <v>4543.7292469100003</v>
      </c>
      <c r="P23" s="36">
        <f>SUMIFS(СВЦЭМ!$D$39:$D$782,СВЦЭМ!$A$39:$A$782,$A23,СВЦЭМ!$B$39:$B$782,P$11)+'СЕТ СН'!$F$11+СВЦЭМ!$D$10+'СЕТ СН'!$F$5-'СЕТ СН'!$F$21</f>
        <v>4529.1399301199999</v>
      </c>
      <c r="Q23" s="36">
        <f>SUMIFS(СВЦЭМ!$D$39:$D$782,СВЦЭМ!$A$39:$A$782,$A23,СВЦЭМ!$B$39:$B$782,Q$11)+'СЕТ СН'!$F$11+СВЦЭМ!$D$10+'СЕТ СН'!$F$5-'СЕТ СН'!$F$21</f>
        <v>4541.8685703400006</v>
      </c>
      <c r="R23" s="36">
        <f>SUMIFS(СВЦЭМ!$D$39:$D$782,СВЦЭМ!$A$39:$A$782,$A23,СВЦЭМ!$B$39:$B$782,R$11)+'СЕТ СН'!$F$11+СВЦЭМ!$D$10+'СЕТ СН'!$F$5-'СЕТ СН'!$F$21</f>
        <v>4582.0193746200002</v>
      </c>
      <c r="S23" s="36">
        <f>SUMIFS(СВЦЭМ!$D$39:$D$782,СВЦЭМ!$A$39:$A$782,$A23,СВЦЭМ!$B$39:$B$782,S$11)+'СЕТ СН'!$F$11+СВЦЭМ!$D$10+'СЕТ СН'!$F$5-'СЕТ СН'!$F$21</f>
        <v>4580.7734181200003</v>
      </c>
      <c r="T23" s="36">
        <f>SUMIFS(СВЦЭМ!$D$39:$D$782,СВЦЭМ!$A$39:$A$782,$A23,СВЦЭМ!$B$39:$B$782,T$11)+'СЕТ СН'!$F$11+СВЦЭМ!$D$10+'СЕТ СН'!$F$5-'СЕТ СН'!$F$21</f>
        <v>4570.81787549</v>
      </c>
      <c r="U23" s="36">
        <f>SUMIFS(СВЦЭМ!$D$39:$D$782,СВЦЭМ!$A$39:$A$782,$A23,СВЦЭМ!$B$39:$B$782,U$11)+'СЕТ СН'!$F$11+СВЦЭМ!$D$10+'СЕТ СН'!$F$5-'СЕТ СН'!$F$21</f>
        <v>4554.9274654700002</v>
      </c>
      <c r="V23" s="36">
        <f>SUMIFS(СВЦЭМ!$D$39:$D$782,СВЦЭМ!$A$39:$A$782,$A23,СВЦЭМ!$B$39:$B$782,V$11)+'СЕТ СН'!$F$11+СВЦЭМ!$D$10+'СЕТ СН'!$F$5-'СЕТ СН'!$F$21</f>
        <v>4515.8456419800004</v>
      </c>
      <c r="W23" s="36">
        <f>SUMIFS(СВЦЭМ!$D$39:$D$782,СВЦЭМ!$A$39:$A$782,$A23,СВЦЭМ!$B$39:$B$782,W$11)+'СЕТ СН'!$F$11+СВЦЭМ!$D$10+'СЕТ СН'!$F$5-'СЕТ СН'!$F$21</f>
        <v>4547.5691639699999</v>
      </c>
      <c r="X23" s="36">
        <f>SUMIFS(СВЦЭМ!$D$39:$D$782,СВЦЭМ!$A$39:$A$782,$A23,СВЦЭМ!$B$39:$B$782,X$11)+'СЕТ СН'!$F$11+СВЦЭМ!$D$10+'СЕТ СН'!$F$5-'СЕТ СН'!$F$21</f>
        <v>4619.9655538799998</v>
      </c>
      <c r="Y23" s="36">
        <f>SUMIFS(СВЦЭМ!$D$39:$D$782,СВЦЭМ!$A$39:$A$782,$A23,СВЦЭМ!$B$39:$B$782,Y$11)+'СЕТ СН'!$F$11+СВЦЭМ!$D$10+'СЕТ СН'!$F$5-'СЕТ СН'!$F$21</f>
        <v>4715.3955873300001</v>
      </c>
    </row>
    <row r="24" spans="1:25" ht="15.75" x14ac:dyDescent="0.2">
      <c r="A24" s="35">
        <f t="shared" si="0"/>
        <v>45182</v>
      </c>
      <c r="B24" s="36">
        <f>SUMIFS(СВЦЭМ!$D$39:$D$782,СВЦЭМ!$A$39:$A$782,$A24,СВЦЭМ!$B$39:$B$782,B$11)+'СЕТ СН'!$F$11+СВЦЭМ!$D$10+'СЕТ СН'!$F$5-'СЕТ СН'!$F$21</f>
        <v>4894.87568388</v>
      </c>
      <c r="C24" s="36">
        <f>SUMIFS(СВЦЭМ!$D$39:$D$782,СВЦЭМ!$A$39:$A$782,$A24,СВЦЭМ!$B$39:$B$782,C$11)+'СЕТ СН'!$F$11+СВЦЭМ!$D$10+'СЕТ СН'!$F$5-'СЕТ СН'!$F$21</f>
        <v>5000.1413911600002</v>
      </c>
      <c r="D24" s="36">
        <f>SUMIFS(СВЦЭМ!$D$39:$D$782,СВЦЭМ!$A$39:$A$782,$A24,СВЦЭМ!$B$39:$B$782,D$11)+'СЕТ СН'!$F$11+СВЦЭМ!$D$10+'СЕТ СН'!$F$5-'СЕТ СН'!$F$21</f>
        <v>5074.37274884</v>
      </c>
      <c r="E24" s="36">
        <f>SUMIFS(СВЦЭМ!$D$39:$D$782,СВЦЭМ!$A$39:$A$782,$A24,СВЦЭМ!$B$39:$B$782,E$11)+'СЕТ СН'!$F$11+СВЦЭМ!$D$10+'СЕТ СН'!$F$5-'СЕТ СН'!$F$21</f>
        <v>5102.4143781800003</v>
      </c>
      <c r="F24" s="36">
        <f>SUMIFS(СВЦЭМ!$D$39:$D$782,СВЦЭМ!$A$39:$A$782,$A24,СВЦЭМ!$B$39:$B$782,F$11)+'СЕТ СН'!$F$11+СВЦЭМ!$D$10+'СЕТ СН'!$F$5-'СЕТ СН'!$F$21</f>
        <v>5140.9395946799996</v>
      </c>
      <c r="G24" s="36">
        <f>SUMIFS(СВЦЭМ!$D$39:$D$782,СВЦЭМ!$A$39:$A$782,$A24,СВЦЭМ!$B$39:$B$782,G$11)+'СЕТ СН'!$F$11+СВЦЭМ!$D$10+'СЕТ СН'!$F$5-'СЕТ СН'!$F$21</f>
        <v>5092.72517685</v>
      </c>
      <c r="H24" s="36">
        <f>SUMIFS(СВЦЭМ!$D$39:$D$782,СВЦЭМ!$A$39:$A$782,$A24,СВЦЭМ!$B$39:$B$782,H$11)+'СЕТ СН'!$F$11+СВЦЭМ!$D$10+'СЕТ СН'!$F$5-'СЕТ СН'!$F$21</f>
        <v>4963.890641</v>
      </c>
      <c r="I24" s="36">
        <f>SUMIFS(СВЦЭМ!$D$39:$D$782,СВЦЭМ!$A$39:$A$782,$A24,СВЦЭМ!$B$39:$B$782,I$11)+'СЕТ СН'!$F$11+СВЦЭМ!$D$10+'СЕТ СН'!$F$5-'СЕТ СН'!$F$21</f>
        <v>4828.8950550500003</v>
      </c>
      <c r="J24" s="36">
        <f>SUMIFS(СВЦЭМ!$D$39:$D$782,СВЦЭМ!$A$39:$A$782,$A24,СВЦЭМ!$B$39:$B$782,J$11)+'СЕТ СН'!$F$11+СВЦЭМ!$D$10+'СЕТ СН'!$F$5-'СЕТ СН'!$F$21</f>
        <v>4740.5684842000001</v>
      </c>
      <c r="K24" s="36">
        <f>SUMIFS(СВЦЭМ!$D$39:$D$782,СВЦЭМ!$A$39:$A$782,$A24,СВЦЭМ!$B$39:$B$782,K$11)+'СЕТ СН'!$F$11+СВЦЭМ!$D$10+'СЕТ СН'!$F$5-'СЕТ СН'!$F$21</f>
        <v>4669.8834105200003</v>
      </c>
      <c r="L24" s="36">
        <f>SUMIFS(СВЦЭМ!$D$39:$D$782,СВЦЭМ!$A$39:$A$782,$A24,СВЦЭМ!$B$39:$B$782,L$11)+'СЕТ СН'!$F$11+СВЦЭМ!$D$10+'СЕТ СН'!$F$5-'СЕТ СН'!$F$21</f>
        <v>4645.3657715400004</v>
      </c>
      <c r="M24" s="36">
        <f>SUMIFS(СВЦЭМ!$D$39:$D$782,СВЦЭМ!$A$39:$A$782,$A24,СВЦЭМ!$B$39:$B$782,M$11)+'СЕТ СН'!$F$11+СВЦЭМ!$D$10+'СЕТ СН'!$F$5-'СЕТ СН'!$F$21</f>
        <v>4650.2270742000001</v>
      </c>
      <c r="N24" s="36">
        <f>SUMIFS(СВЦЭМ!$D$39:$D$782,СВЦЭМ!$A$39:$A$782,$A24,СВЦЭМ!$B$39:$B$782,N$11)+'СЕТ СН'!$F$11+СВЦЭМ!$D$10+'СЕТ СН'!$F$5-'СЕТ СН'!$F$21</f>
        <v>4658.9364546100005</v>
      </c>
      <c r="O24" s="36">
        <f>SUMIFS(СВЦЭМ!$D$39:$D$782,СВЦЭМ!$A$39:$A$782,$A24,СВЦЭМ!$B$39:$B$782,O$11)+'СЕТ СН'!$F$11+СВЦЭМ!$D$10+'СЕТ СН'!$F$5-'СЕТ СН'!$F$21</f>
        <v>4666.3641666399999</v>
      </c>
      <c r="P24" s="36">
        <f>SUMIFS(СВЦЭМ!$D$39:$D$782,СВЦЭМ!$A$39:$A$782,$A24,СВЦЭМ!$B$39:$B$782,P$11)+'СЕТ СН'!$F$11+СВЦЭМ!$D$10+'СЕТ СН'!$F$5-'СЕТ СН'!$F$21</f>
        <v>4631.3922161200007</v>
      </c>
      <c r="Q24" s="36">
        <f>SUMIFS(СВЦЭМ!$D$39:$D$782,СВЦЭМ!$A$39:$A$782,$A24,СВЦЭМ!$B$39:$B$782,Q$11)+'СЕТ СН'!$F$11+СВЦЭМ!$D$10+'СЕТ СН'!$F$5-'СЕТ СН'!$F$21</f>
        <v>4646.9250173400005</v>
      </c>
      <c r="R24" s="36">
        <f>SUMIFS(СВЦЭМ!$D$39:$D$782,СВЦЭМ!$A$39:$A$782,$A24,СВЦЭМ!$B$39:$B$782,R$11)+'СЕТ СН'!$F$11+СВЦЭМ!$D$10+'СЕТ СН'!$F$5-'СЕТ СН'!$F$21</f>
        <v>4681.9896023800002</v>
      </c>
      <c r="S24" s="36">
        <f>SUMIFS(СВЦЭМ!$D$39:$D$782,СВЦЭМ!$A$39:$A$782,$A24,СВЦЭМ!$B$39:$B$782,S$11)+'СЕТ СН'!$F$11+СВЦЭМ!$D$10+'СЕТ СН'!$F$5-'СЕТ СН'!$F$21</f>
        <v>4675.3314841299998</v>
      </c>
      <c r="T24" s="36">
        <f>SUMIFS(СВЦЭМ!$D$39:$D$782,СВЦЭМ!$A$39:$A$782,$A24,СВЦЭМ!$B$39:$B$782,T$11)+'СЕТ СН'!$F$11+СВЦЭМ!$D$10+'СЕТ СН'!$F$5-'СЕТ СН'!$F$21</f>
        <v>4651.7742890600002</v>
      </c>
      <c r="U24" s="36">
        <f>SUMIFS(СВЦЭМ!$D$39:$D$782,СВЦЭМ!$A$39:$A$782,$A24,СВЦЭМ!$B$39:$B$782,U$11)+'СЕТ СН'!$F$11+СВЦЭМ!$D$10+'СЕТ СН'!$F$5-'СЕТ СН'!$F$21</f>
        <v>4633.4993293300004</v>
      </c>
      <c r="V24" s="36">
        <f>SUMIFS(СВЦЭМ!$D$39:$D$782,СВЦЭМ!$A$39:$A$782,$A24,СВЦЭМ!$B$39:$B$782,V$11)+'СЕТ СН'!$F$11+СВЦЭМ!$D$10+'СЕТ СН'!$F$5-'СЕТ СН'!$F$21</f>
        <v>4636.5014124700001</v>
      </c>
      <c r="W24" s="36">
        <f>SUMIFS(СВЦЭМ!$D$39:$D$782,СВЦЭМ!$A$39:$A$782,$A24,СВЦЭМ!$B$39:$B$782,W$11)+'СЕТ СН'!$F$11+СВЦЭМ!$D$10+'СЕТ СН'!$F$5-'СЕТ СН'!$F$21</f>
        <v>4660.6253865300005</v>
      </c>
      <c r="X24" s="36">
        <f>SUMIFS(СВЦЭМ!$D$39:$D$782,СВЦЭМ!$A$39:$A$782,$A24,СВЦЭМ!$B$39:$B$782,X$11)+'СЕТ СН'!$F$11+СВЦЭМ!$D$10+'СЕТ СН'!$F$5-'СЕТ СН'!$F$21</f>
        <v>4737.2298838799998</v>
      </c>
      <c r="Y24" s="36">
        <f>SUMIFS(СВЦЭМ!$D$39:$D$782,СВЦЭМ!$A$39:$A$782,$A24,СВЦЭМ!$B$39:$B$782,Y$11)+'СЕТ СН'!$F$11+СВЦЭМ!$D$10+'СЕТ СН'!$F$5-'СЕТ СН'!$F$21</f>
        <v>4836.2759797400004</v>
      </c>
    </row>
    <row r="25" spans="1:25" ht="15.75" x14ac:dyDescent="0.2">
      <c r="A25" s="35">
        <f t="shared" si="0"/>
        <v>45183</v>
      </c>
      <c r="B25" s="36">
        <f>SUMIFS(СВЦЭМ!$D$39:$D$782,СВЦЭМ!$A$39:$A$782,$A25,СВЦЭМ!$B$39:$B$782,B$11)+'СЕТ СН'!$F$11+СВЦЭМ!$D$10+'СЕТ СН'!$F$5-'СЕТ СН'!$F$21</f>
        <v>4875.4177596200007</v>
      </c>
      <c r="C25" s="36">
        <f>SUMIFS(СВЦЭМ!$D$39:$D$782,СВЦЭМ!$A$39:$A$782,$A25,СВЦЭМ!$B$39:$B$782,C$11)+'СЕТ СН'!$F$11+СВЦЭМ!$D$10+'СЕТ СН'!$F$5-'СЕТ СН'!$F$21</f>
        <v>5009.7646250100006</v>
      </c>
      <c r="D25" s="36">
        <f>SUMIFS(СВЦЭМ!$D$39:$D$782,СВЦЭМ!$A$39:$A$782,$A25,СВЦЭМ!$B$39:$B$782,D$11)+'СЕТ СН'!$F$11+СВЦЭМ!$D$10+'СЕТ СН'!$F$5-'СЕТ СН'!$F$21</f>
        <v>5054.0428605400002</v>
      </c>
      <c r="E25" s="36">
        <f>SUMIFS(СВЦЭМ!$D$39:$D$782,СВЦЭМ!$A$39:$A$782,$A25,СВЦЭМ!$B$39:$B$782,E$11)+'СЕТ СН'!$F$11+СВЦЭМ!$D$10+'СЕТ СН'!$F$5-'СЕТ СН'!$F$21</f>
        <v>5092.8289841100004</v>
      </c>
      <c r="F25" s="36">
        <f>SUMIFS(СВЦЭМ!$D$39:$D$782,СВЦЭМ!$A$39:$A$782,$A25,СВЦЭМ!$B$39:$B$782,F$11)+'СЕТ СН'!$F$11+СВЦЭМ!$D$10+'СЕТ СН'!$F$5-'СЕТ СН'!$F$21</f>
        <v>5132.7327290900002</v>
      </c>
      <c r="G25" s="36">
        <f>SUMIFS(СВЦЭМ!$D$39:$D$782,СВЦЭМ!$A$39:$A$782,$A25,СВЦЭМ!$B$39:$B$782,G$11)+'СЕТ СН'!$F$11+СВЦЭМ!$D$10+'СЕТ СН'!$F$5-'СЕТ СН'!$F$21</f>
        <v>5091.8950491599999</v>
      </c>
      <c r="H25" s="36">
        <f>SUMIFS(СВЦЭМ!$D$39:$D$782,СВЦЭМ!$A$39:$A$782,$A25,СВЦЭМ!$B$39:$B$782,H$11)+'СЕТ СН'!$F$11+СВЦЭМ!$D$10+'СЕТ СН'!$F$5-'СЕТ СН'!$F$21</f>
        <v>5002.3949979899999</v>
      </c>
      <c r="I25" s="36">
        <f>SUMIFS(СВЦЭМ!$D$39:$D$782,СВЦЭМ!$A$39:$A$782,$A25,СВЦЭМ!$B$39:$B$782,I$11)+'СЕТ СН'!$F$11+СВЦЭМ!$D$10+'СЕТ СН'!$F$5-'СЕТ СН'!$F$21</f>
        <v>4884.3482876100006</v>
      </c>
      <c r="J25" s="36">
        <f>SUMIFS(СВЦЭМ!$D$39:$D$782,СВЦЭМ!$A$39:$A$782,$A25,СВЦЭМ!$B$39:$B$782,J$11)+'СЕТ СН'!$F$11+СВЦЭМ!$D$10+'СЕТ СН'!$F$5-'СЕТ СН'!$F$21</f>
        <v>4794.8404267200003</v>
      </c>
      <c r="K25" s="36">
        <f>SUMIFS(СВЦЭМ!$D$39:$D$782,СВЦЭМ!$A$39:$A$782,$A25,СВЦЭМ!$B$39:$B$782,K$11)+'СЕТ СН'!$F$11+СВЦЭМ!$D$10+'СЕТ СН'!$F$5-'СЕТ СН'!$F$21</f>
        <v>4727.4131801599997</v>
      </c>
      <c r="L25" s="36">
        <f>SUMIFS(СВЦЭМ!$D$39:$D$782,СВЦЭМ!$A$39:$A$782,$A25,СВЦЭМ!$B$39:$B$782,L$11)+'СЕТ СН'!$F$11+СВЦЭМ!$D$10+'СЕТ СН'!$F$5-'СЕТ СН'!$F$21</f>
        <v>4714.38559489</v>
      </c>
      <c r="M25" s="36">
        <f>SUMIFS(СВЦЭМ!$D$39:$D$782,СВЦЭМ!$A$39:$A$782,$A25,СВЦЭМ!$B$39:$B$782,M$11)+'СЕТ СН'!$F$11+СВЦЭМ!$D$10+'СЕТ СН'!$F$5-'СЕТ СН'!$F$21</f>
        <v>4703.5092395000001</v>
      </c>
      <c r="N25" s="36">
        <f>SUMIFS(СВЦЭМ!$D$39:$D$782,СВЦЭМ!$A$39:$A$782,$A25,СВЦЭМ!$B$39:$B$782,N$11)+'СЕТ СН'!$F$11+СВЦЭМ!$D$10+'СЕТ СН'!$F$5-'СЕТ СН'!$F$21</f>
        <v>4716.5908342900002</v>
      </c>
      <c r="O25" s="36">
        <f>SUMIFS(СВЦЭМ!$D$39:$D$782,СВЦЭМ!$A$39:$A$782,$A25,СВЦЭМ!$B$39:$B$782,O$11)+'СЕТ СН'!$F$11+СВЦЭМ!$D$10+'СЕТ СН'!$F$5-'СЕТ СН'!$F$21</f>
        <v>4716.8793112000003</v>
      </c>
      <c r="P25" s="36">
        <f>SUMIFS(СВЦЭМ!$D$39:$D$782,СВЦЭМ!$A$39:$A$782,$A25,СВЦЭМ!$B$39:$B$782,P$11)+'СЕТ СН'!$F$11+СВЦЭМ!$D$10+'СЕТ СН'!$F$5-'СЕТ СН'!$F$21</f>
        <v>4713.9890307900005</v>
      </c>
      <c r="Q25" s="36">
        <f>SUMIFS(СВЦЭМ!$D$39:$D$782,СВЦЭМ!$A$39:$A$782,$A25,СВЦЭМ!$B$39:$B$782,Q$11)+'СЕТ СН'!$F$11+СВЦЭМ!$D$10+'СЕТ СН'!$F$5-'СЕТ СН'!$F$21</f>
        <v>4720.8603116300001</v>
      </c>
      <c r="R25" s="36">
        <f>SUMIFS(СВЦЭМ!$D$39:$D$782,СВЦЭМ!$A$39:$A$782,$A25,СВЦЭМ!$B$39:$B$782,R$11)+'СЕТ СН'!$F$11+СВЦЭМ!$D$10+'СЕТ СН'!$F$5-'СЕТ СН'!$F$21</f>
        <v>4744.5804075300002</v>
      </c>
      <c r="S25" s="36">
        <f>SUMIFS(СВЦЭМ!$D$39:$D$782,СВЦЭМ!$A$39:$A$782,$A25,СВЦЭМ!$B$39:$B$782,S$11)+'СЕТ СН'!$F$11+СВЦЭМ!$D$10+'СЕТ СН'!$F$5-'СЕТ СН'!$F$21</f>
        <v>4732.8166679799997</v>
      </c>
      <c r="T25" s="36">
        <f>SUMIFS(СВЦЭМ!$D$39:$D$782,СВЦЭМ!$A$39:$A$782,$A25,СВЦЭМ!$B$39:$B$782,T$11)+'СЕТ СН'!$F$11+СВЦЭМ!$D$10+'СЕТ СН'!$F$5-'СЕТ СН'!$F$21</f>
        <v>4722.8671252800004</v>
      </c>
      <c r="U25" s="36">
        <f>SUMIFS(СВЦЭМ!$D$39:$D$782,СВЦЭМ!$A$39:$A$782,$A25,СВЦЭМ!$B$39:$B$782,U$11)+'СЕТ СН'!$F$11+СВЦЭМ!$D$10+'СЕТ СН'!$F$5-'СЕТ СН'!$F$21</f>
        <v>4705.6919109999999</v>
      </c>
      <c r="V25" s="36">
        <f>SUMIFS(СВЦЭМ!$D$39:$D$782,СВЦЭМ!$A$39:$A$782,$A25,СВЦЭМ!$B$39:$B$782,V$11)+'СЕТ СН'!$F$11+СВЦЭМ!$D$10+'СЕТ СН'!$F$5-'СЕТ СН'!$F$21</f>
        <v>4678.4073392999999</v>
      </c>
      <c r="W25" s="36">
        <f>SUMIFS(СВЦЭМ!$D$39:$D$782,СВЦЭМ!$A$39:$A$782,$A25,СВЦЭМ!$B$39:$B$782,W$11)+'СЕТ СН'!$F$11+СВЦЭМ!$D$10+'СЕТ СН'!$F$5-'СЕТ СН'!$F$21</f>
        <v>4695.5966905700006</v>
      </c>
      <c r="X25" s="36">
        <f>SUMIFS(СВЦЭМ!$D$39:$D$782,СВЦЭМ!$A$39:$A$782,$A25,СВЦЭМ!$B$39:$B$782,X$11)+'СЕТ СН'!$F$11+СВЦЭМ!$D$10+'СЕТ СН'!$F$5-'СЕТ СН'!$F$21</f>
        <v>4786.05128367</v>
      </c>
      <c r="Y25" s="36">
        <f>SUMIFS(СВЦЭМ!$D$39:$D$782,СВЦЭМ!$A$39:$A$782,$A25,СВЦЭМ!$B$39:$B$782,Y$11)+'СЕТ СН'!$F$11+СВЦЭМ!$D$10+'СЕТ СН'!$F$5-'СЕТ СН'!$F$21</f>
        <v>4895.3045895300002</v>
      </c>
    </row>
    <row r="26" spans="1:25" ht="15.75" x14ac:dyDescent="0.2">
      <c r="A26" s="35">
        <f t="shared" si="0"/>
        <v>45184</v>
      </c>
      <c r="B26" s="36">
        <f>SUMIFS(СВЦЭМ!$D$39:$D$782,СВЦЭМ!$A$39:$A$782,$A26,СВЦЭМ!$B$39:$B$782,B$11)+'СЕТ СН'!$F$11+СВЦЭМ!$D$10+'СЕТ СН'!$F$5-'СЕТ СН'!$F$21</f>
        <v>4860.2045680700003</v>
      </c>
      <c r="C26" s="36">
        <f>SUMIFS(СВЦЭМ!$D$39:$D$782,СВЦЭМ!$A$39:$A$782,$A26,СВЦЭМ!$B$39:$B$782,C$11)+'СЕТ СН'!$F$11+СВЦЭМ!$D$10+'СЕТ СН'!$F$5-'СЕТ СН'!$F$21</f>
        <v>4942.8583738100006</v>
      </c>
      <c r="D26" s="36">
        <f>SUMIFS(СВЦЭМ!$D$39:$D$782,СВЦЭМ!$A$39:$A$782,$A26,СВЦЭМ!$B$39:$B$782,D$11)+'СЕТ СН'!$F$11+СВЦЭМ!$D$10+'СЕТ СН'!$F$5-'СЕТ СН'!$F$21</f>
        <v>4944.54605911</v>
      </c>
      <c r="E26" s="36">
        <f>SUMIFS(СВЦЭМ!$D$39:$D$782,СВЦЭМ!$A$39:$A$782,$A26,СВЦЭМ!$B$39:$B$782,E$11)+'СЕТ СН'!$F$11+СВЦЭМ!$D$10+'СЕТ СН'!$F$5-'СЕТ СН'!$F$21</f>
        <v>4979.5984449200005</v>
      </c>
      <c r="F26" s="36">
        <f>SUMIFS(СВЦЭМ!$D$39:$D$782,СВЦЭМ!$A$39:$A$782,$A26,СВЦЭМ!$B$39:$B$782,F$11)+'СЕТ СН'!$F$11+СВЦЭМ!$D$10+'СЕТ СН'!$F$5-'СЕТ СН'!$F$21</f>
        <v>5019.6389674800002</v>
      </c>
      <c r="G26" s="36">
        <f>SUMIFS(СВЦЭМ!$D$39:$D$782,СВЦЭМ!$A$39:$A$782,$A26,СВЦЭМ!$B$39:$B$782,G$11)+'СЕТ СН'!$F$11+СВЦЭМ!$D$10+'СЕТ СН'!$F$5-'СЕТ СН'!$F$21</f>
        <v>4997.8123168600005</v>
      </c>
      <c r="H26" s="36">
        <f>SUMIFS(СВЦЭМ!$D$39:$D$782,СВЦЭМ!$A$39:$A$782,$A26,СВЦЭМ!$B$39:$B$782,H$11)+'СЕТ СН'!$F$11+СВЦЭМ!$D$10+'СЕТ СН'!$F$5-'СЕТ СН'!$F$21</f>
        <v>4871.8374159200002</v>
      </c>
      <c r="I26" s="36">
        <f>SUMIFS(СВЦЭМ!$D$39:$D$782,СВЦЭМ!$A$39:$A$782,$A26,СВЦЭМ!$B$39:$B$782,I$11)+'СЕТ СН'!$F$11+СВЦЭМ!$D$10+'СЕТ СН'!$F$5-'СЕТ СН'!$F$21</f>
        <v>4735.0532506500003</v>
      </c>
      <c r="J26" s="36">
        <f>SUMIFS(СВЦЭМ!$D$39:$D$782,СВЦЭМ!$A$39:$A$782,$A26,СВЦЭМ!$B$39:$B$782,J$11)+'СЕТ СН'!$F$11+СВЦЭМ!$D$10+'СЕТ СН'!$F$5-'СЕТ СН'!$F$21</f>
        <v>4671.6084769999998</v>
      </c>
      <c r="K26" s="36">
        <f>SUMIFS(СВЦЭМ!$D$39:$D$782,СВЦЭМ!$A$39:$A$782,$A26,СВЦЭМ!$B$39:$B$782,K$11)+'СЕТ СН'!$F$11+СВЦЭМ!$D$10+'СЕТ СН'!$F$5-'СЕТ СН'!$F$21</f>
        <v>4620.9951969100002</v>
      </c>
      <c r="L26" s="36">
        <f>SUMIFS(СВЦЭМ!$D$39:$D$782,СВЦЭМ!$A$39:$A$782,$A26,СВЦЭМ!$B$39:$B$782,L$11)+'СЕТ СН'!$F$11+СВЦЭМ!$D$10+'СЕТ СН'!$F$5-'СЕТ СН'!$F$21</f>
        <v>4610.8261799600004</v>
      </c>
      <c r="M26" s="36">
        <f>SUMIFS(СВЦЭМ!$D$39:$D$782,СВЦЭМ!$A$39:$A$782,$A26,СВЦЭМ!$B$39:$B$782,M$11)+'СЕТ СН'!$F$11+СВЦЭМ!$D$10+'СЕТ СН'!$F$5-'СЕТ СН'!$F$21</f>
        <v>4589.0336373400005</v>
      </c>
      <c r="N26" s="36">
        <f>SUMIFS(СВЦЭМ!$D$39:$D$782,СВЦЭМ!$A$39:$A$782,$A26,СВЦЭМ!$B$39:$B$782,N$11)+'СЕТ СН'!$F$11+СВЦЭМ!$D$10+'СЕТ СН'!$F$5-'СЕТ СН'!$F$21</f>
        <v>4591.2410385399999</v>
      </c>
      <c r="O26" s="36">
        <f>SUMIFS(СВЦЭМ!$D$39:$D$782,СВЦЭМ!$A$39:$A$782,$A26,СВЦЭМ!$B$39:$B$782,O$11)+'СЕТ СН'!$F$11+СВЦЭМ!$D$10+'СЕТ СН'!$F$5-'СЕТ СН'!$F$21</f>
        <v>4562.8265769700001</v>
      </c>
      <c r="P26" s="36">
        <f>SUMIFS(СВЦЭМ!$D$39:$D$782,СВЦЭМ!$A$39:$A$782,$A26,СВЦЭМ!$B$39:$B$782,P$11)+'СЕТ СН'!$F$11+СВЦЭМ!$D$10+'СЕТ СН'!$F$5-'СЕТ СН'!$F$21</f>
        <v>4525.2841381400003</v>
      </c>
      <c r="Q26" s="36">
        <f>SUMIFS(СВЦЭМ!$D$39:$D$782,СВЦЭМ!$A$39:$A$782,$A26,СВЦЭМ!$B$39:$B$782,Q$11)+'СЕТ СН'!$F$11+СВЦЭМ!$D$10+'СЕТ СН'!$F$5-'СЕТ СН'!$F$21</f>
        <v>4537.4007139799996</v>
      </c>
      <c r="R26" s="36">
        <f>SUMIFS(СВЦЭМ!$D$39:$D$782,СВЦЭМ!$A$39:$A$782,$A26,СВЦЭМ!$B$39:$B$782,R$11)+'СЕТ СН'!$F$11+СВЦЭМ!$D$10+'СЕТ СН'!$F$5-'СЕТ СН'!$F$21</f>
        <v>4603.6472179100001</v>
      </c>
      <c r="S26" s="36">
        <f>SUMIFS(СВЦЭМ!$D$39:$D$782,СВЦЭМ!$A$39:$A$782,$A26,СВЦЭМ!$B$39:$B$782,S$11)+'СЕТ СН'!$F$11+СВЦЭМ!$D$10+'СЕТ СН'!$F$5-'СЕТ СН'!$F$21</f>
        <v>4584.5335422099997</v>
      </c>
      <c r="T26" s="36">
        <f>SUMIFS(СВЦЭМ!$D$39:$D$782,СВЦЭМ!$A$39:$A$782,$A26,СВЦЭМ!$B$39:$B$782,T$11)+'СЕТ СН'!$F$11+СВЦЭМ!$D$10+'СЕТ СН'!$F$5-'СЕТ СН'!$F$21</f>
        <v>4555.4880442700005</v>
      </c>
      <c r="U26" s="36">
        <f>SUMIFS(СВЦЭМ!$D$39:$D$782,СВЦЭМ!$A$39:$A$782,$A26,СВЦЭМ!$B$39:$B$782,U$11)+'СЕТ СН'!$F$11+СВЦЭМ!$D$10+'СЕТ СН'!$F$5-'СЕТ СН'!$F$21</f>
        <v>4527.7811919699998</v>
      </c>
      <c r="V26" s="36">
        <f>SUMIFS(СВЦЭМ!$D$39:$D$782,СВЦЭМ!$A$39:$A$782,$A26,СВЦЭМ!$B$39:$B$782,V$11)+'СЕТ СН'!$F$11+СВЦЭМ!$D$10+'СЕТ СН'!$F$5-'СЕТ СН'!$F$21</f>
        <v>4498.4133923299996</v>
      </c>
      <c r="W26" s="36">
        <f>SUMIFS(СВЦЭМ!$D$39:$D$782,СВЦЭМ!$A$39:$A$782,$A26,СВЦЭМ!$B$39:$B$782,W$11)+'СЕТ СН'!$F$11+СВЦЭМ!$D$10+'СЕТ СН'!$F$5-'СЕТ СН'!$F$21</f>
        <v>4496.2239142600001</v>
      </c>
      <c r="X26" s="36">
        <f>SUMIFS(СВЦЭМ!$D$39:$D$782,СВЦЭМ!$A$39:$A$782,$A26,СВЦЭМ!$B$39:$B$782,X$11)+'СЕТ СН'!$F$11+СВЦЭМ!$D$10+'СЕТ СН'!$F$5-'СЕТ СН'!$F$21</f>
        <v>4526.9430073599997</v>
      </c>
      <c r="Y26" s="36">
        <f>SUMIFS(СВЦЭМ!$D$39:$D$782,СВЦЭМ!$A$39:$A$782,$A26,СВЦЭМ!$B$39:$B$782,Y$11)+'СЕТ СН'!$F$11+СВЦЭМ!$D$10+'СЕТ СН'!$F$5-'СЕТ СН'!$F$21</f>
        <v>4648.4814029899999</v>
      </c>
    </row>
    <row r="27" spans="1:25" ht="15.75" x14ac:dyDescent="0.2">
      <c r="A27" s="35">
        <f t="shared" si="0"/>
        <v>45185</v>
      </c>
      <c r="B27" s="36">
        <f>SUMIFS(СВЦЭМ!$D$39:$D$782,СВЦЭМ!$A$39:$A$782,$A27,СВЦЭМ!$B$39:$B$782,B$11)+'СЕТ СН'!$F$11+СВЦЭМ!$D$10+'СЕТ СН'!$F$5-'СЕТ СН'!$F$21</f>
        <v>4731.6008799000001</v>
      </c>
      <c r="C27" s="36">
        <f>SUMIFS(СВЦЭМ!$D$39:$D$782,СВЦЭМ!$A$39:$A$782,$A27,СВЦЭМ!$B$39:$B$782,C$11)+'СЕТ СН'!$F$11+СВЦЭМ!$D$10+'СЕТ СН'!$F$5-'СЕТ СН'!$F$21</f>
        <v>4757.6470872299997</v>
      </c>
      <c r="D27" s="36">
        <f>SUMIFS(СВЦЭМ!$D$39:$D$782,СВЦЭМ!$A$39:$A$782,$A27,СВЦЭМ!$B$39:$B$782,D$11)+'СЕТ СН'!$F$11+СВЦЭМ!$D$10+'СЕТ СН'!$F$5-'СЕТ СН'!$F$21</f>
        <v>4764.6868207200005</v>
      </c>
      <c r="E27" s="36">
        <f>SUMIFS(СВЦЭМ!$D$39:$D$782,СВЦЭМ!$A$39:$A$782,$A27,СВЦЭМ!$B$39:$B$782,E$11)+'СЕТ СН'!$F$11+СВЦЭМ!$D$10+'СЕТ СН'!$F$5-'СЕТ СН'!$F$21</f>
        <v>4802.06054632</v>
      </c>
      <c r="F27" s="36">
        <f>SUMIFS(СВЦЭМ!$D$39:$D$782,СВЦЭМ!$A$39:$A$782,$A27,СВЦЭМ!$B$39:$B$782,F$11)+'СЕТ СН'!$F$11+СВЦЭМ!$D$10+'СЕТ СН'!$F$5-'СЕТ СН'!$F$21</f>
        <v>4826.1187868500001</v>
      </c>
      <c r="G27" s="36">
        <f>SUMIFS(СВЦЭМ!$D$39:$D$782,СВЦЭМ!$A$39:$A$782,$A27,СВЦЭМ!$B$39:$B$782,G$11)+'СЕТ СН'!$F$11+СВЦЭМ!$D$10+'СЕТ СН'!$F$5-'СЕТ СН'!$F$21</f>
        <v>4802.5406588200003</v>
      </c>
      <c r="H27" s="36">
        <f>SUMIFS(СВЦЭМ!$D$39:$D$782,СВЦЭМ!$A$39:$A$782,$A27,СВЦЭМ!$B$39:$B$782,H$11)+'СЕТ СН'!$F$11+СВЦЭМ!$D$10+'СЕТ СН'!$F$5-'СЕТ СН'!$F$21</f>
        <v>4772.8794386</v>
      </c>
      <c r="I27" s="36">
        <f>SUMIFS(СВЦЭМ!$D$39:$D$782,СВЦЭМ!$A$39:$A$782,$A27,СВЦЭМ!$B$39:$B$782,I$11)+'СЕТ СН'!$F$11+СВЦЭМ!$D$10+'СЕТ СН'!$F$5-'СЕТ СН'!$F$21</f>
        <v>4737.0573941500006</v>
      </c>
      <c r="J27" s="36">
        <f>SUMIFS(СВЦЭМ!$D$39:$D$782,СВЦЭМ!$A$39:$A$782,$A27,СВЦЭМ!$B$39:$B$782,J$11)+'СЕТ СН'!$F$11+СВЦЭМ!$D$10+'СЕТ СН'!$F$5-'СЕТ СН'!$F$21</f>
        <v>4641.4731121100003</v>
      </c>
      <c r="K27" s="36">
        <f>SUMIFS(СВЦЭМ!$D$39:$D$782,СВЦЭМ!$A$39:$A$782,$A27,СВЦЭМ!$B$39:$B$782,K$11)+'СЕТ СН'!$F$11+СВЦЭМ!$D$10+'СЕТ СН'!$F$5-'СЕТ СН'!$F$21</f>
        <v>4576.2942916100001</v>
      </c>
      <c r="L27" s="36">
        <f>SUMIFS(СВЦЭМ!$D$39:$D$782,СВЦЭМ!$A$39:$A$782,$A27,СВЦЭМ!$B$39:$B$782,L$11)+'СЕТ СН'!$F$11+СВЦЭМ!$D$10+'СЕТ СН'!$F$5-'СЕТ СН'!$F$21</f>
        <v>4538.11893014</v>
      </c>
      <c r="M27" s="36">
        <f>SUMIFS(СВЦЭМ!$D$39:$D$782,СВЦЭМ!$A$39:$A$782,$A27,СВЦЭМ!$B$39:$B$782,M$11)+'СЕТ СН'!$F$11+СВЦЭМ!$D$10+'СЕТ СН'!$F$5-'СЕТ СН'!$F$21</f>
        <v>4535.0008442199996</v>
      </c>
      <c r="N27" s="36">
        <f>SUMIFS(СВЦЭМ!$D$39:$D$782,СВЦЭМ!$A$39:$A$782,$A27,СВЦЭМ!$B$39:$B$782,N$11)+'СЕТ СН'!$F$11+СВЦЭМ!$D$10+'СЕТ СН'!$F$5-'СЕТ СН'!$F$21</f>
        <v>4541.1680123900005</v>
      </c>
      <c r="O27" s="36">
        <f>SUMIFS(СВЦЭМ!$D$39:$D$782,СВЦЭМ!$A$39:$A$782,$A27,СВЦЭМ!$B$39:$B$782,O$11)+'СЕТ СН'!$F$11+СВЦЭМ!$D$10+'СЕТ СН'!$F$5-'СЕТ СН'!$F$21</f>
        <v>4557.1648965599998</v>
      </c>
      <c r="P27" s="36">
        <f>SUMIFS(СВЦЭМ!$D$39:$D$782,СВЦЭМ!$A$39:$A$782,$A27,СВЦЭМ!$B$39:$B$782,P$11)+'СЕТ СН'!$F$11+СВЦЭМ!$D$10+'СЕТ СН'!$F$5-'СЕТ СН'!$F$21</f>
        <v>4538.5004429999999</v>
      </c>
      <c r="Q27" s="36">
        <f>SUMIFS(СВЦЭМ!$D$39:$D$782,СВЦЭМ!$A$39:$A$782,$A27,СВЦЭМ!$B$39:$B$782,Q$11)+'СЕТ СН'!$F$11+СВЦЭМ!$D$10+'СЕТ СН'!$F$5-'СЕТ СН'!$F$21</f>
        <v>4537.7408128799998</v>
      </c>
      <c r="R27" s="36">
        <f>SUMIFS(СВЦЭМ!$D$39:$D$782,СВЦЭМ!$A$39:$A$782,$A27,СВЦЭМ!$B$39:$B$782,R$11)+'СЕТ СН'!$F$11+СВЦЭМ!$D$10+'СЕТ СН'!$F$5-'СЕТ СН'!$F$21</f>
        <v>4564.7439466100004</v>
      </c>
      <c r="S27" s="36">
        <f>SUMIFS(СВЦЭМ!$D$39:$D$782,СВЦЭМ!$A$39:$A$782,$A27,СВЦЭМ!$B$39:$B$782,S$11)+'СЕТ СН'!$F$11+СВЦЭМ!$D$10+'СЕТ СН'!$F$5-'СЕТ СН'!$F$21</f>
        <v>4552.79560855</v>
      </c>
      <c r="T27" s="36">
        <f>SUMIFS(СВЦЭМ!$D$39:$D$782,СВЦЭМ!$A$39:$A$782,$A27,СВЦЭМ!$B$39:$B$782,T$11)+'СЕТ СН'!$F$11+СВЦЭМ!$D$10+'СЕТ СН'!$F$5-'СЕТ СН'!$F$21</f>
        <v>4531.9854491300002</v>
      </c>
      <c r="U27" s="36">
        <f>SUMIFS(СВЦЭМ!$D$39:$D$782,СВЦЭМ!$A$39:$A$782,$A27,СВЦЭМ!$B$39:$B$782,U$11)+'СЕТ СН'!$F$11+СВЦЭМ!$D$10+'СЕТ СН'!$F$5-'СЕТ СН'!$F$21</f>
        <v>4513.6363103100002</v>
      </c>
      <c r="V27" s="36">
        <f>SUMIFS(СВЦЭМ!$D$39:$D$782,СВЦЭМ!$A$39:$A$782,$A27,СВЦЭМ!$B$39:$B$782,V$11)+'СЕТ СН'!$F$11+СВЦЭМ!$D$10+'СЕТ СН'!$F$5-'СЕТ СН'!$F$21</f>
        <v>4481.0897227000005</v>
      </c>
      <c r="W27" s="36">
        <f>SUMIFS(СВЦЭМ!$D$39:$D$782,СВЦЭМ!$A$39:$A$782,$A27,СВЦЭМ!$B$39:$B$782,W$11)+'СЕТ СН'!$F$11+СВЦЭМ!$D$10+'СЕТ СН'!$F$5-'СЕТ СН'!$F$21</f>
        <v>4489.54773166</v>
      </c>
      <c r="X27" s="36">
        <f>SUMIFS(СВЦЭМ!$D$39:$D$782,СВЦЭМ!$A$39:$A$782,$A27,СВЦЭМ!$B$39:$B$782,X$11)+'СЕТ СН'!$F$11+СВЦЭМ!$D$10+'СЕТ СН'!$F$5-'СЕТ СН'!$F$21</f>
        <v>4554.6150543800004</v>
      </c>
      <c r="Y27" s="36">
        <f>SUMIFS(СВЦЭМ!$D$39:$D$782,СВЦЭМ!$A$39:$A$782,$A27,СВЦЭМ!$B$39:$B$782,Y$11)+'СЕТ СН'!$F$11+СВЦЭМ!$D$10+'СЕТ СН'!$F$5-'СЕТ СН'!$F$21</f>
        <v>4629.3359670899999</v>
      </c>
    </row>
    <row r="28" spans="1:25" ht="15.75" x14ac:dyDescent="0.2">
      <c r="A28" s="35">
        <f t="shared" si="0"/>
        <v>45186</v>
      </c>
      <c r="B28" s="36">
        <f>SUMIFS(СВЦЭМ!$D$39:$D$782,СВЦЭМ!$A$39:$A$782,$A28,СВЦЭМ!$B$39:$B$782,B$11)+'СЕТ СН'!$F$11+СВЦЭМ!$D$10+'СЕТ СН'!$F$5-'СЕТ СН'!$F$21</f>
        <v>4606.8429584100004</v>
      </c>
      <c r="C28" s="36">
        <f>SUMIFS(СВЦЭМ!$D$39:$D$782,СВЦЭМ!$A$39:$A$782,$A28,СВЦЭМ!$B$39:$B$782,C$11)+'СЕТ СН'!$F$11+СВЦЭМ!$D$10+'СЕТ СН'!$F$5-'СЕТ СН'!$F$21</f>
        <v>4682.0200708400007</v>
      </c>
      <c r="D28" s="36">
        <f>SUMIFS(СВЦЭМ!$D$39:$D$782,СВЦЭМ!$A$39:$A$782,$A28,СВЦЭМ!$B$39:$B$782,D$11)+'СЕТ СН'!$F$11+СВЦЭМ!$D$10+'СЕТ СН'!$F$5-'СЕТ СН'!$F$21</f>
        <v>4699.0197611599997</v>
      </c>
      <c r="E28" s="36">
        <f>SUMIFS(СВЦЭМ!$D$39:$D$782,СВЦЭМ!$A$39:$A$782,$A28,СВЦЭМ!$B$39:$B$782,E$11)+'СЕТ СН'!$F$11+СВЦЭМ!$D$10+'СЕТ СН'!$F$5-'СЕТ СН'!$F$21</f>
        <v>4716.6144533300003</v>
      </c>
      <c r="F28" s="36">
        <f>SUMIFS(СВЦЭМ!$D$39:$D$782,СВЦЭМ!$A$39:$A$782,$A28,СВЦЭМ!$B$39:$B$782,F$11)+'СЕТ СН'!$F$11+СВЦЭМ!$D$10+'СЕТ СН'!$F$5-'СЕТ СН'!$F$21</f>
        <v>4757.8819568600002</v>
      </c>
      <c r="G28" s="36">
        <f>SUMIFS(СВЦЭМ!$D$39:$D$782,СВЦЭМ!$A$39:$A$782,$A28,СВЦЭМ!$B$39:$B$782,G$11)+'СЕТ СН'!$F$11+СВЦЭМ!$D$10+'СЕТ СН'!$F$5-'СЕТ СН'!$F$21</f>
        <v>4735.8985415099996</v>
      </c>
      <c r="H28" s="36">
        <f>SUMIFS(СВЦЭМ!$D$39:$D$782,СВЦЭМ!$A$39:$A$782,$A28,СВЦЭМ!$B$39:$B$782,H$11)+'СЕТ СН'!$F$11+СВЦЭМ!$D$10+'СЕТ СН'!$F$5-'СЕТ СН'!$F$21</f>
        <v>4694.5743926300001</v>
      </c>
      <c r="I28" s="36">
        <f>SUMIFS(СВЦЭМ!$D$39:$D$782,СВЦЭМ!$A$39:$A$782,$A28,СВЦЭМ!$B$39:$B$782,I$11)+'СЕТ СН'!$F$11+СВЦЭМ!$D$10+'СЕТ СН'!$F$5-'СЕТ СН'!$F$21</f>
        <v>4642.7692469900003</v>
      </c>
      <c r="J28" s="36">
        <f>SUMIFS(СВЦЭМ!$D$39:$D$782,СВЦЭМ!$A$39:$A$782,$A28,СВЦЭМ!$B$39:$B$782,J$11)+'СЕТ СН'!$F$11+СВЦЭМ!$D$10+'СЕТ СН'!$F$5-'СЕТ СН'!$F$21</f>
        <v>4519.1574976900001</v>
      </c>
      <c r="K28" s="36">
        <f>SUMIFS(СВЦЭМ!$D$39:$D$782,СВЦЭМ!$A$39:$A$782,$A28,СВЦЭМ!$B$39:$B$782,K$11)+'СЕТ СН'!$F$11+СВЦЭМ!$D$10+'СЕТ СН'!$F$5-'СЕТ СН'!$F$21</f>
        <v>4439.6694969500004</v>
      </c>
      <c r="L28" s="36">
        <f>SUMIFS(СВЦЭМ!$D$39:$D$782,СВЦЭМ!$A$39:$A$782,$A28,СВЦЭМ!$B$39:$B$782,L$11)+'СЕТ СН'!$F$11+СВЦЭМ!$D$10+'СЕТ СН'!$F$5-'СЕТ СН'!$F$21</f>
        <v>4413.2896440700006</v>
      </c>
      <c r="M28" s="36">
        <f>SUMIFS(СВЦЭМ!$D$39:$D$782,СВЦЭМ!$A$39:$A$782,$A28,СВЦЭМ!$B$39:$B$782,M$11)+'СЕТ СН'!$F$11+СВЦЭМ!$D$10+'СЕТ СН'!$F$5-'СЕТ СН'!$F$21</f>
        <v>4413.3555082800003</v>
      </c>
      <c r="N28" s="36">
        <f>SUMIFS(СВЦЭМ!$D$39:$D$782,СВЦЭМ!$A$39:$A$782,$A28,СВЦЭМ!$B$39:$B$782,N$11)+'СЕТ СН'!$F$11+СВЦЭМ!$D$10+'СЕТ СН'!$F$5-'СЕТ СН'!$F$21</f>
        <v>4443.3688876200004</v>
      </c>
      <c r="O28" s="36">
        <f>SUMIFS(СВЦЭМ!$D$39:$D$782,СВЦЭМ!$A$39:$A$782,$A28,СВЦЭМ!$B$39:$B$782,O$11)+'СЕТ СН'!$F$11+СВЦЭМ!$D$10+'СЕТ СН'!$F$5-'СЕТ СН'!$F$21</f>
        <v>4487.4398730499997</v>
      </c>
      <c r="P28" s="36">
        <f>SUMIFS(СВЦЭМ!$D$39:$D$782,СВЦЭМ!$A$39:$A$782,$A28,СВЦЭМ!$B$39:$B$782,P$11)+'СЕТ СН'!$F$11+СВЦЭМ!$D$10+'СЕТ СН'!$F$5-'СЕТ СН'!$F$21</f>
        <v>4478.3977405300002</v>
      </c>
      <c r="Q28" s="36">
        <f>SUMIFS(СВЦЭМ!$D$39:$D$782,СВЦЭМ!$A$39:$A$782,$A28,СВЦЭМ!$B$39:$B$782,Q$11)+'СЕТ СН'!$F$11+СВЦЭМ!$D$10+'СЕТ СН'!$F$5-'СЕТ СН'!$F$21</f>
        <v>4482.28784301</v>
      </c>
      <c r="R28" s="36">
        <f>SUMIFS(СВЦЭМ!$D$39:$D$782,СВЦЭМ!$A$39:$A$782,$A28,СВЦЭМ!$B$39:$B$782,R$11)+'СЕТ СН'!$F$11+СВЦЭМ!$D$10+'СЕТ СН'!$F$5-'СЕТ СН'!$F$21</f>
        <v>4519.7197769000004</v>
      </c>
      <c r="S28" s="36">
        <f>SUMIFS(СВЦЭМ!$D$39:$D$782,СВЦЭМ!$A$39:$A$782,$A28,СВЦЭМ!$B$39:$B$782,S$11)+'СЕТ СН'!$F$11+СВЦЭМ!$D$10+'СЕТ СН'!$F$5-'СЕТ СН'!$F$21</f>
        <v>4521.8906141799998</v>
      </c>
      <c r="T28" s="36">
        <f>SUMIFS(СВЦЭМ!$D$39:$D$782,СВЦЭМ!$A$39:$A$782,$A28,СВЦЭМ!$B$39:$B$782,T$11)+'СЕТ СН'!$F$11+СВЦЭМ!$D$10+'СЕТ СН'!$F$5-'СЕТ СН'!$F$21</f>
        <v>4522.8819645800004</v>
      </c>
      <c r="U28" s="36">
        <f>SUMIFS(СВЦЭМ!$D$39:$D$782,СВЦЭМ!$A$39:$A$782,$A28,СВЦЭМ!$B$39:$B$782,U$11)+'СЕТ СН'!$F$11+СВЦЭМ!$D$10+'СЕТ СН'!$F$5-'СЕТ СН'!$F$21</f>
        <v>4509.72791031</v>
      </c>
      <c r="V28" s="36">
        <f>SUMIFS(СВЦЭМ!$D$39:$D$782,СВЦЭМ!$A$39:$A$782,$A28,СВЦЭМ!$B$39:$B$782,V$11)+'СЕТ СН'!$F$11+СВЦЭМ!$D$10+'СЕТ СН'!$F$5-'СЕТ СН'!$F$21</f>
        <v>4488.0856929199999</v>
      </c>
      <c r="W28" s="36">
        <f>SUMIFS(СВЦЭМ!$D$39:$D$782,СВЦЭМ!$A$39:$A$782,$A28,СВЦЭМ!$B$39:$B$782,W$11)+'СЕТ СН'!$F$11+СВЦЭМ!$D$10+'СЕТ СН'!$F$5-'СЕТ СН'!$F$21</f>
        <v>4504.2424207100003</v>
      </c>
      <c r="X28" s="36">
        <f>SUMIFS(СВЦЭМ!$D$39:$D$782,СВЦЭМ!$A$39:$A$782,$A28,СВЦЭМ!$B$39:$B$782,X$11)+'СЕТ СН'!$F$11+СВЦЭМ!$D$10+'СЕТ СН'!$F$5-'СЕТ СН'!$F$21</f>
        <v>4568.1393048299997</v>
      </c>
      <c r="Y28" s="36">
        <f>SUMIFS(СВЦЭМ!$D$39:$D$782,СВЦЭМ!$A$39:$A$782,$A28,СВЦЭМ!$B$39:$B$782,Y$11)+'СЕТ СН'!$F$11+СВЦЭМ!$D$10+'СЕТ СН'!$F$5-'СЕТ СН'!$F$21</f>
        <v>4631.8593338299997</v>
      </c>
    </row>
    <row r="29" spans="1:25" ht="15.75" x14ac:dyDescent="0.2">
      <c r="A29" s="35">
        <f t="shared" si="0"/>
        <v>45187</v>
      </c>
      <c r="B29" s="36">
        <f>SUMIFS(СВЦЭМ!$D$39:$D$782,СВЦЭМ!$A$39:$A$782,$A29,СВЦЭМ!$B$39:$B$782,B$11)+'СЕТ СН'!$F$11+СВЦЭМ!$D$10+'СЕТ СН'!$F$5-'СЕТ СН'!$F$21</f>
        <v>4726.9861818999998</v>
      </c>
      <c r="C29" s="36">
        <f>SUMIFS(СВЦЭМ!$D$39:$D$782,СВЦЭМ!$A$39:$A$782,$A29,СВЦЭМ!$B$39:$B$782,C$11)+'СЕТ СН'!$F$11+СВЦЭМ!$D$10+'СЕТ СН'!$F$5-'СЕТ СН'!$F$21</f>
        <v>4816.7521783000002</v>
      </c>
      <c r="D29" s="36">
        <f>SUMIFS(СВЦЭМ!$D$39:$D$782,СВЦЭМ!$A$39:$A$782,$A29,СВЦЭМ!$B$39:$B$782,D$11)+'СЕТ СН'!$F$11+СВЦЭМ!$D$10+'СЕТ СН'!$F$5-'СЕТ СН'!$F$21</f>
        <v>4857.1506329399999</v>
      </c>
      <c r="E29" s="36">
        <f>SUMIFS(СВЦЭМ!$D$39:$D$782,СВЦЭМ!$A$39:$A$782,$A29,СВЦЭМ!$B$39:$B$782,E$11)+'СЕТ СН'!$F$11+СВЦЭМ!$D$10+'СЕТ СН'!$F$5-'СЕТ СН'!$F$21</f>
        <v>4876.5214115400004</v>
      </c>
      <c r="F29" s="36">
        <f>SUMIFS(СВЦЭМ!$D$39:$D$782,СВЦЭМ!$A$39:$A$782,$A29,СВЦЭМ!$B$39:$B$782,F$11)+'СЕТ СН'!$F$11+СВЦЭМ!$D$10+'СЕТ СН'!$F$5-'СЕТ СН'!$F$21</f>
        <v>4882.0146428600001</v>
      </c>
      <c r="G29" s="36">
        <f>SUMIFS(СВЦЭМ!$D$39:$D$782,СВЦЭМ!$A$39:$A$782,$A29,СВЦЭМ!$B$39:$B$782,G$11)+'СЕТ СН'!$F$11+СВЦЭМ!$D$10+'СЕТ СН'!$F$5-'СЕТ СН'!$F$21</f>
        <v>4855.5678208400004</v>
      </c>
      <c r="H29" s="36">
        <f>SUMIFS(СВЦЭМ!$D$39:$D$782,СВЦЭМ!$A$39:$A$782,$A29,СВЦЭМ!$B$39:$B$782,H$11)+'СЕТ СН'!$F$11+СВЦЭМ!$D$10+'СЕТ СН'!$F$5-'СЕТ СН'!$F$21</f>
        <v>4751.2636403699998</v>
      </c>
      <c r="I29" s="36">
        <f>SUMIFS(СВЦЭМ!$D$39:$D$782,СВЦЭМ!$A$39:$A$782,$A29,СВЦЭМ!$B$39:$B$782,I$11)+'СЕТ СН'!$F$11+СВЦЭМ!$D$10+'СЕТ СН'!$F$5-'СЕТ СН'!$F$21</f>
        <v>4634.2118796200002</v>
      </c>
      <c r="J29" s="36">
        <f>SUMIFS(СВЦЭМ!$D$39:$D$782,СВЦЭМ!$A$39:$A$782,$A29,СВЦЭМ!$B$39:$B$782,J$11)+'СЕТ СН'!$F$11+СВЦЭМ!$D$10+'СЕТ СН'!$F$5-'СЕТ СН'!$F$21</f>
        <v>4583.2007946000003</v>
      </c>
      <c r="K29" s="36">
        <f>SUMIFS(СВЦЭМ!$D$39:$D$782,СВЦЭМ!$A$39:$A$782,$A29,СВЦЭМ!$B$39:$B$782,K$11)+'СЕТ СН'!$F$11+СВЦЭМ!$D$10+'СЕТ СН'!$F$5-'СЕТ СН'!$F$21</f>
        <v>4503.6282557699997</v>
      </c>
      <c r="L29" s="36">
        <f>SUMIFS(СВЦЭМ!$D$39:$D$782,СВЦЭМ!$A$39:$A$782,$A29,СВЦЭМ!$B$39:$B$782,L$11)+'СЕТ СН'!$F$11+СВЦЭМ!$D$10+'СЕТ СН'!$F$5-'СЕТ СН'!$F$21</f>
        <v>4444.1983319700003</v>
      </c>
      <c r="M29" s="36">
        <f>SUMIFS(СВЦЭМ!$D$39:$D$782,СВЦЭМ!$A$39:$A$782,$A29,СВЦЭМ!$B$39:$B$782,M$11)+'СЕТ СН'!$F$11+СВЦЭМ!$D$10+'СЕТ СН'!$F$5-'СЕТ СН'!$F$21</f>
        <v>4451.3667649100007</v>
      </c>
      <c r="N29" s="36">
        <f>SUMIFS(СВЦЭМ!$D$39:$D$782,СВЦЭМ!$A$39:$A$782,$A29,СВЦЭМ!$B$39:$B$782,N$11)+'СЕТ СН'!$F$11+СВЦЭМ!$D$10+'СЕТ СН'!$F$5-'СЕТ СН'!$F$21</f>
        <v>4468.3066411300006</v>
      </c>
      <c r="O29" s="36">
        <f>SUMIFS(СВЦЭМ!$D$39:$D$782,СВЦЭМ!$A$39:$A$782,$A29,СВЦЭМ!$B$39:$B$782,O$11)+'СЕТ СН'!$F$11+СВЦЭМ!$D$10+'СЕТ СН'!$F$5-'СЕТ СН'!$F$21</f>
        <v>4463.5085953100006</v>
      </c>
      <c r="P29" s="36">
        <f>SUMIFS(СВЦЭМ!$D$39:$D$782,СВЦЭМ!$A$39:$A$782,$A29,СВЦЭМ!$B$39:$B$782,P$11)+'СЕТ СН'!$F$11+СВЦЭМ!$D$10+'СЕТ СН'!$F$5-'СЕТ СН'!$F$21</f>
        <v>4467.2490423700001</v>
      </c>
      <c r="Q29" s="36">
        <f>SUMIFS(СВЦЭМ!$D$39:$D$782,СВЦЭМ!$A$39:$A$782,$A29,СВЦЭМ!$B$39:$B$782,Q$11)+'СЕТ СН'!$F$11+СВЦЭМ!$D$10+'СЕТ СН'!$F$5-'СЕТ СН'!$F$21</f>
        <v>4483.4863515500001</v>
      </c>
      <c r="R29" s="36">
        <f>SUMIFS(СВЦЭМ!$D$39:$D$782,СВЦЭМ!$A$39:$A$782,$A29,СВЦЭМ!$B$39:$B$782,R$11)+'СЕТ СН'!$F$11+СВЦЭМ!$D$10+'СЕТ СН'!$F$5-'СЕТ СН'!$F$21</f>
        <v>4521.6354702300005</v>
      </c>
      <c r="S29" s="36">
        <f>SUMIFS(СВЦЭМ!$D$39:$D$782,СВЦЭМ!$A$39:$A$782,$A29,СВЦЭМ!$B$39:$B$782,S$11)+'СЕТ СН'!$F$11+СВЦЭМ!$D$10+'СЕТ СН'!$F$5-'СЕТ СН'!$F$21</f>
        <v>4496.6287104700004</v>
      </c>
      <c r="T29" s="36">
        <f>SUMIFS(СВЦЭМ!$D$39:$D$782,СВЦЭМ!$A$39:$A$782,$A29,СВЦЭМ!$B$39:$B$782,T$11)+'СЕТ СН'!$F$11+СВЦЭМ!$D$10+'СЕТ СН'!$F$5-'СЕТ СН'!$F$21</f>
        <v>4469.53999484</v>
      </c>
      <c r="U29" s="36">
        <f>SUMIFS(СВЦЭМ!$D$39:$D$782,СВЦЭМ!$A$39:$A$782,$A29,СВЦЭМ!$B$39:$B$782,U$11)+'СЕТ СН'!$F$11+СВЦЭМ!$D$10+'СЕТ СН'!$F$5-'СЕТ СН'!$F$21</f>
        <v>4437.7796477900001</v>
      </c>
      <c r="V29" s="36">
        <f>SUMIFS(СВЦЭМ!$D$39:$D$782,СВЦЭМ!$A$39:$A$782,$A29,СВЦЭМ!$B$39:$B$782,V$11)+'СЕТ СН'!$F$11+СВЦЭМ!$D$10+'СЕТ СН'!$F$5-'СЕТ СН'!$F$21</f>
        <v>4421.8418035100003</v>
      </c>
      <c r="W29" s="36">
        <f>SUMIFS(СВЦЭМ!$D$39:$D$782,СВЦЭМ!$A$39:$A$782,$A29,СВЦЭМ!$B$39:$B$782,W$11)+'СЕТ СН'!$F$11+СВЦЭМ!$D$10+'СЕТ СН'!$F$5-'СЕТ СН'!$F$21</f>
        <v>4435.9675387799998</v>
      </c>
      <c r="X29" s="36">
        <f>SUMIFS(СВЦЭМ!$D$39:$D$782,СВЦЭМ!$A$39:$A$782,$A29,СВЦЭМ!$B$39:$B$782,X$11)+'СЕТ СН'!$F$11+СВЦЭМ!$D$10+'СЕТ СН'!$F$5-'СЕТ СН'!$F$21</f>
        <v>4491.89262418</v>
      </c>
      <c r="Y29" s="36">
        <f>SUMIFS(СВЦЭМ!$D$39:$D$782,СВЦЭМ!$A$39:$A$782,$A29,СВЦЭМ!$B$39:$B$782,Y$11)+'СЕТ СН'!$F$11+СВЦЭМ!$D$10+'СЕТ СН'!$F$5-'СЕТ СН'!$F$21</f>
        <v>4567.3718675199998</v>
      </c>
    </row>
    <row r="30" spans="1:25" ht="15.75" x14ac:dyDescent="0.2">
      <c r="A30" s="35">
        <f t="shared" si="0"/>
        <v>45188</v>
      </c>
      <c r="B30" s="36">
        <f>SUMIFS(СВЦЭМ!$D$39:$D$782,СВЦЭМ!$A$39:$A$782,$A30,СВЦЭМ!$B$39:$B$782,B$11)+'СЕТ СН'!$F$11+СВЦЭМ!$D$10+'СЕТ СН'!$F$5-'СЕТ СН'!$F$21</f>
        <v>4629.9286073800004</v>
      </c>
      <c r="C30" s="36">
        <f>SUMIFS(СВЦЭМ!$D$39:$D$782,СВЦЭМ!$A$39:$A$782,$A30,СВЦЭМ!$B$39:$B$782,C$11)+'СЕТ СН'!$F$11+СВЦЭМ!$D$10+'СЕТ СН'!$F$5-'СЕТ СН'!$F$21</f>
        <v>4697.2878274499999</v>
      </c>
      <c r="D30" s="36">
        <f>SUMIFS(СВЦЭМ!$D$39:$D$782,СВЦЭМ!$A$39:$A$782,$A30,СВЦЭМ!$B$39:$B$782,D$11)+'СЕТ СН'!$F$11+СВЦЭМ!$D$10+'СЕТ СН'!$F$5-'СЕТ СН'!$F$21</f>
        <v>4702.6073973100001</v>
      </c>
      <c r="E30" s="36">
        <f>SUMIFS(СВЦЭМ!$D$39:$D$782,СВЦЭМ!$A$39:$A$782,$A30,СВЦЭМ!$B$39:$B$782,E$11)+'СЕТ СН'!$F$11+СВЦЭМ!$D$10+'СЕТ СН'!$F$5-'СЕТ СН'!$F$21</f>
        <v>4713.4624947700004</v>
      </c>
      <c r="F30" s="36">
        <f>SUMIFS(СВЦЭМ!$D$39:$D$782,СВЦЭМ!$A$39:$A$782,$A30,СВЦЭМ!$B$39:$B$782,F$11)+'СЕТ СН'!$F$11+СВЦЭМ!$D$10+'СЕТ СН'!$F$5-'СЕТ СН'!$F$21</f>
        <v>4724.6699580300001</v>
      </c>
      <c r="G30" s="36">
        <f>SUMIFS(СВЦЭМ!$D$39:$D$782,СВЦЭМ!$A$39:$A$782,$A30,СВЦЭМ!$B$39:$B$782,G$11)+'СЕТ СН'!$F$11+СВЦЭМ!$D$10+'СЕТ СН'!$F$5-'СЕТ СН'!$F$21</f>
        <v>4685.7229531700004</v>
      </c>
      <c r="H30" s="36">
        <f>SUMIFS(СВЦЭМ!$D$39:$D$782,СВЦЭМ!$A$39:$A$782,$A30,СВЦЭМ!$B$39:$B$782,H$11)+'СЕТ СН'!$F$11+СВЦЭМ!$D$10+'СЕТ СН'!$F$5-'СЕТ СН'!$F$21</f>
        <v>4632.7537531100006</v>
      </c>
      <c r="I30" s="36">
        <f>SUMIFS(СВЦЭМ!$D$39:$D$782,СВЦЭМ!$A$39:$A$782,$A30,СВЦЭМ!$B$39:$B$782,I$11)+'СЕТ СН'!$F$11+СВЦЭМ!$D$10+'СЕТ СН'!$F$5-'СЕТ СН'!$F$21</f>
        <v>4563.6733109100005</v>
      </c>
      <c r="J30" s="36">
        <f>SUMIFS(СВЦЭМ!$D$39:$D$782,СВЦЭМ!$A$39:$A$782,$A30,СВЦЭМ!$B$39:$B$782,J$11)+'СЕТ СН'!$F$11+СВЦЭМ!$D$10+'СЕТ СН'!$F$5-'СЕТ СН'!$F$21</f>
        <v>4515.4989886399999</v>
      </c>
      <c r="K30" s="36">
        <f>SUMIFS(СВЦЭМ!$D$39:$D$782,СВЦЭМ!$A$39:$A$782,$A30,СВЦЭМ!$B$39:$B$782,K$11)+'СЕТ СН'!$F$11+СВЦЭМ!$D$10+'СЕТ СН'!$F$5-'СЕТ СН'!$F$21</f>
        <v>4485.4967105699998</v>
      </c>
      <c r="L30" s="36">
        <f>SUMIFS(СВЦЭМ!$D$39:$D$782,СВЦЭМ!$A$39:$A$782,$A30,СВЦЭМ!$B$39:$B$782,L$11)+'СЕТ СН'!$F$11+СВЦЭМ!$D$10+'СЕТ СН'!$F$5-'СЕТ СН'!$F$21</f>
        <v>4481.2761581100003</v>
      </c>
      <c r="M30" s="36">
        <f>SUMIFS(СВЦЭМ!$D$39:$D$782,СВЦЭМ!$A$39:$A$782,$A30,СВЦЭМ!$B$39:$B$782,M$11)+'СЕТ СН'!$F$11+СВЦЭМ!$D$10+'СЕТ СН'!$F$5-'СЕТ СН'!$F$21</f>
        <v>4508.0862075900004</v>
      </c>
      <c r="N30" s="36">
        <f>SUMIFS(СВЦЭМ!$D$39:$D$782,СВЦЭМ!$A$39:$A$782,$A30,СВЦЭМ!$B$39:$B$782,N$11)+'СЕТ СН'!$F$11+СВЦЭМ!$D$10+'СЕТ СН'!$F$5-'СЕТ СН'!$F$21</f>
        <v>4522.7497487300006</v>
      </c>
      <c r="O30" s="36">
        <f>SUMIFS(СВЦЭМ!$D$39:$D$782,СВЦЭМ!$A$39:$A$782,$A30,СВЦЭМ!$B$39:$B$782,O$11)+'СЕТ СН'!$F$11+СВЦЭМ!$D$10+'СЕТ СН'!$F$5-'СЕТ СН'!$F$21</f>
        <v>4526.2471083099999</v>
      </c>
      <c r="P30" s="36">
        <f>SUMIFS(СВЦЭМ!$D$39:$D$782,СВЦЭМ!$A$39:$A$782,$A30,СВЦЭМ!$B$39:$B$782,P$11)+'СЕТ СН'!$F$11+СВЦЭМ!$D$10+'СЕТ СН'!$F$5-'СЕТ СН'!$F$21</f>
        <v>4513.4644520500005</v>
      </c>
      <c r="Q30" s="36">
        <f>SUMIFS(СВЦЭМ!$D$39:$D$782,СВЦЭМ!$A$39:$A$782,$A30,СВЦЭМ!$B$39:$B$782,Q$11)+'СЕТ СН'!$F$11+СВЦЭМ!$D$10+'СЕТ СН'!$F$5-'СЕТ СН'!$F$21</f>
        <v>4522.1287100600002</v>
      </c>
      <c r="R30" s="36">
        <f>SUMIFS(СВЦЭМ!$D$39:$D$782,СВЦЭМ!$A$39:$A$782,$A30,СВЦЭМ!$B$39:$B$782,R$11)+'СЕТ СН'!$F$11+СВЦЭМ!$D$10+'СЕТ СН'!$F$5-'СЕТ СН'!$F$21</f>
        <v>4553.66485182</v>
      </c>
      <c r="S30" s="36">
        <f>SUMIFS(СВЦЭМ!$D$39:$D$782,СВЦЭМ!$A$39:$A$782,$A30,СВЦЭМ!$B$39:$B$782,S$11)+'СЕТ СН'!$F$11+СВЦЭМ!$D$10+'СЕТ СН'!$F$5-'СЕТ СН'!$F$21</f>
        <v>4509.4491490300006</v>
      </c>
      <c r="T30" s="36">
        <f>SUMIFS(СВЦЭМ!$D$39:$D$782,СВЦЭМ!$A$39:$A$782,$A30,СВЦЭМ!$B$39:$B$782,T$11)+'СЕТ СН'!$F$11+СВЦЭМ!$D$10+'СЕТ СН'!$F$5-'СЕТ СН'!$F$21</f>
        <v>4455.2873342599996</v>
      </c>
      <c r="U30" s="36">
        <f>SUMIFS(СВЦЭМ!$D$39:$D$782,СВЦЭМ!$A$39:$A$782,$A30,СВЦЭМ!$B$39:$B$782,U$11)+'СЕТ СН'!$F$11+СВЦЭМ!$D$10+'СЕТ СН'!$F$5-'СЕТ СН'!$F$21</f>
        <v>4418.0801894400001</v>
      </c>
      <c r="V30" s="36">
        <f>SUMIFS(СВЦЭМ!$D$39:$D$782,СВЦЭМ!$A$39:$A$782,$A30,СВЦЭМ!$B$39:$B$782,V$11)+'СЕТ СН'!$F$11+СВЦЭМ!$D$10+'СЕТ СН'!$F$5-'СЕТ СН'!$F$21</f>
        <v>4389.5174808299998</v>
      </c>
      <c r="W30" s="36">
        <f>SUMIFS(СВЦЭМ!$D$39:$D$782,СВЦЭМ!$A$39:$A$782,$A30,СВЦЭМ!$B$39:$B$782,W$11)+'СЕТ СН'!$F$11+СВЦЭМ!$D$10+'СЕТ СН'!$F$5-'СЕТ СН'!$F$21</f>
        <v>4379.1565791100002</v>
      </c>
      <c r="X30" s="36">
        <f>SUMIFS(СВЦЭМ!$D$39:$D$782,СВЦЭМ!$A$39:$A$782,$A30,СВЦЭМ!$B$39:$B$782,X$11)+'СЕТ СН'!$F$11+СВЦЭМ!$D$10+'СЕТ СН'!$F$5-'СЕТ СН'!$F$21</f>
        <v>4442.5428783300003</v>
      </c>
      <c r="Y30" s="36">
        <f>SUMIFS(СВЦЭМ!$D$39:$D$782,СВЦЭМ!$A$39:$A$782,$A30,СВЦЭМ!$B$39:$B$782,Y$11)+'СЕТ СН'!$F$11+СВЦЭМ!$D$10+'СЕТ СН'!$F$5-'СЕТ СН'!$F$21</f>
        <v>4529.6613142700007</v>
      </c>
    </row>
    <row r="31" spans="1:25" ht="15.75" x14ac:dyDescent="0.2">
      <c r="A31" s="35">
        <f t="shared" si="0"/>
        <v>45189</v>
      </c>
      <c r="B31" s="36">
        <f>SUMIFS(СВЦЭМ!$D$39:$D$782,СВЦЭМ!$A$39:$A$782,$A31,СВЦЭМ!$B$39:$B$782,B$11)+'СЕТ СН'!$F$11+СВЦЭМ!$D$10+'СЕТ СН'!$F$5-'СЕТ СН'!$F$21</f>
        <v>4623.0860318699997</v>
      </c>
      <c r="C31" s="36">
        <f>SUMIFS(СВЦЭМ!$D$39:$D$782,СВЦЭМ!$A$39:$A$782,$A31,СВЦЭМ!$B$39:$B$782,C$11)+'СЕТ СН'!$F$11+СВЦЭМ!$D$10+'СЕТ СН'!$F$5-'СЕТ СН'!$F$21</f>
        <v>4694.4570596000003</v>
      </c>
      <c r="D31" s="36">
        <f>SUMIFS(СВЦЭМ!$D$39:$D$782,СВЦЭМ!$A$39:$A$782,$A31,СВЦЭМ!$B$39:$B$782,D$11)+'СЕТ СН'!$F$11+СВЦЭМ!$D$10+'СЕТ СН'!$F$5-'СЕТ СН'!$F$21</f>
        <v>4718.7950058000006</v>
      </c>
      <c r="E31" s="36">
        <f>SUMIFS(СВЦЭМ!$D$39:$D$782,СВЦЭМ!$A$39:$A$782,$A31,СВЦЭМ!$B$39:$B$782,E$11)+'СЕТ СН'!$F$11+СВЦЭМ!$D$10+'СЕТ СН'!$F$5-'СЕТ СН'!$F$21</f>
        <v>4740.0541929500005</v>
      </c>
      <c r="F31" s="36">
        <f>SUMIFS(СВЦЭМ!$D$39:$D$782,СВЦЭМ!$A$39:$A$782,$A31,СВЦЭМ!$B$39:$B$782,F$11)+'СЕТ СН'!$F$11+СВЦЭМ!$D$10+'СЕТ СН'!$F$5-'СЕТ СН'!$F$21</f>
        <v>4751.6317276400005</v>
      </c>
      <c r="G31" s="36">
        <f>SUMIFS(СВЦЭМ!$D$39:$D$782,СВЦЭМ!$A$39:$A$782,$A31,СВЦЭМ!$B$39:$B$782,G$11)+'СЕТ СН'!$F$11+СВЦЭМ!$D$10+'СЕТ СН'!$F$5-'СЕТ СН'!$F$21</f>
        <v>4720.9096429800002</v>
      </c>
      <c r="H31" s="36">
        <f>SUMIFS(СВЦЭМ!$D$39:$D$782,СВЦЭМ!$A$39:$A$782,$A31,СВЦЭМ!$B$39:$B$782,H$11)+'СЕТ СН'!$F$11+СВЦЭМ!$D$10+'СЕТ СН'!$F$5-'СЕТ СН'!$F$21</f>
        <v>4641.9945451399999</v>
      </c>
      <c r="I31" s="36">
        <f>SUMIFS(СВЦЭМ!$D$39:$D$782,СВЦЭМ!$A$39:$A$782,$A31,СВЦЭМ!$B$39:$B$782,I$11)+'СЕТ СН'!$F$11+СВЦЭМ!$D$10+'СЕТ СН'!$F$5-'СЕТ СН'!$F$21</f>
        <v>4562.5814131400002</v>
      </c>
      <c r="J31" s="36">
        <f>SUMIFS(СВЦЭМ!$D$39:$D$782,СВЦЭМ!$A$39:$A$782,$A31,СВЦЭМ!$B$39:$B$782,J$11)+'СЕТ СН'!$F$11+СВЦЭМ!$D$10+'СЕТ СН'!$F$5-'СЕТ СН'!$F$21</f>
        <v>4513.6013759699999</v>
      </c>
      <c r="K31" s="36">
        <f>SUMIFS(СВЦЭМ!$D$39:$D$782,СВЦЭМ!$A$39:$A$782,$A31,СВЦЭМ!$B$39:$B$782,K$11)+'СЕТ СН'!$F$11+СВЦЭМ!$D$10+'СЕТ СН'!$F$5-'СЕТ СН'!$F$21</f>
        <v>4493.8270248099998</v>
      </c>
      <c r="L31" s="36">
        <f>SUMIFS(СВЦЭМ!$D$39:$D$782,СВЦЭМ!$A$39:$A$782,$A31,СВЦЭМ!$B$39:$B$782,L$11)+'СЕТ СН'!$F$11+СВЦЭМ!$D$10+'СЕТ СН'!$F$5-'СЕТ СН'!$F$21</f>
        <v>4490.9444157100006</v>
      </c>
      <c r="M31" s="36">
        <f>SUMIFS(СВЦЭМ!$D$39:$D$782,СВЦЭМ!$A$39:$A$782,$A31,СВЦЭМ!$B$39:$B$782,M$11)+'СЕТ СН'!$F$11+СВЦЭМ!$D$10+'СЕТ СН'!$F$5-'СЕТ СН'!$F$21</f>
        <v>4484.0080166099997</v>
      </c>
      <c r="N31" s="36">
        <f>SUMIFS(СВЦЭМ!$D$39:$D$782,СВЦЭМ!$A$39:$A$782,$A31,СВЦЭМ!$B$39:$B$782,N$11)+'СЕТ СН'!$F$11+СВЦЭМ!$D$10+'СЕТ СН'!$F$5-'СЕТ СН'!$F$21</f>
        <v>4486.5614146900007</v>
      </c>
      <c r="O31" s="36">
        <f>SUMIFS(СВЦЭМ!$D$39:$D$782,СВЦЭМ!$A$39:$A$782,$A31,СВЦЭМ!$B$39:$B$782,O$11)+'СЕТ СН'!$F$11+СВЦЭМ!$D$10+'СЕТ СН'!$F$5-'СЕТ СН'!$F$21</f>
        <v>4490.1685911100003</v>
      </c>
      <c r="P31" s="36">
        <f>SUMIFS(СВЦЭМ!$D$39:$D$782,СВЦЭМ!$A$39:$A$782,$A31,СВЦЭМ!$B$39:$B$782,P$11)+'СЕТ СН'!$F$11+СВЦЭМ!$D$10+'СЕТ СН'!$F$5-'СЕТ СН'!$F$21</f>
        <v>4504.2832892799997</v>
      </c>
      <c r="Q31" s="36">
        <f>SUMIFS(СВЦЭМ!$D$39:$D$782,СВЦЭМ!$A$39:$A$782,$A31,СВЦЭМ!$B$39:$B$782,Q$11)+'СЕТ СН'!$F$11+СВЦЭМ!$D$10+'СЕТ СН'!$F$5-'СЕТ СН'!$F$21</f>
        <v>4512.8755956000005</v>
      </c>
      <c r="R31" s="36">
        <f>SUMIFS(СВЦЭМ!$D$39:$D$782,СВЦЭМ!$A$39:$A$782,$A31,СВЦЭМ!$B$39:$B$782,R$11)+'СЕТ СН'!$F$11+СВЦЭМ!$D$10+'СЕТ СН'!$F$5-'СЕТ СН'!$F$21</f>
        <v>4539.4560551100003</v>
      </c>
      <c r="S31" s="36">
        <f>SUMIFS(СВЦЭМ!$D$39:$D$782,СВЦЭМ!$A$39:$A$782,$A31,СВЦЭМ!$B$39:$B$782,S$11)+'СЕТ СН'!$F$11+СВЦЭМ!$D$10+'СЕТ СН'!$F$5-'СЕТ СН'!$F$21</f>
        <v>4525.2407479600006</v>
      </c>
      <c r="T31" s="36">
        <f>SUMIFS(СВЦЭМ!$D$39:$D$782,СВЦЭМ!$A$39:$A$782,$A31,СВЦЭМ!$B$39:$B$782,T$11)+'СЕТ СН'!$F$11+СВЦЭМ!$D$10+'СЕТ СН'!$F$5-'СЕТ СН'!$F$21</f>
        <v>4489.7755690499998</v>
      </c>
      <c r="U31" s="36">
        <f>SUMIFS(СВЦЭМ!$D$39:$D$782,СВЦЭМ!$A$39:$A$782,$A31,СВЦЭМ!$B$39:$B$782,U$11)+'СЕТ СН'!$F$11+СВЦЭМ!$D$10+'СЕТ СН'!$F$5-'СЕТ СН'!$F$21</f>
        <v>4420.7589682600001</v>
      </c>
      <c r="V31" s="36">
        <f>SUMIFS(СВЦЭМ!$D$39:$D$782,СВЦЭМ!$A$39:$A$782,$A31,СВЦЭМ!$B$39:$B$782,V$11)+'СЕТ СН'!$F$11+СВЦЭМ!$D$10+'СЕТ СН'!$F$5-'СЕТ СН'!$F$21</f>
        <v>4398.5751841900001</v>
      </c>
      <c r="W31" s="36">
        <f>SUMIFS(СВЦЭМ!$D$39:$D$782,СВЦЭМ!$A$39:$A$782,$A31,СВЦЭМ!$B$39:$B$782,W$11)+'СЕТ СН'!$F$11+СВЦЭМ!$D$10+'СЕТ СН'!$F$5-'СЕТ СН'!$F$21</f>
        <v>4408.9804983900003</v>
      </c>
      <c r="X31" s="36">
        <f>SUMIFS(СВЦЭМ!$D$39:$D$782,СВЦЭМ!$A$39:$A$782,$A31,СВЦЭМ!$B$39:$B$782,X$11)+'СЕТ СН'!$F$11+СВЦЭМ!$D$10+'СЕТ СН'!$F$5-'СЕТ СН'!$F$21</f>
        <v>4452.9231022599997</v>
      </c>
      <c r="Y31" s="36">
        <f>SUMIFS(СВЦЭМ!$D$39:$D$782,СВЦЭМ!$A$39:$A$782,$A31,СВЦЭМ!$B$39:$B$782,Y$11)+'СЕТ СН'!$F$11+СВЦЭМ!$D$10+'СЕТ СН'!$F$5-'СЕТ СН'!$F$21</f>
        <v>4535.3624040000004</v>
      </c>
    </row>
    <row r="32" spans="1:25" ht="15.75" x14ac:dyDescent="0.2">
      <c r="A32" s="35">
        <f t="shared" si="0"/>
        <v>45190</v>
      </c>
      <c r="B32" s="36">
        <f>SUMIFS(СВЦЭМ!$D$39:$D$782,СВЦЭМ!$A$39:$A$782,$A32,СВЦЭМ!$B$39:$B$782,B$11)+'СЕТ СН'!$F$11+СВЦЭМ!$D$10+'СЕТ СН'!$F$5-'СЕТ СН'!$F$21</f>
        <v>4684.8270536199998</v>
      </c>
      <c r="C32" s="36">
        <f>SUMIFS(СВЦЭМ!$D$39:$D$782,СВЦЭМ!$A$39:$A$782,$A32,СВЦЭМ!$B$39:$B$782,C$11)+'СЕТ СН'!$F$11+СВЦЭМ!$D$10+'СЕТ СН'!$F$5-'СЕТ СН'!$F$21</f>
        <v>4776.1097607499996</v>
      </c>
      <c r="D32" s="36">
        <f>SUMIFS(СВЦЭМ!$D$39:$D$782,СВЦЭМ!$A$39:$A$782,$A32,СВЦЭМ!$B$39:$B$782,D$11)+'СЕТ СН'!$F$11+СВЦЭМ!$D$10+'СЕТ СН'!$F$5-'СЕТ СН'!$F$21</f>
        <v>4885.1240585100004</v>
      </c>
      <c r="E32" s="36">
        <f>SUMIFS(СВЦЭМ!$D$39:$D$782,СВЦЭМ!$A$39:$A$782,$A32,СВЦЭМ!$B$39:$B$782,E$11)+'СЕТ СН'!$F$11+СВЦЭМ!$D$10+'СЕТ СН'!$F$5-'СЕТ СН'!$F$21</f>
        <v>4948.47372533</v>
      </c>
      <c r="F32" s="36">
        <f>SUMIFS(СВЦЭМ!$D$39:$D$782,СВЦЭМ!$A$39:$A$782,$A32,СВЦЭМ!$B$39:$B$782,F$11)+'СЕТ СН'!$F$11+СВЦЭМ!$D$10+'СЕТ СН'!$F$5-'СЕТ СН'!$F$21</f>
        <v>4961.2637657800005</v>
      </c>
      <c r="G32" s="36">
        <f>SUMIFS(СВЦЭМ!$D$39:$D$782,СВЦЭМ!$A$39:$A$782,$A32,СВЦЭМ!$B$39:$B$782,G$11)+'СЕТ СН'!$F$11+СВЦЭМ!$D$10+'СЕТ СН'!$F$5-'СЕТ СН'!$F$21</f>
        <v>4936.3180804599997</v>
      </c>
      <c r="H32" s="36">
        <f>SUMIFS(СВЦЭМ!$D$39:$D$782,СВЦЭМ!$A$39:$A$782,$A32,СВЦЭМ!$B$39:$B$782,H$11)+'СЕТ СН'!$F$11+СВЦЭМ!$D$10+'СЕТ СН'!$F$5-'СЕТ СН'!$F$21</f>
        <v>4856.8475188299999</v>
      </c>
      <c r="I32" s="36">
        <f>SUMIFS(СВЦЭМ!$D$39:$D$782,СВЦЭМ!$A$39:$A$782,$A32,СВЦЭМ!$B$39:$B$782,I$11)+'СЕТ СН'!$F$11+СВЦЭМ!$D$10+'СЕТ СН'!$F$5-'СЕТ СН'!$F$21</f>
        <v>4760.6696322400003</v>
      </c>
      <c r="J32" s="36">
        <f>SUMIFS(СВЦЭМ!$D$39:$D$782,СВЦЭМ!$A$39:$A$782,$A32,СВЦЭМ!$B$39:$B$782,J$11)+'СЕТ СН'!$F$11+СВЦЭМ!$D$10+'СЕТ СН'!$F$5-'СЕТ СН'!$F$21</f>
        <v>4687.7885068200003</v>
      </c>
      <c r="K32" s="36">
        <f>SUMIFS(СВЦЭМ!$D$39:$D$782,СВЦЭМ!$A$39:$A$782,$A32,СВЦЭМ!$B$39:$B$782,K$11)+'СЕТ СН'!$F$11+СВЦЭМ!$D$10+'СЕТ СН'!$F$5-'СЕТ СН'!$F$21</f>
        <v>4654.1399480099999</v>
      </c>
      <c r="L32" s="36">
        <f>SUMIFS(СВЦЭМ!$D$39:$D$782,СВЦЭМ!$A$39:$A$782,$A32,СВЦЭМ!$B$39:$B$782,L$11)+'СЕТ СН'!$F$11+СВЦЭМ!$D$10+'СЕТ СН'!$F$5-'СЕТ СН'!$F$21</f>
        <v>4648.2130978499999</v>
      </c>
      <c r="M32" s="36">
        <f>SUMIFS(СВЦЭМ!$D$39:$D$782,СВЦЭМ!$A$39:$A$782,$A32,СВЦЭМ!$B$39:$B$782,M$11)+'СЕТ СН'!$F$11+СВЦЭМ!$D$10+'СЕТ СН'!$F$5-'СЕТ СН'!$F$21</f>
        <v>4646.0463588000002</v>
      </c>
      <c r="N32" s="36">
        <f>SUMIFS(СВЦЭМ!$D$39:$D$782,СВЦЭМ!$A$39:$A$782,$A32,СВЦЭМ!$B$39:$B$782,N$11)+'СЕТ СН'!$F$11+СВЦЭМ!$D$10+'СЕТ СН'!$F$5-'СЕТ СН'!$F$21</f>
        <v>4648.2226040599999</v>
      </c>
      <c r="O32" s="36">
        <f>SUMIFS(СВЦЭМ!$D$39:$D$782,СВЦЭМ!$A$39:$A$782,$A32,СВЦЭМ!$B$39:$B$782,O$11)+'СЕТ СН'!$F$11+СВЦЭМ!$D$10+'СЕТ СН'!$F$5-'СЕТ СН'!$F$21</f>
        <v>4678.9359978100001</v>
      </c>
      <c r="P32" s="36">
        <f>SUMIFS(СВЦЭМ!$D$39:$D$782,СВЦЭМ!$A$39:$A$782,$A32,СВЦЭМ!$B$39:$B$782,P$11)+'СЕТ СН'!$F$11+СВЦЭМ!$D$10+'СЕТ СН'!$F$5-'СЕТ СН'!$F$21</f>
        <v>4738.4813230099999</v>
      </c>
      <c r="Q32" s="36">
        <f>SUMIFS(СВЦЭМ!$D$39:$D$782,СВЦЭМ!$A$39:$A$782,$A32,СВЦЭМ!$B$39:$B$782,Q$11)+'СЕТ СН'!$F$11+СВЦЭМ!$D$10+'СЕТ СН'!$F$5-'СЕТ СН'!$F$21</f>
        <v>4733.4355340500006</v>
      </c>
      <c r="R32" s="36">
        <f>SUMIFS(СВЦЭМ!$D$39:$D$782,СВЦЭМ!$A$39:$A$782,$A32,СВЦЭМ!$B$39:$B$782,R$11)+'СЕТ СН'!$F$11+СВЦЭМ!$D$10+'СЕТ СН'!$F$5-'СЕТ СН'!$F$21</f>
        <v>4732.9955698700005</v>
      </c>
      <c r="S32" s="36">
        <f>SUMIFS(СВЦЭМ!$D$39:$D$782,СВЦЭМ!$A$39:$A$782,$A32,СВЦЭМ!$B$39:$B$782,S$11)+'СЕТ СН'!$F$11+СВЦЭМ!$D$10+'СЕТ СН'!$F$5-'СЕТ СН'!$F$21</f>
        <v>4746.8277152700002</v>
      </c>
      <c r="T32" s="36">
        <f>SUMIFS(СВЦЭМ!$D$39:$D$782,СВЦЭМ!$A$39:$A$782,$A32,СВЦЭМ!$B$39:$B$782,T$11)+'СЕТ СН'!$F$11+СВЦЭМ!$D$10+'СЕТ СН'!$F$5-'СЕТ СН'!$F$21</f>
        <v>4675.9270572799996</v>
      </c>
      <c r="U32" s="36">
        <f>SUMIFS(СВЦЭМ!$D$39:$D$782,СВЦЭМ!$A$39:$A$782,$A32,СВЦЭМ!$B$39:$B$782,U$11)+'СЕТ СН'!$F$11+СВЦЭМ!$D$10+'СЕТ СН'!$F$5-'СЕТ СН'!$F$21</f>
        <v>4628.9365150399999</v>
      </c>
      <c r="V32" s="36">
        <f>SUMIFS(СВЦЭМ!$D$39:$D$782,СВЦЭМ!$A$39:$A$782,$A32,СВЦЭМ!$B$39:$B$782,V$11)+'СЕТ СН'!$F$11+СВЦЭМ!$D$10+'СЕТ СН'!$F$5-'СЕТ СН'!$F$21</f>
        <v>4608.5633728700004</v>
      </c>
      <c r="W32" s="36">
        <f>SUMIFS(СВЦЭМ!$D$39:$D$782,СВЦЭМ!$A$39:$A$782,$A32,СВЦЭМ!$B$39:$B$782,W$11)+'СЕТ СН'!$F$11+СВЦЭМ!$D$10+'СЕТ СН'!$F$5-'СЕТ СН'!$F$21</f>
        <v>4620.8479003700004</v>
      </c>
      <c r="X32" s="36">
        <f>SUMIFS(СВЦЭМ!$D$39:$D$782,СВЦЭМ!$A$39:$A$782,$A32,СВЦЭМ!$B$39:$B$782,X$11)+'СЕТ СН'!$F$11+СВЦЭМ!$D$10+'СЕТ СН'!$F$5-'СЕТ СН'!$F$21</f>
        <v>4677.8252740900007</v>
      </c>
      <c r="Y32" s="36">
        <f>SUMIFS(СВЦЭМ!$D$39:$D$782,СВЦЭМ!$A$39:$A$782,$A32,СВЦЭМ!$B$39:$B$782,Y$11)+'СЕТ СН'!$F$11+СВЦЭМ!$D$10+'СЕТ СН'!$F$5-'СЕТ СН'!$F$21</f>
        <v>4760.6287581800007</v>
      </c>
    </row>
    <row r="33" spans="1:27" ht="15.75" x14ac:dyDescent="0.2">
      <c r="A33" s="35">
        <f t="shared" si="0"/>
        <v>45191</v>
      </c>
      <c r="B33" s="36">
        <f>SUMIFS(СВЦЭМ!$D$39:$D$782,СВЦЭМ!$A$39:$A$782,$A33,СВЦЭМ!$B$39:$B$782,B$11)+'СЕТ СН'!$F$11+СВЦЭМ!$D$10+'СЕТ СН'!$F$5-'СЕТ СН'!$F$21</f>
        <v>4795.6210549400002</v>
      </c>
      <c r="C33" s="36">
        <f>SUMIFS(СВЦЭМ!$D$39:$D$782,СВЦЭМ!$A$39:$A$782,$A33,СВЦЭМ!$B$39:$B$782,C$11)+'СЕТ СН'!$F$11+СВЦЭМ!$D$10+'СЕТ СН'!$F$5-'СЕТ СН'!$F$21</f>
        <v>4883.6150785600003</v>
      </c>
      <c r="D33" s="36">
        <f>SUMIFS(СВЦЭМ!$D$39:$D$782,СВЦЭМ!$A$39:$A$782,$A33,СВЦЭМ!$B$39:$B$782,D$11)+'СЕТ СН'!$F$11+СВЦЭМ!$D$10+'СЕТ СН'!$F$5-'СЕТ СН'!$F$21</f>
        <v>4972.7884302399998</v>
      </c>
      <c r="E33" s="36">
        <f>SUMIFS(СВЦЭМ!$D$39:$D$782,СВЦЭМ!$A$39:$A$782,$A33,СВЦЭМ!$B$39:$B$782,E$11)+'СЕТ СН'!$F$11+СВЦЭМ!$D$10+'СЕТ СН'!$F$5-'СЕТ СН'!$F$21</f>
        <v>4969.1185305700001</v>
      </c>
      <c r="F33" s="36">
        <f>SUMIFS(СВЦЭМ!$D$39:$D$782,СВЦЭМ!$A$39:$A$782,$A33,СВЦЭМ!$B$39:$B$782,F$11)+'СЕТ СН'!$F$11+СВЦЭМ!$D$10+'СЕТ СН'!$F$5-'СЕТ СН'!$F$21</f>
        <v>4942.6377488400003</v>
      </c>
      <c r="G33" s="36">
        <f>SUMIFS(СВЦЭМ!$D$39:$D$782,СВЦЭМ!$A$39:$A$782,$A33,СВЦЭМ!$B$39:$B$782,G$11)+'СЕТ СН'!$F$11+СВЦЭМ!$D$10+'СЕТ СН'!$F$5-'СЕТ СН'!$F$21</f>
        <v>4954.71514303</v>
      </c>
      <c r="H33" s="36">
        <f>SUMIFS(СВЦЭМ!$D$39:$D$782,СВЦЭМ!$A$39:$A$782,$A33,СВЦЭМ!$B$39:$B$782,H$11)+'СЕТ СН'!$F$11+СВЦЭМ!$D$10+'СЕТ СН'!$F$5-'СЕТ СН'!$F$21</f>
        <v>4862.5946866499999</v>
      </c>
      <c r="I33" s="36">
        <f>SUMIFS(СВЦЭМ!$D$39:$D$782,СВЦЭМ!$A$39:$A$782,$A33,СВЦЭМ!$B$39:$B$782,I$11)+'СЕТ СН'!$F$11+СВЦЭМ!$D$10+'СЕТ СН'!$F$5-'СЕТ СН'!$F$21</f>
        <v>4743.7901782999998</v>
      </c>
      <c r="J33" s="36">
        <f>SUMIFS(СВЦЭМ!$D$39:$D$782,СВЦЭМ!$A$39:$A$782,$A33,СВЦЭМ!$B$39:$B$782,J$11)+'СЕТ СН'!$F$11+СВЦЭМ!$D$10+'СЕТ СН'!$F$5-'СЕТ СН'!$F$21</f>
        <v>4658.8921757400003</v>
      </c>
      <c r="K33" s="36">
        <f>SUMIFS(СВЦЭМ!$D$39:$D$782,СВЦЭМ!$A$39:$A$782,$A33,СВЦЭМ!$B$39:$B$782,K$11)+'СЕТ СН'!$F$11+СВЦЭМ!$D$10+'СЕТ СН'!$F$5-'СЕТ СН'!$F$21</f>
        <v>4631.6628092199999</v>
      </c>
      <c r="L33" s="36">
        <f>SUMIFS(СВЦЭМ!$D$39:$D$782,СВЦЭМ!$A$39:$A$782,$A33,СВЦЭМ!$B$39:$B$782,L$11)+'СЕТ СН'!$F$11+СВЦЭМ!$D$10+'СЕТ СН'!$F$5-'СЕТ СН'!$F$21</f>
        <v>4622.2019002100005</v>
      </c>
      <c r="M33" s="36">
        <f>SUMIFS(СВЦЭМ!$D$39:$D$782,СВЦЭМ!$A$39:$A$782,$A33,СВЦЭМ!$B$39:$B$782,M$11)+'СЕТ СН'!$F$11+СВЦЭМ!$D$10+'СЕТ СН'!$F$5-'СЕТ СН'!$F$21</f>
        <v>4618.2845659100003</v>
      </c>
      <c r="N33" s="36">
        <f>SUMIFS(СВЦЭМ!$D$39:$D$782,СВЦЭМ!$A$39:$A$782,$A33,СВЦЭМ!$B$39:$B$782,N$11)+'СЕТ СН'!$F$11+СВЦЭМ!$D$10+'СЕТ СН'!$F$5-'СЕТ СН'!$F$21</f>
        <v>4611.6905203799997</v>
      </c>
      <c r="O33" s="36">
        <f>SUMIFS(СВЦЭМ!$D$39:$D$782,СВЦЭМ!$A$39:$A$782,$A33,СВЦЭМ!$B$39:$B$782,O$11)+'СЕТ СН'!$F$11+СВЦЭМ!$D$10+'СЕТ СН'!$F$5-'СЕТ СН'!$F$21</f>
        <v>4622.9558859400004</v>
      </c>
      <c r="P33" s="36">
        <f>SUMIFS(СВЦЭМ!$D$39:$D$782,СВЦЭМ!$A$39:$A$782,$A33,СВЦЭМ!$B$39:$B$782,P$11)+'СЕТ СН'!$F$11+СВЦЭМ!$D$10+'СЕТ СН'!$F$5-'СЕТ СН'!$F$21</f>
        <v>4663.8230608000003</v>
      </c>
      <c r="Q33" s="36">
        <f>SUMIFS(СВЦЭМ!$D$39:$D$782,СВЦЭМ!$A$39:$A$782,$A33,СВЦЭМ!$B$39:$B$782,Q$11)+'СЕТ СН'!$F$11+СВЦЭМ!$D$10+'СЕТ СН'!$F$5-'СЕТ СН'!$F$21</f>
        <v>4651.6198830800004</v>
      </c>
      <c r="R33" s="36">
        <f>SUMIFS(СВЦЭМ!$D$39:$D$782,СВЦЭМ!$A$39:$A$782,$A33,СВЦЭМ!$B$39:$B$782,R$11)+'СЕТ СН'!$F$11+СВЦЭМ!$D$10+'СЕТ СН'!$F$5-'СЕТ СН'!$F$21</f>
        <v>4670.8261031700004</v>
      </c>
      <c r="S33" s="36">
        <f>SUMIFS(СВЦЭМ!$D$39:$D$782,СВЦЭМ!$A$39:$A$782,$A33,СВЦЭМ!$B$39:$B$782,S$11)+'СЕТ СН'!$F$11+СВЦЭМ!$D$10+'СЕТ СН'!$F$5-'СЕТ СН'!$F$21</f>
        <v>4669.3810934100002</v>
      </c>
      <c r="T33" s="36">
        <f>SUMIFS(СВЦЭМ!$D$39:$D$782,СВЦЭМ!$A$39:$A$782,$A33,СВЦЭМ!$B$39:$B$782,T$11)+'СЕТ СН'!$F$11+СВЦЭМ!$D$10+'СЕТ СН'!$F$5-'СЕТ СН'!$F$21</f>
        <v>4631.8968963900006</v>
      </c>
      <c r="U33" s="36">
        <f>SUMIFS(СВЦЭМ!$D$39:$D$782,СВЦЭМ!$A$39:$A$782,$A33,СВЦЭМ!$B$39:$B$782,U$11)+'СЕТ СН'!$F$11+СВЦЭМ!$D$10+'СЕТ СН'!$F$5-'СЕТ СН'!$F$21</f>
        <v>4594.4846432699997</v>
      </c>
      <c r="V33" s="36">
        <f>SUMIFS(СВЦЭМ!$D$39:$D$782,СВЦЭМ!$A$39:$A$782,$A33,СВЦЭМ!$B$39:$B$782,V$11)+'СЕТ СН'!$F$11+СВЦЭМ!$D$10+'СЕТ СН'!$F$5-'СЕТ СН'!$F$21</f>
        <v>4602.3973880000003</v>
      </c>
      <c r="W33" s="36">
        <f>SUMIFS(СВЦЭМ!$D$39:$D$782,СВЦЭМ!$A$39:$A$782,$A33,СВЦЭМ!$B$39:$B$782,W$11)+'СЕТ СН'!$F$11+СВЦЭМ!$D$10+'СЕТ СН'!$F$5-'СЕТ СН'!$F$21</f>
        <v>4641.32969185</v>
      </c>
      <c r="X33" s="36">
        <f>SUMIFS(СВЦЭМ!$D$39:$D$782,СВЦЭМ!$A$39:$A$782,$A33,СВЦЭМ!$B$39:$B$782,X$11)+'СЕТ СН'!$F$11+СВЦЭМ!$D$10+'СЕТ СН'!$F$5-'СЕТ СН'!$F$21</f>
        <v>4735.6336204500003</v>
      </c>
      <c r="Y33" s="36">
        <f>SUMIFS(СВЦЭМ!$D$39:$D$782,СВЦЭМ!$A$39:$A$782,$A33,СВЦЭМ!$B$39:$B$782,Y$11)+'СЕТ СН'!$F$11+СВЦЭМ!$D$10+'СЕТ СН'!$F$5-'СЕТ СН'!$F$21</f>
        <v>4838.7545556900004</v>
      </c>
    </row>
    <row r="34" spans="1:27" ht="15.75" x14ac:dyDescent="0.2">
      <c r="A34" s="35">
        <f t="shared" si="0"/>
        <v>45192</v>
      </c>
      <c r="B34" s="36">
        <f>SUMIFS(СВЦЭМ!$D$39:$D$782,СВЦЭМ!$A$39:$A$782,$A34,СВЦЭМ!$B$39:$B$782,B$11)+'СЕТ СН'!$F$11+СВЦЭМ!$D$10+'СЕТ СН'!$F$5-'СЕТ СН'!$F$21</f>
        <v>4742.7276328000007</v>
      </c>
      <c r="C34" s="36">
        <f>SUMIFS(СВЦЭМ!$D$39:$D$782,СВЦЭМ!$A$39:$A$782,$A34,СВЦЭМ!$B$39:$B$782,C$11)+'СЕТ СН'!$F$11+СВЦЭМ!$D$10+'СЕТ СН'!$F$5-'СЕТ СН'!$F$21</f>
        <v>4815.2716793099999</v>
      </c>
      <c r="D34" s="36">
        <f>SUMIFS(СВЦЭМ!$D$39:$D$782,СВЦЭМ!$A$39:$A$782,$A34,СВЦЭМ!$B$39:$B$782,D$11)+'СЕТ СН'!$F$11+СВЦЭМ!$D$10+'СЕТ СН'!$F$5-'СЕТ СН'!$F$21</f>
        <v>4802.3058720200006</v>
      </c>
      <c r="E34" s="36">
        <f>SUMIFS(СВЦЭМ!$D$39:$D$782,СВЦЭМ!$A$39:$A$782,$A34,СВЦЭМ!$B$39:$B$782,E$11)+'СЕТ СН'!$F$11+СВЦЭМ!$D$10+'СЕТ СН'!$F$5-'СЕТ СН'!$F$21</f>
        <v>4768.73291445</v>
      </c>
      <c r="F34" s="36">
        <f>SUMIFS(СВЦЭМ!$D$39:$D$782,СВЦЭМ!$A$39:$A$782,$A34,СВЦЭМ!$B$39:$B$782,F$11)+'СЕТ СН'!$F$11+СВЦЭМ!$D$10+'СЕТ СН'!$F$5-'СЕТ СН'!$F$21</f>
        <v>4749.1371109499996</v>
      </c>
      <c r="G34" s="36">
        <f>SUMIFS(СВЦЭМ!$D$39:$D$782,СВЦЭМ!$A$39:$A$782,$A34,СВЦЭМ!$B$39:$B$782,G$11)+'СЕТ СН'!$F$11+СВЦЭМ!$D$10+'СЕТ СН'!$F$5-'СЕТ СН'!$F$21</f>
        <v>4745.7832110100007</v>
      </c>
      <c r="H34" s="36">
        <f>SUMIFS(СВЦЭМ!$D$39:$D$782,СВЦЭМ!$A$39:$A$782,$A34,СВЦЭМ!$B$39:$B$782,H$11)+'СЕТ СН'!$F$11+СВЦЭМ!$D$10+'СЕТ СН'!$F$5-'СЕТ СН'!$F$21</f>
        <v>4707.6204404199998</v>
      </c>
      <c r="I34" s="36">
        <f>SUMIFS(СВЦЭМ!$D$39:$D$782,СВЦЭМ!$A$39:$A$782,$A34,СВЦЭМ!$B$39:$B$782,I$11)+'СЕТ СН'!$F$11+СВЦЭМ!$D$10+'СЕТ СН'!$F$5-'СЕТ СН'!$F$21</f>
        <v>4638.5692409800004</v>
      </c>
      <c r="J34" s="36">
        <f>SUMIFS(СВЦЭМ!$D$39:$D$782,СВЦЭМ!$A$39:$A$782,$A34,СВЦЭМ!$B$39:$B$782,J$11)+'СЕТ СН'!$F$11+СВЦЭМ!$D$10+'СЕТ СН'!$F$5-'СЕТ СН'!$F$21</f>
        <v>4537.1554063100002</v>
      </c>
      <c r="K34" s="36">
        <f>SUMIFS(СВЦЭМ!$D$39:$D$782,СВЦЭМ!$A$39:$A$782,$A34,СВЦЭМ!$B$39:$B$782,K$11)+'СЕТ СН'!$F$11+СВЦЭМ!$D$10+'СЕТ СН'!$F$5-'СЕТ СН'!$F$21</f>
        <v>4467.3998318800004</v>
      </c>
      <c r="L34" s="36">
        <f>SUMIFS(СВЦЭМ!$D$39:$D$782,СВЦЭМ!$A$39:$A$782,$A34,СВЦЭМ!$B$39:$B$782,L$11)+'СЕТ СН'!$F$11+СВЦЭМ!$D$10+'СЕТ СН'!$F$5-'СЕТ СН'!$F$21</f>
        <v>4451.7536609700001</v>
      </c>
      <c r="M34" s="36">
        <f>SUMIFS(СВЦЭМ!$D$39:$D$782,СВЦЭМ!$A$39:$A$782,$A34,СВЦЭМ!$B$39:$B$782,M$11)+'СЕТ СН'!$F$11+СВЦЭМ!$D$10+'СЕТ СН'!$F$5-'СЕТ СН'!$F$21</f>
        <v>4458.5710811099998</v>
      </c>
      <c r="N34" s="36">
        <f>SUMIFS(СВЦЭМ!$D$39:$D$782,СВЦЭМ!$A$39:$A$782,$A34,СВЦЭМ!$B$39:$B$782,N$11)+'СЕТ СН'!$F$11+СВЦЭМ!$D$10+'СЕТ СН'!$F$5-'СЕТ СН'!$F$21</f>
        <v>4436.58661914</v>
      </c>
      <c r="O34" s="36">
        <f>SUMIFS(СВЦЭМ!$D$39:$D$782,СВЦЭМ!$A$39:$A$782,$A34,СВЦЭМ!$B$39:$B$782,O$11)+'СЕТ СН'!$F$11+СВЦЭМ!$D$10+'СЕТ СН'!$F$5-'СЕТ СН'!$F$21</f>
        <v>4455.7308262200004</v>
      </c>
      <c r="P34" s="36">
        <f>SUMIFS(СВЦЭМ!$D$39:$D$782,СВЦЭМ!$A$39:$A$782,$A34,СВЦЭМ!$B$39:$B$782,P$11)+'СЕТ СН'!$F$11+СВЦЭМ!$D$10+'СЕТ СН'!$F$5-'СЕТ СН'!$F$21</f>
        <v>4503.3476650600005</v>
      </c>
      <c r="Q34" s="36">
        <f>SUMIFS(СВЦЭМ!$D$39:$D$782,СВЦЭМ!$A$39:$A$782,$A34,СВЦЭМ!$B$39:$B$782,Q$11)+'СЕТ СН'!$F$11+СВЦЭМ!$D$10+'СЕТ СН'!$F$5-'СЕТ СН'!$F$21</f>
        <v>4492.0206842400003</v>
      </c>
      <c r="R34" s="36">
        <f>SUMIFS(СВЦЭМ!$D$39:$D$782,СВЦЭМ!$A$39:$A$782,$A34,СВЦЭМ!$B$39:$B$782,R$11)+'СЕТ СН'!$F$11+СВЦЭМ!$D$10+'СЕТ СН'!$F$5-'СЕТ СН'!$F$21</f>
        <v>4506.5398157600002</v>
      </c>
      <c r="S34" s="36">
        <f>SUMIFS(СВЦЭМ!$D$39:$D$782,СВЦЭМ!$A$39:$A$782,$A34,СВЦЭМ!$B$39:$B$782,S$11)+'СЕТ СН'!$F$11+СВЦЭМ!$D$10+'СЕТ СН'!$F$5-'СЕТ СН'!$F$21</f>
        <v>4512.68353785</v>
      </c>
      <c r="T34" s="36">
        <f>SUMIFS(СВЦЭМ!$D$39:$D$782,СВЦЭМ!$A$39:$A$782,$A34,СВЦЭМ!$B$39:$B$782,T$11)+'СЕТ СН'!$F$11+СВЦЭМ!$D$10+'СЕТ СН'!$F$5-'СЕТ СН'!$F$21</f>
        <v>4485.7879844899999</v>
      </c>
      <c r="U34" s="36">
        <f>SUMIFS(СВЦЭМ!$D$39:$D$782,СВЦЭМ!$A$39:$A$782,$A34,СВЦЭМ!$B$39:$B$782,U$11)+'СЕТ СН'!$F$11+СВЦЭМ!$D$10+'СЕТ СН'!$F$5-'СЕТ СН'!$F$21</f>
        <v>4457.1890637200004</v>
      </c>
      <c r="V34" s="36">
        <f>SUMIFS(СВЦЭМ!$D$39:$D$782,СВЦЭМ!$A$39:$A$782,$A34,СВЦЭМ!$B$39:$B$782,V$11)+'СЕТ СН'!$F$11+СВЦЭМ!$D$10+'СЕТ СН'!$F$5-'СЕТ СН'!$F$21</f>
        <v>4433.7143800499998</v>
      </c>
      <c r="W34" s="36">
        <f>SUMIFS(СВЦЭМ!$D$39:$D$782,СВЦЭМ!$A$39:$A$782,$A34,СВЦЭМ!$B$39:$B$782,W$11)+'СЕТ СН'!$F$11+СВЦЭМ!$D$10+'СЕТ СН'!$F$5-'СЕТ СН'!$F$21</f>
        <v>4444.5957646100005</v>
      </c>
      <c r="X34" s="36">
        <f>SUMIFS(СВЦЭМ!$D$39:$D$782,СВЦЭМ!$A$39:$A$782,$A34,СВЦЭМ!$B$39:$B$782,X$11)+'СЕТ СН'!$F$11+СВЦЭМ!$D$10+'СЕТ СН'!$F$5-'СЕТ СН'!$F$21</f>
        <v>4503.5987052</v>
      </c>
      <c r="Y34" s="36">
        <f>SUMIFS(СВЦЭМ!$D$39:$D$782,СВЦЭМ!$A$39:$A$782,$A34,СВЦЭМ!$B$39:$B$782,Y$11)+'СЕТ СН'!$F$11+СВЦЭМ!$D$10+'СЕТ СН'!$F$5-'СЕТ СН'!$F$21</f>
        <v>4563.0756845599999</v>
      </c>
    </row>
    <row r="35" spans="1:27" ht="15.75" x14ac:dyDescent="0.2">
      <c r="A35" s="35">
        <f t="shared" si="0"/>
        <v>45193</v>
      </c>
      <c r="B35" s="36">
        <f>SUMIFS(СВЦЭМ!$D$39:$D$782,СВЦЭМ!$A$39:$A$782,$A35,СВЦЭМ!$B$39:$B$782,B$11)+'СЕТ СН'!$F$11+СВЦЭМ!$D$10+'СЕТ СН'!$F$5-'СЕТ СН'!$F$21</f>
        <v>4607.00070383</v>
      </c>
      <c r="C35" s="36">
        <f>SUMIFS(СВЦЭМ!$D$39:$D$782,СВЦЭМ!$A$39:$A$782,$A35,СВЦЭМ!$B$39:$B$782,C$11)+'СЕТ СН'!$F$11+СВЦЭМ!$D$10+'СЕТ СН'!$F$5-'СЕТ СН'!$F$21</f>
        <v>4677.6578596100007</v>
      </c>
      <c r="D35" s="36">
        <f>SUMIFS(СВЦЭМ!$D$39:$D$782,СВЦЭМ!$A$39:$A$782,$A35,СВЦЭМ!$B$39:$B$782,D$11)+'СЕТ СН'!$F$11+СВЦЭМ!$D$10+'СЕТ СН'!$F$5-'СЕТ СН'!$F$21</f>
        <v>4760.7702628000006</v>
      </c>
      <c r="E35" s="36">
        <f>SUMIFS(СВЦЭМ!$D$39:$D$782,СВЦЭМ!$A$39:$A$782,$A35,СВЦЭМ!$B$39:$B$782,E$11)+'СЕТ СН'!$F$11+СВЦЭМ!$D$10+'СЕТ СН'!$F$5-'СЕТ СН'!$F$21</f>
        <v>4764.2872079500003</v>
      </c>
      <c r="F35" s="36">
        <f>SUMIFS(СВЦЭМ!$D$39:$D$782,СВЦЭМ!$A$39:$A$782,$A35,СВЦЭМ!$B$39:$B$782,F$11)+'СЕТ СН'!$F$11+СВЦЭМ!$D$10+'СЕТ СН'!$F$5-'СЕТ СН'!$F$21</f>
        <v>4766.1406614000007</v>
      </c>
      <c r="G35" s="36">
        <f>SUMIFS(СВЦЭМ!$D$39:$D$782,СВЦЭМ!$A$39:$A$782,$A35,СВЦЭМ!$B$39:$B$782,G$11)+'СЕТ СН'!$F$11+СВЦЭМ!$D$10+'СЕТ СН'!$F$5-'СЕТ СН'!$F$21</f>
        <v>4766.8194641600003</v>
      </c>
      <c r="H35" s="36">
        <f>SUMIFS(СВЦЭМ!$D$39:$D$782,СВЦЭМ!$A$39:$A$782,$A35,СВЦЭМ!$B$39:$B$782,H$11)+'СЕТ СН'!$F$11+СВЦЭМ!$D$10+'СЕТ СН'!$F$5-'СЕТ СН'!$F$21</f>
        <v>4736.4857288500007</v>
      </c>
      <c r="I35" s="36">
        <f>SUMIFS(СВЦЭМ!$D$39:$D$782,СВЦЭМ!$A$39:$A$782,$A35,СВЦЭМ!$B$39:$B$782,I$11)+'СЕТ СН'!$F$11+СВЦЭМ!$D$10+'СЕТ СН'!$F$5-'СЕТ СН'!$F$21</f>
        <v>4732.3709878200007</v>
      </c>
      <c r="J35" s="36">
        <f>SUMIFS(СВЦЭМ!$D$39:$D$782,СВЦЭМ!$A$39:$A$782,$A35,СВЦЭМ!$B$39:$B$782,J$11)+'СЕТ СН'!$F$11+СВЦЭМ!$D$10+'СЕТ СН'!$F$5-'СЕТ СН'!$F$21</f>
        <v>4643.7830739600004</v>
      </c>
      <c r="K35" s="36">
        <f>SUMIFS(СВЦЭМ!$D$39:$D$782,СВЦЭМ!$A$39:$A$782,$A35,СВЦЭМ!$B$39:$B$782,K$11)+'СЕТ СН'!$F$11+СВЦЭМ!$D$10+'СЕТ СН'!$F$5-'СЕТ СН'!$F$21</f>
        <v>4557.4934566400007</v>
      </c>
      <c r="L35" s="36">
        <f>SUMIFS(СВЦЭМ!$D$39:$D$782,СВЦЭМ!$A$39:$A$782,$A35,СВЦЭМ!$B$39:$B$782,L$11)+'СЕТ СН'!$F$11+СВЦЭМ!$D$10+'СЕТ СН'!$F$5-'СЕТ СН'!$F$21</f>
        <v>4520.0377715499999</v>
      </c>
      <c r="M35" s="36">
        <f>SUMIFS(СВЦЭМ!$D$39:$D$782,СВЦЭМ!$A$39:$A$782,$A35,СВЦЭМ!$B$39:$B$782,M$11)+'СЕТ СН'!$F$11+СВЦЭМ!$D$10+'СЕТ СН'!$F$5-'СЕТ СН'!$F$21</f>
        <v>4524.7876117800006</v>
      </c>
      <c r="N35" s="36">
        <f>SUMIFS(СВЦЭМ!$D$39:$D$782,СВЦЭМ!$A$39:$A$782,$A35,СВЦЭМ!$B$39:$B$782,N$11)+'СЕТ СН'!$F$11+СВЦЭМ!$D$10+'СЕТ СН'!$F$5-'СЕТ СН'!$F$21</f>
        <v>4494.28882325</v>
      </c>
      <c r="O35" s="36">
        <f>SUMIFS(СВЦЭМ!$D$39:$D$782,СВЦЭМ!$A$39:$A$782,$A35,СВЦЭМ!$B$39:$B$782,O$11)+'СЕТ СН'!$F$11+СВЦЭМ!$D$10+'СЕТ СН'!$F$5-'СЕТ СН'!$F$21</f>
        <v>4519.4935554500007</v>
      </c>
      <c r="P35" s="36">
        <f>SUMIFS(СВЦЭМ!$D$39:$D$782,СВЦЭМ!$A$39:$A$782,$A35,СВЦЭМ!$B$39:$B$782,P$11)+'СЕТ СН'!$F$11+СВЦЭМ!$D$10+'СЕТ СН'!$F$5-'СЕТ СН'!$F$21</f>
        <v>4571.1114637500004</v>
      </c>
      <c r="Q35" s="36">
        <f>SUMIFS(СВЦЭМ!$D$39:$D$782,СВЦЭМ!$A$39:$A$782,$A35,СВЦЭМ!$B$39:$B$782,Q$11)+'СЕТ СН'!$F$11+СВЦЭМ!$D$10+'СЕТ СН'!$F$5-'СЕТ СН'!$F$21</f>
        <v>4553.9969478800003</v>
      </c>
      <c r="R35" s="36">
        <f>SUMIFS(СВЦЭМ!$D$39:$D$782,СВЦЭМ!$A$39:$A$782,$A35,СВЦЭМ!$B$39:$B$782,R$11)+'СЕТ СН'!$F$11+СВЦЭМ!$D$10+'СЕТ СН'!$F$5-'СЕТ СН'!$F$21</f>
        <v>4558.2191779900004</v>
      </c>
      <c r="S35" s="36">
        <f>SUMIFS(СВЦЭМ!$D$39:$D$782,СВЦЭМ!$A$39:$A$782,$A35,СВЦЭМ!$B$39:$B$782,S$11)+'СЕТ СН'!$F$11+СВЦЭМ!$D$10+'СЕТ СН'!$F$5-'СЕТ СН'!$F$21</f>
        <v>4565.2725169300002</v>
      </c>
      <c r="T35" s="36">
        <f>SUMIFS(СВЦЭМ!$D$39:$D$782,СВЦЭМ!$A$39:$A$782,$A35,СВЦЭМ!$B$39:$B$782,T$11)+'СЕТ СН'!$F$11+СВЦЭМ!$D$10+'СЕТ СН'!$F$5-'СЕТ СН'!$F$21</f>
        <v>4536.4467798900005</v>
      </c>
      <c r="U35" s="36">
        <f>SUMIFS(СВЦЭМ!$D$39:$D$782,СВЦЭМ!$A$39:$A$782,$A35,СВЦЭМ!$B$39:$B$782,U$11)+'СЕТ СН'!$F$11+СВЦЭМ!$D$10+'СЕТ СН'!$F$5-'СЕТ СН'!$F$21</f>
        <v>4487.0606378299999</v>
      </c>
      <c r="V35" s="36">
        <f>SUMIFS(СВЦЭМ!$D$39:$D$782,СВЦЭМ!$A$39:$A$782,$A35,СВЦЭМ!$B$39:$B$782,V$11)+'СЕТ СН'!$F$11+СВЦЭМ!$D$10+'СЕТ СН'!$F$5-'СЕТ СН'!$F$21</f>
        <v>4457.5630382500003</v>
      </c>
      <c r="W35" s="36">
        <f>SUMIFS(СВЦЭМ!$D$39:$D$782,СВЦЭМ!$A$39:$A$782,$A35,СВЦЭМ!$B$39:$B$782,W$11)+'СЕТ СН'!$F$11+СВЦЭМ!$D$10+'СЕТ СН'!$F$5-'СЕТ СН'!$F$21</f>
        <v>4467.8531195699998</v>
      </c>
      <c r="X35" s="36">
        <f>SUMIFS(СВЦЭМ!$D$39:$D$782,СВЦЭМ!$A$39:$A$782,$A35,СВЦЭМ!$B$39:$B$782,X$11)+'СЕТ СН'!$F$11+СВЦЭМ!$D$10+'СЕТ СН'!$F$5-'СЕТ СН'!$F$21</f>
        <v>4542.3220848800001</v>
      </c>
      <c r="Y35" s="36">
        <f>SUMIFS(СВЦЭМ!$D$39:$D$782,СВЦЭМ!$A$39:$A$782,$A35,СВЦЭМ!$B$39:$B$782,Y$11)+'СЕТ СН'!$F$11+СВЦЭМ!$D$10+'СЕТ СН'!$F$5-'СЕТ СН'!$F$21</f>
        <v>4612.5562391100002</v>
      </c>
    </row>
    <row r="36" spans="1:27" ht="15.75" x14ac:dyDescent="0.2">
      <c r="A36" s="35">
        <f t="shared" si="0"/>
        <v>45194</v>
      </c>
      <c r="B36" s="36">
        <f>SUMIFS(СВЦЭМ!$D$39:$D$782,СВЦЭМ!$A$39:$A$782,$A36,СВЦЭМ!$B$39:$B$782,B$11)+'СЕТ СН'!$F$11+СВЦЭМ!$D$10+'СЕТ СН'!$F$5-'СЕТ СН'!$F$21</f>
        <v>4669.2551513300004</v>
      </c>
      <c r="C36" s="36">
        <f>SUMIFS(СВЦЭМ!$D$39:$D$782,СВЦЭМ!$A$39:$A$782,$A36,СВЦЭМ!$B$39:$B$782,C$11)+'СЕТ СН'!$F$11+СВЦЭМ!$D$10+'СЕТ СН'!$F$5-'СЕТ СН'!$F$21</f>
        <v>4745.6159715700005</v>
      </c>
      <c r="D36" s="36">
        <f>SUMIFS(СВЦЭМ!$D$39:$D$782,СВЦЭМ!$A$39:$A$782,$A36,СВЦЭМ!$B$39:$B$782,D$11)+'СЕТ СН'!$F$11+СВЦЭМ!$D$10+'СЕТ СН'!$F$5-'СЕТ СН'!$F$21</f>
        <v>4831.07190618</v>
      </c>
      <c r="E36" s="36">
        <f>SUMIFS(СВЦЭМ!$D$39:$D$782,СВЦЭМ!$A$39:$A$782,$A36,СВЦЭМ!$B$39:$B$782,E$11)+'СЕТ СН'!$F$11+СВЦЭМ!$D$10+'СЕТ СН'!$F$5-'СЕТ СН'!$F$21</f>
        <v>4830.4662589899999</v>
      </c>
      <c r="F36" s="36">
        <f>SUMIFS(СВЦЭМ!$D$39:$D$782,СВЦЭМ!$A$39:$A$782,$A36,СВЦЭМ!$B$39:$B$782,F$11)+'СЕТ СН'!$F$11+СВЦЭМ!$D$10+'СЕТ СН'!$F$5-'СЕТ СН'!$F$21</f>
        <v>4827.3102797500005</v>
      </c>
      <c r="G36" s="36">
        <f>SUMIFS(СВЦЭМ!$D$39:$D$782,СВЦЭМ!$A$39:$A$782,$A36,СВЦЭМ!$B$39:$B$782,G$11)+'СЕТ СН'!$F$11+СВЦЭМ!$D$10+'СЕТ СН'!$F$5-'СЕТ СН'!$F$21</f>
        <v>4840.8730937199998</v>
      </c>
      <c r="H36" s="36">
        <f>SUMIFS(СВЦЭМ!$D$39:$D$782,СВЦЭМ!$A$39:$A$782,$A36,СВЦЭМ!$B$39:$B$782,H$11)+'СЕТ СН'!$F$11+СВЦЭМ!$D$10+'СЕТ СН'!$F$5-'СЕТ СН'!$F$21</f>
        <v>4778.7792744199996</v>
      </c>
      <c r="I36" s="36">
        <f>SUMIFS(СВЦЭМ!$D$39:$D$782,СВЦЭМ!$A$39:$A$782,$A36,СВЦЭМ!$B$39:$B$782,I$11)+'СЕТ СН'!$F$11+СВЦЭМ!$D$10+'СЕТ СН'!$F$5-'СЕТ СН'!$F$21</f>
        <v>4665.7287456000004</v>
      </c>
      <c r="J36" s="36">
        <f>SUMIFS(СВЦЭМ!$D$39:$D$782,СВЦЭМ!$A$39:$A$782,$A36,СВЦЭМ!$B$39:$B$782,J$11)+'СЕТ СН'!$F$11+СВЦЭМ!$D$10+'СЕТ СН'!$F$5-'СЕТ СН'!$F$21</f>
        <v>4617.8370952100004</v>
      </c>
      <c r="K36" s="36">
        <f>SUMIFS(СВЦЭМ!$D$39:$D$782,СВЦЭМ!$A$39:$A$782,$A36,СВЦЭМ!$B$39:$B$782,K$11)+'СЕТ СН'!$F$11+СВЦЭМ!$D$10+'СЕТ СН'!$F$5-'СЕТ СН'!$F$21</f>
        <v>4623.35905895</v>
      </c>
      <c r="L36" s="36">
        <f>SUMIFS(СВЦЭМ!$D$39:$D$782,СВЦЭМ!$A$39:$A$782,$A36,СВЦЭМ!$B$39:$B$782,L$11)+'СЕТ СН'!$F$11+СВЦЭМ!$D$10+'СЕТ СН'!$F$5-'СЕТ СН'!$F$21</f>
        <v>4601.8847216900003</v>
      </c>
      <c r="M36" s="36">
        <f>SUMIFS(СВЦЭМ!$D$39:$D$782,СВЦЭМ!$A$39:$A$782,$A36,СВЦЭМ!$B$39:$B$782,M$11)+'СЕТ СН'!$F$11+СВЦЭМ!$D$10+'СЕТ СН'!$F$5-'СЕТ СН'!$F$21</f>
        <v>4603.8477606599999</v>
      </c>
      <c r="N36" s="36">
        <f>SUMIFS(СВЦЭМ!$D$39:$D$782,СВЦЭМ!$A$39:$A$782,$A36,СВЦЭМ!$B$39:$B$782,N$11)+'СЕТ СН'!$F$11+СВЦЭМ!$D$10+'СЕТ СН'!$F$5-'СЕТ СН'!$F$21</f>
        <v>4585.2422714000004</v>
      </c>
      <c r="O36" s="36">
        <f>SUMIFS(СВЦЭМ!$D$39:$D$782,СВЦЭМ!$A$39:$A$782,$A36,СВЦЭМ!$B$39:$B$782,O$11)+'СЕТ СН'!$F$11+СВЦЭМ!$D$10+'СЕТ СН'!$F$5-'СЕТ СН'!$F$21</f>
        <v>4577.06902696</v>
      </c>
      <c r="P36" s="36">
        <f>SUMIFS(СВЦЭМ!$D$39:$D$782,СВЦЭМ!$A$39:$A$782,$A36,СВЦЭМ!$B$39:$B$782,P$11)+'СЕТ СН'!$F$11+СВЦЭМ!$D$10+'СЕТ СН'!$F$5-'СЕТ СН'!$F$21</f>
        <v>4633.0251459800002</v>
      </c>
      <c r="Q36" s="36">
        <f>SUMIFS(СВЦЭМ!$D$39:$D$782,СВЦЭМ!$A$39:$A$782,$A36,СВЦЭМ!$B$39:$B$782,Q$11)+'СЕТ СН'!$F$11+СВЦЭМ!$D$10+'СЕТ СН'!$F$5-'СЕТ СН'!$F$21</f>
        <v>4622.8186105599998</v>
      </c>
      <c r="R36" s="36">
        <f>SUMIFS(СВЦЭМ!$D$39:$D$782,СВЦЭМ!$A$39:$A$782,$A36,СВЦЭМ!$B$39:$B$782,R$11)+'СЕТ СН'!$F$11+СВЦЭМ!$D$10+'СЕТ СН'!$F$5-'СЕТ СН'!$F$21</f>
        <v>4637.4661396299998</v>
      </c>
      <c r="S36" s="36">
        <f>SUMIFS(СВЦЭМ!$D$39:$D$782,СВЦЭМ!$A$39:$A$782,$A36,СВЦЭМ!$B$39:$B$782,S$11)+'СЕТ СН'!$F$11+СВЦЭМ!$D$10+'СЕТ СН'!$F$5-'СЕТ СН'!$F$21</f>
        <v>4640.7037372300001</v>
      </c>
      <c r="T36" s="36">
        <f>SUMIFS(СВЦЭМ!$D$39:$D$782,СВЦЭМ!$A$39:$A$782,$A36,СВЦЭМ!$B$39:$B$782,T$11)+'СЕТ СН'!$F$11+СВЦЭМ!$D$10+'СЕТ СН'!$F$5-'СЕТ СН'!$F$21</f>
        <v>4611.9845321600005</v>
      </c>
      <c r="U36" s="36">
        <f>SUMIFS(СВЦЭМ!$D$39:$D$782,СВЦЭМ!$A$39:$A$782,$A36,СВЦЭМ!$B$39:$B$782,U$11)+'СЕТ СН'!$F$11+СВЦЭМ!$D$10+'СЕТ СН'!$F$5-'СЕТ СН'!$F$21</f>
        <v>4560.94027327</v>
      </c>
      <c r="V36" s="36">
        <f>SUMIFS(СВЦЭМ!$D$39:$D$782,СВЦЭМ!$A$39:$A$782,$A36,СВЦЭМ!$B$39:$B$782,V$11)+'СЕТ СН'!$F$11+СВЦЭМ!$D$10+'СЕТ СН'!$F$5-'СЕТ СН'!$F$21</f>
        <v>4528.8855130100001</v>
      </c>
      <c r="W36" s="36">
        <f>SUMIFS(СВЦЭМ!$D$39:$D$782,СВЦЭМ!$A$39:$A$782,$A36,СВЦЭМ!$B$39:$B$782,W$11)+'СЕТ СН'!$F$11+СВЦЭМ!$D$10+'СЕТ СН'!$F$5-'СЕТ СН'!$F$21</f>
        <v>4543.1071998300004</v>
      </c>
      <c r="X36" s="36">
        <f>SUMIFS(СВЦЭМ!$D$39:$D$782,СВЦЭМ!$A$39:$A$782,$A36,СВЦЭМ!$B$39:$B$782,X$11)+'СЕТ СН'!$F$11+СВЦЭМ!$D$10+'СЕТ СН'!$F$5-'СЕТ СН'!$F$21</f>
        <v>4581.9228357299999</v>
      </c>
      <c r="Y36" s="36">
        <f>SUMIFS(СВЦЭМ!$D$39:$D$782,СВЦЭМ!$A$39:$A$782,$A36,СВЦЭМ!$B$39:$B$782,Y$11)+'СЕТ СН'!$F$11+СВЦЭМ!$D$10+'СЕТ СН'!$F$5-'СЕТ СН'!$F$21</f>
        <v>4670.5701163000003</v>
      </c>
    </row>
    <row r="37" spans="1:27" ht="15.75" x14ac:dyDescent="0.2">
      <c r="A37" s="35">
        <f t="shared" si="0"/>
        <v>45195</v>
      </c>
      <c r="B37" s="36">
        <f>SUMIFS(СВЦЭМ!$D$39:$D$782,СВЦЭМ!$A$39:$A$782,$A37,СВЦЭМ!$B$39:$B$782,B$11)+'СЕТ СН'!$F$11+СВЦЭМ!$D$10+'СЕТ СН'!$F$5-'СЕТ СН'!$F$21</f>
        <v>4688.59123757</v>
      </c>
      <c r="C37" s="36">
        <f>SUMIFS(СВЦЭМ!$D$39:$D$782,СВЦЭМ!$A$39:$A$782,$A37,СВЦЭМ!$B$39:$B$782,C$11)+'СЕТ СН'!$F$11+СВЦЭМ!$D$10+'СЕТ СН'!$F$5-'СЕТ СН'!$F$21</f>
        <v>4760.3063232499999</v>
      </c>
      <c r="D37" s="36">
        <f>SUMIFS(СВЦЭМ!$D$39:$D$782,СВЦЭМ!$A$39:$A$782,$A37,СВЦЭМ!$B$39:$B$782,D$11)+'СЕТ СН'!$F$11+СВЦЭМ!$D$10+'СЕТ СН'!$F$5-'СЕТ СН'!$F$21</f>
        <v>4837.5148338400004</v>
      </c>
      <c r="E37" s="36">
        <f>SUMIFS(СВЦЭМ!$D$39:$D$782,СВЦЭМ!$A$39:$A$782,$A37,СВЦЭМ!$B$39:$B$782,E$11)+'СЕТ СН'!$F$11+СВЦЭМ!$D$10+'СЕТ СН'!$F$5-'СЕТ СН'!$F$21</f>
        <v>4832.2280893000006</v>
      </c>
      <c r="F37" s="36">
        <f>SUMIFS(СВЦЭМ!$D$39:$D$782,СВЦЭМ!$A$39:$A$782,$A37,СВЦЭМ!$B$39:$B$782,F$11)+'СЕТ СН'!$F$11+СВЦЭМ!$D$10+'СЕТ СН'!$F$5-'СЕТ СН'!$F$21</f>
        <v>4834.9461341900005</v>
      </c>
      <c r="G37" s="36">
        <f>SUMIFS(СВЦЭМ!$D$39:$D$782,СВЦЭМ!$A$39:$A$782,$A37,СВЦЭМ!$B$39:$B$782,G$11)+'СЕТ СН'!$F$11+СВЦЭМ!$D$10+'СЕТ СН'!$F$5-'СЕТ СН'!$F$21</f>
        <v>4824.3246009300001</v>
      </c>
      <c r="H37" s="36">
        <f>SUMIFS(СВЦЭМ!$D$39:$D$782,СВЦЭМ!$A$39:$A$782,$A37,СВЦЭМ!$B$39:$B$782,H$11)+'СЕТ СН'!$F$11+СВЦЭМ!$D$10+'СЕТ СН'!$F$5-'СЕТ СН'!$F$21</f>
        <v>4723.5331269199996</v>
      </c>
      <c r="I37" s="36">
        <f>SUMIFS(СВЦЭМ!$D$39:$D$782,СВЦЭМ!$A$39:$A$782,$A37,СВЦЭМ!$B$39:$B$782,I$11)+'СЕТ СН'!$F$11+СВЦЭМ!$D$10+'СЕТ СН'!$F$5-'СЕТ СН'!$F$21</f>
        <v>4614.6450014299999</v>
      </c>
      <c r="J37" s="36">
        <f>SUMIFS(СВЦЭМ!$D$39:$D$782,СВЦЭМ!$A$39:$A$782,$A37,СВЦЭМ!$B$39:$B$782,J$11)+'СЕТ СН'!$F$11+СВЦЭМ!$D$10+'СЕТ СН'!$F$5-'СЕТ СН'!$F$21</f>
        <v>4563.14927661</v>
      </c>
      <c r="K37" s="36">
        <f>SUMIFS(СВЦЭМ!$D$39:$D$782,СВЦЭМ!$A$39:$A$782,$A37,СВЦЭМ!$B$39:$B$782,K$11)+'СЕТ СН'!$F$11+СВЦЭМ!$D$10+'СЕТ СН'!$F$5-'СЕТ СН'!$F$21</f>
        <v>4523.03230721</v>
      </c>
      <c r="L37" s="36">
        <f>SUMIFS(СВЦЭМ!$D$39:$D$782,СВЦЭМ!$A$39:$A$782,$A37,СВЦЭМ!$B$39:$B$782,L$11)+'СЕТ СН'!$F$11+СВЦЭМ!$D$10+'СЕТ СН'!$F$5-'СЕТ СН'!$F$21</f>
        <v>4512.2271664300006</v>
      </c>
      <c r="M37" s="36">
        <f>SUMIFS(СВЦЭМ!$D$39:$D$782,СВЦЭМ!$A$39:$A$782,$A37,СВЦЭМ!$B$39:$B$782,M$11)+'СЕТ СН'!$F$11+СВЦЭМ!$D$10+'СЕТ СН'!$F$5-'СЕТ СН'!$F$21</f>
        <v>4513.6524327099996</v>
      </c>
      <c r="N37" s="36">
        <f>SUMIFS(СВЦЭМ!$D$39:$D$782,СВЦЭМ!$A$39:$A$782,$A37,СВЦЭМ!$B$39:$B$782,N$11)+'СЕТ СН'!$F$11+СВЦЭМ!$D$10+'СЕТ СН'!$F$5-'СЕТ СН'!$F$21</f>
        <v>4485.2702720899997</v>
      </c>
      <c r="O37" s="36">
        <f>SUMIFS(СВЦЭМ!$D$39:$D$782,СВЦЭМ!$A$39:$A$782,$A37,СВЦЭМ!$B$39:$B$782,O$11)+'СЕТ СН'!$F$11+СВЦЭМ!$D$10+'СЕТ СН'!$F$5-'СЕТ СН'!$F$21</f>
        <v>4492.6435671300005</v>
      </c>
      <c r="P37" s="36">
        <f>SUMIFS(СВЦЭМ!$D$39:$D$782,СВЦЭМ!$A$39:$A$782,$A37,СВЦЭМ!$B$39:$B$782,P$11)+'СЕТ СН'!$F$11+СВЦЭМ!$D$10+'СЕТ СН'!$F$5-'СЕТ СН'!$F$21</f>
        <v>4528.9669615399998</v>
      </c>
      <c r="Q37" s="36">
        <f>SUMIFS(СВЦЭМ!$D$39:$D$782,СВЦЭМ!$A$39:$A$782,$A37,СВЦЭМ!$B$39:$B$782,Q$11)+'СЕТ СН'!$F$11+СВЦЭМ!$D$10+'СЕТ СН'!$F$5-'СЕТ СН'!$F$21</f>
        <v>4521.3945791300002</v>
      </c>
      <c r="R37" s="36">
        <f>SUMIFS(СВЦЭМ!$D$39:$D$782,СВЦЭМ!$A$39:$A$782,$A37,СВЦЭМ!$B$39:$B$782,R$11)+'СЕТ СН'!$F$11+СВЦЭМ!$D$10+'СЕТ СН'!$F$5-'СЕТ СН'!$F$21</f>
        <v>4540.0727128799999</v>
      </c>
      <c r="S37" s="36">
        <f>SUMIFS(СВЦЭМ!$D$39:$D$782,СВЦЭМ!$A$39:$A$782,$A37,СВЦЭМ!$B$39:$B$782,S$11)+'СЕТ СН'!$F$11+СВЦЭМ!$D$10+'СЕТ СН'!$F$5-'СЕТ СН'!$F$21</f>
        <v>4543.5842503800004</v>
      </c>
      <c r="T37" s="36">
        <f>SUMIFS(СВЦЭМ!$D$39:$D$782,СВЦЭМ!$A$39:$A$782,$A37,СВЦЭМ!$B$39:$B$782,T$11)+'СЕТ СН'!$F$11+СВЦЭМ!$D$10+'СЕТ СН'!$F$5-'СЕТ СН'!$F$21</f>
        <v>4553.5145623500002</v>
      </c>
      <c r="U37" s="36">
        <f>SUMIFS(СВЦЭМ!$D$39:$D$782,СВЦЭМ!$A$39:$A$782,$A37,СВЦЭМ!$B$39:$B$782,U$11)+'СЕТ СН'!$F$11+СВЦЭМ!$D$10+'СЕТ СН'!$F$5-'СЕТ СН'!$F$21</f>
        <v>4509.6468079799997</v>
      </c>
      <c r="V37" s="36">
        <f>SUMIFS(СВЦЭМ!$D$39:$D$782,СВЦЭМ!$A$39:$A$782,$A37,СВЦЭМ!$B$39:$B$782,V$11)+'СЕТ СН'!$F$11+СВЦЭМ!$D$10+'СЕТ СН'!$F$5-'СЕТ СН'!$F$21</f>
        <v>4484.4580456700005</v>
      </c>
      <c r="W37" s="36">
        <f>SUMIFS(СВЦЭМ!$D$39:$D$782,СВЦЭМ!$A$39:$A$782,$A37,СВЦЭМ!$B$39:$B$782,W$11)+'СЕТ СН'!$F$11+СВЦЭМ!$D$10+'СЕТ СН'!$F$5-'СЕТ СН'!$F$21</f>
        <v>4506.9814511800005</v>
      </c>
      <c r="X37" s="36">
        <f>SUMIFS(СВЦЭМ!$D$39:$D$782,СВЦЭМ!$A$39:$A$782,$A37,СВЦЭМ!$B$39:$B$782,X$11)+'СЕТ СН'!$F$11+СВЦЭМ!$D$10+'СЕТ СН'!$F$5-'СЕТ СН'!$F$21</f>
        <v>4530.7941884900001</v>
      </c>
      <c r="Y37" s="36">
        <f>SUMIFS(СВЦЭМ!$D$39:$D$782,СВЦЭМ!$A$39:$A$782,$A37,СВЦЭМ!$B$39:$B$782,Y$11)+'СЕТ СН'!$F$11+СВЦЭМ!$D$10+'СЕТ СН'!$F$5-'СЕТ СН'!$F$21</f>
        <v>4617.3816020900003</v>
      </c>
    </row>
    <row r="38" spans="1:27" ht="15.75" x14ac:dyDescent="0.2">
      <c r="A38" s="35">
        <f t="shared" si="0"/>
        <v>45196</v>
      </c>
      <c r="B38" s="36">
        <f>SUMIFS(СВЦЭМ!$D$39:$D$782,СВЦЭМ!$A$39:$A$782,$A38,СВЦЭМ!$B$39:$B$782,B$11)+'СЕТ СН'!$F$11+СВЦЭМ!$D$10+'СЕТ СН'!$F$5-'СЕТ СН'!$F$21</f>
        <v>4620.5192446900001</v>
      </c>
      <c r="C38" s="36">
        <f>SUMIFS(СВЦЭМ!$D$39:$D$782,СВЦЭМ!$A$39:$A$782,$A38,СВЦЭМ!$B$39:$B$782,C$11)+'СЕТ СН'!$F$11+СВЦЭМ!$D$10+'СЕТ СН'!$F$5-'СЕТ СН'!$F$21</f>
        <v>4684.5134578100005</v>
      </c>
      <c r="D38" s="36">
        <f>SUMIFS(СВЦЭМ!$D$39:$D$782,СВЦЭМ!$A$39:$A$782,$A38,СВЦЭМ!$B$39:$B$782,D$11)+'СЕТ СН'!$F$11+СВЦЭМ!$D$10+'СЕТ СН'!$F$5-'СЕТ СН'!$F$21</f>
        <v>4781.0870219900007</v>
      </c>
      <c r="E38" s="36">
        <f>SUMIFS(СВЦЭМ!$D$39:$D$782,СВЦЭМ!$A$39:$A$782,$A38,СВЦЭМ!$B$39:$B$782,E$11)+'СЕТ СН'!$F$11+СВЦЭМ!$D$10+'СЕТ СН'!$F$5-'СЕТ СН'!$F$21</f>
        <v>4806.34828715</v>
      </c>
      <c r="F38" s="36">
        <f>SUMIFS(СВЦЭМ!$D$39:$D$782,СВЦЭМ!$A$39:$A$782,$A38,СВЦЭМ!$B$39:$B$782,F$11)+'СЕТ СН'!$F$11+СВЦЭМ!$D$10+'СЕТ СН'!$F$5-'СЕТ СН'!$F$21</f>
        <v>4799.7201487500006</v>
      </c>
      <c r="G38" s="36">
        <f>SUMIFS(СВЦЭМ!$D$39:$D$782,СВЦЭМ!$A$39:$A$782,$A38,СВЦЭМ!$B$39:$B$782,G$11)+'СЕТ СН'!$F$11+СВЦЭМ!$D$10+'СЕТ СН'!$F$5-'СЕТ СН'!$F$21</f>
        <v>4764.6754064300003</v>
      </c>
      <c r="H38" s="36">
        <f>SUMIFS(СВЦЭМ!$D$39:$D$782,СВЦЭМ!$A$39:$A$782,$A38,СВЦЭМ!$B$39:$B$782,H$11)+'СЕТ СН'!$F$11+СВЦЭМ!$D$10+'СЕТ СН'!$F$5-'СЕТ СН'!$F$21</f>
        <v>4673.3102693000001</v>
      </c>
      <c r="I38" s="36">
        <f>SUMIFS(СВЦЭМ!$D$39:$D$782,СВЦЭМ!$A$39:$A$782,$A38,СВЦЭМ!$B$39:$B$782,I$11)+'СЕТ СН'!$F$11+СВЦЭМ!$D$10+'СЕТ СН'!$F$5-'СЕТ СН'!$F$21</f>
        <v>4594.2006370100007</v>
      </c>
      <c r="J38" s="36">
        <f>SUMIFS(СВЦЭМ!$D$39:$D$782,СВЦЭМ!$A$39:$A$782,$A38,СВЦЭМ!$B$39:$B$782,J$11)+'СЕТ СН'!$F$11+СВЦЭМ!$D$10+'СЕТ СН'!$F$5-'СЕТ СН'!$F$21</f>
        <v>4575.2571744200004</v>
      </c>
      <c r="K38" s="36">
        <f>SUMIFS(СВЦЭМ!$D$39:$D$782,СВЦЭМ!$A$39:$A$782,$A38,СВЦЭМ!$B$39:$B$782,K$11)+'СЕТ СН'!$F$11+СВЦЭМ!$D$10+'СЕТ СН'!$F$5-'СЕТ СН'!$F$21</f>
        <v>4538.0751749999999</v>
      </c>
      <c r="L38" s="36">
        <f>SUMIFS(СВЦЭМ!$D$39:$D$782,СВЦЭМ!$A$39:$A$782,$A38,СВЦЭМ!$B$39:$B$782,L$11)+'СЕТ СН'!$F$11+СВЦЭМ!$D$10+'СЕТ СН'!$F$5-'СЕТ СН'!$F$21</f>
        <v>4529.3383106000001</v>
      </c>
      <c r="M38" s="36">
        <f>SUMIFS(СВЦЭМ!$D$39:$D$782,СВЦЭМ!$A$39:$A$782,$A38,СВЦЭМ!$B$39:$B$782,M$11)+'СЕТ СН'!$F$11+СВЦЭМ!$D$10+'СЕТ СН'!$F$5-'СЕТ СН'!$F$21</f>
        <v>4524.6453478800004</v>
      </c>
      <c r="N38" s="36">
        <f>SUMIFS(СВЦЭМ!$D$39:$D$782,СВЦЭМ!$A$39:$A$782,$A38,СВЦЭМ!$B$39:$B$782,N$11)+'СЕТ СН'!$F$11+СВЦЭМ!$D$10+'СЕТ СН'!$F$5-'СЕТ СН'!$F$21</f>
        <v>4513.8220273799998</v>
      </c>
      <c r="O38" s="36">
        <f>SUMIFS(СВЦЭМ!$D$39:$D$782,СВЦЭМ!$A$39:$A$782,$A38,СВЦЭМ!$B$39:$B$782,O$11)+'СЕТ СН'!$F$11+СВЦЭМ!$D$10+'СЕТ СН'!$F$5-'СЕТ СН'!$F$21</f>
        <v>4507.7214695800003</v>
      </c>
      <c r="P38" s="36">
        <f>SUMIFS(СВЦЭМ!$D$39:$D$782,СВЦЭМ!$A$39:$A$782,$A38,СВЦЭМ!$B$39:$B$782,P$11)+'СЕТ СН'!$F$11+СВЦЭМ!$D$10+'СЕТ СН'!$F$5-'СЕТ СН'!$F$21</f>
        <v>4566.3175537000006</v>
      </c>
      <c r="Q38" s="36">
        <f>SUMIFS(СВЦЭМ!$D$39:$D$782,СВЦЭМ!$A$39:$A$782,$A38,СВЦЭМ!$B$39:$B$782,Q$11)+'СЕТ СН'!$F$11+СВЦЭМ!$D$10+'СЕТ СН'!$F$5-'СЕТ СН'!$F$21</f>
        <v>4591.4516184399999</v>
      </c>
      <c r="R38" s="36">
        <f>SUMIFS(СВЦЭМ!$D$39:$D$782,СВЦЭМ!$A$39:$A$782,$A38,СВЦЭМ!$B$39:$B$782,R$11)+'СЕТ СН'!$F$11+СВЦЭМ!$D$10+'СЕТ СН'!$F$5-'СЕТ СН'!$F$21</f>
        <v>4594.1728512</v>
      </c>
      <c r="S38" s="36">
        <f>SUMIFS(СВЦЭМ!$D$39:$D$782,СВЦЭМ!$A$39:$A$782,$A38,СВЦЭМ!$B$39:$B$782,S$11)+'СЕТ СН'!$F$11+СВЦЭМ!$D$10+'СЕТ СН'!$F$5-'СЕТ СН'!$F$21</f>
        <v>4599.2413649400005</v>
      </c>
      <c r="T38" s="36">
        <f>SUMIFS(СВЦЭМ!$D$39:$D$782,СВЦЭМ!$A$39:$A$782,$A38,СВЦЭМ!$B$39:$B$782,T$11)+'СЕТ СН'!$F$11+СВЦЭМ!$D$10+'СЕТ СН'!$F$5-'СЕТ СН'!$F$21</f>
        <v>4574.1812374399997</v>
      </c>
      <c r="U38" s="36">
        <f>SUMIFS(СВЦЭМ!$D$39:$D$782,СВЦЭМ!$A$39:$A$782,$A38,СВЦЭМ!$B$39:$B$782,U$11)+'СЕТ СН'!$F$11+СВЦЭМ!$D$10+'СЕТ СН'!$F$5-'СЕТ СН'!$F$21</f>
        <v>4507.6442686600003</v>
      </c>
      <c r="V38" s="36">
        <f>SUMIFS(СВЦЭМ!$D$39:$D$782,СВЦЭМ!$A$39:$A$782,$A38,СВЦЭМ!$B$39:$B$782,V$11)+'СЕТ СН'!$F$11+СВЦЭМ!$D$10+'СЕТ СН'!$F$5-'СЕТ СН'!$F$21</f>
        <v>4490.0717064700002</v>
      </c>
      <c r="W38" s="36">
        <f>SUMIFS(СВЦЭМ!$D$39:$D$782,СВЦЭМ!$A$39:$A$782,$A38,СВЦЭМ!$B$39:$B$782,W$11)+'СЕТ СН'!$F$11+СВЦЭМ!$D$10+'СЕТ СН'!$F$5-'СЕТ СН'!$F$21</f>
        <v>4504.0512938299998</v>
      </c>
      <c r="X38" s="36">
        <f>SUMIFS(СВЦЭМ!$D$39:$D$782,СВЦЭМ!$A$39:$A$782,$A38,СВЦЭМ!$B$39:$B$782,X$11)+'СЕТ СН'!$F$11+СВЦЭМ!$D$10+'СЕТ СН'!$F$5-'СЕТ СН'!$F$21</f>
        <v>4566.0960742200004</v>
      </c>
      <c r="Y38" s="36">
        <f>SUMIFS(СВЦЭМ!$D$39:$D$782,СВЦЭМ!$A$39:$A$782,$A38,СВЦЭМ!$B$39:$B$782,Y$11)+'СЕТ СН'!$F$11+СВЦЭМ!$D$10+'СЕТ СН'!$F$5-'СЕТ СН'!$F$21</f>
        <v>4653.7622318800004</v>
      </c>
    </row>
    <row r="39" spans="1:27" ht="15.75" x14ac:dyDescent="0.2">
      <c r="A39" s="35">
        <f t="shared" si="0"/>
        <v>45197</v>
      </c>
      <c r="B39" s="36">
        <f>SUMIFS(СВЦЭМ!$D$39:$D$782,СВЦЭМ!$A$39:$A$782,$A39,СВЦЭМ!$B$39:$B$782,B$11)+'СЕТ СН'!$F$11+СВЦЭМ!$D$10+'СЕТ СН'!$F$5-'СЕТ СН'!$F$21</f>
        <v>4770.3328780700003</v>
      </c>
      <c r="C39" s="36">
        <f>SUMIFS(СВЦЭМ!$D$39:$D$782,СВЦЭМ!$A$39:$A$782,$A39,СВЦЭМ!$B$39:$B$782,C$11)+'СЕТ СН'!$F$11+СВЦЭМ!$D$10+'СЕТ СН'!$F$5-'СЕТ СН'!$F$21</f>
        <v>4801.9758889700006</v>
      </c>
      <c r="D39" s="36">
        <f>SUMIFS(СВЦЭМ!$D$39:$D$782,СВЦЭМ!$A$39:$A$782,$A39,СВЦЭМ!$B$39:$B$782,D$11)+'СЕТ СН'!$F$11+СВЦЭМ!$D$10+'СЕТ СН'!$F$5-'СЕТ СН'!$F$21</f>
        <v>4901.4197453699999</v>
      </c>
      <c r="E39" s="36">
        <f>SUMIFS(СВЦЭМ!$D$39:$D$782,СВЦЭМ!$A$39:$A$782,$A39,СВЦЭМ!$B$39:$B$782,E$11)+'СЕТ СН'!$F$11+СВЦЭМ!$D$10+'СЕТ СН'!$F$5-'СЕТ СН'!$F$21</f>
        <v>4895.0192340200001</v>
      </c>
      <c r="F39" s="36">
        <f>SUMIFS(СВЦЭМ!$D$39:$D$782,СВЦЭМ!$A$39:$A$782,$A39,СВЦЭМ!$B$39:$B$782,F$11)+'СЕТ СН'!$F$11+СВЦЭМ!$D$10+'СЕТ СН'!$F$5-'СЕТ СН'!$F$21</f>
        <v>4893.7549607500005</v>
      </c>
      <c r="G39" s="36">
        <f>SUMIFS(СВЦЭМ!$D$39:$D$782,СВЦЭМ!$A$39:$A$782,$A39,СВЦЭМ!$B$39:$B$782,G$11)+'СЕТ СН'!$F$11+СВЦЭМ!$D$10+'СЕТ СН'!$F$5-'СЕТ СН'!$F$21</f>
        <v>4880.8987949000002</v>
      </c>
      <c r="H39" s="36">
        <f>SUMIFS(СВЦЭМ!$D$39:$D$782,СВЦЭМ!$A$39:$A$782,$A39,СВЦЭМ!$B$39:$B$782,H$11)+'СЕТ СН'!$F$11+СВЦЭМ!$D$10+'СЕТ СН'!$F$5-'СЕТ СН'!$F$21</f>
        <v>4799.4082045300001</v>
      </c>
      <c r="I39" s="36">
        <f>SUMIFS(СВЦЭМ!$D$39:$D$782,СВЦЭМ!$A$39:$A$782,$A39,СВЦЭМ!$B$39:$B$782,I$11)+'СЕТ СН'!$F$11+СВЦЭМ!$D$10+'СЕТ СН'!$F$5-'СЕТ СН'!$F$21</f>
        <v>4702.0393099600005</v>
      </c>
      <c r="J39" s="36">
        <f>SUMIFS(СВЦЭМ!$D$39:$D$782,СВЦЭМ!$A$39:$A$782,$A39,СВЦЭМ!$B$39:$B$782,J$11)+'СЕТ СН'!$F$11+СВЦЭМ!$D$10+'СЕТ СН'!$F$5-'СЕТ СН'!$F$21</f>
        <v>4664.0476815500006</v>
      </c>
      <c r="K39" s="36">
        <f>SUMIFS(СВЦЭМ!$D$39:$D$782,СВЦЭМ!$A$39:$A$782,$A39,СВЦЭМ!$B$39:$B$782,K$11)+'СЕТ СН'!$F$11+СВЦЭМ!$D$10+'СЕТ СН'!$F$5-'СЕТ СН'!$F$21</f>
        <v>4609.9166498200002</v>
      </c>
      <c r="L39" s="36">
        <f>SUMIFS(СВЦЭМ!$D$39:$D$782,СВЦЭМ!$A$39:$A$782,$A39,СВЦЭМ!$B$39:$B$782,L$11)+'СЕТ СН'!$F$11+СВЦЭМ!$D$10+'СЕТ СН'!$F$5-'СЕТ СН'!$F$21</f>
        <v>4607.00058008</v>
      </c>
      <c r="M39" s="36">
        <f>SUMIFS(СВЦЭМ!$D$39:$D$782,СВЦЭМ!$A$39:$A$782,$A39,СВЦЭМ!$B$39:$B$782,M$11)+'СЕТ СН'!$F$11+СВЦЭМ!$D$10+'СЕТ СН'!$F$5-'СЕТ СН'!$F$21</f>
        <v>4611.7732236800002</v>
      </c>
      <c r="N39" s="36">
        <f>SUMIFS(СВЦЭМ!$D$39:$D$782,СВЦЭМ!$A$39:$A$782,$A39,СВЦЭМ!$B$39:$B$782,N$11)+'СЕТ СН'!$F$11+СВЦЭМ!$D$10+'СЕТ СН'!$F$5-'СЕТ СН'!$F$21</f>
        <v>4597.7732349500002</v>
      </c>
      <c r="O39" s="36">
        <f>SUMIFS(СВЦЭМ!$D$39:$D$782,СВЦЭМ!$A$39:$A$782,$A39,СВЦЭМ!$B$39:$B$782,O$11)+'СЕТ СН'!$F$11+СВЦЭМ!$D$10+'СЕТ СН'!$F$5-'СЕТ СН'!$F$21</f>
        <v>4624.7914777300002</v>
      </c>
      <c r="P39" s="36">
        <f>SUMIFS(СВЦЭМ!$D$39:$D$782,СВЦЭМ!$A$39:$A$782,$A39,СВЦЭМ!$B$39:$B$782,P$11)+'СЕТ СН'!$F$11+СВЦЭМ!$D$10+'СЕТ СН'!$F$5-'СЕТ СН'!$F$21</f>
        <v>4661.4198432600006</v>
      </c>
      <c r="Q39" s="36">
        <f>SUMIFS(СВЦЭМ!$D$39:$D$782,СВЦЭМ!$A$39:$A$782,$A39,СВЦЭМ!$B$39:$B$782,Q$11)+'СЕТ СН'!$F$11+СВЦЭМ!$D$10+'СЕТ СН'!$F$5-'СЕТ СН'!$F$21</f>
        <v>4658.5100132600001</v>
      </c>
      <c r="R39" s="36">
        <f>SUMIFS(СВЦЭМ!$D$39:$D$782,СВЦЭМ!$A$39:$A$782,$A39,СВЦЭМ!$B$39:$B$782,R$11)+'СЕТ СН'!$F$11+СВЦЭМ!$D$10+'СЕТ СН'!$F$5-'СЕТ СН'!$F$21</f>
        <v>4655.3352846300004</v>
      </c>
      <c r="S39" s="36">
        <f>SUMIFS(СВЦЭМ!$D$39:$D$782,СВЦЭМ!$A$39:$A$782,$A39,СВЦЭМ!$B$39:$B$782,S$11)+'СЕТ СН'!$F$11+СВЦЭМ!$D$10+'СЕТ СН'!$F$5-'СЕТ СН'!$F$21</f>
        <v>4657.8015220100006</v>
      </c>
      <c r="T39" s="36">
        <f>SUMIFS(СВЦЭМ!$D$39:$D$782,СВЦЭМ!$A$39:$A$782,$A39,СВЦЭМ!$B$39:$B$782,T$11)+'СЕТ СН'!$F$11+СВЦЭМ!$D$10+'СЕТ СН'!$F$5-'СЕТ СН'!$F$21</f>
        <v>4632.4741953600005</v>
      </c>
      <c r="U39" s="36">
        <f>SUMIFS(СВЦЭМ!$D$39:$D$782,СВЦЭМ!$A$39:$A$782,$A39,СВЦЭМ!$B$39:$B$782,U$11)+'СЕТ СН'!$F$11+СВЦЭМ!$D$10+'СЕТ СН'!$F$5-'СЕТ СН'!$F$21</f>
        <v>4574.5665899200003</v>
      </c>
      <c r="V39" s="36">
        <f>SUMIFS(СВЦЭМ!$D$39:$D$782,СВЦЭМ!$A$39:$A$782,$A39,СВЦЭМ!$B$39:$B$782,V$11)+'СЕТ СН'!$F$11+СВЦЭМ!$D$10+'СЕТ СН'!$F$5-'СЕТ СН'!$F$21</f>
        <v>4561.4281874300004</v>
      </c>
      <c r="W39" s="36">
        <f>SUMIFS(СВЦЭМ!$D$39:$D$782,СВЦЭМ!$A$39:$A$782,$A39,СВЦЭМ!$B$39:$B$782,W$11)+'СЕТ СН'!$F$11+СВЦЭМ!$D$10+'СЕТ СН'!$F$5-'СЕТ СН'!$F$21</f>
        <v>4574.2249741599999</v>
      </c>
      <c r="X39" s="36">
        <f>SUMIFS(СВЦЭМ!$D$39:$D$782,СВЦЭМ!$A$39:$A$782,$A39,СВЦЭМ!$B$39:$B$782,X$11)+'СЕТ СН'!$F$11+СВЦЭМ!$D$10+'СЕТ СН'!$F$5-'СЕТ СН'!$F$21</f>
        <v>4637.7718892299999</v>
      </c>
      <c r="Y39" s="36">
        <f>SUMIFS(СВЦЭМ!$D$39:$D$782,СВЦЭМ!$A$39:$A$782,$A39,СВЦЭМ!$B$39:$B$782,Y$11)+'СЕТ СН'!$F$11+СВЦЭМ!$D$10+'СЕТ СН'!$F$5-'СЕТ СН'!$F$21</f>
        <v>4731.2430792900004</v>
      </c>
    </row>
    <row r="40" spans="1:27" ht="15.75" x14ac:dyDescent="0.2">
      <c r="A40" s="35">
        <f t="shared" si="0"/>
        <v>45198</v>
      </c>
      <c r="B40" s="36">
        <f>SUMIFS(СВЦЭМ!$D$39:$D$782,СВЦЭМ!$A$39:$A$782,$A40,СВЦЭМ!$B$39:$B$782,B$11)+'СЕТ СН'!$F$11+СВЦЭМ!$D$10+'СЕТ СН'!$F$5-'СЕТ СН'!$F$21</f>
        <v>4764.9487675</v>
      </c>
      <c r="C40" s="36">
        <f>SUMIFS(СВЦЭМ!$D$39:$D$782,СВЦЭМ!$A$39:$A$782,$A40,СВЦЭМ!$B$39:$B$782,C$11)+'СЕТ СН'!$F$11+СВЦЭМ!$D$10+'СЕТ СН'!$F$5-'СЕТ СН'!$F$21</f>
        <v>4838.3589157400002</v>
      </c>
      <c r="D40" s="36">
        <f>SUMIFS(СВЦЭМ!$D$39:$D$782,СВЦЭМ!$A$39:$A$782,$A40,СВЦЭМ!$B$39:$B$782,D$11)+'СЕТ СН'!$F$11+СВЦЭМ!$D$10+'СЕТ СН'!$F$5-'СЕТ СН'!$F$21</f>
        <v>4935.7354139700001</v>
      </c>
      <c r="E40" s="36">
        <f>SUMIFS(СВЦЭМ!$D$39:$D$782,СВЦЭМ!$A$39:$A$782,$A40,СВЦЭМ!$B$39:$B$782,E$11)+'СЕТ СН'!$F$11+СВЦЭМ!$D$10+'СЕТ СН'!$F$5-'СЕТ СН'!$F$21</f>
        <v>4940.0551722600003</v>
      </c>
      <c r="F40" s="36">
        <f>SUMIFS(СВЦЭМ!$D$39:$D$782,СВЦЭМ!$A$39:$A$782,$A40,СВЦЭМ!$B$39:$B$782,F$11)+'СЕТ СН'!$F$11+СВЦЭМ!$D$10+'СЕТ СН'!$F$5-'СЕТ СН'!$F$21</f>
        <v>4940.6997870100004</v>
      </c>
      <c r="G40" s="36">
        <f>SUMIFS(СВЦЭМ!$D$39:$D$782,СВЦЭМ!$A$39:$A$782,$A40,СВЦЭМ!$B$39:$B$782,G$11)+'СЕТ СН'!$F$11+СВЦЭМ!$D$10+'СЕТ СН'!$F$5-'СЕТ СН'!$F$21</f>
        <v>4928.58031863</v>
      </c>
      <c r="H40" s="36">
        <f>SUMIFS(СВЦЭМ!$D$39:$D$782,СВЦЭМ!$A$39:$A$782,$A40,СВЦЭМ!$B$39:$B$782,H$11)+'СЕТ СН'!$F$11+СВЦЭМ!$D$10+'СЕТ СН'!$F$5-'СЕТ СН'!$F$21</f>
        <v>4850.6511392499997</v>
      </c>
      <c r="I40" s="36">
        <f>SUMIFS(СВЦЭМ!$D$39:$D$782,СВЦЭМ!$A$39:$A$782,$A40,СВЦЭМ!$B$39:$B$782,I$11)+'СЕТ СН'!$F$11+СВЦЭМ!$D$10+'СЕТ СН'!$F$5-'СЕТ СН'!$F$21</f>
        <v>4729.2690888500001</v>
      </c>
      <c r="J40" s="36">
        <f>SUMIFS(СВЦЭМ!$D$39:$D$782,СВЦЭМ!$A$39:$A$782,$A40,СВЦЭМ!$B$39:$B$782,J$11)+'СЕТ СН'!$F$11+СВЦЭМ!$D$10+'СЕТ СН'!$F$5-'СЕТ СН'!$F$21</f>
        <v>4680.8102036700002</v>
      </c>
      <c r="K40" s="36">
        <f>SUMIFS(СВЦЭМ!$D$39:$D$782,СВЦЭМ!$A$39:$A$782,$A40,СВЦЭМ!$B$39:$B$782,K$11)+'СЕТ СН'!$F$11+СВЦЭМ!$D$10+'СЕТ СН'!$F$5-'СЕТ СН'!$F$21</f>
        <v>4632.1940157099998</v>
      </c>
      <c r="L40" s="36">
        <f>SUMIFS(СВЦЭМ!$D$39:$D$782,СВЦЭМ!$A$39:$A$782,$A40,СВЦЭМ!$B$39:$B$782,L$11)+'СЕТ СН'!$F$11+СВЦЭМ!$D$10+'СЕТ СН'!$F$5-'СЕТ СН'!$F$21</f>
        <v>4629.0847895500001</v>
      </c>
      <c r="M40" s="36">
        <f>SUMIFS(СВЦЭМ!$D$39:$D$782,СВЦЭМ!$A$39:$A$782,$A40,СВЦЭМ!$B$39:$B$782,M$11)+'СЕТ СН'!$F$11+СВЦЭМ!$D$10+'СЕТ СН'!$F$5-'СЕТ СН'!$F$21</f>
        <v>4633.6478162800004</v>
      </c>
      <c r="N40" s="36">
        <f>SUMIFS(СВЦЭМ!$D$39:$D$782,СВЦЭМ!$A$39:$A$782,$A40,СВЦЭМ!$B$39:$B$782,N$11)+'СЕТ СН'!$F$11+СВЦЭМ!$D$10+'СЕТ СН'!$F$5-'СЕТ СН'!$F$21</f>
        <v>4647.0738120300002</v>
      </c>
      <c r="O40" s="36">
        <f>SUMIFS(СВЦЭМ!$D$39:$D$782,СВЦЭМ!$A$39:$A$782,$A40,СВЦЭМ!$B$39:$B$782,O$11)+'СЕТ СН'!$F$11+СВЦЭМ!$D$10+'СЕТ СН'!$F$5-'СЕТ СН'!$F$21</f>
        <v>4630.5335948800002</v>
      </c>
      <c r="P40" s="36">
        <f>SUMIFS(СВЦЭМ!$D$39:$D$782,СВЦЭМ!$A$39:$A$782,$A40,СВЦЭМ!$B$39:$B$782,P$11)+'СЕТ СН'!$F$11+СВЦЭМ!$D$10+'СЕТ СН'!$F$5-'СЕТ СН'!$F$21</f>
        <v>4696.7521087499999</v>
      </c>
      <c r="Q40" s="36">
        <f>SUMIFS(СВЦЭМ!$D$39:$D$782,СВЦЭМ!$A$39:$A$782,$A40,СВЦЭМ!$B$39:$B$782,Q$11)+'СЕТ СН'!$F$11+СВЦЭМ!$D$10+'СЕТ СН'!$F$5-'СЕТ СН'!$F$21</f>
        <v>4672.3164549800003</v>
      </c>
      <c r="R40" s="36">
        <f>SUMIFS(СВЦЭМ!$D$39:$D$782,СВЦЭМ!$A$39:$A$782,$A40,СВЦЭМ!$B$39:$B$782,R$11)+'СЕТ СН'!$F$11+СВЦЭМ!$D$10+'СЕТ СН'!$F$5-'СЕТ СН'!$F$21</f>
        <v>4682.7851781400004</v>
      </c>
      <c r="S40" s="36">
        <f>SUMIFS(СВЦЭМ!$D$39:$D$782,СВЦЭМ!$A$39:$A$782,$A40,СВЦЭМ!$B$39:$B$782,S$11)+'СЕТ СН'!$F$11+СВЦЭМ!$D$10+'СЕТ СН'!$F$5-'СЕТ СН'!$F$21</f>
        <v>4688.49492448</v>
      </c>
      <c r="T40" s="36">
        <f>SUMIFS(СВЦЭМ!$D$39:$D$782,СВЦЭМ!$A$39:$A$782,$A40,СВЦЭМ!$B$39:$B$782,T$11)+'СЕТ СН'!$F$11+СВЦЭМ!$D$10+'СЕТ СН'!$F$5-'СЕТ СН'!$F$21</f>
        <v>4651.9097357500004</v>
      </c>
      <c r="U40" s="36">
        <f>SUMIFS(СВЦЭМ!$D$39:$D$782,СВЦЭМ!$A$39:$A$782,$A40,СВЦЭМ!$B$39:$B$782,U$11)+'СЕТ СН'!$F$11+СВЦЭМ!$D$10+'СЕТ СН'!$F$5-'СЕТ СН'!$F$21</f>
        <v>4607.7578885399998</v>
      </c>
      <c r="V40" s="36">
        <f>SUMIFS(СВЦЭМ!$D$39:$D$782,СВЦЭМ!$A$39:$A$782,$A40,СВЦЭМ!$B$39:$B$782,V$11)+'СЕТ СН'!$F$11+СВЦЭМ!$D$10+'СЕТ СН'!$F$5-'СЕТ СН'!$F$21</f>
        <v>4594.0777172300004</v>
      </c>
      <c r="W40" s="36">
        <f>SUMIFS(СВЦЭМ!$D$39:$D$782,СВЦЭМ!$A$39:$A$782,$A40,СВЦЭМ!$B$39:$B$782,W$11)+'СЕТ СН'!$F$11+СВЦЭМ!$D$10+'СЕТ СН'!$F$5-'СЕТ СН'!$F$21</f>
        <v>4610.2839979199998</v>
      </c>
      <c r="X40" s="36">
        <f>SUMIFS(СВЦЭМ!$D$39:$D$782,СВЦЭМ!$A$39:$A$782,$A40,СВЦЭМ!$B$39:$B$782,X$11)+'СЕТ СН'!$F$11+СВЦЭМ!$D$10+'СЕТ СН'!$F$5-'СЕТ СН'!$F$21</f>
        <v>4671.7185342600005</v>
      </c>
      <c r="Y40" s="36">
        <f>SUMIFS(СВЦЭМ!$D$39:$D$782,СВЦЭМ!$A$39:$A$782,$A40,СВЦЭМ!$B$39:$B$782,Y$11)+'СЕТ СН'!$F$11+СВЦЭМ!$D$10+'СЕТ СН'!$F$5-'СЕТ СН'!$F$21</f>
        <v>4831.3219376100005</v>
      </c>
    </row>
    <row r="41" spans="1:27" ht="15.75" x14ac:dyDescent="0.2">
      <c r="A41" s="35">
        <f t="shared" si="0"/>
        <v>45199</v>
      </c>
      <c r="B41" s="36">
        <f>SUMIFS(СВЦЭМ!$D$39:$D$782,СВЦЭМ!$A$39:$A$782,$A41,СВЦЭМ!$B$39:$B$782,B$11)+'СЕТ СН'!$F$11+СВЦЭМ!$D$10+'СЕТ СН'!$F$5-'СЕТ СН'!$F$21</f>
        <v>4776.3050166499997</v>
      </c>
      <c r="C41" s="36">
        <f>SUMIFS(СВЦЭМ!$D$39:$D$782,СВЦЭМ!$A$39:$A$782,$A41,СВЦЭМ!$B$39:$B$782,C$11)+'СЕТ СН'!$F$11+СВЦЭМ!$D$10+'СЕТ СН'!$F$5-'СЕТ СН'!$F$21</f>
        <v>4768.9955836500003</v>
      </c>
      <c r="D41" s="36">
        <f>SUMIFS(СВЦЭМ!$D$39:$D$782,СВЦЭМ!$A$39:$A$782,$A41,СВЦЭМ!$B$39:$B$782,D$11)+'СЕТ СН'!$F$11+СВЦЭМ!$D$10+'СЕТ СН'!$F$5-'СЕТ СН'!$F$21</f>
        <v>4840.6769536600004</v>
      </c>
      <c r="E41" s="36">
        <f>SUMIFS(СВЦЭМ!$D$39:$D$782,СВЦЭМ!$A$39:$A$782,$A41,СВЦЭМ!$B$39:$B$782,E$11)+'СЕТ СН'!$F$11+СВЦЭМ!$D$10+'СЕТ СН'!$F$5-'СЕТ СН'!$F$21</f>
        <v>4853.6350429900003</v>
      </c>
      <c r="F41" s="36">
        <f>SUMIFS(СВЦЭМ!$D$39:$D$782,СВЦЭМ!$A$39:$A$782,$A41,СВЦЭМ!$B$39:$B$782,F$11)+'СЕТ СН'!$F$11+СВЦЭМ!$D$10+'СЕТ СН'!$F$5-'СЕТ СН'!$F$21</f>
        <v>4846.5247099500002</v>
      </c>
      <c r="G41" s="36">
        <f>SUMIFS(СВЦЭМ!$D$39:$D$782,СВЦЭМ!$A$39:$A$782,$A41,СВЦЭМ!$B$39:$B$782,G$11)+'СЕТ СН'!$F$11+СВЦЭМ!$D$10+'СЕТ СН'!$F$5-'СЕТ СН'!$F$21</f>
        <v>4836.5982091400001</v>
      </c>
      <c r="H41" s="36">
        <f>SUMIFS(СВЦЭМ!$D$39:$D$782,СВЦЭМ!$A$39:$A$782,$A41,СВЦЭМ!$B$39:$B$782,H$11)+'СЕТ СН'!$F$11+СВЦЭМ!$D$10+'СЕТ СН'!$F$5-'СЕТ СН'!$F$21</f>
        <v>4802.2872975</v>
      </c>
      <c r="I41" s="36">
        <f>SUMIFS(СВЦЭМ!$D$39:$D$782,СВЦЭМ!$A$39:$A$782,$A41,СВЦЭМ!$B$39:$B$782,I$11)+'СЕТ СН'!$F$11+СВЦЭМ!$D$10+'СЕТ СН'!$F$5-'СЕТ СН'!$F$21</f>
        <v>4749.0604216499996</v>
      </c>
      <c r="J41" s="36">
        <f>SUMIFS(СВЦЭМ!$D$39:$D$782,СВЦЭМ!$A$39:$A$782,$A41,СВЦЭМ!$B$39:$B$782,J$11)+'СЕТ СН'!$F$11+СВЦЭМ!$D$10+'СЕТ СН'!$F$5-'СЕТ СН'!$F$21</f>
        <v>4664.3227101400007</v>
      </c>
      <c r="K41" s="36">
        <f>SUMIFS(СВЦЭМ!$D$39:$D$782,СВЦЭМ!$A$39:$A$782,$A41,СВЦЭМ!$B$39:$B$782,K$11)+'СЕТ СН'!$F$11+СВЦЭМ!$D$10+'СЕТ СН'!$F$5-'СЕТ СН'!$F$21</f>
        <v>4580.7610875800001</v>
      </c>
      <c r="L41" s="36">
        <f>SUMIFS(СВЦЭМ!$D$39:$D$782,СВЦЭМ!$A$39:$A$782,$A41,СВЦЭМ!$B$39:$B$782,L$11)+'СЕТ СН'!$F$11+СВЦЭМ!$D$10+'СЕТ СН'!$F$5-'СЕТ СН'!$F$21</f>
        <v>4558.5115477899999</v>
      </c>
      <c r="M41" s="36">
        <f>SUMIFS(СВЦЭМ!$D$39:$D$782,СВЦЭМ!$A$39:$A$782,$A41,СВЦЭМ!$B$39:$B$782,M$11)+'СЕТ СН'!$F$11+СВЦЭМ!$D$10+'СЕТ СН'!$F$5-'СЕТ СН'!$F$21</f>
        <v>4561.1973282500003</v>
      </c>
      <c r="N41" s="36">
        <f>SUMIFS(СВЦЭМ!$D$39:$D$782,СВЦЭМ!$A$39:$A$782,$A41,СВЦЭМ!$B$39:$B$782,N$11)+'СЕТ СН'!$F$11+СВЦЭМ!$D$10+'СЕТ СН'!$F$5-'СЕТ СН'!$F$21</f>
        <v>4535.8516061700002</v>
      </c>
      <c r="O41" s="36">
        <f>SUMIFS(СВЦЭМ!$D$39:$D$782,СВЦЭМ!$A$39:$A$782,$A41,СВЦЭМ!$B$39:$B$782,O$11)+'СЕТ СН'!$F$11+СВЦЭМ!$D$10+'СЕТ СН'!$F$5-'СЕТ СН'!$F$21</f>
        <v>4553.2380520100005</v>
      </c>
      <c r="P41" s="36">
        <f>SUMIFS(СВЦЭМ!$D$39:$D$782,СВЦЭМ!$A$39:$A$782,$A41,СВЦЭМ!$B$39:$B$782,P$11)+'СЕТ СН'!$F$11+СВЦЭМ!$D$10+'СЕТ СН'!$F$5-'СЕТ СН'!$F$21</f>
        <v>4594.7658603</v>
      </c>
      <c r="Q41" s="36">
        <f>SUMIFS(СВЦЭМ!$D$39:$D$782,СВЦЭМ!$A$39:$A$782,$A41,СВЦЭМ!$B$39:$B$782,Q$11)+'СЕТ СН'!$F$11+СВЦЭМ!$D$10+'СЕТ СН'!$F$5-'СЕТ СН'!$F$21</f>
        <v>4589.1036649899997</v>
      </c>
      <c r="R41" s="36">
        <f>SUMIFS(СВЦЭМ!$D$39:$D$782,СВЦЭМ!$A$39:$A$782,$A41,СВЦЭМ!$B$39:$B$782,R$11)+'СЕТ СН'!$F$11+СВЦЭМ!$D$10+'СЕТ СН'!$F$5-'СЕТ СН'!$F$21</f>
        <v>4589.3644785699998</v>
      </c>
      <c r="S41" s="36">
        <f>SUMIFS(СВЦЭМ!$D$39:$D$782,СВЦЭМ!$A$39:$A$782,$A41,СВЦЭМ!$B$39:$B$782,S$11)+'СЕТ СН'!$F$11+СВЦЭМ!$D$10+'СЕТ СН'!$F$5-'СЕТ СН'!$F$21</f>
        <v>4606.4145381300004</v>
      </c>
      <c r="T41" s="36">
        <f>SUMIFS(СВЦЭМ!$D$39:$D$782,СВЦЭМ!$A$39:$A$782,$A41,СВЦЭМ!$B$39:$B$782,T$11)+'СЕТ СН'!$F$11+СВЦЭМ!$D$10+'СЕТ СН'!$F$5-'СЕТ СН'!$F$21</f>
        <v>4587.02095654</v>
      </c>
      <c r="U41" s="36">
        <f>SUMIFS(СВЦЭМ!$D$39:$D$782,СВЦЭМ!$A$39:$A$782,$A41,СВЦЭМ!$B$39:$B$782,U$11)+'СЕТ СН'!$F$11+СВЦЭМ!$D$10+'СЕТ СН'!$F$5-'СЕТ СН'!$F$21</f>
        <v>4573.3766329500004</v>
      </c>
      <c r="V41" s="36">
        <f>SUMIFS(СВЦЭМ!$D$39:$D$782,СВЦЭМ!$A$39:$A$782,$A41,СВЦЭМ!$B$39:$B$782,V$11)+'СЕТ СН'!$F$11+СВЦЭМ!$D$10+'СЕТ СН'!$F$5-'СЕТ СН'!$F$21</f>
        <v>4553.8658291199999</v>
      </c>
      <c r="W41" s="36">
        <f>SUMIFS(СВЦЭМ!$D$39:$D$782,СВЦЭМ!$A$39:$A$782,$A41,СВЦЭМ!$B$39:$B$782,W$11)+'СЕТ СН'!$F$11+СВЦЭМ!$D$10+'СЕТ СН'!$F$5-'СЕТ СН'!$F$21</f>
        <v>4572.5363381000006</v>
      </c>
      <c r="X41" s="36">
        <f>SUMIFS(СВЦЭМ!$D$39:$D$782,СВЦЭМ!$A$39:$A$782,$A41,СВЦЭМ!$B$39:$B$782,X$11)+'СЕТ СН'!$F$11+СВЦЭМ!$D$10+'СЕТ СН'!$F$5-'СЕТ СН'!$F$21</f>
        <v>4624.18455378</v>
      </c>
      <c r="Y41" s="36">
        <f>SUMIFS(СВЦЭМ!$D$39:$D$782,СВЦЭМ!$A$39:$A$782,$A41,СВЦЭМ!$B$39:$B$782,Y$11)+'СЕТ СН'!$F$11+СВЦЭМ!$D$10+'СЕТ СН'!$F$5-'СЕТ СН'!$F$21</f>
        <v>4685.5113541700002</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01.09.2023</v>
      </c>
      <c r="B48" s="36">
        <f>SUMIFS(СВЦЭМ!$D$39:$D$782,СВЦЭМ!$A$39:$A$782,$A48,СВЦЭМ!$B$39:$B$782,B$47)+'СЕТ СН'!$G$11+СВЦЭМ!$D$10+'СЕТ СН'!$G$5-'СЕТ СН'!$G$21</f>
        <v>5155.1337419299998</v>
      </c>
      <c r="C48" s="36">
        <f>SUMIFS(СВЦЭМ!$D$39:$D$782,СВЦЭМ!$A$39:$A$782,$A48,СВЦЭМ!$B$39:$B$782,C$47)+'СЕТ СН'!$G$11+СВЦЭМ!$D$10+'СЕТ СН'!$G$5-'СЕТ СН'!$G$21</f>
        <v>5211.78401321</v>
      </c>
      <c r="D48" s="36">
        <f>SUMIFS(СВЦЭМ!$D$39:$D$782,СВЦЭМ!$A$39:$A$782,$A48,СВЦЭМ!$B$39:$B$782,D$47)+'СЕТ СН'!$G$11+СВЦЭМ!$D$10+'СЕТ СН'!$G$5-'СЕТ СН'!$G$21</f>
        <v>5221.2256038800006</v>
      </c>
      <c r="E48" s="36">
        <f>SUMIFS(СВЦЭМ!$D$39:$D$782,СВЦЭМ!$A$39:$A$782,$A48,СВЦЭМ!$B$39:$B$782,E$47)+'СЕТ СН'!$G$11+СВЦЭМ!$D$10+'СЕТ СН'!$G$5-'СЕТ СН'!$G$21</f>
        <v>5241.9828528800008</v>
      </c>
      <c r="F48" s="36">
        <f>SUMIFS(СВЦЭМ!$D$39:$D$782,СВЦЭМ!$A$39:$A$782,$A48,СВЦЭМ!$B$39:$B$782,F$47)+'СЕТ СН'!$G$11+СВЦЭМ!$D$10+'СЕТ СН'!$G$5-'СЕТ СН'!$G$21</f>
        <v>5296.63004361</v>
      </c>
      <c r="G48" s="36">
        <f>SUMIFS(СВЦЭМ!$D$39:$D$782,СВЦЭМ!$A$39:$A$782,$A48,СВЦЭМ!$B$39:$B$782,G$47)+'СЕТ СН'!$G$11+СВЦЭМ!$D$10+'СЕТ СН'!$G$5-'СЕТ СН'!$G$21</f>
        <v>5301.1813764400003</v>
      </c>
      <c r="H48" s="36">
        <f>SUMIFS(СВЦЭМ!$D$39:$D$782,СВЦЭМ!$A$39:$A$782,$A48,СВЦЭМ!$B$39:$B$782,H$47)+'СЕТ СН'!$G$11+СВЦЭМ!$D$10+'СЕТ СН'!$G$5-'СЕТ СН'!$G$21</f>
        <v>5203.4973523799999</v>
      </c>
      <c r="I48" s="36">
        <f>SUMIFS(СВЦЭМ!$D$39:$D$782,СВЦЭМ!$A$39:$A$782,$A48,СВЦЭМ!$B$39:$B$782,I$47)+'СЕТ СН'!$G$11+СВЦЭМ!$D$10+'СЕТ СН'!$G$5-'СЕТ СН'!$G$21</f>
        <v>5137.7013691900002</v>
      </c>
      <c r="J48" s="36">
        <f>SUMIFS(СВЦЭМ!$D$39:$D$782,СВЦЭМ!$A$39:$A$782,$A48,СВЦЭМ!$B$39:$B$782,J$47)+'СЕТ СН'!$G$11+СВЦЭМ!$D$10+'СЕТ СН'!$G$5-'СЕТ СН'!$G$21</f>
        <v>5053.5953389100005</v>
      </c>
      <c r="K48" s="36">
        <f>SUMIFS(СВЦЭМ!$D$39:$D$782,СВЦЭМ!$A$39:$A$782,$A48,СВЦЭМ!$B$39:$B$782,K$47)+'СЕТ СН'!$G$11+СВЦЭМ!$D$10+'СЕТ СН'!$G$5-'СЕТ СН'!$G$21</f>
        <v>4999.2783589400005</v>
      </c>
      <c r="L48" s="36">
        <f>SUMIFS(СВЦЭМ!$D$39:$D$782,СВЦЭМ!$A$39:$A$782,$A48,СВЦЭМ!$B$39:$B$782,L$47)+'СЕТ СН'!$G$11+СВЦЭМ!$D$10+'СЕТ СН'!$G$5-'СЕТ СН'!$G$21</f>
        <v>4979.1845092200001</v>
      </c>
      <c r="M48" s="36">
        <f>SUMIFS(СВЦЭМ!$D$39:$D$782,СВЦЭМ!$A$39:$A$782,$A48,СВЦЭМ!$B$39:$B$782,M$47)+'СЕТ СН'!$G$11+СВЦЭМ!$D$10+'СЕТ СН'!$G$5-'СЕТ СН'!$G$21</f>
        <v>4975.4367647199997</v>
      </c>
      <c r="N48" s="36">
        <f>SUMIFS(СВЦЭМ!$D$39:$D$782,СВЦЭМ!$A$39:$A$782,$A48,СВЦЭМ!$B$39:$B$782,N$47)+'СЕТ СН'!$G$11+СВЦЭМ!$D$10+'СЕТ СН'!$G$5-'СЕТ СН'!$G$21</f>
        <v>4973.1298035300006</v>
      </c>
      <c r="O48" s="36">
        <f>SUMIFS(СВЦЭМ!$D$39:$D$782,СВЦЭМ!$A$39:$A$782,$A48,СВЦЭМ!$B$39:$B$782,O$47)+'СЕТ СН'!$G$11+СВЦЭМ!$D$10+'СЕТ СН'!$G$5-'СЕТ СН'!$G$21</f>
        <v>4984.1520137500002</v>
      </c>
      <c r="P48" s="36">
        <f>SUMIFS(СВЦЭМ!$D$39:$D$782,СВЦЭМ!$A$39:$A$782,$A48,СВЦЭМ!$B$39:$B$782,P$47)+'СЕТ СН'!$G$11+СВЦЭМ!$D$10+'СЕТ СН'!$G$5-'СЕТ СН'!$G$21</f>
        <v>4970.0365391000005</v>
      </c>
      <c r="Q48" s="36">
        <f>SUMIFS(СВЦЭМ!$D$39:$D$782,СВЦЭМ!$A$39:$A$782,$A48,СВЦЭМ!$B$39:$B$782,Q$47)+'СЕТ СН'!$G$11+СВЦЭМ!$D$10+'СЕТ СН'!$G$5-'СЕТ СН'!$G$21</f>
        <v>4965.6352210499999</v>
      </c>
      <c r="R48" s="36">
        <f>SUMIFS(СВЦЭМ!$D$39:$D$782,СВЦЭМ!$A$39:$A$782,$A48,СВЦЭМ!$B$39:$B$782,R$47)+'СЕТ СН'!$G$11+СВЦЭМ!$D$10+'СЕТ СН'!$G$5-'СЕТ СН'!$G$21</f>
        <v>5001.5851262599999</v>
      </c>
      <c r="S48" s="36">
        <f>SUMIFS(СВЦЭМ!$D$39:$D$782,СВЦЭМ!$A$39:$A$782,$A48,СВЦЭМ!$B$39:$B$782,S$47)+'СЕТ СН'!$G$11+СВЦЭМ!$D$10+'СЕТ СН'!$G$5-'СЕТ СН'!$G$21</f>
        <v>4990.2192957200004</v>
      </c>
      <c r="T48" s="36">
        <f>SUMIFS(СВЦЭМ!$D$39:$D$782,СВЦЭМ!$A$39:$A$782,$A48,СВЦЭМ!$B$39:$B$782,T$47)+'СЕТ СН'!$G$11+СВЦЭМ!$D$10+'СЕТ СН'!$G$5-'СЕТ СН'!$G$21</f>
        <v>4983.4237385699998</v>
      </c>
      <c r="U48" s="36">
        <f>SUMIFS(СВЦЭМ!$D$39:$D$782,СВЦЭМ!$A$39:$A$782,$A48,СВЦЭМ!$B$39:$B$782,U$47)+'СЕТ СН'!$G$11+СВЦЭМ!$D$10+'СЕТ СН'!$G$5-'СЕТ СН'!$G$21</f>
        <v>4970.8408042700003</v>
      </c>
      <c r="V48" s="36">
        <f>SUMIFS(СВЦЭМ!$D$39:$D$782,СВЦЭМ!$A$39:$A$782,$A48,СВЦЭМ!$B$39:$B$782,V$47)+'СЕТ СН'!$G$11+СВЦЭМ!$D$10+'СЕТ СН'!$G$5-'СЕТ СН'!$G$21</f>
        <v>4948.1437642600004</v>
      </c>
      <c r="W48" s="36">
        <f>SUMIFS(СВЦЭМ!$D$39:$D$782,СВЦЭМ!$A$39:$A$782,$A48,СВЦЭМ!$B$39:$B$782,W$47)+'СЕТ СН'!$G$11+СВЦЭМ!$D$10+'СЕТ СН'!$G$5-'СЕТ СН'!$G$21</f>
        <v>4952.0969176300005</v>
      </c>
      <c r="X48" s="36">
        <f>SUMIFS(СВЦЭМ!$D$39:$D$782,СВЦЭМ!$A$39:$A$782,$A48,СВЦЭМ!$B$39:$B$782,X$47)+'СЕТ СН'!$G$11+СВЦЭМ!$D$10+'СЕТ СН'!$G$5-'СЕТ СН'!$G$21</f>
        <v>5017.3866785299997</v>
      </c>
      <c r="Y48" s="36">
        <f>SUMIFS(СВЦЭМ!$D$39:$D$782,СВЦЭМ!$A$39:$A$782,$A48,СВЦЭМ!$B$39:$B$782,Y$47)+'СЕТ СН'!$G$11+СВЦЭМ!$D$10+'СЕТ СН'!$G$5-'СЕТ СН'!$G$21</f>
        <v>5083.11204817</v>
      </c>
      <c r="AA48" s="45"/>
    </row>
    <row r="49" spans="1:25" ht="15.75" x14ac:dyDescent="0.2">
      <c r="A49" s="35">
        <f>A48+1</f>
        <v>45171</v>
      </c>
      <c r="B49" s="36">
        <f>SUMIFS(СВЦЭМ!$D$39:$D$782,СВЦЭМ!$A$39:$A$782,$A49,СВЦЭМ!$B$39:$B$782,B$47)+'СЕТ СН'!$G$11+СВЦЭМ!$D$10+'СЕТ СН'!$G$5-'СЕТ СН'!$G$21</f>
        <v>5158.1857724600004</v>
      </c>
      <c r="C49" s="36">
        <f>SUMIFS(СВЦЭМ!$D$39:$D$782,СВЦЭМ!$A$39:$A$782,$A49,СВЦЭМ!$B$39:$B$782,C$47)+'СЕТ СН'!$G$11+СВЦЭМ!$D$10+'СЕТ СН'!$G$5-'СЕТ СН'!$G$21</f>
        <v>5218.5414896100001</v>
      </c>
      <c r="D49" s="36">
        <f>SUMIFS(СВЦЭМ!$D$39:$D$782,СВЦЭМ!$A$39:$A$782,$A49,СВЦЭМ!$B$39:$B$782,D$47)+'СЕТ СН'!$G$11+СВЦЭМ!$D$10+'СЕТ СН'!$G$5-'СЕТ СН'!$G$21</f>
        <v>5217.6529151499999</v>
      </c>
      <c r="E49" s="36">
        <f>SUMIFS(СВЦЭМ!$D$39:$D$782,СВЦЭМ!$A$39:$A$782,$A49,СВЦЭМ!$B$39:$B$782,E$47)+'СЕТ СН'!$G$11+СВЦЭМ!$D$10+'СЕТ СН'!$G$5-'СЕТ СН'!$G$21</f>
        <v>5246.6206605000007</v>
      </c>
      <c r="F49" s="36">
        <f>SUMIFS(СВЦЭМ!$D$39:$D$782,СВЦЭМ!$A$39:$A$782,$A49,СВЦЭМ!$B$39:$B$782,F$47)+'СЕТ СН'!$G$11+СВЦЭМ!$D$10+'СЕТ СН'!$G$5-'СЕТ СН'!$G$21</f>
        <v>5274.5097689300001</v>
      </c>
      <c r="G49" s="36">
        <f>SUMIFS(СВЦЭМ!$D$39:$D$782,СВЦЭМ!$A$39:$A$782,$A49,СВЦЭМ!$B$39:$B$782,G$47)+'СЕТ СН'!$G$11+СВЦЭМ!$D$10+'СЕТ СН'!$G$5-'СЕТ СН'!$G$21</f>
        <v>5269.2677537300005</v>
      </c>
      <c r="H49" s="36">
        <f>SUMIFS(СВЦЭМ!$D$39:$D$782,СВЦЭМ!$A$39:$A$782,$A49,СВЦЭМ!$B$39:$B$782,H$47)+'СЕТ СН'!$G$11+СВЦЭМ!$D$10+'СЕТ СН'!$G$5-'СЕТ СН'!$G$21</f>
        <v>5262.0554218899997</v>
      </c>
      <c r="I49" s="36">
        <f>SUMIFS(СВЦЭМ!$D$39:$D$782,СВЦЭМ!$A$39:$A$782,$A49,СВЦЭМ!$B$39:$B$782,I$47)+'СЕТ СН'!$G$11+СВЦЭМ!$D$10+'СЕТ СН'!$G$5-'СЕТ СН'!$G$21</f>
        <v>5201.1843896400005</v>
      </c>
      <c r="J49" s="36">
        <f>SUMIFS(СВЦЭМ!$D$39:$D$782,СВЦЭМ!$A$39:$A$782,$A49,СВЦЭМ!$B$39:$B$782,J$47)+'СЕТ СН'!$G$11+СВЦЭМ!$D$10+'СЕТ СН'!$G$5-'СЕТ СН'!$G$21</f>
        <v>5087.6785912900004</v>
      </c>
      <c r="K49" s="36">
        <f>SUMIFS(СВЦЭМ!$D$39:$D$782,СВЦЭМ!$A$39:$A$782,$A49,СВЦЭМ!$B$39:$B$782,K$47)+'СЕТ СН'!$G$11+СВЦЭМ!$D$10+'СЕТ СН'!$G$5-'СЕТ СН'!$G$21</f>
        <v>4974.2602768400002</v>
      </c>
      <c r="L49" s="36">
        <f>SUMIFS(СВЦЭМ!$D$39:$D$782,СВЦЭМ!$A$39:$A$782,$A49,СВЦЭМ!$B$39:$B$782,L$47)+'СЕТ СН'!$G$11+СВЦЭМ!$D$10+'СЕТ СН'!$G$5-'СЕТ СН'!$G$21</f>
        <v>4933.7639737400004</v>
      </c>
      <c r="M49" s="36">
        <f>SUMIFS(СВЦЭМ!$D$39:$D$782,СВЦЭМ!$A$39:$A$782,$A49,СВЦЭМ!$B$39:$B$782,M$47)+'СЕТ СН'!$G$11+СВЦЭМ!$D$10+'СЕТ СН'!$G$5-'СЕТ СН'!$G$21</f>
        <v>4917.4519599900004</v>
      </c>
      <c r="N49" s="36">
        <f>SUMIFS(СВЦЭМ!$D$39:$D$782,СВЦЭМ!$A$39:$A$782,$A49,СВЦЭМ!$B$39:$B$782,N$47)+'СЕТ СН'!$G$11+СВЦЭМ!$D$10+'СЕТ СН'!$G$5-'СЕТ СН'!$G$21</f>
        <v>4916.5085040000004</v>
      </c>
      <c r="O49" s="36">
        <f>SUMIFS(СВЦЭМ!$D$39:$D$782,СВЦЭМ!$A$39:$A$782,$A49,СВЦЭМ!$B$39:$B$782,O$47)+'СЕТ СН'!$G$11+СВЦЭМ!$D$10+'СЕТ СН'!$G$5-'СЕТ СН'!$G$21</f>
        <v>4936.9913371399998</v>
      </c>
      <c r="P49" s="36">
        <f>SUMIFS(СВЦЭМ!$D$39:$D$782,СВЦЭМ!$A$39:$A$782,$A49,СВЦЭМ!$B$39:$B$782,P$47)+'СЕТ СН'!$G$11+СВЦЭМ!$D$10+'СЕТ СН'!$G$5-'СЕТ СН'!$G$21</f>
        <v>4906.3500646499997</v>
      </c>
      <c r="Q49" s="36">
        <f>SUMIFS(СВЦЭМ!$D$39:$D$782,СВЦЭМ!$A$39:$A$782,$A49,СВЦЭМ!$B$39:$B$782,Q$47)+'СЕТ СН'!$G$11+СВЦЭМ!$D$10+'СЕТ СН'!$G$5-'СЕТ СН'!$G$21</f>
        <v>4907.8154318900006</v>
      </c>
      <c r="R49" s="36">
        <f>SUMIFS(СВЦЭМ!$D$39:$D$782,СВЦЭМ!$A$39:$A$782,$A49,СВЦЭМ!$B$39:$B$782,R$47)+'СЕТ СН'!$G$11+СВЦЭМ!$D$10+'СЕТ СН'!$G$5-'СЕТ СН'!$G$21</f>
        <v>4945.7240160399997</v>
      </c>
      <c r="S49" s="36">
        <f>SUMIFS(СВЦЭМ!$D$39:$D$782,СВЦЭМ!$A$39:$A$782,$A49,СВЦЭМ!$B$39:$B$782,S$47)+'СЕТ СН'!$G$11+СВЦЭМ!$D$10+'СЕТ СН'!$G$5-'СЕТ СН'!$G$21</f>
        <v>4939.02347775</v>
      </c>
      <c r="T49" s="36">
        <f>SUMIFS(СВЦЭМ!$D$39:$D$782,СВЦЭМ!$A$39:$A$782,$A49,СВЦЭМ!$B$39:$B$782,T$47)+'СЕТ СН'!$G$11+СВЦЭМ!$D$10+'СЕТ СН'!$G$5-'СЕТ СН'!$G$21</f>
        <v>4944.26380763</v>
      </c>
      <c r="U49" s="36">
        <f>SUMIFS(СВЦЭМ!$D$39:$D$782,СВЦЭМ!$A$39:$A$782,$A49,СВЦЭМ!$B$39:$B$782,U$47)+'СЕТ СН'!$G$11+СВЦЭМ!$D$10+'СЕТ СН'!$G$5-'СЕТ СН'!$G$21</f>
        <v>4952.2591820300004</v>
      </c>
      <c r="V49" s="36">
        <f>SUMIFS(СВЦЭМ!$D$39:$D$782,СВЦЭМ!$A$39:$A$782,$A49,СВЦЭМ!$B$39:$B$782,V$47)+'СЕТ СН'!$G$11+СВЦЭМ!$D$10+'СЕТ СН'!$G$5-'СЕТ СН'!$G$21</f>
        <v>4933.78125576</v>
      </c>
      <c r="W49" s="36">
        <f>SUMIFS(СВЦЭМ!$D$39:$D$782,СВЦЭМ!$A$39:$A$782,$A49,СВЦЭМ!$B$39:$B$782,W$47)+'СЕТ СН'!$G$11+СВЦЭМ!$D$10+'СЕТ СН'!$G$5-'СЕТ СН'!$G$21</f>
        <v>4919.69428677</v>
      </c>
      <c r="X49" s="36">
        <f>SUMIFS(СВЦЭМ!$D$39:$D$782,СВЦЭМ!$A$39:$A$782,$A49,СВЦЭМ!$B$39:$B$782,X$47)+'СЕТ СН'!$G$11+СВЦЭМ!$D$10+'СЕТ СН'!$G$5-'СЕТ СН'!$G$21</f>
        <v>4987.3879845500005</v>
      </c>
      <c r="Y49" s="36">
        <f>SUMIFS(СВЦЭМ!$D$39:$D$782,СВЦЭМ!$A$39:$A$782,$A49,СВЦЭМ!$B$39:$B$782,Y$47)+'СЕТ СН'!$G$11+СВЦЭМ!$D$10+'СЕТ СН'!$G$5-'СЕТ СН'!$G$21</f>
        <v>5073.7789818700003</v>
      </c>
    </row>
    <row r="50" spans="1:25" ht="15.75" x14ac:dyDescent="0.2">
      <c r="A50" s="35">
        <f t="shared" ref="A50:A77" si="1">A49+1</f>
        <v>45172</v>
      </c>
      <c r="B50" s="36">
        <f>SUMIFS(СВЦЭМ!$D$39:$D$782,СВЦЭМ!$A$39:$A$782,$A50,СВЦЭМ!$B$39:$B$782,B$47)+'СЕТ СН'!$G$11+СВЦЭМ!$D$10+'СЕТ СН'!$G$5-'СЕТ СН'!$G$21</f>
        <v>5102.4621056200003</v>
      </c>
      <c r="C50" s="36">
        <f>SUMIFS(СВЦЭМ!$D$39:$D$782,СВЦЭМ!$A$39:$A$782,$A50,СВЦЭМ!$B$39:$B$782,C$47)+'СЕТ СН'!$G$11+СВЦЭМ!$D$10+'СЕТ СН'!$G$5-'СЕТ СН'!$G$21</f>
        <v>5174.1627440600005</v>
      </c>
      <c r="D50" s="36">
        <f>SUMIFS(СВЦЭМ!$D$39:$D$782,СВЦЭМ!$A$39:$A$782,$A50,СВЦЭМ!$B$39:$B$782,D$47)+'СЕТ СН'!$G$11+СВЦЭМ!$D$10+'СЕТ СН'!$G$5-'СЕТ СН'!$G$21</f>
        <v>5236.9909036900008</v>
      </c>
      <c r="E50" s="36">
        <f>SUMIFS(СВЦЭМ!$D$39:$D$782,СВЦЭМ!$A$39:$A$782,$A50,СВЦЭМ!$B$39:$B$782,E$47)+'СЕТ СН'!$G$11+СВЦЭМ!$D$10+'СЕТ СН'!$G$5-'СЕТ СН'!$G$21</f>
        <v>5358.5652262399999</v>
      </c>
      <c r="F50" s="36">
        <f>SUMIFS(СВЦЭМ!$D$39:$D$782,СВЦЭМ!$A$39:$A$782,$A50,СВЦЭМ!$B$39:$B$782,F$47)+'СЕТ СН'!$G$11+СВЦЭМ!$D$10+'СЕТ СН'!$G$5-'СЕТ СН'!$G$21</f>
        <v>5335.8040466700004</v>
      </c>
      <c r="G50" s="36">
        <f>SUMIFS(СВЦЭМ!$D$39:$D$782,СВЦЭМ!$A$39:$A$782,$A50,СВЦЭМ!$B$39:$B$782,G$47)+'СЕТ СН'!$G$11+СВЦЭМ!$D$10+'СЕТ СН'!$G$5-'СЕТ СН'!$G$21</f>
        <v>5314.0999362600005</v>
      </c>
      <c r="H50" s="36">
        <f>SUMIFS(СВЦЭМ!$D$39:$D$782,СВЦЭМ!$A$39:$A$782,$A50,СВЦЭМ!$B$39:$B$782,H$47)+'СЕТ СН'!$G$11+СВЦЭМ!$D$10+'СЕТ СН'!$G$5-'СЕТ СН'!$G$21</f>
        <v>5321.4662961100003</v>
      </c>
      <c r="I50" s="36">
        <f>SUMIFS(СВЦЭМ!$D$39:$D$782,СВЦЭМ!$A$39:$A$782,$A50,СВЦЭМ!$B$39:$B$782,I$47)+'СЕТ СН'!$G$11+СВЦЭМ!$D$10+'СЕТ СН'!$G$5-'СЕТ СН'!$G$21</f>
        <v>5271.68666777</v>
      </c>
      <c r="J50" s="36">
        <f>SUMIFS(СВЦЭМ!$D$39:$D$782,СВЦЭМ!$A$39:$A$782,$A50,СВЦЭМ!$B$39:$B$782,J$47)+'СЕТ СН'!$G$11+СВЦЭМ!$D$10+'СЕТ СН'!$G$5-'СЕТ СН'!$G$21</f>
        <v>5171.3256637600007</v>
      </c>
      <c r="K50" s="36">
        <f>SUMIFS(СВЦЭМ!$D$39:$D$782,СВЦЭМ!$A$39:$A$782,$A50,СВЦЭМ!$B$39:$B$782,K$47)+'СЕТ СН'!$G$11+СВЦЭМ!$D$10+'СЕТ СН'!$G$5-'СЕТ СН'!$G$21</f>
        <v>5073.4999272599998</v>
      </c>
      <c r="L50" s="36">
        <f>SUMIFS(СВЦЭМ!$D$39:$D$782,СВЦЭМ!$A$39:$A$782,$A50,СВЦЭМ!$B$39:$B$782,L$47)+'СЕТ СН'!$G$11+СВЦЭМ!$D$10+'СЕТ СН'!$G$5-'СЕТ СН'!$G$21</f>
        <v>5009.0129599400007</v>
      </c>
      <c r="M50" s="36">
        <f>SUMIFS(СВЦЭМ!$D$39:$D$782,СВЦЭМ!$A$39:$A$782,$A50,СВЦЭМ!$B$39:$B$782,M$47)+'СЕТ СН'!$G$11+СВЦЭМ!$D$10+'СЕТ СН'!$G$5-'СЕТ СН'!$G$21</f>
        <v>4987.1980905700002</v>
      </c>
      <c r="N50" s="36">
        <f>SUMIFS(СВЦЭМ!$D$39:$D$782,СВЦЭМ!$A$39:$A$782,$A50,СВЦЭМ!$B$39:$B$782,N$47)+'СЕТ СН'!$G$11+СВЦЭМ!$D$10+'СЕТ СН'!$G$5-'СЕТ СН'!$G$21</f>
        <v>4981.3465073100006</v>
      </c>
      <c r="O50" s="36">
        <f>SUMIFS(СВЦЭМ!$D$39:$D$782,СВЦЭМ!$A$39:$A$782,$A50,СВЦЭМ!$B$39:$B$782,O$47)+'СЕТ СН'!$G$11+СВЦЭМ!$D$10+'СЕТ СН'!$G$5-'СЕТ СН'!$G$21</f>
        <v>4991.2712721099997</v>
      </c>
      <c r="P50" s="36">
        <f>SUMIFS(СВЦЭМ!$D$39:$D$782,СВЦЭМ!$A$39:$A$782,$A50,СВЦЭМ!$B$39:$B$782,P$47)+'СЕТ СН'!$G$11+СВЦЭМ!$D$10+'СЕТ СН'!$G$5-'СЕТ СН'!$G$21</f>
        <v>4961.9344920800004</v>
      </c>
      <c r="Q50" s="36">
        <f>SUMIFS(СВЦЭМ!$D$39:$D$782,СВЦЭМ!$A$39:$A$782,$A50,СВЦЭМ!$B$39:$B$782,Q$47)+'СЕТ СН'!$G$11+СВЦЭМ!$D$10+'СЕТ СН'!$G$5-'СЕТ СН'!$G$21</f>
        <v>4971.8243579299997</v>
      </c>
      <c r="R50" s="36">
        <f>SUMIFS(СВЦЭМ!$D$39:$D$782,СВЦЭМ!$A$39:$A$782,$A50,СВЦЭМ!$B$39:$B$782,R$47)+'СЕТ СН'!$G$11+СВЦЭМ!$D$10+'СЕТ СН'!$G$5-'СЕТ СН'!$G$21</f>
        <v>5002.65009517</v>
      </c>
      <c r="S50" s="36">
        <f>SUMIFS(СВЦЭМ!$D$39:$D$782,СВЦЭМ!$A$39:$A$782,$A50,СВЦЭМ!$B$39:$B$782,S$47)+'СЕТ СН'!$G$11+СВЦЭМ!$D$10+'СЕТ СН'!$G$5-'СЕТ СН'!$G$21</f>
        <v>5001.3698712300002</v>
      </c>
      <c r="T50" s="36">
        <f>SUMIFS(СВЦЭМ!$D$39:$D$782,СВЦЭМ!$A$39:$A$782,$A50,СВЦЭМ!$B$39:$B$782,T$47)+'СЕТ СН'!$G$11+СВЦЭМ!$D$10+'СЕТ СН'!$G$5-'СЕТ СН'!$G$21</f>
        <v>5008.4937196200008</v>
      </c>
      <c r="U50" s="36">
        <f>SUMIFS(СВЦЭМ!$D$39:$D$782,СВЦЭМ!$A$39:$A$782,$A50,СВЦЭМ!$B$39:$B$782,U$47)+'СЕТ СН'!$G$11+СВЦЭМ!$D$10+'СЕТ СН'!$G$5-'СЕТ СН'!$G$21</f>
        <v>5001.6407143699998</v>
      </c>
      <c r="V50" s="36">
        <f>SUMIFS(СВЦЭМ!$D$39:$D$782,СВЦЭМ!$A$39:$A$782,$A50,СВЦЭМ!$B$39:$B$782,V$47)+'СЕТ СН'!$G$11+СВЦЭМ!$D$10+'СЕТ СН'!$G$5-'СЕТ СН'!$G$21</f>
        <v>4982.8471628000007</v>
      </c>
      <c r="W50" s="36">
        <f>SUMIFS(СВЦЭМ!$D$39:$D$782,СВЦЭМ!$A$39:$A$782,$A50,СВЦЭМ!$B$39:$B$782,W$47)+'СЕТ СН'!$G$11+СВЦЭМ!$D$10+'СЕТ СН'!$G$5-'СЕТ СН'!$G$21</f>
        <v>4992.4310979700003</v>
      </c>
      <c r="X50" s="36">
        <f>SUMIFS(СВЦЭМ!$D$39:$D$782,СВЦЭМ!$A$39:$A$782,$A50,СВЦЭМ!$B$39:$B$782,X$47)+'СЕТ СН'!$G$11+СВЦЭМ!$D$10+'СЕТ СН'!$G$5-'СЕТ СН'!$G$21</f>
        <v>5068.4767907300002</v>
      </c>
      <c r="Y50" s="36">
        <f>SUMIFS(СВЦЭМ!$D$39:$D$782,СВЦЭМ!$A$39:$A$782,$A50,СВЦЭМ!$B$39:$B$782,Y$47)+'СЕТ СН'!$G$11+СВЦЭМ!$D$10+'СЕТ СН'!$G$5-'СЕТ СН'!$G$21</f>
        <v>5137.5507235000005</v>
      </c>
    </row>
    <row r="51" spans="1:25" ht="15.75" x14ac:dyDescent="0.2">
      <c r="A51" s="35">
        <f t="shared" si="1"/>
        <v>45173</v>
      </c>
      <c r="B51" s="36">
        <f>SUMIFS(СВЦЭМ!$D$39:$D$782,СВЦЭМ!$A$39:$A$782,$A51,СВЦЭМ!$B$39:$B$782,B$47)+'СЕТ СН'!$G$11+СВЦЭМ!$D$10+'СЕТ СН'!$G$5-'СЕТ СН'!$G$21</f>
        <v>5236.6418905999999</v>
      </c>
      <c r="C51" s="36">
        <f>SUMIFS(СВЦЭМ!$D$39:$D$782,СВЦЭМ!$A$39:$A$782,$A51,СВЦЭМ!$B$39:$B$782,C$47)+'СЕТ СН'!$G$11+СВЦЭМ!$D$10+'СЕТ СН'!$G$5-'СЕТ СН'!$G$21</f>
        <v>5311.5835783299999</v>
      </c>
      <c r="D51" s="36">
        <f>SUMIFS(СВЦЭМ!$D$39:$D$782,СВЦЭМ!$A$39:$A$782,$A51,СВЦЭМ!$B$39:$B$782,D$47)+'СЕТ СН'!$G$11+СВЦЭМ!$D$10+'СЕТ СН'!$G$5-'СЕТ СН'!$G$21</f>
        <v>5319.6203828899997</v>
      </c>
      <c r="E51" s="36">
        <f>SUMIFS(СВЦЭМ!$D$39:$D$782,СВЦЭМ!$A$39:$A$782,$A51,СВЦЭМ!$B$39:$B$782,E$47)+'СЕТ СН'!$G$11+СВЦЭМ!$D$10+'СЕТ СН'!$G$5-'СЕТ СН'!$G$21</f>
        <v>5351.1853429700004</v>
      </c>
      <c r="F51" s="36">
        <f>SUMIFS(СВЦЭМ!$D$39:$D$782,СВЦЭМ!$A$39:$A$782,$A51,СВЦЭМ!$B$39:$B$782,F$47)+'СЕТ СН'!$G$11+СВЦЭМ!$D$10+'СЕТ СН'!$G$5-'СЕТ СН'!$G$21</f>
        <v>5401.9837719000006</v>
      </c>
      <c r="G51" s="36">
        <f>SUMIFS(СВЦЭМ!$D$39:$D$782,СВЦЭМ!$A$39:$A$782,$A51,СВЦЭМ!$B$39:$B$782,G$47)+'СЕТ СН'!$G$11+СВЦЭМ!$D$10+'СЕТ СН'!$G$5-'СЕТ СН'!$G$21</f>
        <v>5399.7642224000001</v>
      </c>
      <c r="H51" s="36">
        <f>SUMIFS(СВЦЭМ!$D$39:$D$782,СВЦЭМ!$A$39:$A$782,$A51,СВЦЭМ!$B$39:$B$782,H$47)+'СЕТ СН'!$G$11+СВЦЭМ!$D$10+'СЕТ СН'!$G$5-'СЕТ СН'!$G$21</f>
        <v>5418.9185785200007</v>
      </c>
      <c r="I51" s="36">
        <f>SUMIFS(СВЦЭМ!$D$39:$D$782,СВЦЭМ!$A$39:$A$782,$A51,СВЦЭМ!$B$39:$B$782,I$47)+'СЕТ СН'!$G$11+СВЦЭМ!$D$10+'СЕТ СН'!$G$5-'СЕТ СН'!$G$21</f>
        <v>5266.39976733</v>
      </c>
      <c r="J51" s="36">
        <f>SUMIFS(СВЦЭМ!$D$39:$D$782,СВЦЭМ!$A$39:$A$782,$A51,СВЦЭМ!$B$39:$B$782,J$47)+'СЕТ СН'!$G$11+СВЦЭМ!$D$10+'СЕТ СН'!$G$5-'СЕТ СН'!$G$21</f>
        <v>5153.4109339200004</v>
      </c>
      <c r="K51" s="36">
        <f>SUMIFS(СВЦЭМ!$D$39:$D$782,СВЦЭМ!$A$39:$A$782,$A51,СВЦЭМ!$B$39:$B$782,K$47)+'СЕТ СН'!$G$11+СВЦЭМ!$D$10+'СЕТ СН'!$G$5-'СЕТ СН'!$G$21</f>
        <v>5093.9941584200005</v>
      </c>
      <c r="L51" s="36">
        <f>SUMIFS(СВЦЭМ!$D$39:$D$782,СВЦЭМ!$A$39:$A$782,$A51,СВЦЭМ!$B$39:$B$782,L$47)+'СЕТ СН'!$G$11+СВЦЭМ!$D$10+'СЕТ СН'!$G$5-'СЕТ СН'!$G$21</f>
        <v>5086.2043813099999</v>
      </c>
      <c r="M51" s="36">
        <f>SUMIFS(СВЦЭМ!$D$39:$D$782,СВЦЭМ!$A$39:$A$782,$A51,СВЦЭМ!$B$39:$B$782,M$47)+'СЕТ СН'!$G$11+СВЦЭМ!$D$10+'СЕТ СН'!$G$5-'СЕТ СН'!$G$21</f>
        <v>5075.6859228100002</v>
      </c>
      <c r="N51" s="36">
        <f>SUMIFS(СВЦЭМ!$D$39:$D$782,СВЦЭМ!$A$39:$A$782,$A51,СВЦЭМ!$B$39:$B$782,N$47)+'СЕТ СН'!$G$11+СВЦЭМ!$D$10+'СЕТ СН'!$G$5-'СЕТ СН'!$G$21</f>
        <v>5098.3755578</v>
      </c>
      <c r="O51" s="36">
        <f>SUMIFS(СВЦЭМ!$D$39:$D$782,СВЦЭМ!$A$39:$A$782,$A51,СВЦЭМ!$B$39:$B$782,O$47)+'СЕТ СН'!$G$11+СВЦЭМ!$D$10+'СЕТ СН'!$G$5-'СЕТ СН'!$G$21</f>
        <v>5079.8753738800006</v>
      </c>
      <c r="P51" s="36">
        <f>SUMIFS(СВЦЭМ!$D$39:$D$782,СВЦЭМ!$A$39:$A$782,$A51,СВЦЭМ!$B$39:$B$782,P$47)+'СЕТ СН'!$G$11+СВЦЭМ!$D$10+'СЕТ СН'!$G$5-'СЕТ СН'!$G$21</f>
        <v>5060.21602575</v>
      </c>
      <c r="Q51" s="36">
        <f>SUMIFS(СВЦЭМ!$D$39:$D$782,СВЦЭМ!$A$39:$A$782,$A51,СВЦЭМ!$B$39:$B$782,Q$47)+'СЕТ СН'!$G$11+СВЦЭМ!$D$10+'СЕТ СН'!$G$5-'СЕТ СН'!$G$21</f>
        <v>5067.2635157900004</v>
      </c>
      <c r="R51" s="36">
        <f>SUMIFS(СВЦЭМ!$D$39:$D$782,СВЦЭМ!$A$39:$A$782,$A51,СВЦЭМ!$B$39:$B$782,R$47)+'СЕТ СН'!$G$11+СВЦЭМ!$D$10+'СЕТ СН'!$G$5-'СЕТ СН'!$G$21</f>
        <v>5104.8739829599999</v>
      </c>
      <c r="S51" s="36">
        <f>SUMIFS(СВЦЭМ!$D$39:$D$782,СВЦЭМ!$A$39:$A$782,$A51,СВЦЭМ!$B$39:$B$782,S$47)+'СЕТ СН'!$G$11+СВЦЭМ!$D$10+'СЕТ СН'!$G$5-'СЕТ СН'!$G$21</f>
        <v>5086.4176351599999</v>
      </c>
      <c r="T51" s="36">
        <f>SUMIFS(СВЦЭМ!$D$39:$D$782,СВЦЭМ!$A$39:$A$782,$A51,СВЦЭМ!$B$39:$B$782,T$47)+'СЕТ СН'!$G$11+СВЦЭМ!$D$10+'СЕТ СН'!$G$5-'СЕТ СН'!$G$21</f>
        <v>5072.5783573900007</v>
      </c>
      <c r="U51" s="36">
        <f>SUMIFS(СВЦЭМ!$D$39:$D$782,СВЦЭМ!$A$39:$A$782,$A51,СВЦЭМ!$B$39:$B$782,U$47)+'СЕТ СН'!$G$11+СВЦЭМ!$D$10+'СЕТ СН'!$G$5-'СЕТ СН'!$G$21</f>
        <v>5069.49807487</v>
      </c>
      <c r="V51" s="36">
        <f>SUMIFS(СВЦЭМ!$D$39:$D$782,СВЦЭМ!$A$39:$A$782,$A51,СВЦЭМ!$B$39:$B$782,V$47)+'СЕТ СН'!$G$11+СВЦЭМ!$D$10+'СЕТ СН'!$G$5-'СЕТ СН'!$G$21</f>
        <v>5048.8655087699999</v>
      </c>
      <c r="W51" s="36">
        <f>SUMIFS(СВЦЭМ!$D$39:$D$782,СВЦЭМ!$A$39:$A$782,$A51,СВЦЭМ!$B$39:$B$782,W$47)+'СЕТ СН'!$G$11+СВЦЭМ!$D$10+'СЕТ СН'!$G$5-'СЕТ СН'!$G$21</f>
        <v>5051.3278687700004</v>
      </c>
      <c r="X51" s="36">
        <f>SUMIFS(СВЦЭМ!$D$39:$D$782,СВЦЭМ!$A$39:$A$782,$A51,СВЦЭМ!$B$39:$B$782,X$47)+'СЕТ СН'!$G$11+СВЦЭМ!$D$10+'СЕТ СН'!$G$5-'СЕТ СН'!$G$21</f>
        <v>5123.5058843300003</v>
      </c>
      <c r="Y51" s="36">
        <f>SUMIFS(СВЦЭМ!$D$39:$D$782,СВЦЭМ!$A$39:$A$782,$A51,СВЦЭМ!$B$39:$B$782,Y$47)+'СЕТ СН'!$G$11+СВЦЭМ!$D$10+'СЕТ СН'!$G$5-'СЕТ СН'!$G$21</f>
        <v>5222.9643282300003</v>
      </c>
    </row>
    <row r="52" spans="1:25" ht="15.75" x14ac:dyDescent="0.2">
      <c r="A52" s="35">
        <f t="shared" si="1"/>
        <v>45174</v>
      </c>
      <c r="B52" s="36">
        <f>SUMIFS(СВЦЭМ!$D$39:$D$782,СВЦЭМ!$A$39:$A$782,$A52,СВЦЭМ!$B$39:$B$782,B$47)+'СЕТ СН'!$G$11+СВЦЭМ!$D$10+'СЕТ СН'!$G$5-'СЕТ СН'!$G$21</f>
        <v>5347.2391238099999</v>
      </c>
      <c r="C52" s="36">
        <f>SUMIFS(СВЦЭМ!$D$39:$D$782,СВЦЭМ!$A$39:$A$782,$A52,СВЦЭМ!$B$39:$B$782,C$47)+'СЕТ СН'!$G$11+СВЦЭМ!$D$10+'СЕТ СН'!$G$5-'СЕТ СН'!$G$21</f>
        <v>5439.8876812799999</v>
      </c>
      <c r="D52" s="36">
        <f>SUMIFS(СВЦЭМ!$D$39:$D$782,СВЦЭМ!$A$39:$A$782,$A52,СВЦЭМ!$B$39:$B$782,D$47)+'СЕТ СН'!$G$11+СВЦЭМ!$D$10+'СЕТ СН'!$G$5-'СЕТ СН'!$G$21</f>
        <v>5453.9463100499997</v>
      </c>
      <c r="E52" s="36">
        <f>SUMIFS(СВЦЭМ!$D$39:$D$782,СВЦЭМ!$A$39:$A$782,$A52,СВЦЭМ!$B$39:$B$782,E$47)+'СЕТ СН'!$G$11+СВЦЭМ!$D$10+'СЕТ СН'!$G$5-'СЕТ СН'!$G$21</f>
        <v>5457.3957988300008</v>
      </c>
      <c r="F52" s="36">
        <f>SUMIFS(СВЦЭМ!$D$39:$D$782,СВЦЭМ!$A$39:$A$782,$A52,СВЦЭМ!$B$39:$B$782,F$47)+'СЕТ СН'!$G$11+СВЦЭМ!$D$10+'СЕТ СН'!$G$5-'СЕТ СН'!$G$21</f>
        <v>5460.5220004299999</v>
      </c>
      <c r="G52" s="36">
        <f>SUMIFS(СВЦЭМ!$D$39:$D$782,СВЦЭМ!$A$39:$A$782,$A52,СВЦЭМ!$B$39:$B$782,G$47)+'СЕТ СН'!$G$11+СВЦЭМ!$D$10+'СЕТ СН'!$G$5-'СЕТ СН'!$G$21</f>
        <v>5433.3771601300004</v>
      </c>
      <c r="H52" s="36">
        <f>SUMIFS(СВЦЭМ!$D$39:$D$782,СВЦЭМ!$A$39:$A$782,$A52,СВЦЭМ!$B$39:$B$782,H$47)+'СЕТ СН'!$G$11+СВЦЭМ!$D$10+'СЕТ СН'!$G$5-'СЕТ СН'!$G$21</f>
        <v>5382.23802832</v>
      </c>
      <c r="I52" s="36">
        <f>SUMIFS(СВЦЭМ!$D$39:$D$782,СВЦЭМ!$A$39:$A$782,$A52,СВЦЭМ!$B$39:$B$782,I$47)+'СЕТ СН'!$G$11+СВЦЭМ!$D$10+'СЕТ СН'!$G$5-'СЕТ СН'!$G$21</f>
        <v>5214.7286571900004</v>
      </c>
      <c r="J52" s="36">
        <f>SUMIFS(СВЦЭМ!$D$39:$D$782,СВЦЭМ!$A$39:$A$782,$A52,СВЦЭМ!$B$39:$B$782,J$47)+'СЕТ СН'!$G$11+СВЦЭМ!$D$10+'СЕТ СН'!$G$5-'СЕТ СН'!$G$21</f>
        <v>5112.3416857400007</v>
      </c>
      <c r="K52" s="36">
        <f>SUMIFS(СВЦЭМ!$D$39:$D$782,СВЦЭМ!$A$39:$A$782,$A52,СВЦЭМ!$B$39:$B$782,K$47)+'СЕТ СН'!$G$11+СВЦЭМ!$D$10+'СЕТ СН'!$G$5-'СЕТ СН'!$G$21</f>
        <v>5040.9538792800004</v>
      </c>
      <c r="L52" s="36">
        <f>SUMIFS(СВЦЭМ!$D$39:$D$782,СВЦЭМ!$A$39:$A$782,$A52,СВЦЭМ!$B$39:$B$782,L$47)+'СЕТ СН'!$G$11+СВЦЭМ!$D$10+'СЕТ СН'!$G$5-'СЕТ СН'!$G$21</f>
        <v>5008.8586603399999</v>
      </c>
      <c r="M52" s="36">
        <f>SUMIFS(СВЦЭМ!$D$39:$D$782,СВЦЭМ!$A$39:$A$782,$A52,СВЦЭМ!$B$39:$B$782,M$47)+'СЕТ СН'!$G$11+СВЦЭМ!$D$10+'СЕТ СН'!$G$5-'СЕТ СН'!$G$21</f>
        <v>4997.2123269500007</v>
      </c>
      <c r="N52" s="36">
        <f>SUMIFS(СВЦЭМ!$D$39:$D$782,СВЦЭМ!$A$39:$A$782,$A52,СВЦЭМ!$B$39:$B$782,N$47)+'СЕТ СН'!$G$11+СВЦЭМ!$D$10+'СЕТ СН'!$G$5-'СЕТ СН'!$G$21</f>
        <v>4999.6634859300002</v>
      </c>
      <c r="O52" s="36">
        <f>SUMIFS(СВЦЭМ!$D$39:$D$782,СВЦЭМ!$A$39:$A$782,$A52,СВЦЭМ!$B$39:$B$782,O$47)+'СЕТ СН'!$G$11+СВЦЭМ!$D$10+'СЕТ СН'!$G$5-'СЕТ СН'!$G$21</f>
        <v>4994.1797527500003</v>
      </c>
      <c r="P52" s="36">
        <f>SUMIFS(СВЦЭМ!$D$39:$D$782,СВЦЭМ!$A$39:$A$782,$A52,СВЦЭМ!$B$39:$B$782,P$47)+'СЕТ СН'!$G$11+СВЦЭМ!$D$10+'СЕТ СН'!$G$5-'СЕТ СН'!$G$21</f>
        <v>4970.7731122700006</v>
      </c>
      <c r="Q52" s="36">
        <f>SUMIFS(СВЦЭМ!$D$39:$D$782,СВЦЭМ!$A$39:$A$782,$A52,СВЦЭМ!$B$39:$B$782,Q$47)+'СЕТ СН'!$G$11+СВЦЭМ!$D$10+'СЕТ СН'!$G$5-'СЕТ СН'!$G$21</f>
        <v>4976.2187546000005</v>
      </c>
      <c r="R52" s="36">
        <f>SUMIFS(СВЦЭМ!$D$39:$D$782,СВЦЭМ!$A$39:$A$782,$A52,СВЦЭМ!$B$39:$B$782,R$47)+'СЕТ СН'!$G$11+СВЦЭМ!$D$10+'СЕТ СН'!$G$5-'СЕТ СН'!$G$21</f>
        <v>5006.2588478400003</v>
      </c>
      <c r="S52" s="36">
        <f>SUMIFS(СВЦЭМ!$D$39:$D$782,СВЦЭМ!$A$39:$A$782,$A52,СВЦЭМ!$B$39:$B$782,S$47)+'СЕТ СН'!$G$11+СВЦЭМ!$D$10+'СЕТ СН'!$G$5-'СЕТ СН'!$G$21</f>
        <v>5014.1369798000005</v>
      </c>
      <c r="T52" s="36">
        <f>SUMIFS(СВЦЭМ!$D$39:$D$782,СВЦЭМ!$A$39:$A$782,$A52,СВЦЭМ!$B$39:$B$782,T$47)+'СЕТ СН'!$G$11+СВЦЭМ!$D$10+'СЕТ СН'!$G$5-'СЕТ СН'!$G$21</f>
        <v>4999.69254258</v>
      </c>
      <c r="U52" s="36">
        <f>SUMIFS(СВЦЭМ!$D$39:$D$782,СВЦЭМ!$A$39:$A$782,$A52,СВЦЭМ!$B$39:$B$782,U$47)+'СЕТ СН'!$G$11+СВЦЭМ!$D$10+'СЕТ СН'!$G$5-'СЕТ СН'!$G$21</f>
        <v>4985.1580265900002</v>
      </c>
      <c r="V52" s="36">
        <f>SUMIFS(СВЦЭМ!$D$39:$D$782,СВЦЭМ!$A$39:$A$782,$A52,СВЦЭМ!$B$39:$B$782,V$47)+'СЕТ СН'!$G$11+СВЦЭМ!$D$10+'СЕТ СН'!$G$5-'СЕТ СН'!$G$21</f>
        <v>4961.1482499499998</v>
      </c>
      <c r="W52" s="36">
        <f>SUMIFS(СВЦЭМ!$D$39:$D$782,СВЦЭМ!$A$39:$A$782,$A52,СВЦЭМ!$B$39:$B$782,W$47)+'СЕТ СН'!$G$11+СВЦЭМ!$D$10+'СЕТ СН'!$G$5-'СЕТ СН'!$G$21</f>
        <v>4976.8788003400005</v>
      </c>
      <c r="X52" s="36">
        <f>SUMIFS(СВЦЭМ!$D$39:$D$782,СВЦЭМ!$A$39:$A$782,$A52,СВЦЭМ!$B$39:$B$782,X$47)+'СЕТ СН'!$G$11+СВЦЭМ!$D$10+'СЕТ СН'!$G$5-'СЕТ СН'!$G$21</f>
        <v>5046.9607284000003</v>
      </c>
      <c r="Y52" s="36">
        <f>SUMIFS(СВЦЭМ!$D$39:$D$782,СВЦЭМ!$A$39:$A$782,$A52,СВЦЭМ!$B$39:$B$782,Y$47)+'СЕТ СН'!$G$11+СВЦЭМ!$D$10+'СЕТ СН'!$G$5-'СЕТ СН'!$G$21</f>
        <v>5190.9276515199999</v>
      </c>
    </row>
    <row r="53" spans="1:25" ht="15.75" x14ac:dyDescent="0.2">
      <c r="A53" s="35">
        <f t="shared" si="1"/>
        <v>45175</v>
      </c>
      <c r="B53" s="36">
        <f>SUMIFS(СВЦЭМ!$D$39:$D$782,СВЦЭМ!$A$39:$A$782,$A53,СВЦЭМ!$B$39:$B$782,B$47)+'СЕТ СН'!$G$11+СВЦЭМ!$D$10+'СЕТ СН'!$G$5-'СЕТ СН'!$G$21</f>
        <v>5115.9497845700007</v>
      </c>
      <c r="C53" s="36">
        <f>SUMIFS(СВЦЭМ!$D$39:$D$782,СВЦЭМ!$A$39:$A$782,$A53,СВЦЭМ!$B$39:$B$782,C$47)+'СЕТ СН'!$G$11+СВЦЭМ!$D$10+'СЕТ СН'!$G$5-'СЕТ СН'!$G$21</f>
        <v>5202.8620858200002</v>
      </c>
      <c r="D53" s="36">
        <f>SUMIFS(СВЦЭМ!$D$39:$D$782,СВЦЭМ!$A$39:$A$782,$A53,СВЦЭМ!$B$39:$B$782,D$47)+'СЕТ СН'!$G$11+СВЦЭМ!$D$10+'СЕТ СН'!$G$5-'СЕТ СН'!$G$21</f>
        <v>5251.8218628699997</v>
      </c>
      <c r="E53" s="36">
        <f>SUMIFS(СВЦЭМ!$D$39:$D$782,СВЦЭМ!$A$39:$A$782,$A53,СВЦЭМ!$B$39:$B$782,E$47)+'СЕТ СН'!$G$11+СВЦЭМ!$D$10+'СЕТ СН'!$G$5-'СЕТ СН'!$G$21</f>
        <v>5251.9096118800007</v>
      </c>
      <c r="F53" s="36">
        <f>SUMIFS(СВЦЭМ!$D$39:$D$782,СВЦЭМ!$A$39:$A$782,$A53,СВЦЭМ!$B$39:$B$782,F$47)+'СЕТ СН'!$G$11+СВЦЭМ!$D$10+'СЕТ СН'!$G$5-'СЕТ СН'!$G$21</f>
        <v>5207.5433415900006</v>
      </c>
      <c r="G53" s="36">
        <f>SUMIFS(СВЦЭМ!$D$39:$D$782,СВЦЭМ!$A$39:$A$782,$A53,СВЦЭМ!$B$39:$B$782,G$47)+'СЕТ СН'!$G$11+СВЦЭМ!$D$10+'СЕТ СН'!$G$5-'СЕТ СН'!$G$21</f>
        <v>5201.5661943600007</v>
      </c>
      <c r="H53" s="36">
        <f>SUMIFS(СВЦЭМ!$D$39:$D$782,СВЦЭМ!$A$39:$A$782,$A53,СВЦЭМ!$B$39:$B$782,H$47)+'СЕТ СН'!$G$11+СВЦЭМ!$D$10+'СЕТ СН'!$G$5-'СЕТ СН'!$G$21</f>
        <v>5161.5878868</v>
      </c>
      <c r="I53" s="36">
        <f>SUMIFS(СВЦЭМ!$D$39:$D$782,СВЦЭМ!$A$39:$A$782,$A53,СВЦЭМ!$B$39:$B$782,I$47)+'СЕТ СН'!$G$11+СВЦЭМ!$D$10+'СЕТ СН'!$G$5-'СЕТ СН'!$G$21</f>
        <v>5088.3241255000003</v>
      </c>
      <c r="J53" s="36">
        <f>SUMIFS(СВЦЭМ!$D$39:$D$782,СВЦЭМ!$A$39:$A$782,$A53,СВЦЭМ!$B$39:$B$782,J$47)+'СЕТ СН'!$G$11+СВЦЭМ!$D$10+'СЕТ СН'!$G$5-'СЕТ СН'!$G$21</f>
        <v>5012.1044524500003</v>
      </c>
      <c r="K53" s="36">
        <f>SUMIFS(СВЦЭМ!$D$39:$D$782,СВЦЭМ!$A$39:$A$782,$A53,СВЦЭМ!$B$39:$B$782,K$47)+'СЕТ СН'!$G$11+СВЦЭМ!$D$10+'СЕТ СН'!$G$5-'СЕТ СН'!$G$21</f>
        <v>4945.3238235600002</v>
      </c>
      <c r="L53" s="36">
        <f>SUMIFS(СВЦЭМ!$D$39:$D$782,СВЦЭМ!$A$39:$A$782,$A53,СВЦЭМ!$B$39:$B$782,L$47)+'СЕТ СН'!$G$11+СВЦЭМ!$D$10+'СЕТ СН'!$G$5-'СЕТ СН'!$G$21</f>
        <v>4916.2633213099998</v>
      </c>
      <c r="M53" s="36">
        <f>SUMIFS(СВЦЭМ!$D$39:$D$782,СВЦЭМ!$A$39:$A$782,$A53,СВЦЭМ!$B$39:$B$782,M$47)+'СЕТ СН'!$G$11+СВЦЭМ!$D$10+'СЕТ СН'!$G$5-'СЕТ СН'!$G$21</f>
        <v>4911.1717268700004</v>
      </c>
      <c r="N53" s="36">
        <f>SUMIFS(СВЦЭМ!$D$39:$D$782,СВЦЭМ!$A$39:$A$782,$A53,СВЦЭМ!$B$39:$B$782,N$47)+'СЕТ СН'!$G$11+СВЦЭМ!$D$10+'СЕТ СН'!$G$5-'СЕТ СН'!$G$21</f>
        <v>4919.6858421100005</v>
      </c>
      <c r="O53" s="36">
        <f>SUMIFS(СВЦЭМ!$D$39:$D$782,СВЦЭМ!$A$39:$A$782,$A53,СВЦЭМ!$B$39:$B$782,O$47)+'СЕТ СН'!$G$11+СВЦЭМ!$D$10+'СЕТ СН'!$G$5-'СЕТ СН'!$G$21</f>
        <v>4920.8604461300001</v>
      </c>
      <c r="P53" s="36">
        <f>SUMIFS(СВЦЭМ!$D$39:$D$782,СВЦЭМ!$A$39:$A$782,$A53,СВЦЭМ!$B$39:$B$782,P$47)+'СЕТ СН'!$G$11+СВЦЭМ!$D$10+'СЕТ СН'!$G$5-'СЕТ СН'!$G$21</f>
        <v>4887.3330405800007</v>
      </c>
      <c r="Q53" s="36">
        <f>SUMIFS(СВЦЭМ!$D$39:$D$782,СВЦЭМ!$A$39:$A$782,$A53,СВЦЭМ!$B$39:$B$782,Q$47)+'СЕТ СН'!$G$11+СВЦЭМ!$D$10+'СЕТ СН'!$G$5-'СЕТ СН'!$G$21</f>
        <v>4897.3188693100001</v>
      </c>
      <c r="R53" s="36">
        <f>SUMIFS(СВЦЭМ!$D$39:$D$782,СВЦЭМ!$A$39:$A$782,$A53,СВЦЭМ!$B$39:$B$782,R$47)+'СЕТ СН'!$G$11+СВЦЭМ!$D$10+'СЕТ СН'!$G$5-'СЕТ СН'!$G$21</f>
        <v>4927.1316048500003</v>
      </c>
      <c r="S53" s="36">
        <f>SUMIFS(СВЦЭМ!$D$39:$D$782,СВЦЭМ!$A$39:$A$782,$A53,СВЦЭМ!$B$39:$B$782,S$47)+'СЕТ СН'!$G$11+СВЦЭМ!$D$10+'СЕТ СН'!$G$5-'СЕТ СН'!$G$21</f>
        <v>4921.7936435000001</v>
      </c>
      <c r="T53" s="36">
        <f>SUMIFS(СВЦЭМ!$D$39:$D$782,СВЦЭМ!$A$39:$A$782,$A53,СВЦЭМ!$B$39:$B$782,T$47)+'СЕТ СН'!$G$11+СВЦЭМ!$D$10+'СЕТ СН'!$G$5-'СЕТ СН'!$G$21</f>
        <v>4919.0514547100001</v>
      </c>
      <c r="U53" s="36">
        <f>SUMIFS(СВЦЭМ!$D$39:$D$782,СВЦЭМ!$A$39:$A$782,$A53,СВЦЭМ!$B$39:$B$782,U$47)+'СЕТ СН'!$G$11+СВЦЭМ!$D$10+'СЕТ СН'!$G$5-'СЕТ СН'!$G$21</f>
        <v>4908.6401634000003</v>
      </c>
      <c r="V53" s="36">
        <f>SUMIFS(СВЦЭМ!$D$39:$D$782,СВЦЭМ!$A$39:$A$782,$A53,СВЦЭМ!$B$39:$B$782,V$47)+'СЕТ СН'!$G$11+СВЦЭМ!$D$10+'СЕТ СН'!$G$5-'СЕТ СН'!$G$21</f>
        <v>4879.7133757900001</v>
      </c>
      <c r="W53" s="36">
        <f>SUMIFS(СВЦЭМ!$D$39:$D$782,СВЦЭМ!$A$39:$A$782,$A53,СВЦЭМ!$B$39:$B$782,W$47)+'СЕТ СН'!$G$11+СВЦЭМ!$D$10+'СЕТ СН'!$G$5-'СЕТ СН'!$G$21</f>
        <v>4885.3049581900004</v>
      </c>
      <c r="X53" s="36">
        <f>SUMIFS(СВЦЭМ!$D$39:$D$782,СВЦЭМ!$A$39:$A$782,$A53,СВЦЭМ!$B$39:$B$782,X$47)+'СЕТ СН'!$G$11+СВЦЭМ!$D$10+'СЕТ СН'!$G$5-'СЕТ СН'!$G$21</f>
        <v>4957.6090883100005</v>
      </c>
      <c r="Y53" s="36">
        <f>SUMIFS(СВЦЭМ!$D$39:$D$782,СВЦЭМ!$A$39:$A$782,$A53,СВЦЭМ!$B$39:$B$782,Y$47)+'СЕТ СН'!$G$11+СВЦЭМ!$D$10+'СЕТ СН'!$G$5-'СЕТ СН'!$G$21</f>
        <v>5047.9124139900005</v>
      </c>
    </row>
    <row r="54" spans="1:25" ht="15.75" x14ac:dyDescent="0.2">
      <c r="A54" s="35">
        <f t="shared" si="1"/>
        <v>45176</v>
      </c>
      <c r="B54" s="36">
        <f>SUMIFS(СВЦЭМ!$D$39:$D$782,СВЦЭМ!$A$39:$A$782,$A54,СВЦЭМ!$B$39:$B$782,B$47)+'СЕТ СН'!$G$11+СВЦЭМ!$D$10+'СЕТ СН'!$G$5-'СЕТ СН'!$G$21</f>
        <v>5166.44137417</v>
      </c>
      <c r="C54" s="36">
        <f>SUMIFS(СВЦЭМ!$D$39:$D$782,СВЦЭМ!$A$39:$A$782,$A54,СВЦЭМ!$B$39:$B$782,C$47)+'СЕТ СН'!$G$11+СВЦЭМ!$D$10+'СЕТ СН'!$G$5-'СЕТ СН'!$G$21</f>
        <v>5209.0348122900004</v>
      </c>
      <c r="D54" s="36">
        <f>SUMIFS(СВЦЭМ!$D$39:$D$782,СВЦЭМ!$A$39:$A$782,$A54,СВЦЭМ!$B$39:$B$782,D$47)+'СЕТ СН'!$G$11+СВЦЭМ!$D$10+'СЕТ СН'!$G$5-'СЕТ СН'!$G$21</f>
        <v>5214.6073078300005</v>
      </c>
      <c r="E54" s="36">
        <f>SUMIFS(СВЦЭМ!$D$39:$D$782,СВЦЭМ!$A$39:$A$782,$A54,СВЦЭМ!$B$39:$B$782,E$47)+'СЕТ СН'!$G$11+СВЦЭМ!$D$10+'СЕТ СН'!$G$5-'СЕТ СН'!$G$21</f>
        <v>5224.7161027600005</v>
      </c>
      <c r="F54" s="36">
        <f>SUMIFS(СВЦЭМ!$D$39:$D$782,СВЦЭМ!$A$39:$A$782,$A54,СВЦЭМ!$B$39:$B$782,F$47)+'СЕТ СН'!$G$11+СВЦЭМ!$D$10+'СЕТ СН'!$G$5-'СЕТ СН'!$G$21</f>
        <v>5277.99506389</v>
      </c>
      <c r="G54" s="36">
        <f>SUMIFS(СВЦЭМ!$D$39:$D$782,СВЦЭМ!$A$39:$A$782,$A54,СВЦЭМ!$B$39:$B$782,G$47)+'СЕТ СН'!$G$11+СВЦЭМ!$D$10+'СЕТ СН'!$G$5-'СЕТ СН'!$G$21</f>
        <v>5255.3235882999998</v>
      </c>
      <c r="H54" s="36">
        <f>SUMIFS(СВЦЭМ!$D$39:$D$782,СВЦЭМ!$A$39:$A$782,$A54,СВЦЭМ!$B$39:$B$782,H$47)+'СЕТ СН'!$G$11+СВЦЭМ!$D$10+'СЕТ СН'!$G$5-'СЕТ СН'!$G$21</f>
        <v>5170.8891421799999</v>
      </c>
      <c r="I54" s="36">
        <f>SUMIFS(СВЦЭМ!$D$39:$D$782,СВЦЭМ!$A$39:$A$782,$A54,СВЦЭМ!$B$39:$B$782,I$47)+'СЕТ СН'!$G$11+СВЦЭМ!$D$10+'СЕТ СН'!$G$5-'СЕТ СН'!$G$21</f>
        <v>5100.6396509700007</v>
      </c>
      <c r="J54" s="36">
        <f>SUMIFS(СВЦЭМ!$D$39:$D$782,СВЦЭМ!$A$39:$A$782,$A54,СВЦЭМ!$B$39:$B$782,J$47)+'СЕТ СН'!$G$11+СВЦЭМ!$D$10+'СЕТ СН'!$G$5-'СЕТ СН'!$G$21</f>
        <v>5034.6634882799999</v>
      </c>
      <c r="K54" s="36">
        <f>SUMIFS(СВЦЭМ!$D$39:$D$782,СВЦЭМ!$A$39:$A$782,$A54,СВЦЭМ!$B$39:$B$782,K$47)+'СЕТ СН'!$G$11+СВЦЭМ!$D$10+'СЕТ СН'!$G$5-'СЕТ СН'!$G$21</f>
        <v>5007.6852500300001</v>
      </c>
      <c r="L54" s="36">
        <f>SUMIFS(СВЦЭМ!$D$39:$D$782,СВЦЭМ!$A$39:$A$782,$A54,СВЦЭМ!$B$39:$B$782,L$47)+'СЕТ СН'!$G$11+СВЦЭМ!$D$10+'СЕТ СН'!$G$5-'СЕТ СН'!$G$21</f>
        <v>5018.0733887400002</v>
      </c>
      <c r="M54" s="36">
        <f>SUMIFS(СВЦЭМ!$D$39:$D$782,СВЦЭМ!$A$39:$A$782,$A54,СВЦЭМ!$B$39:$B$782,M$47)+'СЕТ СН'!$G$11+СВЦЭМ!$D$10+'СЕТ СН'!$G$5-'СЕТ СН'!$G$21</f>
        <v>5010.40372252</v>
      </c>
      <c r="N54" s="36">
        <f>SUMIFS(СВЦЭМ!$D$39:$D$782,СВЦЭМ!$A$39:$A$782,$A54,СВЦЭМ!$B$39:$B$782,N$47)+'СЕТ СН'!$G$11+СВЦЭМ!$D$10+'СЕТ СН'!$G$5-'СЕТ СН'!$G$21</f>
        <v>5013.5805980200003</v>
      </c>
      <c r="O54" s="36">
        <f>SUMIFS(СВЦЭМ!$D$39:$D$782,СВЦЭМ!$A$39:$A$782,$A54,СВЦЭМ!$B$39:$B$782,O$47)+'СЕТ СН'!$G$11+СВЦЭМ!$D$10+'СЕТ СН'!$G$5-'СЕТ СН'!$G$21</f>
        <v>5017.5622581099997</v>
      </c>
      <c r="P54" s="36">
        <f>SUMIFS(СВЦЭМ!$D$39:$D$782,СВЦЭМ!$A$39:$A$782,$A54,СВЦЭМ!$B$39:$B$782,P$47)+'СЕТ СН'!$G$11+СВЦЭМ!$D$10+'СЕТ СН'!$G$5-'СЕТ СН'!$G$21</f>
        <v>4989.2330589700005</v>
      </c>
      <c r="Q54" s="36">
        <f>SUMIFS(СВЦЭМ!$D$39:$D$782,СВЦЭМ!$A$39:$A$782,$A54,СВЦЭМ!$B$39:$B$782,Q$47)+'СЕТ СН'!$G$11+СВЦЭМ!$D$10+'СЕТ СН'!$G$5-'СЕТ СН'!$G$21</f>
        <v>4998.9070606200003</v>
      </c>
      <c r="R54" s="36">
        <f>SUMIFS(СВЦЭМ!$D$39:$D$782,СВЦЭМ!$A$39:$A$782,$A54,СВЦЭМ!$B$39:$B$782,R$47)+'СЕТ СН'!$G$11+СВЦЭМ!$D$10+'СЕТ СН'!$G$5-'СЕТ СН'!$G$21</f>
        <v>5021.1321633699999</v>
      </c>
      <c r="S54" s="36">
        <f>SUMIFS(СВЦЭМ!$D$39:$D$782,СВЦЭМ!$A$39:$A$782,$A54,СВЦЭМ!$B$39:$B$782,S$47)+'СЕТ СН'!$G$11+СВЦЭМ!$D$10+'СЕТ СН'!$G$5-'СЕТ СН'!$G$21</f>
        <v>4978.9749984700002</v>
      </c>
      <c r="T54" s="36">
        <f>SUMIFS(СВЦЭМ!$D$39:$D$782,СВЦЭМ!$A$39:$A$782,$A54,СВЦЭМ!$B$39:$B$782,T$47)+'СЕТ СН'!$G$11+СВЦЭМ!$D$10+'СЕТ СН'!$G$5-'СЕТ СН'!$G$21</f>
        <v>4980.25735463</v>
      </c>
      <c r="U54" s="36">
        <f>SUMIFS(СВЦЭМ!$D$39:$D$782,СВЦЭМ!$A$39:$A$782,$A54,СВЦЭМ!$B$39:$B$782,U$47)+'СЕТ СН'!$G$11+СВЦЭМ!$D$10+'СЕТ СН'!$G$5-'СЕТ СН'!$G$21</f>
        <v>4965.5103934600002</v>
      </c>
      <c r="V54" s="36">
        <f>SUMIFS(СВЦЭМ!$D$39:$D$782,СВЦЭМ!$A$39:$A$782,$A54,СВЦЭМ!$B$39:$B$782,V$47)+'СЕТ СН'!$G$11+СВЦЭМ!$D$10+'СЕТ СН'!$G$5-'СЕТ СН'!$G$21</f>
        <v>4935.9833895500005</v>
      </c>
      <c r="W54" s="36">
        <f>SUMIFS(СВЦЭМ!$D$39:$D$782,СВЦЭМ!$A$39:$A$782,$A54,СВЦЭМ!$B$39:$B$782,W$47)+'СЕТ СН'!$G$11+СВЦЭМ!$D$10+'СЕТ СН'!$G$5-'СЕТ СН'!$G$21</f>
        <v>4952.0822962100001</v>
      </c>
      <c r="X54" s="36">
        <f>SUMIFS(СВЦЭМ!$D$39:$D$782,СВЦЭМ!$A$39:$A$782,$A54,СВЦЭМ!$B$39:$B$782,X$47)+'СЕТ СН'!$G$11+СВЦЭМ!$D$10+'СЕТ СН'!$G$5-'СЕТ СН'!$G$21</f>
        <v>5021.6049738700003</v>
      </c>
      <c r="Y54" s="36">
        <f>SUMIFS(СВЦЭМ!$D$39:$D$782,СВЦЭМ!$A$39:$A$782,$A54,СВЦЭМ!$B$39:$B$782,Y$47)+'СЕТ СН'!$G$11+СВЦЭМ!$D$10+'СЕТ СН'!$G$5-'СЕТ СН'!$G$21</f>
        <v>5102.7950663299998</v>
      </c>
    </row>
    <row r="55" spans="1:25" ht="15.75" x14ac:dyDescent="0.2">
      <c r="A55" s="35">
        <f t="shared" si="1"/>
        <v>45177</v>
      </c>
      <c r="B55" s="36">
        <f>SUMIFS(СВЦЭМ!$D$39:$D$782,СВЦЭМ!$A$39:$A$782,$A55,СВЦЭМ!$B$39:$B$782,B$47)+'СЕТ СН'!$G$11+СВЦЭМ!$D$10+'СЕТ СН'!$G$5-'СЕТ СН'!$G$21</f>
        <v>5144.8841394400006</v>
      </c>
      <c r="C55" s="36">
        <f>SUMIFS(СВЦЭМ!$D$39:$D$782,СВЦЭМ!$A$39:$A$782,$A55,СВЦЭМ!$B$39:$B$782,C$47)+'СЕТ СН'!$G$11+СВЦЭМ!$D$10+'СЕТ СН'!$G$5-'СЕТ СН'!$G$21</f>
        <v>5200.3177965499999</v>
      </c>
      <c r="D55" s="36">
        <f>SUMIFS(СВЦЭМ!$D$39:$D$782,СВЦЭМ!$A$39:$A$782,$A55,СВЦЭМ!$B$39:$B$782,D$47)+'СЕТ СН'!$G$11+СВЦЭМ!$D$10+'СЕТ СН'!$G$5-'СЕТ СН'!$G$21</f>
        <v>5196.9186084900002</v>
      </c>
      <c r="E55" s="36">
        <f>SUMIFS(СВЦЭМ!$D$39:$D$782,СВЦЭМ!$A$39:$A$782,$A55,СВЦЭМ!$B$39:$B$782,E$47)+'СЕТ СН'!$G$11+СВЦЭМ!$D$10+'СЕТ СН'!$G$5-'СЕТ СН'!$G$21</f>
        <v>5212.72385209</v>
      </c>
      <c r="F55" s="36">
        <f>SUMIFS(СВЦЭМ!$D$39:$D$782,СВЦЭМ!$A$39:$A$782,$A55,СВЦЭМ!$B$39:$B$782,F$47)+'СЕТ СН'!$G$11+СВЦЭМ!$D$10+'СЕТ СН'!$G$5-'СЕТ СН'!$G$21</f>
        <v>5222.7641162300006</v>
      </c>
      <c r="G55" s="36">
        <f>SUMIFS(СВЦЭМ!$D$39:$D$782,СВЦЭМ!$A$39:$A$782,$A55,СВЦЭМ!$B$39:$B$782,G$47)+'СЕТ СН'!$G$11+СВЦЭМ!$D$10+'СЕТ СН'!$G$5-'СЕТ СН'!$G$21</f>
        <v>5240.2076254700005</v>
      </c>
      <c r="H55" s="36">
        <f>SUMIFS(СВЦЭМ!$D$39:$D$782,СВЦЭМ!$A$39:$A$782,$A55,СВЦЭМ!$B$39:$B$782,H$47)+'СЕТ СН'!$G$11+СВЦЭМ!$D$10+'СЕТ СН'!$G$5-'СЕТ СН'!$G$21</f>
        <v>5181.3989213100003</v>
      </c>
      <c r="I55" s="36">
        <f>SUMIFS(СВЦЭМ!$D$39:$D$782,СВЦЭМ!$A$39:$A$782,$A55,СВЦЭМ!$B$39:$B$782,I$47)+'СЕТ СН'!$G$11+СВЦЭМ!$D$10+'СЕТ СН'!$G$5-'СЕТ СН'!$G$21</f>
        <v>5082.6908669300001</v>
      </c>
      <c r="J55" s="36">
        <f>SUMIFS(СВЦЭМ!$D$39:$D$782,СВЦЭМ!$A$39:$A$782,$A55,СВЦЭМ!$B$39:$B$782,J$47)+'СЕТ СН'!$G$11+СВЦЭМ!$D$10+'СЕТ СН'!$G$5-'СЕТ СН'!$G$21</f>
        <v>5010.3884453500004</v>
      </c>
      <c r="K55" s="36">
        <f>SUMIFS(СВЦЭМ!$D$39:$D$782,СВЦЭМ!$A$39:$A$782,$A55,СВЦЭМ!$B$39:$B$782,K$47)+'СЕТ СН'!$G$11+СВЦЭМ!$D$10+'СЕТ СН'!$G$5-'СЕТ СН'!$G$21</f>
        <v>4945.3083134099998</v>
      </c>
      <c r="L55" s="36">
        <f>SUMIFS(СВЦЭМ!$D$39:$D$782,СВЦЭМ!$A$39:$A$782,$A55,СВЦЭМ!$B$39:$B$782,L$47)+'СЕТ СН'!$G$11+СВЦЭМ!$D$10+'СЕТ СН'!$G$5-'СЕТ СН'!$G$21</f>
        <v>4975.3678667000004</v>
      </c>
      <c r="M55" s="36">
        <f>SUMIFS(СВЦЭМ!$D$39:$D$782,СВЦЭМ!$A$39:$A$782,$A55,СВЦЭМ!$B$39:$B$782,M$47)+'СЕТ СН'!$G$11+СВЦЭМ!$D$10+'СЕТ СН'!$G$5-'СЕТ СН'!$G$21</f>
        <v>4980.8881773100002</v>
      </c>
      <c r="N55" s="36">
        <f>SUMIFS(СВЦЭМ!$D$39:$D$782,СВЦЭМ!$A$39:$A$782,$A55,СВЦЭМ!$B$39:$B$782,N$47)+'СЕТ СН'!$G$11+СВЦЭМ!$D$10+'СЕТ СН'!$G$5-'СЕТ СН'!$G$21</f>
        <v>5006.9584858300004</v>
      </c>
      <c r="O55" s="36">
        <f>SUMIFS(СВЦЭМ!$D$39:$D$782,СВЦЭМ!$A$39:$A$782,$A55,СВЦЭМ!$B$39:$B$782,O$47)+'СЕТ СН'!$G$11+СВЦЭМ!$D$10+'СЕТ СН'!$G$5-'СЕТ СН'!$G$21</f>
        <v>4989.3742215399998</v>
      </c>
      <c r="P55" s="36">
        <f>SUMIFS(СВЦЭМ!$D$39:$D$782,СВЦЭМ!$A$39:$A$782,$A55,СВЦЭМ!$B$39:$B$782,P$47)+'СЕТ СН'!$G$11+СВЦЭМ!$D$10+'СЕТ СН'!$G$5-'СЕТ СН'!$G$21</f>
        <v>4971.6524290400002</v>
      </c>
      <c r="Q55" s="36">
        <f>SUMIFS(СВЦЭМ!$D$39:$D$782,СВЦЭМ!$A$39:$A$782,$A55,СВЦЭМ!$B$39:$B$782,Q$47)+'СЕТ СН'!$G$11+СВЦЭМ!$D$10+'СЕТ СН'!$G$5-'СЕТ СН'!$G$21</f>
        <v>4971.3837448100003</v>
      </c>
      <c r="R55" s="36">
        <f>SUMIFS(СВЦЭМ!$D$39:$D$782,СВЦЭМ!$A$39:$A$782,$A55,СВЦЭМ!$B$39:$B$782,R$47)+'СЕТ СН'!$G$11+СВЦЭМ!$D$10+'СЕТ СН'!$G$5-'СЕТ СН'!$G$21</f>
        <v>5017.8685140899997</v>
      </c>
      <c r="S55" s="36">
        <f>SUMIFS(СВЦЭМ!$D$39:$D$782,СВЦЭМ!$A$39:$A$782,$A55,СВЦЭМ!$B$39:$B$782,S$47)+'СЕТ СН'!$G$11+СВЦЭМ!$D$10+'СЕТ СН'!$G$5-'СЕТ СН'!$G$21</f>
        <v>5016.3664131100004</v>
      </c>
      <c r="T55" s="36">
        <f>SUMIFS(СВЦЭМ!$D$39:$D$782,СВЦЭМ!$A$39:$A$782,$A55,СВЦЭМ!$B$39:$B$782,T$47)+'СЕТ СН'!$G$11+СВЦЭМ!$D$10+'СЕТ СН'!$G$5-'СЕТ СН'!$G$21</f>
        <v>5000.3059267200006</v>
      </c>
      <c r="U55" s="36">
        <f>SUMIFS(СВЦЭМ!$D$39:$D$782,СВЦЭМ!$A$39:$A$782,$A55,СВЦЭМ!$B$39:$B$782,U$47)+'СЕТ СН'!$G$11+СВЦЭМ!$D$10+'СЕТ СН'!$G$5-'СЕТ СН'!$G$21</f>
        <v>4993.8307844299998</v>
      </c>
      <c r="V55" s="36">
        <f>SUMIFS(СВЦЭМ!$D$39:$D$782,СВЦЭМ!$A$39:$A$782,$A55,СВЦЭМ!$B$39:$B$782,V$47)+'СЕТ СН'!$G$11+СВЦЭМ!$D$10+'СЕТ СН'!$G$5-'СЕТ СН'!$G$21</f>
        <v>4981.3027848800002</v>
      </c>
      <c r="W55" s="36">
        <f>SUMIFS(СВЦЭМ!$D$39:$D$782,СВЦЭМ!$A$39:$A$782,$A55,СВЦЭМ!$B$39:$B$782,W$47)+'СЕТ СН'!$G$11+СВЦЭМ!$D$10+'СЕТ СН'!$G$5-'СЕТ СН'!$G$21</f>
        <v>4973.3756295700005</v>
      </c>
      <c r="X55" s="36">
        <f>SUMIFS(СВЦЭМ!$D$39:$D$782,СВЦЭМ!$A$39:$A$782,$A55,СВЦЭМ!$B$39:$B$782,X$47)+'СЕТ СН'!$G$11+СВЦЭМ!$D$10+'СЕТ СН'!$G$5-'СЕТ СН'!$G$21</f>
        <v>4990.0398584300001</v>
      </c>
      <c r="Y55" s="36">
        <f>SUMIFS(СВЦЭМ!$D$39:$D$782,СВЦЭМ!$A$39:$A$782,$A55,СВЦЭМ!$B$39:$B$782,Y$47)+'СЕТ СН'!$G$11+СВЦЭМ!$D$10+'СЕТ СН'!$G$5-'СЕТ СН'!$G$21</f>
        <v>5083.2820839300002</v>
      </c>
    </row>
    <row r="56" spans="1:25" ht="15.75" x14ac:dyDescent="0.2">
      <c r="A56" s="35">
        <f t="shared" si="1"/>
        <v>45178</v>
      </c>
      <c r="B56" s="36">
        <f>SUMIFS(СВЦЭМ!$D$39:$D$782,СВЦЭМ!$A$39:$A$782,$A56,СВЦЭМ!$B$39:$B$782,B$47)+'СЕТ СН'!$G$11+СВЦЭМ!$D$10+'СЕТ СН'!$G$5-'СЕТ СН'!$G$21</f>
        <v>5144.8074790800001</v>
      </c>
      <c r="C56" s="36">
        <f>SUMIFS(СВЦЭМ!$D$39:$D$782,СВЦЭМ!$A$39:$A$782,$A56,СВЦЭМ!$B$39:$B$782,C$47)+'СЕТ СН'!$G$11+СВЦЭМ!$D$10+'СЕТ СН'!$G$5-'СЕТ СН'!$G$21</f>
        <v>5195.7017080100004</v>
      </c>
      <c r="D56" s="36">
        <f>SUMIFS(СВЦЭМ!$D$39:$D$782,СВЦЭМ!$A$39:$A$782,$A56,СВЦЭМ!$B$39:$B$782,D$47)+'СЕТ СН'!$G$11+СВЦЭМ!$D$10+'СЕТ СН'!$G$5-'СЕТ СН'!$G$21</f>
        <v>5243.9505013500002</v>
      </c>
      <c r="E56" s="36">
        <f>SUMIFS(СВЦЭМ!$D$39:$D$782,СВЦЭМ!$A$39:$A$782,$A56,СВЦЭМ!$B$39:$B$782,E$47)+'СЕТ СН'!$G$11+СВЦЭМ!$D$10+'СЕТ СН'!$G$5-'СЕТ СН'!$G$21</f>
        <v>5275.8347748200003</v>
      </c>
      <c r="F56" s="36">
        <f>SUMIFS(СВЦЭМ!$D$39:$D$782,СВЦЭМ!$A$39:$A$782,$A56,СВЦЭМ!$B$39:$B$782,F$47)+'СЕТ СН'!$G$11+СВЦЭМ!$D$10+'СЕТ СН'!$G$5-'СЕТ СН'!$G$21</f>
        <v>5297.5593385600005</v>
      </c>
      <c r="G56" s="36">
        <f>SUMIFS(СВЦЭМ!$D$39:$D$782,СВЦЭМ!$A$39:$A$782,$A56,СВЦЭМ!$B$39:$B$782,G$47)+'СЕТ СН'!$G$11+СВЦЭМ!$D$10+'СЕТ СН'!$G$5-'СЕТ СН'!$G$21</f>
        <v>5288.9020144700007</v>
      </c>
      <c r="H56" s="36">
        <f>SUMIFS(СВЦЭМ!$D$39:$D$782,СВЦЭМ!$A$39:$A$782,$A56,СВЦЭМ!$B$39:$B$782,H$47)+'СЕТ СН'!$G$11+СВЦЭМ!$D$10+'СЕТ СН'!$G$5-'СЕТ СН'!$G$21</f>
        <v>5261.1743682699998</v>
      </c>
      <c r="I56" s="36">
        <f>SUMIFS(СВЦЭМ!$D$39:$D$782,СВЦЭМ!$A$39:$A$782,$A56,СВЦЭМ!$B$39:$B$782,I$47)+'СЕТ СН'!$G$11+СВЦЭМ!$D$10+'СЕТ СН'!$G$5-'СЕТ СН'!$G$21</f>
        <v>5194.7920899400006</v>
      </c>
      <c r="J56" s="36">
        <f>SUMIFS(СВЦЭМ!$D$39:$D$782,СВЦЭМ!$A$39:$A$782,$A56,СВЦЭМ!$B$39:$B$782,J$47)+'СЕТ СН'!$G$11+СВЦЭМ!$D$10+'СЕТ СН'!$G$5-'СЕТ СН'!$G$21</f>
        <v>5084.8581592800001</v>
      </c>
      <c r="K56" s="36">
        <f>SUMIFS(СВЦЭМ!$D$39:$D$782,СВЦЭМ!$A$39:$A$782,$A56,СВЦЭМ!$B$39:$B$782,K$47)+'СЕТ СН'!$G$11+СВЦЭМ!$D$10+'СЕТ СН'!$G$5-'СЕТ СН'!$G$21</f>
        <v>4984.4533343100002</v>
      </c>
      <c r="L56" s="36">
        <f>SUMIFS(СВЦЭМ!$D$39:$D$782,СВЦЭМ!$A$39:$A$782,$A56,СВЦЭМ!$B$39:$B$782,L$47)+'СЕТ СН'!$G$11+СВЦЭМ!$D$10+'СЕТ СН'!$G$5-'СЕТ СН'!$G$21</f>
        <v>4947.8789007699997</v>
      </c>
      <c r="M56" s="36">
        <f>SUMIFS(СВЦЭМ!$D$39:$D$782,СВЦЭМ!$A$39:$A$782,$A56,СВЦЭМ!$B$39:$B$782,M$47)+'СЕТ СН'!$G$11+СВЦЭМ!$D$10+'СЕТ СН'!$G$5-'СЕТ СН'!$G$21</f>
        <v>4931.4413043700006</v>
      </c>
      <c r="N56" s="36">
        <f>SUMIFS(СВЦЭМ!$D$39:$D$782,СВЦЭМ!$A$39:$A$782,$A56,СВЦЭМ!$B$39:$B$782,N$47)+'СЕТ СН'!$G$11+СВЦЭМ!$D$10+'СЕТ СН'!$G$5-'СЕТ СН'!$G$21</f>
        <v>4931.4846551800001</v>
      </c>
      <c r="O56" s="36">
        <f>SUMIFS(СВЦЭМ!$D$39:$D$782,СВЦЭМ!$A$39:$A$782,$A56,СВЦЭМ!$B$39:$B$782,O$47)+'СЕТ СН'!$G$11+СВЦЭМ!$D$10+'СЕТ СН'!$G$5-'СЕТ СН'!$G$21</f>
        <v>4947.2632477400002</v>
      </c>
      <c r="P56" s="36">
        <f>SUMIFS(СВЦЭМ!$D$39:$D$782,СВЦЭМ!$A$39:$A$782,$A56,СВЦЭМ!$B$39:$B$782,P$47)+'СЕТ СН'!$G$11+СВЦЭМ!$D$10+'СЕТ СН'!$G$5-'СЕТ СН'!$G$21</f>
        <v>4944.4152874900001</v>
      </c>
      <c r="Q56" s="36">
        <f>SUMIFS(СВЦЭМ!$D$39:$D$782,СВЦЭМ!$A$39:$A$782,$A56,СВЦЭМ!$B$39:$B$782,Q$47)+'СЕТ СН'!$G$11+СВЦЭМ!$D$10+'СЕТ СН'!$G$5-'СЕТ СН'!$G$21</f>
        <v>4952.9207790800001</v>
      </c>
      <c r="R56" s="36">
        <f>SUMIFS(СВЦЭМ!$D$39:$D$782,СВЦЭМ!$A$39:$A$782,$A56,СВЦЭМ!$B$39:$B$782,R$47)+'СЕТ СН'!$G$11+СВЦЭМ!$D$10+'СЕТ СН'!$G$5-'СЕТ СН'!$G$21</f>
        <v>4960.3500906500003</v>
      </c>
      <c r="S56" s="36">
        <f>SUMIFS(СВЦЭМ!$D$39:$D$782,СВЦЭМ!$A$39:$A$782,$A56,СВЦЭМ!$B$39:$B$782,S$47)+'СЕТ СН'!$G$11+СВЦЭМ!$D$10+'СЕТ СН'!$G$5-'СЕТ СН'!$G$21</f>
        <v>4932.5507717</v>
      </c>
      <c r="T56" s="36">
        <f>SUMIFS(СВЦЭМ!$D$39:$D$782,СВЦЭМ!$A$39:$A$782,$A56,СВЦЭМ!$B$39:$B$782,T$47)+'СЕТ СН'!$G$11+СВЦЭМ!$D$10+'СЕТ СН'!$G$5-'СЕТ СН'!$G$21</f>
        <v>4936.8226266600004</v>
      </c>
      <c r="U56" s="36">
        <f>SUMIFS(СВЦЭМ!$D$39:$D$782,СВЦЭМ!$A$39:$A$782,$A56,СВЦЭМ!$B$39:$B$782,U$47)+'СЕТ СН'!$G$11+СВЦЭМ!$D$10+'СЕТ СН'!$G$5-'СЕТ СН'!$G$21</f>
        <v>4937.8793345900003</v>
      </c>
      <c r="V56" s="36">
        <f>SUMIFS(СВЦЭМ!$D$39:$D$782,СВЦЭМ!$A$39:$A$782,$A56,СВЦЭМ!$B$39:$B$782,V$47)+'СЕТ СН'!$G$11+СВЦЭМ!$D$10+'СЕТ СН'!$G$5-'СЕТ СН'!$G$21</f>
        <v>4907.0741438800005</v>
      </c>
      <c r="W56" s="36">
        <f>SUMIFS(СВЦЭМ!$D$39:$D$782,СВЦЭМ!$A$39:$A$782,$A56,СВЦЭМ!$B$39:$B$782,W$47)+'СЕТ СН'!$G$11+СВЦЭМ!$D$10+'СЕТ СН'!$G$5-'СЕТ СН'!$G$21</f>
        <v>4912.2046714099997</v>
      </c>
      <c r="X56" s="36">
        <f>SUMIFS(СВЦЭМ!$D$39:$D$782,СВЦЭМ!$A$39:$A$782,$A56,СВЦЭМ!$B$39:$B$782,X$47)+'СЕТ СН'!$G$11+СВЦЭМ!$D$10+'СЕТ СН'!$G$5-'СЕТ СН'!$G$21</f>
        <v>4983.41846334</v>
      </c>
      <c r="Y56" s="36">
        <f>SUMIFS(СВЦЭМ!$D$39:$D$782,СВЦЭМ!$A$39:$A$782,$A56,СВЦЭМ!$B$39:$B$782,Y$47)+'СЕТ СН'!$G$11+СВЦЭМ!$D$10+'СЕТ СН'!$G$5-'СЕТ СН'!$G$21</f>
        <v>5077.5358723500003</v>
      </c>
    </row>
    <row r="57" spans="1:25" ht="15.75" x14ac:dyDescent="0.2">
      <c r="A57" s="35">
        <f t="shared" si="1"/>
        <v>45179</v>
      </c>
      <c r="B57" s="36">
        <f>SUMIFS(СВЦЭМ!$D$39:$D$782,СВЦЭМ!$A$39:$A$782,$A57,СВЦЭМ!$B$39:$B$782,B$47)+'СЕТ СН'!$G$11+СВЦЭМ!$D$10+'СЕТ СН'!$G$5-'СЕТ СН'!$G$21</f>
        <v>5095.9654570700004</v>
      </c>
      <c r="C57" s="36">
        <f>SUMIFS(СВЦЭМ!$D$39:$D$782,СВЦЭМ!$A$39:$A$782,$A57,СВЦЭМ!$B$39:$B$782,C$47)+'СЕТ СН'!$G$11+СВЦЭМ!$D$10+'СЕТ СН'!$G$5-'СЕТ СН'!$G$21</f>
        <v>5171.49251559</v>
      </c>
      <c r="D57" s="36">
        <f>SUMIFS(СВЦЭМ!$D$39:$D$782,СВЦЭМ!$A$39:$A$782,$A57,СВЦЭМ!$B$39:$B$782,D$47)+'СЕТ СН'!$G$11+СВЦЭМ!$D$10+'СЕТ СН'!$G$5-'СЕТ СН'!$G$21</f>
        <v>5209.0668862900002</v>
      </c>
      <c r="E57" s="36">
        <f>SUMIFS(СВЦЭМ!$D$39:$D$782,СВЦЭМ!$A$39:$A$782,$A57,СВЦЭМ!$B$39:$B$782,E$47)+'СЕТ СН'!$G$11+СВЦЭМ!$D$10+'СЕТ СН'!$G$5-'СЕТ СН'!$G$21</f>
        <v>5223.9778793000005</v>
      </c>
      <c r="F57" s="36">
        <f>SUMIFS(СВЦЭМ!$D$39:$D$782,СВЦЭМ!$A$39:$A$782,$A57,СВЦЭМ!$B$39:$B$782,F$47)+'СЕТ СН'!$G$11+СВЦЭМ!$D$10+'СЕТ СН'!$G$5-'СЕТ СН'!$G$21</f>
        <v>5227.2135048300006</v>
      </c>
      <c r="G57" s="36">
        <f>SUMIFS(СВЦЭМ!$D$39:$D$782,СВЦЭМ!$A$39:$A$782,$A57,СВЦЭМ!$B$39:$B$782,G$47)+'СЕТ СН'!$G$11+СВЦЭМ!$D$10+'СЕТ СН'!$G$5-'СЕТ СН'!$G$21</f>
        <v>5200.4404482500004</v>
      </c>
      <c r="H57" s="36">
        <f>SUMIFS(СВЦЭМ!$D$39:$D$782,СВЦЭМ!$A$39:$A$782,$A57,СВЦЭМ!$B$39:$B$782,H$47)+'СЕТ СН'!$G$11+СВЦЭМ!$D$10+'СЕТ СН'!$G$5-'СЕТ СН'!$G$21</f>
        <v>5182.9150164500006</v>
      </c>
      <c r="I57" s="36">
        <f>SUMIFS(СВЦЭМ!$D$39:$D$782,СВЦЭМ!$A$39:$A$782,$A57,СВЦЭМ!$B$39:$B$782,I$47)+'СЕТ СН'!$G$11+СВЦЭМ!$D$10+'СЕТ СН'!$G$5-'СЕТ СН'!$G$21</f>
        <v>5153.9795511800003</v>
      </c>
      <c r="J57" s="36">
        <f>SUMIFS(СВЦЭМ!$D$39:$D$782,СВЦЭМ!$A$39:$A$782,$A57,СВЦЭМ!$B$39:$B$782,J$47)+'СЕТ СН'!$G$11+СВЦЭМ!$D$10+'СЕТ СН'!$G$5-'СЕТ СН'!$G$21</f>
        <v>5066.6183397700006</v>
      </c>
      <c r="K57" s="36">
        <f>SUMIFS(СВЦЭМ!$D$39:$D$782,СВЦЭМ!$A$39:$A$782,$A57,СВЦЭМ!$B$39:$B$782,K$47)+'СЕТ СН'!$G$11+СВЦЭМ!$D$10+'СЕТ СН'!$G$5-'СЕТ СН'!$G$21</f>
        <v>4965.4832710999999</v>
      </c>
      <c r="L57" s="36">
        <f>SUMIFS(СВЦЭМ!$D$39:$D$782,СВЦЭМ!$A$39:$A$782,$A57,СВЦЭМ!$B$39:$B$782,L$47)+'СЕТ СН'!$G$11+СВЦЭМ!$D$10+'СЕТ СН'!$G$5-'СЕТ СН'!$G$21</f>
        <v>4931.1845537300005</v>
      </c>
      <c r="M57" s="36">
        <f>SUMIFS(СВЦЭМ!$D$39:$D$782,СВЦЭМ!$A$39:$A$782,$A57,СВЦЭМ!$B$39:$B$782,M$47)+'СЕТ СН'!$G$11+СВЦЭМ!$D$10+'СЕТ СН'!$G$5-'СЕТ СН'!$G$21</f>
        <v>4929.4177089900004</v>
      </c>
      <c r="N57" s="36">
        <f>SUMIFS(СВЦЭМ!$D$39:$D$782,СВЦЭМ!$A$39:$A$782,$A57,СВЦЭМ!$B$39:$B$782,N$47)+'СЕТ СН'!$G$11+СВЦЭМ!$D$10+'СЕТ СН'!$G$5-'СЕТ СН'!$G$21</f>
        <v>4935.9535606899999</v>
      </c>
      <c r="O57" s="36">
        <f>SUMIFS(СВЦЭМ!$D$39:$D$782,СВЦЭМ!$A$39:$A$782,$A57,СВЦЭМ!$B$39:$B$782,O$47)+'СЕТ СН'!$G$11+СВЦЭМ!$D$10+'СЕТ СН'!$G$5-'СЕТ СН'!$G$21</f>
        <v>4953.3117311799997</v>
      </c>
      <c r="P57" s="36">
        <f>SUMIFS(СВЦЭМ!$D$39:$D$782,СВЦЭМ!$A$39:$A$782,$A57,СВЦЭМ!$B$39:$B$782,P$47)+'СЕТ СН'!$G$11+СВЦЭМ!$D$10+'СЕТ СН'!$G$5-'СЕТ СН'!$G$21</f>
        <v>4959.9236466399998</v>
      </c>
      <c r="Q57" s="36">
        <f>SUMIFS(СВЦЭМ!$D$39:$D$782,СВЦЭМ!$A$39:$A$782,$A57,СВЦЭМ!$B$39:$B$782,Q$47)+'СЕТ СН'!$G$11+СВЦЭМ!$D$10+'СЕТ СН'!$G$5-'СЕТ СН'!$G$21</f>
        <v>4961.7994907900002</v>
      </c>
      <c r="R57" s="36">
        <f>SUMIFS(СВЦЭМ!$D$39:$D$782,СВЦЭМ!$A$39:$A$782,$A57,СВЦЭМ!$B$39:$B$782,R$47)+'СЕТ СН'!$G$11+СВЦЭМ!$D$10+'СЕТ СН'!$G$5-'СЕТ СН'!$G$21</f>
        <v>4965.9380625800004</v>
      </c>
      <c r="S57" s="36">
        <f>SUMIFS(СВЦЭМ!$D$39:$D$782,СВЦЭМ!$A$39:$A$782,$A57,СВЦЭМ!$B$39:$B$782,S$47)+'СЕТ СН'!$G$11+СВЦЭМ!$D$10+'СЕТ СН'!$G$5-'СЕТ СН'!$G$21</f>
        <v>4946.9915975900003</v>
      </c>
      <c r="T57" s="36">
        <f>SUMIFS(СВЦЭМ!$D$39:$D$782,СВЦЭМ!$A$39:$A$782,$A57,СВЦЭМ!$B$39:$B$782,T$47)+'СЕТ СН'!$G$11+СВЦЭМ!$D$10+'СЕТ СН'!$G$5-'СЕТ СН'!$G$21</f>
        <v>4942.9217431400002</v>
      </c>
      <c r="U57" s="36">
        <f>SUMIFS(СВЦЭМ!$D$39:$D$782,СВЦЭМ!$A$39:$A$782,$A57,СВЦЭМ!$B$39:$B$782,U$47)+'СЕТ СН'!$G$11+СВЦЭМ!$D$10+'СЕТ СН'!$G$5-'СЕТ СН'!$G$21</f>
        <v>4925.2839027200007</v>
      </c>
      <c r="V57" s="36">
        <f>SUMIFS(СВЦЭМ!$D$39:$D$782,СВЦЭМ!$A$39:$A$782,$A57,СВЦЭМ!$B$39:$B$782,V$47)+'СЕТ СН'!$G$11+СВЦЭМ!$D$10+'СЕТ СН'!$G$5-'СЕТ СН'!$G$21</f>
        <v>4898.6165385800005</v>
      </c>
      <c r="W57" s="36">
        <f>SUMIFS(СВЦЭМ!$D$39:$D$782,СВЦЭМ!$A$39:$A$782,$A57,СВЦЭМ!$B$39:$B$782,W$47)+'СЕТ СН'!$G$11+СВЦЭМ!$D$10+'СЕТ СН'!$G$5-'СЕТ СН'!$G$21</f>
        <v>4909.2507109800008</v>
      </c>
      <c r="X57" s="36">
        <f>SUMIFS(СВЦЭМ!$D$39:$D$782,СВЦЭМ!$A$39:$A$782,$A57,СВЦЭМ!$B$39:$B$782,X$47)+'СЕТ СН'!$G$11+СВЦЭМ!$D$10+'СЕТ СН'!$G$5-'СЕТ СН'!$G$21</f>
        <v>4989.7792940700001</v>
      </c>
      <c r="Y57" s="36">
        <f>SUMIFS(СВЦЭМ!$D$39:$D$782,СВЦЭМ!$A$39:$A$782,$A57,СВЦЭМ!$B$39:$B$782,Y$47)+'СЕТ СН'!$G$11+СВЦЭМ!$D$10+'СЕТ СН'!$G$5-'СЕТ СН'!$G$21</f>
        <v>5046.6077013200002</v>
      </c>
    </row>
    <row r="58" spans="1:25" ht="15.75" x14ac:dyDescent="0.2">
      <c r="A58" s="35">
        <f t="shared" si="1"/>
        <v>45180</v>
      </c>
      <c r="B58" s="36">
        <f>SUMIFS(СВЦЭМ!$D$39:$D$782,СВЦЭМ!$A$39:$A$782,$A58,СВЦЭМ!$B$39:$B$782,B$47)+'СЕТ СН'!$G$11+СВЦЭМ!$D$10+'СЕТ СН'!$G$5-'СЕТ СН'!$G$21</f>
        <v>5110.4964424300006</v>
      </c>
      <c r="C58" s="36">
        <f>SUMIFS(СВЦЭМ!$D$39:$D$782,СВЦЭМ!$A$39:$A$782,$A58,СВЦЭМ!$B$39:$B$782,C$47)+'СЕТ СН'!$G$11+СВЦЭМ!$D$10+'СЕТ СН'!$G$5-'СЕТ СН'!$G$21</f>
        <v>5180.5008619800001</v>
      </c>
      <c r="D58" s="36">
        <f>SUMIFS(СВЦЭМ!$D$39:$D$782,СВЦЭМ!$A$39:$A$782,$A58,СВЦЭМ!$B$39:$B$782,D$47)+'СЕТ СН'!$G$11+СВЦЭМ!$D$10+'СЕТ СН'!$G$5-'СЕТ СН'!$G$21</f>
        <v>5182.1483300400005</v>
      </c>
      <c r="E58" s="36">
        <f>SUMIFS(СВЦЭМ!$D$39:$D$782,СВЦЭМ!$A$39:$A$782,$A58,СВЦЭМ!$B$39:$B$782,E$47)+'СЕТ СН'!$G$11+СВЦЭМ!$D$10+'СЕТ СН'!$G$5-'СЕТ СН'!$G$21</f>
        <v>5200.6384774899998</v>
      </c>
      <c r="F58" s="36">
        <f>SUMIFS(СВЦЭМ!$D$39:$D$782,СВЦЭМ!$A$39:$A$782,$A58,СВЦЭМ!$B$39:$B$782,F$47)+'СЕТ СН'!$G$11+СВЦЭМ!$D$10+'СЕТ СН'!$G$5-'СЕТ СН'!$G$21</f>
        <v>5237.3350984799999</v>
      </c>
      <c r="G58" s="36">
        <f>SUMIFS(СВЦЭМ!$D$39:$D$782,СВЦЭМ!$A$39:$A$782,$A58,СВЦЭМ!$B$39:$B$782,G$47)+'СЕТ СН'!$G$11+СВЦЭМ!$D$10+'СЕТ СН'!$G$5-'СЕТ СН'!$G$21</f>
        <v>5214.5792420300004</v>
      </c>
      <c r="H58" s="36">
        <f>SUMIFS(СВЦЭМ!$D$39:$D$782,СВЦЭМ!$A$39:$A$782,$A58,СВЦЭМ!$B$39:$B$782,H$47)+'СЕТ СН'!$G$11+СВЦЭМ!$D$10+'СЕТ СН'!$G$5-'СЕТ СН'!$G$21</f>
        <v>5156.3570861000007</v>
      </c>
      <c r="I58" s="36">
        <f>SUMIFS(СВЦЭМ!$D$39:$D$782,СВЦЭМ!$A$39:$A$782,$A58,СВЦЭМ!$B$39:$B$782,I$47)+'СЕТ СН'!$G$11+СВЦЭМ!$D$10+'СЕТ СН'!$G$5-'СЕТ СН'!$G$21</f>
        <v>5037.2358160800004</v>
      </c>
      <c r="J58" s="36">
        <f>SUMIFS(СВЦЭМ!$D$39:$D$782,СВЦЭМ!$A$39:$A$782,$A58,СВЦЭМ!$B$39:$B$782,J$47)+'СЕТ СН'!$G$11+СВЦЭМ!$D$10+'СЕТ СН'!$G$5-'СЕТ СН'!$G$21</f>
        <v>4955.8190218199998</v>
      </c>
      <c r="K58" s="36">
        <f>SUMIFS(СВЦЭМ!$D$39:$D$782,СВЦЭМ!$A$39:$A$782,$A58,СВЦЭМ!$B$39:$B$782,K$47)+'СЕТ СН'!$G$11+СВЦЭМ!$D$10+'СЕТ СН'!$G$5-'СЕТ СН'!$G$21</f>
        <v>4919.0037541199999</v>
      </c>
      <c r="L58" s="36">
        <f>SUMIFS(СВЦЭМ!$D$39:$D$782,СВЦЭМ!$A$39:$A$782,$A58,СВЦЭМ!$B$39:$B$782,L$47)+'СЕТ СН'!$G$11+СВЦЭМ!$D$10+'СЕТ СН'!$G$5-'СЕТ СН'!$G$21</f>
        <v>4891.8473035100005</v>
      </c>
      <c r="M58" s="36">
        <f>SUMIFS(СВЦЭМ!$D$39:$D$782,СВЦЭМ!$A$39:$A$782,$A58,СВЦЭМ!$B$39:$B$782,M$47)+'СЕТ СН'!$G$11+СВЦЭМ!$D$10+'СЕТ СН'!$G$5-'СЕТ СН'!$G$21</f>
        <v>4877.7230031500003</v>
      </c>
      <c r="N58" s="36">
        <f>SUMIFS(СВЦЭМ!$D$39:$D$782,СВЦЭМ!$A$39:$A$782,$A58,СВЦЭМ!$B$39:$B$782,N$47)+'СЕТ СН'!$G$11+СВЦЭМ!$D$10+'СЕТ СН'!$G$5-'СЕТ СН'!$G$21</f>
        <v>4891.0261720100007</v>
      </c>
      <c r="O58" s="36">
        <f>SUMIFS(СВЦЭМ!$D$39:$D$782,СВЦЭМ!$A$39:$A$782,$A58,СВЦЭМ!$B$39:$B$782,O$47)+'СЕТ СН'!$G$11+СВЦЭМ!$D$10+'СЕТ СН'!$G$5-'СЕТ СН'!$G$21</f>
        <v>4880.6134906200004</v>
      </c>
      <c r="P58" s="36">
        <f>SUMIFS(СВЦЭМ!$D$39:$D$782,СВЦЭМ!$A$39:$A$782,$A58,СВЦЭМ!$B$39:$B$782,P$47)+'СЕТ СН'!$G$11+СВЦЭМ!$D$10+'СЕТ СН'!$G$5-'СЕТ СН'!$G$21</f>
        <v>4865.80229848</v>
      </c>
      <c r="Q58" s="36">
        <f>SUMIFS(СВЦЭМ!$D$39:$D$782,СВЦЭМ!$A$39:$A$782,$A58,СВЦЭМ!$B$39:$B$782,Q$47)+'СЕТ СН'!$G$11+СВЦЭМ!$D$10+'СЕТ СН'!$G$5-'СЕТ СН'!$G$21</f>
        <v>4870.0268242300008</v>
      </c>
      <c r="R58" s="36">
        <f>SUMIFS(СВЦЭМ!$D$39:$D$782,СВЦЭМ!$A$39:$A$782,$A58,СВЦЭМ!$B$39:$B$782,R$47)+'СЕТ СН'!$G$11+СВЦЭМ!$D$10+'СЕТ СН'!$G$5-'СЕТ СН'!$G$21</f>
        <v>4914.9445226200005</v>
      </c>
      <c r="S58" s="36">
        <f>SUMIFS(СВЦЭМ!$D$39:$D$782,СВЦЭМ!$A$39:$A$782,$A58,СВЦЭМ!$B$39:$B$782,S$47)+'СЕТ СН'!$G$11+СВЦЭМ!$D$10+'СЕТ СН'!$G$5-'СЕТ СН'!$G$21</f>
        <v>4915.5752452699999</v>
      </c>
      <c r="T58" s="36">
        <f>SUMIFS(СВЦЭМ!$D$39:$D$782,СВЦЭМ!$A$39:$A$782,$A58,СВЦЭМ!$B$39:$B$782,T$47)+'СЕТ СН'!$G$11+СВЦЭМ!$D$10+'СЕТ СН'!$G$5-'СЕТ СН'!$G$21</f>
        <v>4920.4960184400006</v>
      </c>
      <c r="U58" s="36">
        <f>SUMIFS(СВЦЭМ!$D$39:$D$782,СВЦЭМ!$A$39:$A$782,$A58,СВЦЭМ!$B$39:$B$782,U$47)+'СЕТ СН'!$G$11+СВЦЭМ!$D$10+'СЕТ СН'!$G$5-'СЕТ СН'!$G$21</f>
        <v>4901.9111644300001</v>
      </c>
      <c r="V58" s="36">
        <f>SUMIFS(СВЦЭМ!$D$39:$D$782,СВЦЭМ!$A$39:$A$782,$A58,СВЦЭМ!$B$39:$B$782,V$47)+'СЕТ СН'!$G$11+СВЦЭМ!$D$10+'СЕТ СН'!$G$5-'СЕТ СН'!$G$21</f>
        <v>4870.3851195500001</v>
      </c>
      <c r="W58" s="36">
        <f>SUMIFS(СВЦЭМ!$D$39:$D$782,СВЦЭМ!$A$39:$A$782,$A58,СВЦЭМ!$B$39:$B$782,W$47)+'СЕТ СН'!$G$11+СВЦЭМ!$D$10+'СЕТ СН'!$G$5-'СЕТ СН'!$G$21</f>
        <v>4877.6520569200002</v>
      </c>
      <c r="X58" s="36">
        <f>SUMIFS(СВЦЭМ!$D$39:$D$782,СВЦЭМ!$A$39:$A$782,$A58,СВЦЭМ!$B$39:$B$782,X$47)+'СЕТ СН'!$G$11+СВЦЭМ!$D$10+'СЕТ СН'!$G$5-'СЕТ СН'!$G$21</f>
        <v>4950.1097967300002</v>
      </c>
      <c r="Y58" s="36">
        <f>SUMIFS(СВЦЭМ!$D$39:$D$782,СВЦЭМ!$A$39:$A$782,$A58,СВЦЭМ!$B$39:$B$782,Y$47)+'СЕТ СН'!$G$11+СВЦЭМ!$D$10+'СЕТ СН'!$G$5-'СЕТ СН'!$G$21</f>
        <v>5047.8323678699999</v>
      </c>
    </row>
    <row r="59" spans="1:25" ht="15.75" x14ac:dyDescent="0.2">
      <c r="A59" s="35">
        <f t="shared" si="1"/>
        <v>45181</v>
      </c>
      <c r="B59" s="36">
        <f>SUMIFS(СВЦЭМ!$D$39:$D$782,СВЦЭМ!$A$39:$A$782,$A59,СВЦЭМ!$B$39:$B$782,B$47)+'СЕТ СН'!$G$11+СВЦЭМ!$D$10+'СЕТ СН'!$G$5-'СЕТ СН'!$G$21</f>
        <v>5014.7321447300001</v>
      </c>
      <c r="C59" s="36">
        <f>SUMIFS(СВЦЭМ!$D$39:$D$782,СВЦЭМ!$A$39:$A$782,$A59,СВЦЭМ!$B$39:$B$782,C$47)+'СЕТ СН'!$G$11+СВЦЭМ!$D$10+'СЕТ СН'!$G$5-'СЕТ СН'!$G$21</f>
        <v>5058.1823822700007</v>
      </c>
      <c r="D59" s="36">
        <f>SUMIFS(СВЦЭМ!$D$39:$D$782,СВЦЭМ!$A$39:$A$782,$A59,СВЦЭМ!$B$39:$B$782,D$47)+'СЕТ СН'!$G$11+СВЦЭМ!$D$10+'СЕТ СН'!$G$5-'СЕТ СН'!$G$21</f>
        <v>5090.4914584899998</v>
      </c>
      <c r="E59" s="36">
        <f>SUMIFS(СВЦЭМ!$D$39:$D$782,СВЦЭМ!$A$39:$A$782,$A59,СВЦЭМ!$B$39:$B$782,E$47)+'СЕТ СН'!$G$11+СВЦЭМ!$D$10+'СЕТ СН'!$G$5-'СЕТ СН'!$G$21</f>
        <v>5106.7239856000006</v>
      </c>
      <c r="F59" s="36">
        <f>SUMIFS(СВЦЭМ!$D$39:$D$782,СВЦЭМ!$A$39:$A$782,$A59,СВЦЭМ!$B$39:$B$782,F$47)+'СЕТ СН'!$G$11+СВЦЭМ!$D$10+'СЕТ СН'!$G$5-'СЕТ СН'!$G$21</f>
        <v>5132.0718432800004</v>
      </c>
      <c r="G59" s="36">
        <f>SUMIFS(СВЦЭМ!$D$39:$D$782,СВЦЭМ!$A$39:$A$782,$A59,СВЦЭМ!$B$39:$B$782,G$47)+'СЕТ СН'!$G$11+СВЦЭМ!$D$10+'СЕТ СН'!$G$5-'СЕТ СН'!$G$21</f>
        <v>5095.2350260500007</v>
      </c>
      <c r="H59" s="36">
        <f>SUMIFS(СВЦЭМ!$D$39:$D$782,СВЦЭМ!$A$39:$A$782,$A59,СВЦЭМ!$B$39:$B$782,H$47)+'СЕТ СН'!$G$11+СВЦЭМ!$D$10+'СЕТ СН'!$G$5-'СЕТ СН'!$G$21</f>
        <v>5025.9857654900006</v>
      </c>
      <c r="I59" s="36">
        <f>SUMIFS(СВЦЭМ!$D$39:$D$782,СВЦЭМ!$A$39:$A$782,$A59,СВЦЭМ!$B$39:$B$782,I$47)+'СЕТ СН'!$G$11+СВЦЭМ!$D$10+'СЕТ СН'!$G$5-'СЕТ СН'!$G$21</f>
        <v>4942.4531624000001</v>
      </c>
      <c r="J59" s="36">
        <f>SUMIFS(СВЦЭМ!$D$39:$D$782,СВЦЭМ!$A$39:$A$782,$A59,СВЦЭМ!$B$39:$B$782,J$47)+'СЕТ СН'!$G$11+СВЦЭМ!$D$10+'СЕТ СН'!$G$5-'СЕТ СН'!$G$21</f>
        <v>4866.78947135</v>
      </c>
      <c r="K59" s="36">
        <f>SUMIFS(СВЦЭМ!$D$39:$D$782,СВЦЭМ!$A$39:$A$782,$A59,СВЦЭМ!$B$39:$B$782,K$47)+'СЕТ СН'!$G$11+СВЦЭМ!$D$10+'СЕТ СН'!$G$5-'СЕТ СН'!$G$21</f>
        <v>4823.3347206600001</v>
      </c>
      <c r="L59" s="36">
        <f>SUMIFS(СВЦЭМ!$D$39:$D$782,СВЦЭМ!$A$39:$A$782,$A59,СВЦЭМ!$B$39:$B$782,L$47)+'СЕТ СН'!$G$11+СВЦЭМ!$D$10+'СЕТ СН'!$G$5-'СЕТ СН'!$G$21</f>
        <v>4842.2914492500004</v>
      </c>
      <c r="M59" s="36">
        <f>SUMIFS(СВЦЭМ!$D$39:$D$782,СВЦЭМ!$A$39:$A$782,$A59,СВЦЭМ!$B$39:$B$782,M$47)+'СЕТ СН'!$G$11+СВЦЭМ!$D$10+'СЕТ СН'!$G$5-'СЕТ СН'!$G$21</f>
        <v>4853.7488279999998</v>
      </c>
      <c r="N59" s="36">
        <f>SUMIFS(СВЦЭМ!$D$39:$D$782,СВЦЭМ!$A$39:$A$782,$A59,СВЦЭМ!$B$39:$B$782,N$47)+'СЕТ СН'!$G$11+СВЦЭМ!$D$10+'СЕТ СН'!$G$5-'СЕТ СН'!$G$21</f>
        <v>4897.0422134400005</v>
      </c>
      <c r="O59" s="36">
        <f>SUMIFS(СВЦЭМ!$D$39:$D$782,СВЦЭМ!$A$39:$A$782,$A59,СВЦЭМ!$B$39:$B$782,O$47)+'СЕТ СН'!$G$11+СВЦЭМ!$D$10+'СЕТ СН'!$G$5-'СЕТ СН'!$G$21</f>
        <v>4924.1692469099999</v>
      </c>
      <c r="P59" s="36">
        <f>SUMIFS(СВЦЭМ!$D$39:$D$782,СВЦЭМ!$A$39:$A$782,$A59,СВЦЭМ!$B$39:$B$782,P$47)+'СЕТ СН'!$G$11+СВЦЭМ!$D$10+'СЕТ СН'!$G$5-'СЕТ СН'!$G$21</f>
        <v>4909.5799301200004</v>
      </c>
      <c r="Q59" s="36">
        <f>SUMIFS(СВЦЭМ!$D$39:$D$782,СВЦЭМ!$A$39:$A$782,$A59,СВЦЭМ!$B$39:$B$782,Q$47)+'СЕТ СН'!$G$11+СВЦЭМ!$D$10+'СЕТ СН'!$G$5-'СЕТ СН'!$G$21</f>
        <v>4922.3085703400002</v>
      </c>
      <c r="R59" s="36">
        <f>SUMIFS(СВЦЭМ!$D$39:$D$782,СВЦЭМ!$A$39:$A$782,$A59,СВЦЭМ!$B$39:$B$782,R$47)+'СЕТ СН'!$G$11+СВЦЭМ!$D$10+'СЕТ СН'!$G$5-'СЕТ СН'!$G$21</f>
        <v>4962.4593746200007</v>
      </c>
      <c r="S59" s="36">
        <f>SUMIFS(СВЦЭМ!$D$39:$D$782,СВЦЭМ!$A$39:$A$782,$A59,СВЦЭМ!$B$39:$B$782,S$47)+'СЕТ СН'!$G$11+СВЦЭМ!$D$10+'СЕТ СН'!$G$5-'СЕТ СН'!$G$21</f>
        <v>4961.2134181199999</v>
      </c>
      <c r="T59" s="36">
        <f>SUMIFS(СВЦЭМ!$D$39:$D$782,СВЦЭМ!$A$39:$A$782,$A59,СВЦЭМ!$B$39:$B$782,T$47)+'СЕТ СН'!$G$11+СВЦЭМ!$D$10+'СЕТ СН'!$G$5-'СЕТ СН'!$G$21</f>
        <v>4951.2578754900005</v>
      </c>
      <c r="U59" s="36">
        <f>SUMIFS(СВЦЭМ!$D$39:$D$782,СВЦЭМ!$A$39:$A$782,$A59,СВЦЭМ!$B$39:$B$782,U$47)+'СЕТ СН'!$G$11+СВЦЭМ!$D$10+'СЕТ СН'!$G$5-'СЕТ СН'!$G$21</f>
        <v>4935.3674654700008</v>
      </c>
      <c r="V59" s="36">
        <f>SUMIFS(СВЦЭМ!$D$39:$D$782,СВЦЭМ!$A$39:$A$782,$A59,СВЦЭМ!$B$39:$B$782,V$47)+'СЕТ СН'!$G$11+СВЦЭМ!$D$10+'СЕТ СН'!$G$5-'СЕТ СН'!$G$21</f>
        <v>4896.28564198</v>
      </c>
      <c r="W59" s="36">
        <f>SUMIFS(СВЦЭМ!$D$39:$D$782,СВЦЭМ!$A$39:$A$782,$A59,СВЦЭМ!$B$39:$B$782,W$47)+'СЕТ СН'!$G$11+СВЦЭМ!$D$10+'СЕТ СН'!$G$5-'СЕТ СН'!$G$21</f>
        <v>4928.0091639700004</v>
      </c>
      <c r="X59" s="36">
        <f>SUMIFS(СВЦЭМ!$D$39:$D$782,СВЦЭМ!$A$39:$A$782,$A59,СВЦЭМ!$B$39:$B$782,X$47)+'СЕТ СН'!$G$11+СВЦЭМ!$D$10+'СЕТ СН'!$G$5-'СЕТ СН'!$G$21</f>
        <v>5000.4055538800003</v>
      </c>
      <c r="Y59" s="36">
        <f>SUMIFS(СВЦЭМ!$D$39:$D$782,СВЦЭМ!$A$39:$A$782,$A59,СВЦЭМ!$B$39:$B$782,Y$47)+'СЕТ СН'!$G$11+СВЦЭМ!$D$10+'СЕТ СН'!$G$5-'СЕТ СН'!$G$21</f>
        <v>5095.8355873300006</v>
      </c>
    </row>
    <row r="60" spans="1:25" ht="15.75" x14ac:dyDescent="0.2">
      <c r="A60" s="35">
        <f t="shared" si="1"/>
        <v>45182</v>
      </c>
      <c r="B60" s="36">
        <f>SUMIFS(СВЦЭМ!$D$39:$D$782,СВЦЭМ!$A$39:$A$782,$A60,СВЦЭМ!$B$39:$B$782,B$47)+'СЕТ СН'!$G$11+СВЦЭМ!$D$10+'СЕТ СН'!$G$5-'СЕТ СН'!$G$21</f>
        <v>5275.3156838800005</v>
      </c>
      <c r="C60" s="36">
        <f>SUMIFS(СВЦЭМ!$D$39:$D$782,СВЦЭМ!$A$39:$A$782,$A60,СВЦЭМ!$B$39:$B$782,C$47)+'СЕТ СН'!$G$11+СВЦЭМ!$D$10+'СЕТ СН'!$G$5-'СЕТ СН'!$G$21</f>
        <v>5380.5813911599998</v>
      </c>
      <c r="D60" s="36">
        <f>SUMIFS(СВЦЭМ!$D$39:$D$782,СВЦЭМ!$A$39:$A$782,$A60,СВЦЭМ!$B$39:$B$782,D$47)+'СЕТ СН'!$G$11+СВЦЭМ!$D$10+'СЕТ СН'!$G$5-'СЕТ СН'!$G$21</f>
        <v>5454.8127488400005</v>
      </c>
      <c r="E60" s="36">
        <f>SUMIFS(СВЦЭМ!$D$39:$D$782,СВЦЭМ!$A$39:$A$782,$A60,СВЦЭМ!$B$39:$B$782,E$47)+'СЕТ СН'!$G$11+СВЦЭМ!$D$10+'СЕТ СН'!$G$5-'СЕТ СН'!$G$21</f>
        <v>5482.8543781799999</v>
      </c>
      <c r="F60" s="36">
        <f>SUMIFS(СВЦЭМ!$D$39:$D$782,СВЦЭМ!$A$39:$A$782,$A60,СВЦЭМ!$B$39:$B$782,F$47)+'СЕТ СН'!$G$11+СВЦЭМ!$D$10+'СЕТ СН'!$G$5-'СЕТ СН'!$G$21</f>
        <v>5521.3795946800001</v>
      </c>
      <c r="G60" s="36">
        <f>SUMIFS(СВЦЭМ!$D$39:$D$782,СВЦЭМ!$A$39:$A$782,$A60,СВЦЭМ!$B$39:$B$782,G$47)+'СЕТ СН'!$G$11+СВЦЭМ!$D$10+'СЕТ СН'!$G$5-'СЕТ СН'!$G$21</f>
        <v>5473.1651768500005</v>
      </c>
      <c r="H60" s="36">
        <f>SUMIFS(СВЦЭМ!$D$39:$D$782,СВЦЭМ!$A$39:$A$782,$A60,СВЦЭМ!$B$39:$B$782,H$47)+'СЕТ СН'!$G$11+СВЦЭМ!$D$10+'СЕТ СН'!$G$5-'СЕТ СН'!$G$21</f>
        <v>5344.3306410000005</v>
      </c>
      <c r="I60" s="36">
        <f>SUMIFS(СВЦЭМ!$D$39:$D$782,СВЦЭМ!$A$39:$A$782,$A60,СВЦЭМ!$B$39:$B$782,I$47)+'СЕТ СН'!$G$11+СВЦЭМ!$D$10+'СЕТ СН'!$G$5-'СЕТ СН'!$G$21</f>
        <v>5209.3350550499999</v>
      </c>
      <c r="J60" s="36">
        <f>SUMIFS(СВЦЭМ!$D$39:$D$782,СВЦЭМ!$A$39:$A$782,$A60,СВЦЭМ!$B$39:$B$782,J$47)+'СЕТ СН'!$G$11+СВЦЭМ!$D$10+'СЕТ СН'!$G$5-'СЕТ СН'!$G$21</f>
        <v>5121.0084842000006</v>
      </c>
      <c r="K60" s="36">
        <f>SUMIFS(СВЦЭМ!$D$39:$D$782,СВЦЭМ!$A$39:$A$782,$A60,СВЦЭМ!$B$39:$B$782,K$47)+'СЕТ СН'!$G$11+СВЦЭМ!$D$10+'СЕТ СН'!$G$5-'СЕТ СН'!$G$21</f>
        <v>5050.3234105199999</v>
      </c>
      <c r="L60" s="36">
        <f>SUMIFS(СВЦЭМ!$D$39:$D$782,СВЦЭМ!$A$39:$A$782,$A60,СВЦЭМ!$B$39:$B$782,L$47)+'СЕТ СН'!$G$11+СВЦЭМ!$D$10+'СЕТ СН'!$G$5-'СЕТ СН'!$G$21</f>
        <v>5025.80577154</v>
      </c>
      <c r="M60" s="36">
        <f>SUMIFS(СВЦЭМ!$D$39:$D$782,СВЦЭМ!$A$39:$A$782,$A60,СВЦЭМ!$B$39:$B$782,M$47)+'СЕТ СН'!$G$11+СВЦЭМ!$D$10+'СЕТ СН'!$G$5-'СЕТ СН'!$G$21</f>
        <v>5030.6670742000006</v>
      </c>
      <c r="N60" s="36">
        <f>SUMIFS(СВЦЭМ!$D$39:$D$782,СВЦЭМ!$A$39:$A$782,$A60,СВЦЭМ!$B$39:$B$782,N$47)+'СЕТ СН'!$G$11+СВЦЭМ!$D$10+'СЕТ СН'!$G$5-'СЕТ СН'!$G$21</f>
        <v>5039.3764546100001</v>
      </c>
      <c r="O60" s="36">
        <f>SUMIFS(СВЦЭМ!$D$39:$D$782,СВЦЭМ!$A$39:$A$782,$A60,СВЦЭМ!$B$39:$B$782,O$47)+'СЕТ СН'!$G$11+СВЦЭМ!$D$10+'СЕТ СН'!$G$5-'СЕТ СН'!$G$21</f>
        <v>5046.8041666400004</v>
      </c>
      <c r="P60" s="36">
        <f>SUMIFS(СВЦЭМ!$D$39:$D$782,СВЦЭМ!$A$39:$A$782,$A60,СВЦЭМ!$B$39:$B$782,P$47)+'СЕТ СН'!$G$11+СВЦЭМ!$D$10+'СЕТ СН'!$G$5-'СЕТ СН'!$G$21</f>
        <v>5011.8322161200003</v>
      </c>
      <c r="Q60" s="36">
        <f>SUMIFS(СВЦЭМ!$D$39:$D$782,СВЦЭМ!$A$39:$A$782,$A60,СВЦЭМ!$B$39:$B$782,Q$47)+'СЕТ СН'!$G$11+СВЦЭМ!$D$10+'СЕТ СН'!$G$5-'СЕТ СН'!$G$21</f>
        <v>5027.3650173400001</v>
      </c>
      <c r="R60" s="36">
        <f>SUMIFS(СВЦЭМ!$D$39:$D$782,СВЦЭМ!$A$39:$A$782,$A60,СВЦЭМ!$B$39:$B$782,R$47)+'СЕТ СН'!$G$11+СВЦЭМ!$D$10+'СЕТ СН'!$G$5-'СЕТ СН'!$G$21</f>
        <v>5062.4296023799998</v>
      </c>
      <c r="S60" s="36">
        <f>SUMIFS(СВЦЭМ!$D$39:$D$782,СВЦЭМ!$A$39:$A$782,$A60,СВЦЭМ!$B$39:$B$782,S$47)+'СЕТ СН'!$G$11+СВЦЭМ!$D$10+'СЕТ СН'!$G$5-'СЕТ СН'!$G$21</f>
        <v>5055.7714841300003</v>
      </c>
      <c r="T60" s="36">
        <f>SUMIFS(СВЦЭМ!$D$39:$D$782,СВЦЭМ!$A$39:$A$782,$A60,СВЦЭМ!$B$39:$B$782,T$47)+'СЕТ СН'!$G$11+СВЦЭМ!$D$10+'СЕТ СН'!$G$5-'СЕТ СН'!$G$21</f>
        <v>5032.2142890600007</v>
      </c>
      <c r="U60" s="36">
        <f>SUMIFS(СВЦЭМ!$D$39:$D$782,СВЦЭМ!$A$39:$A$782,$A60,СВЦЭМ!$B$39:$B$782,U$47)+'СЕТ СН'!$G$11+СВЦЭМ!$D$10+'СЕТ СН'!$G$5-'СЕТ СН'!$G$21</f>
        <v>5013.93932933</v>
      </c>
      <c r="V60" s="36">
        <f>SUMIFS(СВЦЭМ!$D$39:$D$782,СВЦЭМ!$A$39:$A$782,$A60,СВЦЭМ!$B$39:$B$782,V$47)+'СЕТ СН'!$G$11+СВЦЭМ!$D$10+'СЕТ СН'!$G$5-'СЕТ СН'!$G$21</f>
        <v>5016.9414124699997</v>
      </c>
      <c r="W60" s="36">
        <f>SUMIFS(СВЦЭМ!$D$39:$D$782,СВЦЭМ!$A$39:$A$782,$A60,СВЦЭМ!$B$39:$B$782,W$47)+'СЕТ СН'!$G$11+СВЦЭМ!$D$10+'СЕТ СН'!$G$5-'СЕТ СН'!$G$21</f>
        <v>5041.0653865300001</v>
      </c>
      <c r="X60" s="36">
        <f>SUMIFS(СВЦЭМ!$D$39:$D$782,СВЦЭМ!$A$39:$A$782,$A60,СВЦЭМ!$B$39:$B$782,X$47)+'СЕТ СН'!$G$11+СВЦЭМ!$D$10+'СЕТ СН'!$G$5-'СЕТ СН'!$G$21</f>
        <v>5117.6698838800003</v>
      </c>
      <c r="Y60" s="36">
        <f>SUMIFS(СВЦЭМ!$D$39:$D$782,СВЦЭМ!$A$39:$A$782,$A60,СВЦЭМ!$B$39:$B$782,Y$47)+'СЕТ СН'!$G$11+СВЦЭМ!$D$10+'СЕТ СН'!$G$5-'СЕТ СН'!$G$21</f>
        <v>5216.71597974</v>
      </c>
    </row>
    <row r="61" spans="1:25" ht="15.75" x14ac:dyDescent="0.2">
      <c r="A61" s="35">
        <f t="shared" si="1"/>
        <v>45183</v>
      </c>
      <c r="B61" s="36">
        <f>SUMIFS(СВЦЭМ!$D$39:$D$782,СВЦЭМ!$A$39:$A$782,$A61,СВЦЭМ!$B$39:$B$782,B$47)+'СЕТ СН'!$G$11+СВЦЭМ!$D$10+'СЕТ СН'!$G$5-'СЕТ СН'!$G$21</f>
        <v>5255.8577596200003</v>
      </c>
      <c r="C61" s="36">
        <f>SUMIFS(СВЦЭМ!$D$39:$D$782,СВЦЭМ!$A$39:$A$782,$A61,СВЦЭМ!$B$39:$B$782,C$47)+'СЕТ СН'!$G$11+СВЦЭМ!$D$10+'СЕТ СН'!$G$5-'СЕТ СН'!$G$21</f>
        <v>5390.2046250100002</v>
      </c>
      <c r="D61" s="36">
        <f>SUMIFS(СВЦЭМ!$D$39:$D$782,СВЦЭМ!$A$39:$A$782,$A61,СВЦЭМ!$B$39:$B$782,D$47)+'СЕТ СН'!$G$11+СВЦЭМ!$D$10+'СЕТ СН'!$G$5-'СЕТ СН'!$G$21</f>
        <v>5434.4828605399998</v>
      </c>
      <c r="E61" s="36">
        <f>SUMIFS(СВЦЭМ!$D$39:$D$782,СВЦЭМ!$A$39:$A$782,$A61,СВЦЭМ!$B$39:$B$782,E$47)+'СЕТ СН'!$G$11+СВЦЭМ!$D$10+'СЕТ СН'!$G$5-'СЕТ СН'!$G$21</f>
        <v>5473.26898411</v>
      </c>
      <c r="F61" s="36">
        <f>SUMIFS(СВЦЭМ!$D$39:$D$782,СВЦЭМ!$A$39:$A$782,$A61,СВЦЭМ!$B$39:$B$782,F$47)+'СЕТ СН'!$G$11+СВЦЭМ!$D$10+'СЕТ СН'!$G$5-'СЕТ СН'!$G$21</f>
        <v>5513.1727290899998</v>
      </c>
      <c r="G61" s="36">
        <f>SUMIFS(СВЦЭМ!$D$39:$D$782,СВЦЭМ!$A$39:$A$782,$A61,СВЦЭМ!$B$39:$B$782,G$47)+'СЕТ СН'!$G$11+СВЦЭМ!$D$10+'СЕТ СН'!$G$5-'СЕТ СН'!$G$21</f>
        <v>5472.3350491600004</v>
      </c>
      <c r="H61" s="36">
        <f>SUMIFS(СВЦЭМ!$D$39:$D$782,СВЦЭМ!$A$39:$A$782,$A61,СВЦЭМ!$B$39:$B$782,H$47)+'СЕТ СН'!$G$11+СВЦЭМ!$D$10+'СЕТ СН'!$G$5-'СЕТ СН'!$G$21</f>
        <v>5382.8349979900004</v>
      </c>
      <c r="I61" s="36">
        <f>SUMIFS(СВЦЭМ!$D$39:$D$782,СВЦЭМ!$A$39:$A$782,$A61,СВЦЭМ!$B$39:$B$782,I$47)+'СЕТ СН'!$G$11+СВЦЭМ!$D$10+'СЕТ СН'!$G$5-'СЕТ СН'!$G$21</f>
        <v>5264.7882876100002</v>
      </c>
      <c r="J61" s="36">
        <f>SUMIFS(СВЦЭМ!$D$39:$D$782,СВЦЭМ!$A$39:$A$782,$A61,СВЦЭМ!$B$39:$B$782,J$47)+'СЕТ СН'!$G$11+СВЦЭМ!$D$10+'СЕТ СН'!$G$5-'СЕТ СН'!$G$21</f>
        <v>5175.2804267199999</v>
      </c>
      <c r="K61" s="36">
        <f>SUMIFS(СВЦЭМ!$D$39:$D$782,СВЦЭМ!$A$39:$A$782,$A61,СВЦЭМ!$B$39:$B$782,K$47)+'СЕТ СН'!$G$11+СВЦЭМ!$D$10+'СЕТ СН'!$G$5-'СЕТ СН'!$G$21</f>
        <v>5107.8531801600002</v>
      </c>
      <c r="L61" s="36">
        <f>SUMIFS(СВЦЭМ!$D$39:$D$782,СВЦЭМ!$A$39:$A$782,$A61,СВЦЭМ!$B$39:$B$782,L$47)+'СЕТ СН'!$G$11+СВЦЭМ!$D$10+'СЕТ СН'!$G$5-'СЕТ СН'!$G$21</f>
        <v>5094.8255948900005</v>
      </c>
      <c r="M61" s="36">
        <f>SUMIFS(СВЦЭМ!$D$39:$D$782,СВЦЭМ!$A$39:$A$782,$A61,СВЦЭМ!$B$39:$B$782,M$47)+'СЕТ СН'!$G$11+СВЦЭМ!$D$10+'СЕТ СН'!$G$5-'СЕТ СН'!$G$21</f>
        <v>5083.9492394999997</v>
      </c>
      <c r="N61" s="36">
        <f>SUMIFS(СВЦЭМ!$D$39:$D$782,СВЦЭМ!$A$39:$A$782,$A61,СВЦЭМ!$B$39:$B$782,N$47)+'СЕТ СН'!$G$11+СВЦЭМ!$D$10+'СЕТ СН'!$G$5-'СЕТ СН'!$G$21</f>
        <v>5097.0308342900007</v>
      </c>
      <c r="O61" s="36">
        <f>SUMIFS(СВЦЭМ!$D$39:$D$782,СВЦЭМ!$A$39:$A$782,$A61,СВЦЭМ!$B$39:$B$782,O$47)+'СЕТ СН'!$G$11+СВЦЭМ!$D$10+'СЕТ СН'!$G$5-'СЕТ СН'!$G$21</f>
        <v>5097.3193111999999</v>
      </c>
      <c r="P61" s="36">
        <f>SUMIFS(СВЦЭМ!$D$39:$D$782,СВЦЭМ!$A$39:$A$782,$A61,СВЦЭМ!$B$39:$B$782,P$47)+'СЕТ СН'!$G$11+СВЦЭМ!$D$10+'СЕТ СН'!$G$5-'СЕТ СН'!$G$21</f>
        <v>5094.4290307900001</v>
      </c>
      <c r="Q61" s="36">
        <f>SUMIFS(СВЦЭМ!$D$39:$D$782,СВЦЭМ!$A$39:$A$782,$A61,СВЦЭМ!$B$39:$B$782,Q$47)+'СЕТ СН'!$G$11+СВЦЭМ!$D$10+'СЕТ СН'!$G$5-'СЕТ СН'!$G$21</f>
        <v>5101.3003116300006</v>
      </c>
      <c r="R61" s="36">
        <f>SUMIFS(СВЦЭМ!$D$39:$D$782,СВЦЭМ!$A$39:$A$782,$A61,СВЦЭМ!$B$39:$B$782,R$47)+'СЕТ СН'!$G$11+СВЦЭМ!$D$10+'СЕТ СН'!$G$5-'СЕТ СН'!$G$21</f>
        <v>5125.0204075300007</v>
      </c>
      <c r="S61" s="36">
        <f>SUMIFS(СВЦЭМ!$D$39:$D$782,СВЦЭМ!$A$39:$A$782,$A61,СВЦЭМ!$B$39:$B$782,S$47)+'СЕТ СН'!$G$11+СВЦЭМ!$D$10+'СЕТ СН'!$G$5-'СЕТ СН'!$G$21</f>
        <v>5113.2566679800002</v>
      </c>
      <c r="T61" s="36">
        <f>SUMIFS(СВЦЭМ!$D$39:$D$782,СВЦЭМ!$A$39:$A$782,$A61,СВЦЭМ!$B$39:$B$782,T$47)+'СЕТ СН'!$G$11+СВЦЭМ!$D$10+'СЕТ СН'!$G$5-'СЕТ СН'!$G$21</f>
        <v>5103.30712528</v>
      </c>
      <c r="U61" s="36">
        <f>SUMIFS(СВЦЭМ!$D$39:$D$782,СВЦЭМ!$A$39:$A$782,$A61,СВЦЭМ!$B$39:$B$782,U$47)+'СЕТ СН'!$G$11+СВЦЭМ!$D$10+'СЕТ СН'!$G$5-'СЕТ СН'!$G$21</f>
        <v>5086.1319110000004</v>
      </c>
      <c r="V61" s="36">
        <f>SUMIFS(СВЦЭМ!$D$39:$D$782,СВЦЭМ!$A$39:$A$782,$A61,СВЦЭМ!$B$39:$B$782,V$47)+'СЕТ СН'!$G$11+СВЦЭМ!$D$10+'СЕТ СН'!$G$5-'СЕТ СН'!$G$21</f>
        <v>5058.8473393000004</v>
      </c>
      <c r="W61" s="36">
        <f>SUMIFS(СВЦЭМ!$D$39:$D$782,СВЦЭМ!$A$39:$A$782,$A61,СВЦЭМ!$B$39:$B$782,W$47)+'СЕТ СН'!$G$11+СВЦЭМ!$D$10+'СЕТ СН'!$G$5-'СЕТ СН'!$G$21</f>
        <v>5076.0366905700002</v>
      </c>
      <c r="X61" s="36">
        <f>SUMIFS(СВЦЭМ!$D$39:$D$782,СВЦЭМ!$A$39:$A$782,$A61,СВЦЭМ!$B$39:$B$782,X$47)+'СЕТ СН'!$G$11+СВЦЭМ!$D$10+'СЕТ СН'!$G$5-'СЕТ СН'!$G$21</f>
        <v>5166.4912836700005</v>
      </c>
      <c r="Y61" s="36">
        <f>SUMIFS(СВЦЭМ!$D$39:$D$782,СВЦЭМ!$A$39:$A$782,$A61,СВЦЭМ!$B$39:$B$782,Y$47)+'СЕТ СН'!$G$11+СВЦЭМ!$D$10+'СЕТ СН'!$G$5-'СЕТ СН'!$G$21</f>
        <v>5275.7445895300007</v>
      </c>
    </row>
    <row r="62" spans="1:25" ht="15.75" x14ac:dyDescent="0.2">
      <c r="A62" s="35">
        <f t="shared" si="1"/>
        <v>45184</v>
      </c>
      <c r="B62" s="36">
        <f>SUMIFS(СВЦЭМ!$D$39:$D$782,СВЦЭМ!$A$39:$A$782,$A62,СВЦЭМ!$B$39:$B$782,B$47)+'СЕТ СН'!$G$11+СВЦЭМ!$D$10+'СЕТ СН'!$G$5-'СЕТ СН'!$G$21</f>
        <v>5240.6445680699999</v>
      </c>
      <c r="C62" s="36">
        <f>SUMIFS(СВЦЭМ!$D$39:$D$782,СВЦЭМ!$A$39:$A$782,$A62,СВЦЭМ!$B$39:$B$782,C$47)+'СЕТ СН'!$G$11+СВЦЭМ!$D$10+'СЕТ СН'!$G$5-'СЕТ СН'!$G$21</f>
        <v>5323.2983738100002</v>
      </c>
      <c r="D62" s="36">
        <f>SUMIFS(СВЦЭМ!$D$39:$D$782,СВЦЭМ!$A$39:$A$782,$A62,СВЦЭМ!$B$39:$B$782,D$47)+'СЕТ СН'!$G$11+СВЦЭМ!$D$10+'СЕТ СН'!$G$5-'СЕТ СН'!$G$21</f>
        <v>5324.9860591100005</v>
      </c>
      <c r="E62" s="36">
        <f>SUMIFS(СВЦЭМ!$D$39:$D$782,СВЦЭМ!$A$39:$A$782,$A62,СВЦЭМ!$B$39:$B$782,E$47)+'СЕТ СН'!$G$11+СВЦЭМ!$D$10+'СЕТ СН'!$G$5-'СЕТ СН'!$G$21</f>
        <v>5360.0384449200001</v>
      </c>
      <c r="F62" s="36">
        <f>SUMIFS(СВЦЭМ!$D$39:$D$782,СВЦЭМ!$A$39:$A$782,$A62,СВЦЭМ!$B$39:$B$782,F$47)+'СЕТ СН'!$G$11+СВЦЭМ!$D$10+'СЕТ СН'!$G$5-'СЕТ СН'!$G$21</f>
        <v>5400.0789674799998</v>
      </c>
      <c r="G62" s="36">
        <f>SUMIFS(СВЦЭМ!$D$39:$D$782,СВЦЭМ!$A$39:$A$782,$A62,СВЦЭМ!$B$39:$B$782,G$47)+'СЕТ СН'!$G$11+СВЦЭМ!$D$10+'СЕТ СН'!$G$5-'СЕТ СН'!$G$21</f>
        <v>5378.2523168600001</v>
      </c>
      <c r="H62" s="36">
        <f>SUMIFS(СВЦЭМ!$D$39:$D$782,СВЦЭМ!$A$39:$A$782,$A62,СВЦЭМ!$B$39:$B$782,H$47)+'СЕТ СН'!$G$11+СВЦЭМ!$D$10+'СЕТ СН'!$G$5-'СЕТ СН'!$G$21</f>
        <v>5252.2774159199998</v>
      </c>
      <c r="I62" s="36">
        <f>SUMIFS(СВЦЭМ!$D$39:$D$782,СВЦЭМ!$A$39:$A$782,$A62,СВЦЭМ!$B$39:$B$782,I$47)+'СЕТ СН'!$G$11+СВЦЭМ!$D$10+'СЕТ СН'!$G$5-'СЕТ СН'!$G$21</f>
        <v>5115.4932506499999</v>
      </c>
      <c r="J62" s="36">
        <f>SUMIFS(СВЦЭМ!$D$39:$D$782,СВЦЭМ!$A$39:$A$782,$A62,СВЦЭМ!$B$39:$B$782,J$47)+'СЕТ СН'!$G$11+СВЦЭМ!$D$10+'СЕТ СН'!$G$5-'СЕТ СН'!$G$21</f>
        <v>5052.0484770000003</v>
      </c>
      <c r="K62" s="36">
        <f>SUMIFS(СВЦЭМ!$D$39:$D$782,СВЦЭМ!$A$39:$A$782,$A62,СВЦЭМ!$B$39:$B$782,K$47)+'СЕТ СН'!$G$11+СВЦЭМ!$D$10+'СЕТ СН'!$G$5-'СЕТ СН'!$G$21</f>
        <v>5001.4351969100007</v>
      </c>
      <c r="L62" s="36">
        <f>SUMIFS(СВЦЭМ!$D$39:$D$782,СВЦЭМ!$A$39:$A$782,$A62,СВЦЭМ!$B$39:$B$782,L$47)+'СЕТ СН'!$G$11+СВЦЭМ!$D$10+'СЕТ СН'!$G$5-'СЕТ СН'!$G$21</f>
        <v>4991.26617996</v>
      </c>
      <c r="M62" s="36">
        <f>SUMIFS(СВЦЭМ!$D$39:$D$782,СВЦЭМ!$A$39:$A$782,$A62,СВЦЭМ!$B$39:$B$782,M$47)+'СЕТ СН'!$G$11+СВЦЭМ!$D$10+'СЕТ СН'!$G$5-'СЕТ СН'!$G$21</f>
        <v>4969.4736373400001</v>
      </c>
      <c r="N62" s="36">
        <f>SUMIFS(СВЦЭМ!$D$39:$D$782,СВЦЭМ!$A$39:$A$782,$A62,СВЦЭМ!$B$39:$B$782,N$47)+'СЕТ СН'!$G$11+СВЦЭМ!$D$10+'СЕТ СН'!$G$5-'СЕТ СН'!$G$21</f>
        <v>4971.6810385400004</v>
      </c>
      <c r="O62" s="36">
        <f>SUMIFS(СВЦЭМ!$D$39:$D$782,СВЦЭМ!$A$39:$A$782,$A62,СВЦЭМ!$B$39:$B$782,O$47)+'СЕТ СН'!$G$11+СВЦЭМ!$D$10+'СЕТ СН'!$G$5-'СЕТ СН'!$G$21</f>
        <v>4943.2665769699997</v>
      </c>
      <c r="P62" s="36">
        <f>SUMIFS(СВЦЭМ!$D$39:$D$782,СВЦЭМ!$A$39:$A$782,$A62,СВЦЭМ!$B$39:$B$782,P$47)+'СЕТ СН'!$G$11+СВЦЭМ!$D$10+'СЕТ СН'!$G$5-'СЕТ СН'!$G$21</f>
        <v>4905.7241381399999</v>
      </c>
      <c r="Q62" s="36">
        <f>SUMIFS(СВЦЭМ!$D$39:$D$782,СВЦЭМ!$A$39:$A$782,$A62,СВЦЭМ!$B$39:$B$782,Q$47)+'СЕТ СН'!$G$11+СВЦЭМ!$D$10+'СЕТ СН'!$G$5-'СЕТ СН'!$G$21</f>
        <v>4917.8407139800001</v>
      </c>
      <c r="R62" s="36">
        <f>SUMIFS(СВЦЭМ!$D$39:$D$782,СВЦЭМ!$A$39:$A$782,$A62,СВЦЭМ!$B$39:$B$782,R$47)+'СЕТ СН'!$G$11+СВЦЭМ!$D$10+'СЕТ СН'!$G$5-'СЕТ СН'!$G$21</f>
        <v>4984.0872179100006</v>
      </c>
      <c r="S62" s="36">
        <f>SUMIFS(СВЦЭМ!$D$39:$D$782,СВЦЭМ!$A$39:$A$782,$A62,СВЦЭМ!$B$39:$B$782,S$47)+'СЕТ СН'!$G$11+СВЦЭМ!$D$10+'СЕТ СН'!$G$5-'СЕТ СН'!$G$21</f>
        <v>4964.9735422100002</v>
      </c>
      <c r="T62" s="36">
        <f>SUMIFS(СВЦЭМ!$D$39:$D$782,СВЦЭМ!$A$39:$A$782,$A62,СВЦЭМ!$B$39:$B$782,T$47)+'СЕТ СН'!$G$11+СВЦЭМ!$D$10+'СЕТ СН'!$G$5-'СЕТ СН'!$G$21</f>
        <v>4935.9280442700001</v>
      </c>
      <c r="U62" s="36">
        <f>SUMIFS(СВЦЭМ!$D$39:$D$782,СВЦЭМ!$A$39:$A$782,$A62,СВЦЭМ!$B$39:$B$782,U$47)+'СЕТ СН'!$G$11+СВЦЭМ!$D$10+'СЕТ СН'!$G$5-'СЕТ СН'!$G$21</f>
        <v>4908.2211919700003</v>
      </c>
      <c r="V62" s="36">
        <f>SUMIFS(СВЦЭМ!$D$39:$D$782,СВЦЭМ!$A$39:$A$782,$A62,СВЦЭМ!$B$39:$B$782,V$47)+'СЕТ СН'!$G$11+СВЦЭМ!$D$10+'СЕТ СН'!$G$5-'СЕТ СН'!$G$21</f>
        <v>4878.8533923300001</v>
      </c>
      <c r="W62" s="36">
        <f>SUMIFS(СВЦЭМ!$D$39:$D$782,СВЦЭМ!$A$39:$A$782,$A62,СВЦЭМ!$B$39:$B$782,W$47)+'СЕТ СН'!$G$11+СВЦЭМ!$D$10+'СЕТ СН'!$G$5-'СЕТ СН'!$G$21</f>
        <v>4876.6639142599997</v>
      </c>
      <c r="X62" s="36">
        <f>SUMIFS(СВЦЭМ!$D$39:$D$782,СВЦЭМ!$A$39:$A$782,$A62,СВЦЭМ!$B$39:$B$782,X$47)+'СЕТ СН'!$G$11+СВЦЭМ!$D$10+'СЕТ СН'!$G$5-'СЕТ СН'!$G$21</f>
        <v>4907.3830073600002</v>
      </c>
      <c r="Y62" s="36">
        <f>SUMIFS(СВЦЭМ!$D$39:$D$782,СВЦЭМ!$A$39:$A$782,$A62,СВЦЭМ!$B$39:$B$782,Y$47)+'СЕТ СН'!$G$11+СВЦЭМ!$D$10+'СЕТ СН'!$G$5-'СЕТ СН'!$G$21</f>
        <v>5028.9214029900004</v>
      </c>
    </row>
    <row r="63" spans="1:25" ht="15.75" x14ac:dyDescent="0.2">
      <c r="A63" s="35">
        <f t="shared" si="1"/>
        <v>45185</v>
      </c>
      <c r="B63" s="36">
        <f>SUMIFS(СВЦЭМ!$D$39:$D$782,СВЦЭМ!$A$39:$A$782,$A63,СВЦЭМ!$B$39:$B$782,B$47)+'СЕТ СН'!$G$11+СВЦЭМ!$D$10+'СЕТ СН'!$G$5-'СЕТ СН'!$G$21</f>
        <v>5112.0408798999997</v>
      </c>
      <c r="C63" s="36">
        <f>SUMIFS(СВЦЭМ!$D$39:$D$782,СВЦЭМ!$A$39:$A$782,$A63,СВЦЭМ!$B$39:$B$782,C$47)+'СЕТ СН'!$G$11+СВЦЭМ!$D$10+'СЕТ СН'!$G$5-'СЕТ СН'!$G$21</f>
        <v>5138.0870872300002</v>
      </c>
      <c r="D63" s="36">
        <f>SUMIFS(СВЦЭМ!$D$39:$D$782,СВЦЭМ!$A$39:$A$782,$A63,СВЦЭМ!$B$39:$B$782,D$47)+'СЕТ СН'!$G$11+СВЦЭМ!$D$10+'СЕТ СН'!$G$5-'СЕТ СН'!$G$21</f>
        <v>5145.1268207200001</v>
      </c>
      <c r="E63" s="36">
        <f>SUMIFS(СВЦЭМ!$D$39:$D$782,СВЦЭМ!$A$39:$A$782,$A63,СВЦЭМ!$B$39:$B$782,E$47)+'СЕТ СН'!$G$11+СВЦЭМ!$D$10+'СЕТ СН'!$G$5-'СЕТ СН'!$G$21</f>
        <v>5182.5005463200005</v>
      </c>
      <c r="F63" s="36">
        <f>SUMIFS(СВЦЭМ!$D$39:$D$782,СВЦЭМ!$A$39:$A$782,$A63,СВЦЭМ!$B$39:$B$782,F$47)+'СЕТ СН'!$G$11+СВЦЭМ!$D$10+'СЕТ СН'!$G$5-'СЕТ СН'!$G$21</f>
        <v>5206.5587868500006</v>
      </c>
      <c r="G63" s="36">
        <f>SUMIFS(СВЦЭМ!$D$39:$D$782,СВЦЭМ!$A$39:$A$782,$A63,СВЦЭМ!$B$39:$B$782,G$47)+'СЕТ СН'!$G$11+СВЦЭМ!$D$10+'СЕТ СН'!$G$5-'СЕТ СН'!$G$21</f>
        <v>5182.9806588199999</v>
      </c>
      <c r="H63" s="36">
        <f>SUMIFS(СВЦЭМ!$D$39:$D$782,СВЦЭМ!$A$39:$A$782,$A63,СВЦЭМ!$B$39:$B$782,H$47)+'СЕТ СН'!$G$11+СВЦЭМ!$D$10+'СЕТ СН'!$G$5-'СЕТ СН'!$G$21</f>
        <v>5153.3194386000005</v>
      </c>
      <c r="I63" s="36">
        <f>SUMIFS(СВЦЭМ!$D$39:$D$782,СВЦЭМ!$A$39:$A$782,$A63,СВЦЭМ!$B$39:$B$782,I$47)+'СЕТ СН'!$G$11+СВЦЭМ!$D$10+'СЕТ СН'!$G$5-'СЕТ СН'!$G$21</f>
        <v>5117.4973941500002</v>
      </c>
      <c r="J63" s="36">
        <f>SUMIFS(СВЦЭМ!$D$39:$D$782,СВЦЭМ!$A$39:$A$782,$A63,СВЦЭМ!$B$39:$B$782,J$47)+'СЕТ СН'!$G$11+СВЦЭМ!$D$10+'СЕТ СН'!$G$5-'СЕТ СН'!$G$21</f>
        <v>5021.9131121099999</v>
      </c>
      <c r="K63" s="36">
        <f>SUMIFS(СВЦЭМ!$D$39:$D$782,СВЦЭМ!$A$39:$A$782,$A63,СВЦЭМ!$B$39:$B$782,K$47)+'СЕТ СН'!$G$11+СВЦЭМ!$D$10+'СЕТ СН'!$G$5-'СЕТ СН'!$G$21</f>
        <v>4956.7342916100006</v>
      </c>
      <c r="L63" s="36">
        <f>SUMIFS(СВЦЭМ!$D$39:$D$782,СВЦЭМ!$A$39:$A$782,$A63,СВЦЭМ!$B$39:$B$782,L$47)+'СЕТ СН'!$G$11+СВЦЭМ!$D$10+'СЕТ СН'!$G$5-'СЕТ СН'!$G$21</f>
        <v>4918.5589301400005</v>
      </c>
      <c r="M63" s="36">
        <f>SUMIFS(СВЦЭМ!$D$39:$D$782,СВЦЭМ!$A$39:$A$782,$A63,СВЦЭМ!$B$39:$B$782,M$47)+'СЕТ СН'!$G$11+СВЦЭМ!$D$10+'СЕТ СН'!$G$5-'СЕТ СН'!$G$21</f>
        <v>4915.4408442200001</v>
      </c>
      <c r="N63" s="36">
        <f>SUMIFS(СВЦЭМ!$D$39:$D$782,СВЦЭМ!$A$39:$A$782,$A63,СВЦЭМ!$B$39:$B$782,N$47)+'СЕТ СН'!$G$11+СВЦЭМ!$D$10+'СЕТ СН'!$G$5-'СЕТ СН'!$G$21</f>
        <v>4921.6080123900001</v>
      </c>
      <c r="O63" s="36">
        <f>SUMIFS(СВЦЭМ!$D$39:$D$782,СВЦЭМ!$A$39:$A$782,$A63,СВЦЭМ!$B$39:$B$782,O$47)+'СЕТ СН'!$G$11+СВЦЭМ!$D$10+'СЕТ СН'!$G$5-'СЕТ СН'!$G$21</f>
        <v>4937.6048965600003</v>
      </c>
      <c r="P63" s="36">
        <f>SUMIFS(СВЦЭМ!$D$39:$D$782,СВЦЭМ!$A$39:$A$782,$A63,СВЦЭМ!$B$39:$B$782,P$47)+'СЕТ СН'!$G$11+СВЦЭМ!$D$10+'СЕТ СН'!$G$5-'СЕТ СН'!$G$21</f>
        <v>4918.9404430000004</v>
      </c>
      <c r="Q63" s="36">
        <f>SUMIFS(СВЦЭМ!$D$39:$D$782,СВЦЭМ!$A$39:$A$782,$A63,СВЦЭМ!$B$39:$B$782,Q$47)+'СЕТ СН'!$G$11+СВЦЭМ!$D$10+'СЕТ СН'!$G$5-'СЕТ СН'!$G$21</f>
        <v>4918.1808128800003</v>
      </c>
      <c r="R63" s="36">
        <f>SUMIFS(СВЦЭМ!$D$39:$D$782,СВЦЭМ!$A$39:$A$782,$A63,СВЦЭМ!$B$39:$B$782,R$47)+'СЕТ СН'!$G$11+СВЦЭМ!$D$10+'СЕТ СН'!$G$5-'СЕТ СН'!$G$21</f>
        <v>4945.18394661</v>
      </c>
      <c r="S63" s="36">
        <f>SUMIFS(СВЦЭМ!$D$39:$D$782,СВЦЭМ!$A$39:$A$782,$A63,СВЦЭМ!$B$39:$B$782,S$47)+'СЕТ СН'!$G$11+СВЦЭМ!$D$10+'СЕТ СН'!$G$5-'СЕТ СН'!$G$21</f>
        <v>4933.2356085500005</v>
      </c>
      <c r="T63" s="36">
        <f>SUMIFS(СВЦЭМ!$D$39:$D$782,СВЦЭМ!$A$39:$A$782,$A63,СВЦЭМ!$B$39:$B$782,T$47)+'СЕТ СН'!$G$11+СВЦЭМ!$D$10+'СЕТ СН'!$G$5-'СЕТ СН'!$G$21</f>
        <v>4912.4254491299998</v>
      </c>
      <c r="U63" s="36">
        <f>SUMIFS(СВЦЭМ!$D$39:$D$782,СВЦЭМ!$A$39:$A$782,$A63,СВЦЭМ!$B$39:$B$782,U$47)+'СЕТ СН'!$G$11+СВЦЭМ!$D$10+'СЕТ СН'!$G$5-'СЕТ СН'!$G$21</f>
        <v>4894.0763103099998</v>
      </c>
      <c r="V63" s="36">
        <f>SUMIFS(СВЦЭМ!$D$39:$D$782,СВЦЭМ!$A$39:$A$782,$A63,СВЦЭМ!$B$39:$B$782,V$47)+'СЕТ СН'!$G$11+СВЦЭМ!$D$10+'СЕТ СН'!$G$5-'СЕТ СН'!$G$21</f>
        <v>4861.5297227000001</v>
      </c>
      <c r="W63" s="36">
        <f>SUMIFS(СВЦЭМ!$D$39:$D$782,СВЦЭМ!$A$39:$A$782,$A63,СВЦЭМ!$B$39:$B$782,W$47)+'СЕТ СН'!$G$11+СВЦЭМ!$D$10+'СЕТ СН'!$G$5-'СЕТ СН'!$G$21</f>
        <v>4869.9877316600005</v>
      </c>
      <c r="X63" s="36">
        <f>SUMIFS(СВЦЭМ!$D$39:$D$782,СВЦЭМ!$A$39:$A$782,$A63,СВЦЭМ!$B$39:$B$782,X$47)+'СЕТ СН'!$G$11+СВЦЭМ!$D$10+'СЕТ СН'!$G$5-'СЕТ СН'!$G$21</f>
        <v>4935.05505438</v>
      </c>
      <c r="Y63" s="36">
        <f>SUMIFS(СВЦЭМ!$D$39:$D$782,СВЦЭМ!$A$39:$A$782,$A63,СВЦЭМ!$B$39:$B$782,Y$47)+'СЕТ СН'!$G$11+СВЦЭМ!$D$10+'СЕТ СН'!$G$5-'СЕТ СН'!$G$21</f>
        <v>5009.7759670900004</v>
      </c>
    </row>
    <row r="64" spans="1:25" ht="15.75" x14ac:dyDescent="0.2">
      <c r="A64" s="35">
        <f t="shared" si="1"/>
        <v>45186</v>
      </c>
      <c r="B64" s="36">
        <f>SUMIFS(СВЦЭМ!$D$39:$D$782,СВЦЭМ!$A$39:$A$782,$A64,СВЦЭМ!$B$39:$B$782,B$47)+'СЕТ СН'!$G$11+СВЦЭМ!$D$10+'СЕТ СН'!$G$5-'СЕТ СН'!$G$21</f>
        <v>4987.28295841</v>
      </c>
      <c r="C64" s="36">
        <f>SUMIFS(СВЦЭМ!$D$39:$D$782,СВЦЭМ!$A$39:$A$782,$A64,СВЦЭМ!$B$39:$B$782,C$47)+'СЕТ СН'!$G$11+СВЦЭМ!$D$10+'СЕТ СН'!$G$5-'СЕТ СН'!$G$21</f>
        <v>5062.4600708400003</v>
      </c>
      <c r="D64" s="36">
        <f>SUMIFS(СВЦЭМ!$D$39:$D$782,СВЦЭМ!$A$39:$A$782,$A64,СВЦЭМ!$B$39:$B$782,D$47)+'СЕТ СН'!$G$11+СВЦЭМ!$D$10+'СЕТ СН'!$G$5-'СЕТ СН'!$G$21</f>
        <v>5079.4597611600002</v>
      </c>
      <c r="E64" s="36">
        <f>SUMIFS(СВЦЭМ!$D$39:$D$782,СВЦЭМ!$A$39:$A$782,$A64,СВЦЭМ!$B$39:$B$782,E$47)+'СЕТ СН'!$G$11+СВЦЭМ!$D$10+'СЕТ СН'!$G$5-'СЕТ СН'!$G$21</f>
        <v>5097.0544533299999</v>
      </c>
      <c r="F64" s="36">
        <f>SUMIFS(СВЦЭМ!$D$39:$D$782,СВЦЭМ!$A$39:$A$782,$A64,СВЦЭМ!$B$39:$B$782,F$47)+'СЕТ СН'!$G$11+СВЦЭМ!$D$10+'СЕТ СН'!$G$5-'СЕТ СН'!$G$21</f>
        <v>5138.3219568599998</v>
      </c>
      <c r="G64" s="36">
        <f>SUMIFS(СВЦЭМ!$D$39:$D$782,СВЦЭМ!$A$39:$A$782,$A64,СВЦЭМ!$B$39:$B$782,G$47)+'СЕТ СН'!$G$11+СВЦЭМ!$D$10+'СЕТ СН'!$G$5-'СЕТ СН'!$G$21</f>
        <v>5116.3385415100001</v>
      </c>
      <c r="H64" s="36">
        <f>SUMIFS(СВЦЭМ!$D$39:$D$782,СВЦЭМ!$A$39:$A$782,$A64,СВЦЭМ!$B$39:$B$782,H$47)+'СЕТ СН'!$G$11+СВЦЭМ!$D$10+'СЕТ СН'!$G$5-'СЕТ СН'!$G$21</f>
        <v>5075.0143926300007</v>
      </c>
      <c r="I64" s="36">
        <f>SUMIFS(СВЦЭМ!$D$39:$D$782,СВЦЭМ!$A$39:$A$782,$A64,СВЦЭМ!$B$39:$B$782,I$47)+'СЕТ СН'!$G$11+СВЦЭМ!$D$10+'СЕТ СН'!$G$5-'СЕТ СН'!$G$21</f>
        <v>5023.2092469899999</v>
      </c>
      <c r="J64" s="36">
        <f>SUMIFS(СВЦЭМ!$D$39:$D$782,СВЦЭМ!$A$39:$A$782,$A64,СВЦЭМ!$B$39:$B$782,J$47)+'СЕТ СН'!$G$11+СВЦЭМ!$D$10+'СЕТ СН'!$G$5-'СЕТ СН'!$G$21</f>
        <v>4899.5974976899997</v>
      </c>
      <c r="K64" s="36">
        <f>SUMIFS(СВЦЭМ!$D$39:$D$782,СВЦЭМ!$A$39:$A$782,$A64,СВЦЭМ!$B$39:$B$782,K$47)+'СЕТ СН'!$G$11+СВЦЭМ!$D$10+'СЕТ СН'!$G$5-'СЕТ СН'!$G$21</f>
        <v>4820.10949695</v>
      </c>
      <c r="L64" s="36">
        <f>SUMIFS(СВЦЭМ!$D$39:$D$782,СВЦЭМ!$A$39:$A$782,$A64,СВЦЭМ!$B$39:$B$782,L$47)+'СЕТ СН'!$G$11+СВЦЭМ!$D$10+'СЕТ СН'!$G$5-'СЕТ СН'!$G$21</f>
        <v>4793.7296440700002</v>
      </c>
      <c r="M64" s="36">
        <f>SUMIFS(СВЦЭМ!$D$39:$D$782,СВЦЭМ!$A$39:$A$782,$A64,СВЦЭМ!$B$39:$B$782,M$47)+'СЕТ СН'!$G$11+СВЦЭМ!$D$10+'СЕТ СН'!$G$5-'СЕТ СН'!$G$21</f>
        <v>4793.7955082799999</v>
      </c>
      <c r="N64" s="36">
        <f>SUMIFS(СВЦЭМ!$D$39:$D$782,СВЦЭМ!$A$39:$A$782,$A64,СВЦЭМ!$B$39:$B$782,N$47)+'СЕТ СН'!$G$11+СВЦЭМ!$D$10+'СЕТ СН'!$G$5-'СЕТ СН'!$G$21</f>
        <v>4823.80888762</v>
      </c>
      <c r="O64" s="36">
        <f>SUMIFS(СВЦЭМ!$D$39:$D$782,СВЦЭМ!$A$39:$A$782,$A64,СВЦЭМ!$B$39:$B$782,O$47)+'СЕТ СН'!$G$11+СВЦЭМ!$D$10+'СЕТ СН'!$G$5-'СЕТ СН'!$G$21</f>
        <v>4867.8798730500002</v>
      </c>
      <c r="P64" s="36">
        <f>SUMIFS(СВЦЭМ!$D$39:$D$782,СВЦЭМ!$A$39:$A$782,$A64,СВЦЭМ!$B$39:$B$782,P$47)+'СЕТ СН'!$G$11+СВЦЭМ!$D$10+'СЕТ СН'!$G$5-'СЕТ СН'!$G$21</f>
        <v>4858.8377405299998</v>
      </c>
      <c r="Q64" s="36">
        <f>SUMIFS(СВЦЭМ!$D$39:$D$782,СВЦЭМ!$A$39:$A$782,$A64,СВЦЭМ!$B$39:$B$782,Q$47)+'СЕТ СН'!$G$11+СВЦЭМ!$D$10+'СЕТ СН'!$G$5-'СЕТ СН'!$G$21</f>
        <v>4862.7278430100005</v>
      </c>
      <c r="R64" s="36">
        <f>SUMIFS(СВЦЭМ!$D$39:$D$782,СВЦЭМ!$A$39:$A$782,$A64,СВЦЭМ!$B$39:$B$782,R$47)+'СЕТ СН'!$G$11+СВЦЭМ!$D$10+'СЕТ СН'!$G$5-'СЕТ СН'!$G$21</f>
        <v>4900.1597769</v>
      </c>
      <c r="S64" s="36">
        <f>SUMIFS(СВЦЭМ!$D$39:$D$782,СВЦЭМ!$A$39:$A$782,$A64,СВЦЭМ!$B$39:$B$782,S$47)+'СЕТ СН'!$G$11+СВЦЭМ!$D$10+'СЕТ СН'!$G$5-'СЕТ СН'!$G$21</f>
        <v>4902.3306141800003</v>
      </c>
      <c r="T64" s="36">
        <f>SUMIFS(СВЦЭМ!$D$39:$D$782,СВЦЭМ!$A$39:$A$782,$A64,СВЦЭМ!$B$39:$B$782,T$47)+'СЕТ СН'!$G$11+СВЦЭМ!$D$10+'СЕТ СН'!$G$5-'СЕТ СН'!$G$21</f>
        <v>4903.32196458</v>
      </c>
      <c r="U64" s="36">
        <f>SUMIFS(СВЦЭМ!$D$39:$D$782,СВЦЭМ!$A$39:$A$782,$A64,СВЦЭМ!$B$39:$B$782,U$47)+'СЕТ СН'!$G$11+СВЦЭМ!$D$10+'СЕТ СН'!$G$5-'СЕТ СН'!$G$21</f>
        <v>4890.1679103100005</v>
      </c>
      <c r="V64" s="36">
        <f>SUMIFS(СВЦЭМ!$D$39:$D$782,СВЦЭМ!$A$39:$A$782,$A64,СВЦЭМ!$B$39:$B$782,V$47)+'СЕТ СН'!$G$11+СВЦЭМ!$D$10+'СЕТ СН'!$G$5-'СЕТ СН'!$G$21</f>
        <v>4868.5256929200004</v>
      </c>
      <c r="W64" s="36">
        <f>SUMIFS(СВЦЭМ!$D$39:$D$782,СВЦЭМ!$A$39:$A$782,$A64,СВЦЭМ!$B$39:$B$782,W$47)+'СЕТ СН'!$G$11+СВЦЭМ!$D$10+'СЕТ СН'!$G$5-'СЕТ СН'!$G$21</f>
        <v>4884.6824207099999</v>
      </c>
      <c r="X64" s="36">
        <f>SUMIFS(СВЦЭМ!$D$39:$D$782,СВЦЭМ!$A$39:$A$782,$A64,СВЦЭМ!$B$39:$B$782,X$47)+'СЕТ СН'!$G$11+СВЦЭМ!$D$10+'СЕТ СН'!$G$5-'СЕТ СН'!$G$21</f>
        <v>4948.5793048300002</v>
      </c>
      <c r="Y64" s="36">
        <f>SUMIFS(СВЦЭМ!$D$39:$D$782,СВЦЭМ!$A$39:$A$782,$A64,СВЦЭМ!$B$39:$B$782,Y$47)+'СЕТ СН'!$G$11+СВЦЭМ!$D$10+'СЕТ СН'!$G$5-'СЕТ СН'!$G$21</f>
        <v>5012.2993338300003</v>
      </c>
    </row>
    <row r="65" spans="1:26" ht="15.75" x14ac:dyDescent="0.2">
      <c r="A65" s="35">
        <f t="shared" si="1"/>
        <v>45187</v>
      </c>
      <c r="B65" s="36">
        <f>SUMIFS(СВЦЭМ!$D$39:$D$782,СВЦЭМ!$A$39:$A$782,$A65,СВЦЭМ!$B$39:$B$782,B$47)+'СЕТ СН'!$G$11+СВЦЭМ!$D$10+'СЕТ СН'!$G$5-'СЕТ СН'!$G$21</f>
        <v>5107.4261819000003</v>
      </c>
      <c r="C65" s="36">
        <f>SUMIFS(СВЦЭМ!$D$39:$D$782,СВЦЭМ!$A$39:$A$782,$A65,СВЦЭМ!$B$39:$B$782,C$47)+'СЕТ СН'!$G$11+СВЦЭМ!$D$10+'СЕТ СН'!$G$5-'СЕТ СН'!$G$21</f>
        <v>5197.1921782999998</v>
      </c>
      <c r="D65" s="36">
        <f>SUMIFS(СВЦЭМ!$D$39:$D$782,СВЦЭМ!$A$39:$A$782,$A65,СВЦЭМ!$B$39:$B$782,D$47)+'СЕТ СН'!$G$11+СВЦЭМ!$D$10+'СЕТ СН'!$G$5-'СЕТ СН'!$G$21</f>
        <v>5237.5906329400004</v>
      </c>
      <c r="E65" s="36">
        <f>SUMIFS(СВЦЭМ!$D$39:$D$782,СВЦЭМ!$A$39:$A$782,$A65,СВЦЭМ!$B$39:$B$782,E$47)+'СЕТ СН'!$G$11+СВЦЭМ!$D$10+'СЕТ СН'!$G$5-'СЕТ СН'!$G$21</f>
        <v>5256.96141154</v>
      </c>
      <c r="F65" s="36">
        <f>SUMIFS(СВЦЭМ!$D$39:$D$782,СВЦЭМ!$A$39:$A$782,$A65,СВЦЭМ!$B$39:$B$782,F$47)+'СЕТ СН'!$G$11+СВЦЭМ!$D$10+'СЕТ СН'!$G$5-'СЕТ СН'!$G$21</f>
        <v>5262.4546428600006</v>
      </c>
      <c r="G65" s="36">
        <f>SUMIFS(СВЦЭМ!$D$39:$D$782,СВЦЭМ!$A$39:$A$782,$A65,СВЦЭМ!$B$39:$B$782,G$47)+'СЕТ СН'!$G$11+СВЦЭМ!$D$10+'СЕТ СН'!$G$5-'СЕТ СН'!$G$21</f>
        <v>5236.00782084</v>
      </c>
      <c r="H65" s="36">
        <f>SUMIFS(СВЦЭМ!$D$39:$D$782,СВЦЭМ!$A$39:$A$782,$A65,СВЦЭМ!$B$39:$B$782,H$47)+'СЕТ СН'!$G$11+СВЦЭМ!$D$10+'СЕТ СН'!$G$5-'СЕТ СН'!$G$21</f>
        <v>5131.7036403700004</v>
      </c>
      <c r="I65" s="36">
        <f>SUMIFS(СВЦЭМ!$D$39:$D$782,СВЦЭМ!$A$39:$A$782,$A65,СВЦЭМ!$B$39:$B$782,I$47)+'СЕТ СН'!$G$11+СВЦЭМ!$D$10+'СЕТ СН'!$G$5-'СЕТ СН'!$G$21</f>
        <v>5014.6518796199998</v>
      </c>
      <c r="J65" s="36">
        <f>SUMIFS(СВЦЭМ!$D$39:$D$782,СВЦЭМ!$A$39:$A$782,$A65,СВЦЭМ!$B$39:$B$782,J$47)+'СЕТ СН'!$G$11+СВЦЭМ!$D$10+'СЕТ СН'!$G$5-'СЕТ СН'!$G$21</f>
        <v>4963.6407945999999</v>
      </c>
      <c r="K65" s="36">
        <f>SUMIFS(СВЦЭМ!$D$39:$D$782,СВЦЭМ!$A$39:$A$782,$A65,СВЦЭМ!$B$39:$B$782,K$47)+'СЕТ СН'!$G$11+СВЦЭМ!$D$10+'СЕТ СН'!$G$5-'СЕТ СН'!$G$21</f>
        <v>4884.0682557700002</v>
      </c>
      <c r="L65" s="36">
        <f>SUMIFS(СВЦЭМ!$D$39:$D$782,СВЦЭМ!$A$39:$A$782,$A65,СВЦЭМ!$B$39:$B$782,L$47)+'СЕТ СН'!$G$11+СВЦЭМ!$D$10+'СЕТ СН'!$G$5-'СЕТ СН'!$G$21</f>
        <v>4824.6383319699999</v>
      </c>
      <c r="M65" s="36">
        <f>SUMIFS(СВЦЭМ!$D$39:$D$782,СВЦЭМ!$A$39:$A$782,$A65,СВЦЭМ!$B$39:$B$782,M$47)+'СЕТ СН'!$G$11+СВЦЭМ!$D$10+'СЕТ СН'!$G$5-'СЕТ СН'!$G$21</f>
        <v>4831.8067649100003</v>
      </c>
      <c r="N65" s="36">
        <f>SUMIFS(СВЦЭМ!$D$39:$D$782,СВЦЭМ!$A$39:$A$782,$A65,СВЦЭМ!$B$39:$B$782,N$47)+'СЕТ СН'!$G$11+СВЦЭМ!$D$10+'СЕТ СН'!$G$5-'СЕТ СН'!$G$21</f>
        <v>4848.7466411300002</v>
      </c>
      <c r="O65" s="36">
        <f>SUMIFS(СВЦЭМ!$D$39:$D$782,СВЦЭМ!$A$39:$A$782,$A65,СВЦЭМ!$B$39:$B$782,O$47)+'СЕТ СН'!$G$11+СВЦЭМ!$D$10+'СЕТ СН'!$G$5-'СЕТ СН'!$G$21</f>
        <v>4843.9485953100002</v>
      </c>
      <c r="P65" s="36">
        <f>SUMIFS(СВЦЭМ!$D$39:$D$782,СВЦЭМ!$A$39:$A$782,$A65,СВЦЭМ!$B$39:$B$782,P$47)+'СЕТ СН'!$G$11+СВЦЭМ!$D$10+'СЕТ СН'!$G$5-'СЕТ СН'!$G$21</f>
        <v>4847.6890423700006</v>
      </c>
      <c r="Q65" s="36">
        <f>SUMIFS(СВЦЭМ!$D$39:$D$782,СВЦЭМ!$A$39:$A$782,$A65,СВЦЭМ!$B$39:$B$782,Q$47)+'СЕТ СН'!$G$11+СВЦЭМ!$D$10+'СЕТ СН'!$G$5-'СЕТ СН'!$G$21</f>
        <v>4863.9263515500006</v>
      </c>
      <c r="R65" s="36">
        <f>SUMIFS(СВЦЭМ!$D$39:$D$782,СВЦЭМ!$A$39:$A$782,$A65,СВЦЭМ!$B$39:$B$782,R$47)+'СЕТ СН'!$G$11+СВЦЭМ!$D$10+'СЕТ СН'!$G$5-'СЕТ СН'!$G$21</f>
        <v>4902.0754702300001</v>
      </c>
      <c r="S65" s="36">
        <f>SUMIFS(СВЦЭМ!$D$39:$D$782,СВЦЭМ!$A$39:$A$782,$A65,СВЦЭМ!$B$39:$B$782,S$47)+'СЕТ СН'!$G$11+СВЦЭМ!$D$10+'СЕТ СН'!$G$5-'СЕТ СН'!$G$21</f>
        <v>4877.06871047</v>
      </c>
      <c r="T65" s="36">
        <f>SUMIFS(СВЦЭМ!$D$39:$D$782,СВЦЭМ!$A$39:$A$782,$A65,СВЦЭМ!$B$39:$B$782,T$47)+'СЕТ СН'!$G$11+СВЦЭМ!$D$10+'СЕТ СН'!$G$5-'СЕТ СН'!$G$21</f>
        <v>4849.9799948400005</v>
      </c>
      <c r="U65" s="36">
        <f>SUMIFS(СВЦЭМ!$D$39:$D$782,СВЦЭМ!$A$39:$A$782,$A65,СВЦЭМ!$B$39:$B$782,U$47)+'СЕТ СН'!$G$11+СВЦЭМ!$D$10+'СЕТ СН'!$G$5-'СЕТ СН'!$G$21</f>
        <v>4818.2196477899997</v>
      </c>
      <c r="V65" s="36">
        <f>SUMIFS(СВЦЭМ!$D$39:$D$782,СВЦЭМ!$A$39:$A$782,$A65,СВЦЭМ!$B$39:$B$782,V$47)+'СЕТ СН'!$G$11+СВЦЭМ!$D$10+'СЕТ СН'!$G$5-'СЕТ СН'!$G$21</f>
        <v>4802.2818035099999</v>
      </c>
      <c r="W65" s="36">
        <f>SUMIFS(СВЦЭМ!$D$39:$D$782,СВЦЭМ!$A$39:$A$782,$A65,СВЦЭМ!$B$39:$B$782,W$47)+'СЕТ СН'!$G$11+СВЦЭМ!$D$10+'СЕТ СН'!$G$5-'СЕТ СН'!$G$21</f>
        <v>4816.4075387800003</v>
      </c>
      <c r="X65" s="36">
        <f>SUMIFS(СВЦЭМ!$D$39:$D$782,СВЦЭМ!$A$39:$A$782,$A65,СВЦЭМ!$B$39:$B$782,X$47)+'СЕТ СН'!$G$11+СВЦЭМ!$D$10+'СЕТ СН'!$G$5-'СЕТ СН'!$G$21</f>
        <v>4872.3326241800005</v>
      </c>
      <c r="Y65" s="36">
        <f>SUMIFS(СВЦЭМ!$D$39:$D$782,СВЦЭМ!$A$39:$A$782,$A65,СВЦЭМ!$B$39:$B$782,Y$47)+'СЕТ СН'!$G$11+СВЦЭМ!$D$10+'СЕТ СН'!$G$5-'СЕТ СН'!$G$21</f>
        <v>4947.8118675200003</v>
      </c>
    </row>
    <row r="66" spans="1:26" ht="15.75" x14ac:dyDescent="0.2">
      <c r="A66" s="35">
        <f t="shared" si="1"/>
        <v>45188</v>
      </c>
      <c r="B66" s="36">
        <f>SUMIFS(СВЦЭМ!$D$39:$D$782,СВЦЭМ!$A$39:$A$782,$A66,СВЦЭМ!$B$39:$B$782,B$47)+'СЕТ СН'!$G$11+СВЦЭМ!$D$10+'СЕТ СН'!$G$5-'СЕТ СН'!$G$21</f>
        <v>5010.36860738</v>
      </c>
      <c r="C66" s="36">
        <f>SUMIFS(СВЦЭМ!$D$39:$D$782,СВЦЭМ!$A$39:$A$782,$A66,СВЦЭМ!$B$39:$B$782,C$47)+'СЕТ СН'!$G$11+СВЦЭМ!$D$10+'СЕТ СН'!$G$5-'СЕТ СН'!$G$21</f>
        <v>5077.7278274500004</v>
      </c>
      <c r="D66" s="36">
        <f>SUMIFS(СВЦЭМ!$D$39:$D$782,СВЦЭМ!$A$39:$A$782,$A66,СВЦЭМ!$B$39:$B$782,D$47)+'СЕТ СН'!$G$11+СВЦЭМ!$D$10+'СЕТ СН'!$G$5-'СЕТ СН'!$G$21</f>
        <v>5083.0473973099997</v>
      </c>
      <c r="E66" s="36">
        <f>SUMIFS(СВЦЭМ!$D$39:$D$782,СВЦЭМ!$A$39:$A$782,$A66,СВЦЭМ!$B$39:$B$782,E$47)+'СЕТ СН'!$G$11+СВЦЭМ!$D$10+'СЕТ СН'!$G$5-'СЕТ СН'!$G$21</f>
        <v>5093.90249477</v>
      </c>
      <c r="F66" s="36">
        <f>SUMIFS(СВЦЭМ!$D$39:$D$782,СВЦЭМ!$A$39:$A$782,$A66,СВЦЭМ!$B$39:$B$782,F$47)+'СЕТ СН'!$G$11+СВЦЭМ!$D$10+'СЕТ СН'!$G$5-'СЕТ СН'!$G$21</f>
        <v>5105.1099580299997</v>
      </c>
      <c r="G66" s="36">
        <f>SUMIFS(СВЦЭМ!$D$39:$D$782,СВЦЭМ!$A$39:$A$782,$A66,СВЦЭМ!$B$39:$B$782,G$47)+'СЕТ СН'!$G$11+СВЦЭМ!$D$10+'СЕТ СН'!$G$5-'СЕТ СН'!$G$21</f>
        <v>5066.16295317</v>
      </c>
      <c r="H66" s="36">
        <f>SUMIFS(СВЦЭМ!$D$39:$D$782,СВЦЭМ!$A$39:$A$782,$A66,СВЦЭМ!$B$39:$B$782,H$47)+'СЕТ СН'!$G$11+СВЦЭМ!$D$10+'СЕТ СН'!$G$5-'СЕТ СН'!$G$21</f>
        <v>5013.1937531100002</v>
      </c>
      <c r="I66" s="36">
        <f>SUMIFS(СВЦЭМ!$D$39:$D$782,СВЦЭМ!$A$39:$A$782,$A66,СВЦЭМ!$B$39:$B$782,I$47)+'СЕТ СН'!$G$11+СВЦЭМ!$D$10+'СЕТ СН'!$G$5-'СЕТ СН'!$G$21</f>
        <v>4944.1133109100001</v>
      </c>
      <c r="J66" s="36">
        <f>SUMIFS(СВЦЭМ!$D$39:$D$782,СВЦЭМ!$A$39:$A$782,$A66,СВЦЭМ!$B$39:$B$782,J$47)+'СЕТ СН'!$G$11+СВЦЭМ!$D$10+'СЕТ СН'!$G$5-'СЕТ СН'!$G$21</f>
        <v>4895.9389886400004</v>
      </c>
      <c r="K66" s="36">
        <f>SUMIFS(СВЦЭМ!$D$39:$D$782,СВЦЭМ!$A$39:$A$782,$A66,СВЦЭМ!$B$39:$B$782,K$47)+'СЕТ СН'!$G$11+СВЦЭМ!$D$10+'СЕТ СН'!$G$5-'СЕТ СН'!$G$21</f>
        <v>4865.9367105700003</v>
      </c>
      <c r="L66" s="36">
        <f>SUMIFS(СВЦЭМ!$D$39:$D$782,СВЦЭМ!$A$39:$A$782,$A66,СВЦЭМ!$B$39:$B$782,L$47)+'СЕТ СН'!$G$11+СВЦЭМ!$D$10+'СЕТ СН'!$G$5-'СЕТ СН'!$G$21</f>
        <v>4861.7161581099999</v>
      </c>
      <c r="M66" s="36">
        <f>SUMIFS(СВЦЭМ!$D$39:$D$782,СВЦЭМ!$A$39:$A$782,$A66,СВЦЭМ!$B$39:$B$782,M$47)+'СЕТ СН'!$G$11+СВЦЭМ!$D$10+'СЕТ СН'!$G$5-'СЕТ СН'!$G$21</f>
        <v>4888.52620759</v>
      </c>
      <c r="N66" s="36">
        <f>SUMIFS(СВЦЭМ!$D$39:$D$782,СВЦЭМ!$A$39:$A$782,$A66,СВЦЭМ!$B$39:$B$782,N$47)+'СЕТ СН'!$G$11+СВЦЭМ!$D$10+'СЕТ СН'!$G$5-'СЕТ СН'!$G$21</f>
        <v>4903.1897487300002</v>
      </c>
      <c r="O66" s="36">
        <f>SUMIFS(СВЦЭМ!$D$39:$D$782,СВЦЭМ!$A$39:$A$782,$A66,СВЦЭМ!$B$39:$B$782,O$47)+'СЕТ СН'!$G$11+СВЦЭМ!$D$10+'СЕТ СН'!$G$5-'СЕТ СН'!$G$21</f>
        <v>4906.6871083100004</v>
      </c>
      <c r="P66" s="36">
        <f>SUMIFS(СВЦЭМ!$D$39:$D$782,СВЦЭМ!$A$39:$A$782,$A66,СВЦЭМ!$B$39:$B$782,P$47)+'СЕТ СН'!$G$11+СВЦЭМ!$D$10+'СЕТ СН'!$G$5-'СЕТ СН'!$G$21</f>
        <v>4893.9044520500001</v>
      </c>
      <c r="Q66" s="36">
        <f>SUMIFS(СВЦЭМ!$D$39:$D$782,СВЦЭМ!$A$39:$A$782,$A66,СВЦЭМ!$B$39:$B$782,Q$47)+'СЕТ СН'!$G$11+СВЦЭМ!$D$10+'СЕТ СН'!$G$5-'СЕТ СН'!$G$21</f>
        <v>4902.5687100600007</v>
      </c>
      <c r="R66" s="36">
        <f>SUMIFS(СВЦЭМ!$D$39:$D$782,СВЦЭМ!$A$39:$A$782,$A66,СВЦЭМ!$B$39:$B$782,R$47)+'СЕТ СН'!$G$11+СВЦЭМ!$D$10+'СЕТ СН'!$G$5-'СЕТ СН'!$G$21</f>
        <v>4934.1048518200005</v>
      </c>
      <c r="S66" s="36">
        <f>SUMIFS(СВЦЭМ!$D$39:$D$782,СВЦЭМ!$A$39:$A$782,$A66,СВЦЭМ!$B$39:$B$782,S$47)+'СЕТ СН'!$G$11+СВЦЭМ!$D$10+'СЕТ СН'!$G$5-'СЕТ СН'!$G$21</f>
        <v>4889.8891490300002</v>
      </c>
      <c r="T66" s="36">
        <f>SUMIFS(СВЦЭМ!$D$39:$D$782,СВЦЭМ!$A$39:$A$782,$A66,СВЦЭМ!$B$39:$B$782,T$47)+'СЕТ СН'!$G$11+СВЦЭМ!$D$10+'СЕТ СН'!$G$5-'СЕТ СН'!$G$21</f>
        <v>4835.7273342600001</v>
      </c>
      <c r="U66" s="36">
        <f>SUMIFS(СВЦЭМ!$D$39:$D$782,СВЦЭМ!$A$39:$A$782,$A66,СВЦЭМ!$B$39:$B$782,U$47)+'СЕТ СН'!$G$11+СВЦЭМ!$D$10+'СЕТ СН'!$G$5-'СЕТ СН'!$G$21</f>
        <v>4798.5201894399997</v>
      </c>
      <c r="V66" s="36">
        <f>SUMIFS(СВЦЭМ!$D$39:$D$782,СВЦЭМ!$A$39:$A$782,$A66,СВЦЭМ!$B$39:$B$782,V$47)+'СЕТ СН'!$G$11+СВЦЭМ!$D$10+'СЕТ СН'!$G$5-'СЕТ СН'!$G$21</f>
        <v>4769.9574808300003</v>
      </c>
      <c r="W66" s="36">
        <f>SUMIFS(СВЦЭМ!$D$39:$D$782,СВЦЭМ!$A$39:$A$782,$A66,СВЦЭМ!$B$39:$B$782,W$47)+'СЕТ СН'!$G$11+СВЦЭМ!$D$10+'СЕТ СН'!$G$5-'СЕТ СН'!$G$21</f>
        <v>4759.5965791100007</v>
      </c>
      <c r="X66" s="36">
        <f>SUMIFS(СВЦЭМ!$D$39:$D$782,СВЦЭМ!$A$39:$A$782,$A66,СВЦЭМ!$B$39:$B$782,X$47)+'СЕТ СН'!$G$11+СВЦЭМ!$D$10+'СЕТ СН'!$G$5-'СЕТ СН'!$G$21</f>
        <v>4822.9828783299999</v>
      </c>
      <c r="Y66" s="36">
        <f>SUMIFS(СВЦЭМ!$D$39:$D$782,СВЦЭМ!$A$39:$A$782,$A66,СВЦЭМ!$B$39:$B$782,Y$47)+'СЕТ СН'!$G$11+СВЦЭМ!$D$10+'СЕТ СН'!$G$5-'СЕТ СН'!$G$21</f>
        <v>4910.1013142700003</v>
      </c>
    </row>
    <row r="67" spans="1:26" ht="15.75" x14ac:dyDescent="0.2">
      <c r="A67" s="35">
        <f t="shared" si="1"/>
        <v>45189</v>
      </c>
      <c r="B67" s="36">
        <f>SUMIFS(СВЦЭМ!$D$39:$D$782,СВЦЭМ!$A$39:$A$782,$A67,СВЦЭМ!$B$39:$B$782,B$47)+'СЕТ СН'!$G$11+СВЦЭМ!$D$10+'СЕТ СН'!$G$5-'СЕТ СН'!$G$21</f>
        <v>5003.5260318700002</v>
      </c>
      <c r="C67" s="36">
        <f>SUMIFS(СВЦЭМ!$D$39:$D$782,СВЦЭМ!$A$39:$A$782,$A67,СВЦЭМ!$B$39:$B$782,C$47)+'СЕТ СН'!$G$11+СВЦЭМ!$D$10+'СЕТ СН'!$G$5-'СЕТ СН'!$G$21</f>
        <v>5074.8970595999999</v>
      </c>
      <c r="D67" s="36">
        <f>SUMIFS(СВЦЭМ!$D$39:$D$782,СВЦЭМ!$A$39:$A$782,$A67,СВЦЭМ!$B$39:$B$782,D$47)+'СЕТ СН'!$G$11+СВЦЭМ!$D$10+'СЕТ СН'!$G$5-'СЕТ СН'!$G$21</f>
        <v>5099.2350058000002</v>
      </c>
      <c r="E67" s="36">
        <f>SUMIFS(СВЦЭМ!$D$39:$D$782,СВЦЭМ!$A$39:$A$782,$A67,СВЦЭМ!$B$39:$B$782,E$47)+'СЕТ СН'!$G$11+СВЦЭМ!$D$10+'СЕТ СН'!$G$5-'СЕТ СН'!$G$21</f>
        <v>5120.4941929500001</v>
      </c>
      <c r="F67" s="36">
        <f>SUMIFS(СВЦЭМ!$D$39:$D$782,СВЦЭМ!$A$39:$A$782,$A67,СВЦЭМ!$B$39:$B$782,F$47)+'СЕТ СН'!$G$11+СВЦЭМ!$D$10+'СЕТ СН'!$G$5-'СЕТ СН'!$G$21</f>
        <v>5132.0717276400001</v>
      </c>
      <c r="G67" s="36">
        <f>SUMIFS(СВЦЭМ!$D$39:$D$782,СВЦЭМ!$A$39:$A$782,$A67,СВЦЭМ!$B$39:$B$782,G$47)+'СЕТ СН'!$G$11+СВЦЭМ!$D$10+'СЕТ СН'!$G$5-'СЕТ СН'!$G$21</f>
        <v>5101.3496429799998</v>
      </c>
      <c r="H67" s="36">
        <f>SUMIFS(СВЦЭМ!$D$39:$D$782,СВЦЭМ!$A$39:$A$782,$A67,СВЦЭМ!$B$39:$B$782,H$47)+'СЕТ СН'!$G$11+СВЦЭМ!$D$10+'СЕТ СН'!$G$5-'СЕТ СН'!$G$21</f>
        <v>5022.4345451400004</v>
      </c>
      <c r="I67" s="36">
        <f>SUMIFS(СВЦЭМ!$D$39:$D$782,СВЦЭМ!$A$39:$A$782,$A67,СВЦЭМ!$B$39:$B$782,I$47)+'СЕТ СН'!$G$11+СВЦЭМ!$D$10+'СЕТ СН'!$G$5-'СЕТ СН'!$G$21</f>
        <v>4943.0214131400007</v>
      </c>
      <c r="J67" s="36">
        <f>SUMIFS(СВЦЭМ!$D$39:$D$782,СВЦЭМ!$A$39:$A$782,$A67,СВЦЭМ!$B$39:$B$782,J$47)+'СЕТ СН'!$G$11+СВЦЭМ!$D$10+'СЕТ СН'!$G$5-'СЕТ СН'!$G$21</f>
        <v>4894.0413759700004</v>
      </c>
      <c r="K67" s="36">
        <f>SUMIFS(СВЦЭМ!$D$39:$D$782,СВЦЭМ!$A$39:$A$782,$A67,СВЦЭМ!$B$39:$B$782,K$47)+'СЕТ СН'!$G$11+СВЦЭМ!$D$10+'СЕТ СН'!$G$5-'СЕТ СН'!$G$21</f>
        <v>4874.2670248100003</v>
      </c>
      <c r="L67" s="36">
        <f>SUMIFS(СВЦЭМ!$D$39:$D$782,СВЦЭМ!$A$39:$A$782,$A67,СВЦЭМ!$B$39:$B$782,L$47)+'СЕТ СН'!$G$11+СВЦЭМ!$D$10+'СЕТ СН'!$G$5-'СЕТ СН'!$G$21</f>
        <v>4871.3844157100002</v>
      </c>
      <c r="M67" s="36">
        <f>SUMIFS(СВЦЭМ!$D$39:$D$782,СВЦЭМ!$A$39:$A$782,$A67,СВЦЭМ!$B$39:$B$782,M$47)+'СЕТ СН'!$G$11+СВЦЭМ!$D$10+'СЕТ СН'!$G$5-'СЕТ СН'!$G$21</f>
        <v>4864.4480166100002</v>
      </c>
      <c r="N67" s="36">
        <f>SUMIFS(СВЦЭМ!$D$39:$D$782,СВЦЭМ!$A$39:$A$782,$A67,СВЦЭМ!$B$39:$B$782,N$47)+'СЕТ СН'!$G$11+СВЦЭМ!$D$10+'СЕТ СН'!$G$5-'СЕТ СН'!$G$21</f>
        <v>4867.0014146900003</v>
      </c>
      <c r="O67" s="36">
        <f>SUMIFS(СВЦЭМ!$D$39:$D$782,СВЦЭМ!$A$39:$A$782,$A67,СВЦЭМ!$B$39:$B$782,O$47)+'СЕТ СН'!$G$11+СВЦЭМ!$D$10+'СЕТ СН'!$G$5-'СЕТ СН'!$G$21</f>
        <v>4870.6085911099999</v>
      </c>
      <c r="P67" s="36">
        <f>SUMIFS(СВЦЭМ!$D$39:$D$782,СВЦЭМ!$A$39:$A$782,$A67,СВЦЭМ!$B$39:$B$782,P$47)+'СЕТ СН'!$G$11+СВЦЭМ!$D$10+'СЕТ СН'!$G$5-'СЕТ СН'!$G$21</f>
        <v>4884.7232892800002</v>
      </c>
      <c r="Q67" s="36">
        <f>SUMIFS(СВЦЭМ!$D$39:$D$782,СВЦЭМ!$A$39:$A$782,$A67,СВЦЭМ!$B$39:$B$782,Q$47)+'СЕТ СН'!$G$11+СВЦЭМ!$D$10+'СЕТ СН'!$G$5-'СЕТ СН'!$G$21</f>
        <v>4893.3155956000001</v>
      </c>
      <c r="R67" s="36">
        <f>SUMIFS(СВЦЭМ!$D$39:$D$782,СВЦЭМ!$A$39:$A$782,$A67,СВЦЭМ!$B$39:$B$782,R$47)+'СЕТ СН'!$G$11+СВЦЭМ!$D$10+'СЕТ СН'!$G$5-'СЕТ СН'!$G$21</f>
        <v>4919.8960551099999</v>
      </c>
      <c r="S67" s="36">
        <f>SUMIFS(СВЦЭМ!$D$39:$D$782,СВЦЭМ!$A$39:$A$782,$A67,СВЦЭМ!$B$39:$B$782,S$47)+'СЕТ СН'!$G$11+СВЦЭМ!$D$10+'СЕТ СН'!$G$5-'СЕТ СН'!$G$21</f>
        <v>4905.6807479600002</v>
      </c>
      <c r="T67" s="36">
        <f>SUMIFS(СВЦЭМ!$D$39:$D$782,СВЦЭМ!$A$39:$A$782,$A67,СВЦЭМ!$B$39:$B$782,T$47)+'СЕТ СН'!$G$11+СВЦЭМ!$D$10+'СЕТ СН'!$G$5-'СЕТ СН'!$G$21</f>
        <v>4870.2155690500003</v>
      </c>
      <c r="U67" s="36">
        <f>SUMIFS(СВЦЭМ!$D$39:$D$782,СВЦЭМ!$A$39:$A$782,$A67,СВЦЭМ!$B$39:$B$782,U$47)+'СЕТ СН'!$G$11+СВЦЭМ!$D$10+'СЕТ СН'!$G$5-'СЕТ СН'!$G$21</f>
        <v>4801.1989682599997</v>
      </c>
      <c r="V67" s="36">
        <f>SUMIFS(СВЦЭМ!$D$39:$D$782,СВЦЭМ!$A$39:$A$782,$A67,СВЦЭМ!$B$39:$B$782,V$47)+'СЕТ СН'!$G$11+СВЦЭМ!$D$10+'СЕТ СН'!$G$5-'СЕТ СН'!$G$21</f>
        <v>4779.0151841900006</v>
      </c>
      <c r="W67" s="36">
        <f>SUMIFS(СВЦЭМ!$D$39:$D$782,СВЦЭМ!$A$39:$A$782,$A67,СВЦЭМ!$B$39:$B$782,W$47)+'СЕТ СН'!$G$11+СВЦЭМ!$D$10+'СЕТ СН'!$G$5-'СЕТ СН'!$G$21</f>
        <v>4789.4204983899999</v>
      </c>
      <c r="X67" s="36">
        <f>SUMIFS(СВЦЭМ!$D$39:$D$782,СВЦЭМ!$A$39:$A$782,$A67,СВЦЭМ!$B$39:$B$782,X$47)+'СЕТ СН'!$G$11+СВЦЭМ!$D$10+'СЕТ СН'!$G$5-'СЕТ СН'!$G$21</f>
        <v>4833.3631022600002</v>
      </c>
      <c r="Y67" s="36">
        <f>SUMIFS(СВЦЭМ!$D$39:$D$782,СВЦЭМ!$A$39:$A$782,$A67,СВЦЭМ!$B$39:$B$782,Y$47)+'СЕТ СН'!$G$11+СВЦЭМ!$D$10+'СЕТ СН'!$G$5-'СЕТ СН'!$G$21</f>
        <v>4915.802404</v>
      </c>
    </row>
    <row r="68" spans="1:26" ht="15.75" x14ac:dyDescent="0.2">
      <c r="A68" s="35">
        <f t="shared" si="1"/>
        <v>45190</v>
      </c>
      <c r="B68" s="36">
        <f>SUMIFS(СВЦЭМ!$D$39:$D$782,СВЦЭМ!$A$39:$A$782,$A68,СВЦЭМ!$B$39:$B$782,B$47)+'СЕТ СН'!$G$11+СВЦЭМ!$D$10+'СЕТ СН'!$G$5-'СЕТ СН'!$G$21</f>
        <v>5065.2670536200003</v>
      </c>
      <c r="C68" s="36">
        <f>SUMIFS(СВЦЭМ!$D$39:$D$782,СВЦЭМ!$A$39:$A$782,$A68,СВЦЭМ!$B$39:$B$782,C$47)+'СЕТ СН'!$G$11+СВЦЭМ!$D$10+'СЕТ СН'!$G$5-'СЕТ СН'!$G$21</f>
        <v>5156.5497607500001</v>
      </c>
      <c r="D68" s="36">
        <f>SUMIFS(СВЦЭМ!$D$39:$D$782,СВЦЭМ!$A$39:$A$782,$A68,СВЦЭМ!$B$39:$B$782,D$47)+'СЕТ СН'!$G$11+СВЦЭМ!$D$10+'СЕТ СН'!$G$5-'СЕТ СН'!$G$21</f>
        <v>5265.56405851</v>
      </c>
      <c r="E68" s="36">
        <f>SUMIFS(СВЦЭМ!$D$39:$D$782,СВЦЭМ!$A$39:$A$782,$A68,СВЦЭМ!$B$39:$B$782,E$47)+'СЕТ СН'!$G$11+СВЦЭМ!$D$10+'СЕТ СН'!$G$5-'СЕТ СН'!$G$21</f>
        <v>5328.9137253300005</v>
      </c>
      <c r="F68" s="36">
        <f>SUMIFS(СВЦЭМ!$D$39:$D$782,СВЦЭМ!$A$39:$A$782,$A68,СВЦЭМ!$B$39:$B$782,F$47)+'СЕТ СН'!$G$11+СВЦЭМ!$D$10+'СЕТ СН'!$G$5-'СЕТ СН'!$G$21</f>
        <v>5341.7037657800001</v>
      </c>
      <c r="G68" s="36">
        <f>SUMIFS(СВЦЭМ!$D$39:$D$782,СВЦЭМ!$A$39:$A$782,$A68,СВЦЭМ!$B$39:$B$782,G$47)+'СЕТ СН'!$G$11+СВЦЭМ!$D$10+'СЕТ СН'!$G$5-'СЕТ СН'!$G$21</f>
        <v>5316.7580804600002</v>
      </c>
      <c r="H68" s="36">
        <f>SUMIFS(СВЦЭМ!$D$39:$D$782,СВЦЭМ!$A$39:$A$782,$A68,СВЦЭМ!$B$39:$B$782,H$47)+'СЕТ СН'!$G$11+СВЦЭМ!$D$10+'СЕТ СН'!$G$5-'СЕТ СН'!$G$21</f>
        <v>5237.2875188300004</v>
      </c>
      <c r="I68" s="36">
        <f>SUMIFS(СВЦЭМ!$D$39:$D$782,СВЦЭМ!$A$39:$A$782,$A68,СВЦЭМ!$B$39:$B$782,I$47)+'СЕТ СН'!$G$11+СВЦЭМ!$D$10+'СЕТ СН'!$G$5-'СЕТ СН'!$G$21</f>
        <v>5141.1096322400008</v>
      </c>
      <c r="J68" s="36">
        <f>SUMIFS(СВЦЭМ!$D$39:$D$782,СВЦЭМ!$A$39:$A$782,$A68,СВЦЭМ!$B$39:$B$782,J$47)+'СЕТ СН'!$G$11+СВЦЭМ!$D$10+'СЕТ СН'!$G$5-'СЕТ СН'!$G$21</f>
        <v>5068.2285068199999</v>
      </c>
      <c r="K68" s="36">
        <f>SUMIFS(СВЦЭМ!$D$39:$D$782,СВЦЭМ!$A$39:$A$782,$A68,СВЦЭМ!$B$39:$B$782,K$47)+'СЕТ СН'!$G$11+СВЦЭМ!$D$10+'СЕТ СН'!$G$5-'СЕТ СН'!$G$21</f>
        <v>5034.5799480100004</v>
      </c>
      <c r="L68" s="36">
        <f>SUMIFS(СВЦЭМ!$D$39:$D$782,СВЦЭМ!$A$39:$A$782,$A68,СВЦЭМ!$B$39:$B$782,L$47)+'СЕТ СН'!$G$11+СВЦЭМ!$D$10+'СЕТ СН'!$G$5-'СЕТ СН'!$G$21</f>
        <v>5028.6530978500004</v>
      </c>
      <c r="M68" s="36">
        <f>SUMIFS(СВЦЭМ!$D$39:$D$782,СВЦЭМ!$A$39:$A$782,$A68,СВЦЭМ!$B$39:$B$782,M$47)+'СЕТ СН'!$G$11+СВЦЭМ!$D$10+'СЕТ СН'!$G$5-'СЕТ СН'!$G$21</f>
        <v>5026.4863588000007</v>
      </c>
      <c r="N68" s="36">
        <f>SUMIFS(СВЦЭМ!$D$39:$D$782,СВЦЭМ!$A$39:$A$782,$A68,СВЦЭМ!$B$39:$B$782,N$47)+'СЕТ СН'!$G$11+СВЦЭМ!$D$10+'СЕТ СН'!$G$5-'СЕТ СН'!$G$21</f>
        <v>5028.6626040600004</v>
      </c>
      <c r="O68" s="36">
        <f>SUMIFS(СВЦЭМ!$D$39:$D$782,СВЦЭМ!$A$39:$A$782,$A68,СВЦЭМ!$B$39:$B$782,O$47)+'СЕТ СН'!$G$11+СВЦЭМ!$D$10+'СЕТ СН'!$G$5-'СЕТ СН'!$G$21</f>
        <v>5059.3759978100006</v>
      </c>
      <c r="P68" s="36">
        <f>SUMIFS(СВЦЭМ!$D$39:$D$782,СВЦЭМ!$A$39:$A$782,$A68,СВЦЭМ!$B$39:$B$782,P$47)+'СЕТ СН'!$G$11+СВЦЭМ!$D$10+'СЕТ СН'!$G$5-'СЕТ СН'!$G$21</f>
        <v>5118.9213230100004</v>
      </c>
      <c r="Q68" s="36">
        <f>SUMIFS(СВЦЭМ!$D$39:$D$782,СВЦЭМ!$A$39:$A$782,$A68,СВЦЭМ!$B$39:$B$782,Q$47)+'СЕТ СН'!$G$11+СВЦЭМ!$D$10+'СЕТ СН'!$G$5-'СЕТ СН'!$G$21</f>
        <v>5113.8755340500002</v>
      </c>
      <c r="R68" s="36">
        <f>SUMIFS(СВЦЭМ!$D$39:$D$782,СВЦЭМ!$A$39:$A$782,$A68,СВЦЭМ!$B$39:$B$782,R$47)+'СЕТ СН'!$G$11+СВЦЭМ!$D$10+'СЕТ СН'!$G$5-'СЕТ СН'!$G$21</f>
        <v>5113.4355698700001</v>
      </c>
      <c r="S68" s="36">
        <f>SUMIFS(СВЦЭМ!$D$39:$D$782,СВЦЭМ!$A$39:$A$782,$A68,СВЦЭМ!$B$39:$B$782,S$47)+'СЕТ СН'!$G$11+СВЦЭМ!$D$10+'СЕТ СН'!$G$5-'СЕТ СН'!$G$21</f>
        <v>5127.2677152699998</v>
      </c>
      <c r="T68" s="36">
        <f>SUMIFS(СВЦЭМ!$D$39:$D$782,СВЦЭМ!$A$39:$A$782,$A68,СВЦЭМ!$B$39:$B$782,T$47)+'СЕТ СН'!$G$11+СВЦЭМ!$D$10+'СЕТ СН'!$G$5-'СЕТ СН'!$G$21</f>
        <v>5056.3670572800002</v>
      </c>
      <c r="U68" s="36">
        <f>SUMIFS(СВЦЭМ!$D$39:$D$782,СВЦЭМ!$A$39:$A$782,$A68,СВЦЭМ!$B$39:$B$782,U$47)+'СЕТ СН'!$G$11+СВЦЭМ!$D$10+'СЕТ СН'!$G$5-'СЕТ СН'!$G$21</f>
        <v>5009.3765150400004</v>
      </c>
      <c r="V68" s="36">
        <f>SUMIFS(СВЦЭМ!$D$39:$D$782,СВЦЭМ!$A$39:$A$782,$A68,СВЦЭМ!$B$39:$B$782,V$47)+'СЕТ СН'!$G$11+СВЦЭМ!$D$10+'СЕТ СН'!$G$5-'СЕТ СН'!$G$21</f>
        <v>4989.00337287</v>
      </c>
      <c r="W68" s="36">
        <f>SUMIFS(СВЦЭМ!$D$39:$D$782,СВЦЭМ!$A$39:$A$782,$A68,СВЦЭМ!$B$39:$B$782,W$47)+'СЕТ СН'!$G$11+СВЦЭМ!$D$10+'СЕТ СН'!$G$5-'СЕТ СН'!$G$21</f>
        <v>5001.28790037</v>
      </c>
      <c r="X68" s="36">
        <f>SUMIFS(СВЦЭМ!$D$39:$D$782,СВЦЭМ!$A$39:$A$782,$A68,СВЦЭМ!$B$39:$B$782,X$47)+'СЕТ СН'!$G$11+СВЦЭМ!$D$10+'СЕТ СН'!$G$5-'СЕТ СН'!$G$21</f>
        <v>5058.2652740900003</v>
      </c>
      <c r="Y68" s="36">
        <f>SUMIFS(СВЦЭМ!$D$39:$D$782,СВЦЭМ!$A$39:$A$782,$A68,СВЦЭМ!$B$39:$B$782,Y$47)+'СЕТ СН'!$G$11+СВЦЭМ!$D$10+'СЕТ СН'!$G$5-'СЕТ СН'!$G$21</f>
        <v>5141.0687581800003</v>
      </c>
    </row>
    <row r="69" spans="1:26" ht="15.75" x14ac:dyDescent="0.2">
      <c r="A69" s="35">
        <f t="shared" si="1"/>
        <v>45191</v>
      </c>
      <c r="B69" s="36">
        <f>SUMIFS(СВЦЭМ!$D$39:$D$782,СВЦЭМ!$A$39:$A$782,$A69,СВЦЭМ!$B$39:$B$782,B$47)+'СЕТ СН'!$G$11+СВЦЭМ!$D$10+'СЕТ СН'!$G$5-'СЕТ СН'!$G$21</f>
        <v>5176.0610549400008</v>
      </c>
      <c r="C69" s="36">
        <f>SUMIFS(СВЦЭМ!$D$39:$D$782,СВЦЭМ!$A$39:$A$782,$A69,СВЦЭМ!$B$39:$B$782,C$47)+'СЕТ СН'!$G$11+СВЦЭМ!$D$10+'СЕТ СН'!$G$5-'СЕТ СН'!$G$21</f>
        <v>5264.0550785600008</v>
      </c>
      <c r="D69" s="36">
        <f>SUMIFS(СВЦЭМ!$D$39:$D$782,СВЦЭМ!$A$39:$A$782,$A69,СВЦЭМ!$B$39:$B$782,D$47)+'СЕТ СН'!$G$11+СВЦЭМ!$D$10+'СЕТ СН'!$G$5-'СЕТ СН'!$G$21</f>
        <v>5353.2284302400003</v>
      </c>
      <c r="E69" s="36">
        <f>SUMIFS(СВЦЭМ!$D$39:$D$782,СВЦЭМ!$A$39:$A$782,$A69,СВЦЭМ!$B$39:$B$782,E$47)+'СЕТ СН'!$G$11+СВЦЭМ!$D$10+'СЕТ СН'!$G$5-'СЕТ СН'!$G$21</f>
        <v>5349.5585305700006</v>
      </c>
      <c r="F69" s="36">
        <f>SUMIFS(СВЦЭМ!$D$39:$D$782,СВЦЭМ!$A$39:$A$782,$A69,СВЦЭМ!$B$39:$B$782,F$47)+'СЕТ СН'!$G$11+СВЦЭМ!$D$10+'СЕТ СН'!$G$5-'СЕТ СН'!$G$21</f>
        <v>5323.0777488399999</v>
      </c>
      <c r="G69" s="36">
        <f>SUMIFS(СВЦЭМ!$D$39:$D$782,СВЦЭМ!$A$39:$A$782,$A69,СВЦЭМ!$B$39:$B$782,G$47)+'СЕТ СН'!$G$11+СВЦЭМ!$D$10+'СЕТ СН'!$G$5-'СЕТ СН'!$G$21</f>
        <v>5335.1551430300005</v>
      </c>
      <c r="H69" s="36">
        <f>SUMIFS(СВЦЭМ!$D$39:$D$782,СВЦЭМ!$A$39:$A$782,$A69,СВЦЭМ!$B$39:$B$782,H$47)+'СЕТ СН'!$G$11+СВЦЭМ!$D$10+'СЕТ СН'!$G$5-'СЕТ СН'!$G$21</f>
        <v>5243.0346866500004</v>
      </c>
      <c r="I69" s="36">
        <f>SUMIFS(СВЦЭМ!$D$39:$D$782,СВЦЭМ!$A$39:$A$782,$A69,СВЦЭМ!$B$39:$B$782,I$47)+'СЕТ СН'!$G$11+СВЦЭМ!$D$10+'СЕТ СН'!$G$5-'СЕТ СН'!$G$21</f>
        <v>5124.2301783000003</v>
      </c>
      <c r="J69" s="36">
        <f>SUMIFS(СВЦЭМ!$D$39:$D$782,СВЦЭМ!$A$39:$A$782,$A69,СВЦЭМ!$B$39:$B$782,J$47)+'СЕТ СН'!$G$11+СВЦЭМ!$D$10+'СЕТ СН'!$G$5-'СЕТ СН'!$G$21</f>
        <v>5039.3321757399999</v>
      </c>
      <c r="K69" s="36">
        <f>SUMIFS(СВЦЭМ!$D$39:$D$782,СВЦЭМ!$A$39:$A$782,$A69,СВЦЭМ!$B$39:$B$782,K$47)+'СЕТ СН'!$G$11+СВЦЭМ!$D$10+'СЕТ СН'!$G$5-'СЕТ СН'!$G$21</f>
        <v>5012.1028092200004</v>
      </c>
      <c r="L69" s="36">
        <f>SUMIFS(СВЦЭМ!$D$39:$D$782,СВЦЭМ!$A$39:$A$782,$A69,СВЦЭМ!$B$39:$B$782,L$47)+'СЕТ СН'!$G$11+СВЦЭМ!$D$10+'СЕТ СН'!$G$5-'СЕТ СН'!$G$21</f>
        <v>5002.6419002100001</v>
      </c>
      <c r="M69" s="36">
        <f>SUMIFS(СВЦЭМ!$D$39:$D$782,СВЦЭМ!$A$39:$A$782,$A69,СВЦЭМ!$B$39:$B$782,M$47)+'СЕТ СН'!$G$11+СВЦЭМ!$D$10+'СЕТ СН'!$G$5-'СЕТ СН'!$G$21</f>
        <v>4998.7245659099999</v>
      </c>
      <c r="N69" s="36">
        <f>SUMIFS(СВЦЭМ!$D$39:$D$782,СВЦЭМ!$A$39:$A$782,$A69,СВЦЭМ!$B$39:$B$782,N$47)+'СЕТ СН'!$G$11+СВЦЭМ!$D$10+'СЕТ СН'!$G$5-'СЕТ СН'!$G$21</f>
        <v>4992.1305203800002</v>
      </c>
      <c r="O69" s="36">
        <f>SUMIFS(СВЦЭМ!$D$39:$D$782,СВЦЭМ!$A$39:$A$782,$A69,СВЦЭМ!$B$39:$B$782,O$47)+'СЕТ СН'!$G$11+СВЦЭМ!$D$10+'СЕТ СН'!$G$5-'СЕТ СН'!$G$21</f>
        <v>5003.39588594</v>
      </c>
      <c r="P69" s="36">
        <f>SUMIFS(СВЦЭМ!$D$39:$D$782,СВЦЭМ!$A$39:$A$782,$A69,СВЦЭМ!$B$39:$B$782,P$47)+'СЕТ СН'!$G$11+СВЦЭМ!$D$10+'СЕТ СН'!$G$5-'СЕТ СН'!$G$21</f>
        <v>5044.2630607999999</v>
      </c>
      <c r="Q69" s="36">
        <f>SUMIFS(СВЦЭМ!$D$39:$D$782,СВЦЭМ!$A$39:$A$782,$A69,СВЦЭМ!$B$39:$B$782,Q$47)+'СЕТ СН'!$G$11+СВЦЭМ!$D$10+'СЕТ СН'!$G$5-'СЕТ СН'!$G$21</f>
        <v>5032.05988308</v>
      </c>
      <c r="R69" s="36">
        <f>SUMIFS(СВЦЭМ!$D$39:$D$782,СВЦЭМ!$A$39:$A$782,$A69,СВЦЭМ!$B$39:$B$782,R$47)+'СЕТ СН'!$G$11+СВЦЭМ!$D$10+'СЕТ СН'!$G$5-'СЕТ СН'!$G$21</f>
        <v>5051.26610317</v>
      </c>
      <c r="S69" s="36">
        <f>SUMIFS(СВЦЭМ!$D$39:$D$782,СВЦЭМ!$A$39:$A$782,$A69,СВЦЭМ!$B$39:$B$782,S$47)+'СЕТ СН'!$G$11+СВЦЭМ!$D$10+'СЕТ СН'!$G$5-'СЕТ СН'!$G$21</f>
        <v>5049.8210934100007</v>
      </c>
      <c r="T69" s="36">
        <f>SUMIFS(СВЦЭМ!$D$39:$D$782,СВЦЭМ!$A$39:$A$782,$A69,СВЦЭМ!$B$39:$B$782,T$47)+'СЕТ СН'!$G$11+СВЦЭМ!$D$10+'СЕТ СН'!$G$5-'СЕТ СН'!$G$21</f>
        <v>5012.3368963900002</v>
      </c>
      <c r="U69" s="36">
        <f>SUMIFS(СВЦЭМ!$D$39:$D$782,СВЦЭМ!$A$39:$A$782,$A69,СВЦЭМ!$B$39:$B$782,U$47)+'СЕТ СН'!$G$11+СВЦЭМ!$D$10+'СЕТ СН'!$G$5-'СЕТ СН'!$G$21</f>
        <v>4974.9246432700002</v>
      </c>
      <c r="V69" s="36">
        <f>SUMIFS(СВЦЭМ!$D$39:$D$782,СВЦЭМ!$A$39:$A$782,$A69,СВЦЭМ!$B$39:$B$782,V$47)+'СЕТ СН'!$G$11+СВЦЭМ!$D$10+'СЕТ СН'!$G$5-'СЕТ СН'!$G$21</f>
        <v>4982.8373879999999</v>
      </c>
      <c r="W69" s="36">
        <f>SUMIFS(СВЦЭМ!$D$39:$D$782,СВЦЭМ!$A$39:$A$782,$A69,СВЦЭМ!$B$39:$B$782,W$47)+'СЕТ СН'!$G$11+СВЦЭМ!$D$10+'СЕТ СН'!$G$5-'СЕТ СН'!$G$21</f>
        <v>5021.7696918500005</v>
      </c>
      <c r="X69" s="36">
        <f>SUMIFS(СВЦЭМ!$D$39:$D$782,СВЦЭМ!$A$39:$A$782,$A69,СВЦЭМ!$B$39:$B$782,X$47)+'СЕТ СН'!$G$11+СВЦЭМ!$D$10+'СЕТ СН'!$G$5-'СЕТ СН'!$G$21</f>
        <v>5116.0736204499999</v>
      </c>
      <c r="Y69" s="36">
        <f>SUMIFS(СВЦЭМ!$D$39:$D$782,СВЦЭМ!$A$39:$A$782,$A69,СВЦЭМ!$B$39:$B$782,Y$47)+'СЕТ СН'!$G$11+СВЦЭМ!$D$10+'СЕТ СН'!$G$5-'СЕТ СН'!$G$21</f>
        <v>5219.19455569</v>
      </c>
    </row>
    <row r="70" spans="1:26" ht="15.75" x14ac:dyDescent="0.2">
      <c r="A70" s="35">
        <f t="shared" si="1"/>
        <v>45192</v>
      </c>
      <c r="B70" s="36">
        <f>SUMIFS(СВЦЭМ!$D$39:$D$782,СВЦЭМ!$A$39:$A$782,$A70,СВЦЭМ!$B$39:$B$782,B$47)+'СЕТ СН'!$G$11+СВЦЭМ!$D$10+'СЕТ СН'!$G$5-'СЕТ СН'!$G$21</f>
        <v>5123.1676328000003</v>
      </c>
      <c r="C70" s="36">
        <f>SUMIFS(СВЦЭМ!$D$39:$D$782,СВЦЭМ!$A$39:$A$782,$A70,СВЦЭМ!$B$39:$B$782,C$47)+'СЕТ СН'!$G$11+СВЦЭМ!$D$10+'СЕТ СН'!$G$5-'СЕТ СН'!$G$21</f>
        <v>5195.7116793100004</v>
      </c>
      <c r="D70" s="36">
        <f>SUMIFS(СВЦЭМ!$D$39:$D$782,СВЦЭМ!$A$39:$A$782,$A70,СВЦЭМ!$B$39:$B$782,D$47)+'СЕТ СН'!$G$11+СВЦЭМ!$D$10+'СЕТ СН'!$G$5-'СЕТ СН'!$G$21</f>
        <v>5182.7458720200002</v>
      </c>
      <c r="E70" s="36">
        <f>SUMIFS(СВЦЭМ!$D$39:$D$782,СВЦЭМ!$A$39:$A$782,$A70,СВЦЭМ!$B$39:$B$782,E$47)+'СЕТ СН'!$G$11+СВЦЭМ!$D$10+'СЕТ СН'!$G$5-'СЕТ СН'!$G$21</f>
        <v>5149.1729144500005</v>
      </c>
      <c r="F70" s="36">
        <f>SUMIFS(СВЦЭМ!$D$39:$D$782,СВЦЭМ!$A$39:$A$782,$A70,СВЦЭМ!$B$39:$B$782,F$47)+'СЕТ СН'!$G$11+СВЦЭМ!$D$10+'СЕТ СН'!$G$5-'СЕТ СН'!$G$21</f>
        <v>5129.5771109500001</v>
      </c>
      <c r="G70" s="36">
        <f>SUMIFS(СВЦЭМ!$D$39:$D$782,СВЦЭМ!$A$39:$A$782,$A70,СВЦЭМ!$B$39:$B$782,G$47)+'СЕТ СН'!$G$11+СВЦЭМ!$D$10+'СЕТ СН'!$G$5-'СЕТ СН'!$G$21</f>
        <v>5126.2232110100003</v>
      </c>
      <c r="H70" s="36">
        <f>SUMIFS(СВЦЭМ!$D$39:$D$782,СВЦЭМ!$A$39:$A$782,$A70,СВЦЭМ!$B$39:$B$782,H$47)+'СЕТ СН'!$G$11+СВЦЭМ!$D$10+'СЕТ СН'!$G$5-'СЕТ СН'!$G$21</f>
        <v>5088.0604404200003</v>
      </c>
      <c r="I70" s="36">
        <f>SUMIFS(СВЦЭМ!$D$39:$D$782,СВЦЭМ!$A$39:$A$782,$A70,СВЦЭМ!$B$39:$B$782,I$47)+'СЕТ СН'!$G$11+СВЦЭМ!$D$10+'СЕТ СН'!$G$5-'СЕТ СН'!$G$21</f>
        <v>5019.00924098</v>
      </c>
      <c r="J70" s="36">
        <f>SUMIFS(СВЦЭМ!$D$39:$D$782,СВЦЭМ!$A$39:$A$782,$A70,СВЦЭМ!$B$39:$B$782,J$47)+'СЕТ СН'!$G$11+СВЦЭМ!$D$10+'СЕТ СН'!$G$5-'СЕТ СН'!$G$21</f>
        <v>4917.5954063099998</v>
      </c>
      <c r="K70" s="36">
        <f>SUMIFS(СВЦЭМ!$D$39:$D$782,СВЦЭМ!$A$39:$A$782,$A70,СВЦЭМ!$B$39:$B$782,K$47)+'СЕТ СН'!$G$11+СВЦЭМ!$D$10+'СЕТ СН'!$G$5-'СЕТ СН'!$G$21</f>
        <v>4847.83983188</v>
      </c>
      <c r="L70" s="36">
        <f>SUMIFS(СВЦЭМ!$D$39:$D$782,СВЦЭМ!$A$39:$A$782,$A70,СВЦЭМ!$B$39:$B$782,L$47)+'СЕТ СН'!$G$11+СВЦЭМ!$D$10+'СЕТ СН'!$G$5-'СЕТ СН'!$G$21</f>
        <v>4832.1936609700006</v>
      </c>
      <c r="M70" s="36">
        <f>SUMIFS(СВЦЭМ!$D$39:$D$782,СВЦЭМ!$A$39:$A$782,$A70,СВЦЭМ!$B$39:$B$782,M$47)+'СЕТ СН'!$G$11+СВЦЭМ!$D$10+'СЕТ СН'!$G$5-'СЕТ СН'!$G$21</f>
        <v>4839.0110811100003</v>
      </c>
      <c r="N70" s="36">
        <f>SUMIFS(СВЦЭМ!$D$39:$D$782,СВЦЭМ!$A$39:$A$782,$A70,СВЦЭМ!$B$39:$B$782,N$47)+'СЕТ СН'!$G$11+СВЦЭМ!$D$10+'СЕТ СН'!$G$5-'СЕТ СН'!$G$21</f>
        <v>4817.0266191400005</v>
      </c>
      <c r="O70" s="36">
        <f>SUMIFS(СВЦЭМ!$D$39:$D$782,СВЦЭМ!$A$39:$A$782,$A70,СВЦЭМ!$B$39:$B$782,O$47)+'СЕТ СН'!$G$11+СВЦЭМ!$D$10+'СЕТ СН'!$G$5-'СЕТ СН'!$G$21</f>
        <v>4836.17082622</v>
      </c>
      <c r="P70" s="36">
        <f>SUMIFS(СВЦЭМ!$D$39:$D$782,СВЦЭМ!$A$39:$A$782,$A70,СВЦЭМ!$B$39:$B$782,P$47)+'СЕТ СН'!$G$11+СВЦЭМ!$D$10+'СЕТ СН'!$G$5-'СЕТ СН'!$G$21</f>
        <v>4883.7876650600001</v>
      </c>
      <c r="Q70" s="36">
        <f>SUMIFS(СВЦЭМ!$D$39:$D$782,СВЦЭМ!$A$39:$A$782,$A70,СВЦЭМ!$B$39:$B$782,Q$47)+'СЕТ СН'!$G$11+СВЦЭМ!$D$10+'СЕТ СН'!$G$5-'СЕТ СН'!$G$21</f>
        <v>4872.4606842400008</v>
      </c>
      <c r="R70" s="36">
        <f>SUMIFS(СВЦЭМ!$D$39:$D$782,СВЦЭМ!$A$39:$A$782,$A70,СВЦЭМ!$B$39:$B$782,R$47)+'СЕТ СН'!$G$11+СВЦЭМ!$D$10+'СЕТ СН'!$G$5-'СЕТ СН'!$G$21</f>
        <v>4886.9798157599998</v>
      </c>
      <c r="S70" s="36">
        <f>SUMIFS(СВЦЭМ!$D$39:$D$782,СВЦЭМ!$A$39:$A$782,$A70,СВЦЭМ!$B$39:$B$782,S$47)+'СЕТ СН'!$G$11+СВЦЭМ!$D$10+'СЕТ СН'!$G$5-'СЕТ СН'!$G$21</f>
        <v>4893.1235378500005</v>
      </c>
      <c r="T70" s="36">
        <f>SUMIFS(СВЦЭМ!$D$39:$D$782,СВЦЭМ!$A$39:$A$782,$A70,СВЦЭМ!$B$39:$B$782,T$47)+'СЕТ СН'!$G$11+СВЦЭМ!$D$10+'СЕТ СН'!$G$5-'СЕТ СН'!$G$21</f>
        <v>4866.2279844900004</v>
      </c>
      <c r="U70" s="36">
        <f>SUMIFS(СВЦЭМ!$D$39:$D$782,СВЦЭМ!$A$39:$A$782,$A70,СВЦЭМ!$B$39:$B$782,U$47)+'СЕТ СН'!$G$11+СВЦЭМ!$D$10+'СЕТ СН'!$G$5-'СЕТ СН'!$G$21</f>
        <v>4837.62906372</v>
      </c>
      <c r="V70" s="36">
        <f>SUMIFS(СВЦЭМ!$D$39:$D$782,СВЦЭМ!$A$39:$A$782,$A70,СВЦЭМ!$B$39:$B$782,V$47)+'СЕТ СН'!$G$11+СВЦЭМ!$D$10+'СЕТ СН'!$G$5-'СЕТ СН'!$G$21</f>
        <v>4814.1543800500003</v>
      </c>
      <c r="W70" s="36">
        <f>SUMIFS(СВЦЭМ!$D$39:$D$782,СВЦЭМ!$A$39:$A$782,$A70,СВЦЭМ!$B$39:$B$782,W$47)+'СЕТ СН'!$G$11+СВЦЭМ!$D$10+'СЕТ СН'!$G$5-'СЕТ СН'!$G$21</f>
        <v>4825.0357646100001</v>
      </c>
      <c r="X70" s="36">
        <f>SUMIFS(СВЦЭМ!$D$39:$D$782,СВЦЭМ!$A$39:$A$782,$A70,СВЦЭМ!$B$39:$B$782,X$47)+'СЕТ СН'!$G$11+СВЦЭМ!$D$10+'СЕТ СН'!$G$5-'СЕТ СН'!$G$21</f>
        <v>4884.0387052000005</v>
      </c>
      <c r="Y70" s="36">
        <f>SUMIFS(СВЦЭМ!$D$39:$D$782,СВЦЭМ!$A$39:$A$782,$A70,СВЦЭМ!$B$39:$B$782,Y$47)+'СЕТ СН'!$G$11+СВЦЭМ!$D$10+'СЕТ СН'!$G$5-'СЕТ СН'!$G$21</f>
        <v>4943.5156845600004</v>
      </c>
    </row>
    <row r="71" spans="1:26" ht="15.75" x14ac:dyDescent="0.2">
      <c r="A71" s="35">
        <f t="shared" si="1"/>
        <v>45193</v>
      </c>
      <c r="B71" s="36">
        <f>SUMIFS(СВЦЭМ!$D$39:$D$782,СВЦЭМ!$A$39:$A$782,$A71,СВЦЭМ!$B$39:$B$782,B$47)+'СЕТ СН'!$G$11+СВЦЭМ!$D$10+'СЕТ СН'!$G$5-'СЕТ СН'!$G$21</f>
        <v>4987.4407038300005</v>
      </c>
      <c r="C71" s="36">
        <f>SUMIFS(СВЦЭМ!$D$39:$D$782,СВЦЭМ!$A$39:$A$782,$A71,СВЦЭМ!$B$39:$B$782,C$47)+'СЕТ СН'!$G$11+СВЦЭМ!$D$10+'СЕТ СН'!$G$5-'СЕТ СН'!$G$21</f>
        <v>5058.0978596100003</v>
      </c>
      <c r="D71" s="36">
        <f>SUMIFS(СВЦЭМ!$D$39:$D$782,СВЦЭМ!$A$39:$A$782,$A71,СВЦЭМ!$B$39:$B$782,D$47)+'СЕТ СН'!$G$11+СВЦЭМ!$D$10+'СЕТ СН'!$G$5-'СЕТ СН'!$G$21</f>
        <v>5141.2102628000002</v>
      </c>
      <c r="E71" s="36">
        <f>SUMIFS(СВЦЭМ!$D$39:$D$782,СВЦЭМ!$A$39:$A$782,$A71,СВЦЭМ!$B$39:$B$782,E$47)+'СЕТ СН'!$G$11+СВЦЭМ!$D$10+'СЕТ СН'!$G$5-'СЕТ СН'!$G$21</f>
        <v>5144.7272079499999</v>
      </c>
      <c r="F71" s="36">
        <f>SUMIFS(СВЦЭМ!$D$39:$D$782,СВЦЭМ!$A$39:$A$782,$A71,СВЦЭМ!$B$39:$B$782,F$47)+'СЕТ СН'!$G$11+СВЦЭМ!$D$10+'СЕТ СН'!$G$5-'СЕТ СН'!$G$21</f>
        <v>5146.5806614000003</v>
      </c>
      <c r="G71" s="36">
        <f>SUMIFS(СВЦЭМ!$D$39:$D$782,СВЦЭМ!$A$39:$A$782,$A71,СВЦЭМ!$B$39:$B$782,G$47)+'СЕТ СН'!$G$11+СВЦЭМ!$D$10+'СЕТ СН'!$G$5-'СЕТ СН'!$G$21</f>
        <v>5147.2594641600008</v>
      </c>
      <c r="H71" s="36">
        <f>SUMIFS(СВЦЭМ!$D$39:$D$782,СВЦЭМ!$A$39:$A$782,$A71,СВЦЭМ!$B$39:$B$782,H$47)+'СЕТ СН'!$G$11+СВЦЭМ!$D$10+'СЕТ СН'!$G$5-'СЕТ СН'!$G$21</f>
        <v>5116.9257288500003</v>
      </c>
      <c r="I71" s="36">
        <f>SUMIFS(СВЦЭМ!$D$39:$D$782,СВЦЭМ!$A$39:$A$782,$A71,СВЦЭМ!$B$39:$B$782,I$47)+'СЕТ СН'!$G$11+СВЦЭМ!$D$10+'СЕТ СН'!$G$5-'СЕТ СН'!$G$21</f>
        <v>5112.8109878200003</v>
      </c>
      <c r="J71" s="36">
        <f>SUMIFS(СВЦЭМ!$D$39:$D$782,СВЦЭМ!$A$39:$A$782,$A71,СВЦЭМ!$B$39:$B$782,J$47)+'СЕТ СН'!$G$11+СВЦЭМ!$D$10+'СЕТ СН'!$G$5-'СЕТ СН'!$G$21</f>
        <v>5024.22307396</v>
      </c>
      <c r="K71" s="36">
        <f>SUMIFS(СВЦЭМ!$D$39:$D$782,СВЦЭМ!$A$39:$A$782,$A71,СВЦЭМ!$B$39:$B$782,K$47)+'СЕТ СН'!$G$11+СВЦЭМ!$D$10+'СЕТ СН'!$G$5-'СЕТ СН'!$G$21</f>
        <v>4937.9334566400003</v>
      </c>
      <c r="L71" s="36">
        <f>SUMIFS(СВЦЭМ!$D$39:$D$782,СВЦЭМ!$A$39:$A$782,$A71,СВЦЭМ!$B$39:$B$782,L$47)+'СЕТ СН'!$G$11+СВЦЭМ!$D$10+'СЕТ СН'!$G$5-'СЕТ СН'!$G$21</f>
        <v>4900.4777715500004</v>
      </c>
      <c r="M71" s="36">
        <f>SUMIFS(СВЦЭМ!$D$39:$D$782,СВЦЭМ!$A$39:$A$782,$A71,СВЦЭМ!$B$39:$B$782,M$47)+'СЕТ СН'!$G$11+СВЦЭМ!$D$10+'СЕТ СН'!$G$5-'СЕТ СН'!$G$21</f>
        <v>4905.2276117800002</v>
      </c>
      <c r="N71" s="36">
        <f>SUMIFS(СВЦЭМ!$D$39:$D$782,СВЦЭМ!$A$39:$A$782,$A71,СВЦЭМ!$B$39:$B$782,N$47)+'СЕТ СН'!$G$11+СВЦЭМ!$D$10+'СЕТ СН'!$G$5-'СЕТ СН'!$G$21</f>
        <v>4874.7288232500005</v>
      </c>
      <c r="O71" s="36">
        <f>SUMIFS(СВЦЭМ!$D$39:$D$782,СВЦЭМ!$A$39:$A$782,$A71,СВЦЭМ!$B$39:$B$782,O$47)+'СЕТ СН'!$G$11+СВЦЭМ!$D$10+'СЕТ СН'!$G$5-'СЕТ СН'!$G$21</f>
        <v>4899.9335554500003</v>
      </c>
      <c r="P71" s="36">
        <f>SUMIFS(СВЦЭМ!$D$39:$D$782,СВЦЭМ!$A$39:$A$782,$A71,СВЦЭМ!$B$39:$B$782,P$47)+'СЕТ СН'!$G$11+СВЦЭМ!$D$10+'СЕТ СН'!$G$5-'СЕТ СН'!$G$21</f>
        <v>4951.55146375</v>
      </c>
      <c r="Q71" s="36">
        <f>SUMIFS(СВЦЭМ!$D$39:$D$782,СВЦЭМ!$A$39:$A$782,$A71,СВЦЭМ!$B$39:$B$782,Q$47)+'СЕТ СН'!$G$11+СВЦЭМ!$D$10+'СЕТ СН'!$G$5-'СЕТ СН'!$G$21</f>
        <v>4934.4369478799999</v>
      </c>
      <c r="R71" s="36">
        <f>SUMIFS(СВЦЭМ!$D$39:$D$782,СВЦЭМ!$A$39:$A$782,$A71,СВЦЭМ!$B$39:$B$782,R$47)+'СЕТ СН'!$G$11+СВЦЭМ!$D$10+'СЕТ СН'!$G$5-'СЕТ СН'!$G$21</f>
        <v>4938.65917799</v>
      </c>
      <c r="S71" s="36">
        <f>SUMIFS(СВЦЭМ!$D$39:$D$782,СВЦЭМ!$A$39:$A$782,$A71,СВЦЭМ!$B$39:$B$782,S$47)+'СЕТ СН'!$G$11+СВЦЭМ!$D$10+'СЕТ СН'!$G$5-'СЕТ СН'!$G$21</f>
        <v>4945.7125169299998</v>
      </c>
      <c r="T71" s="36">
        <f>SUMIFS(СВЦЭМ!$D$39:$D$782,СВЦЭМ!$A$39:$A$782,$A71,СВЦЭМ!$B$39:$B$782,T$47)+'СЕТ СН'!$G$11+СВЦЭМ!$D$10+'СЕТ СН'!$G$5-'СЕТ СН'!$G$21</f>
        <v>4916.8867798900001</v>
      </c>
      <c r="U71" s="36">
        <f>SUMIFS(СВЦЭМ!$D$39:$D$782,СВЦЭМ!$A$39:$A$782,$A71,СВЦЭМ!$B$39:$B$782,U$47)+'СЕТ СН'!$G$11+СВЦЭМ!$D$10+'СЕТ СН'!$G$5-'СЕТ СН'!$G$21</f>
        <v>4867.5006378300004</v>
      </c>
      <c r="V71" s="36">
        <f>SUMIFS(СВЦЭМ!$D$39:$D$782,СВЦЭМ!$A$39:$A$782,$A71,СВЦЭМ!$B$39:$B$782,V$47)+'СЕТ СН'!$G$11+СВЦЭМ!$D$10+'СЕТ СН'!$G$5-'СЕТ СН'!$G$21</f>
        <v>4838.0030382499999</v>
      </c>
      <c r="W71" s="36">
        <f>SUMIFS(СВЦЭМ!$D$39:$D$782,СВЦЭМ!$A$39:$A$782,$A71,СВЦЭМ!$B$39:$B$782,W$47)+'СЕТ СН'!$G$11+СВЦЭМ!$D$10+'СЕТ СН'!$G$5-'СЕТ СН'!$G$21</f>
        <v>4848.2931195700003</v>
      </c>
      <c r="X71" s="36">
        <f>SUMIFS(СВЦЭМ!$D$39:$D$782,СВЦЭМ!$A$39:$A$782,$A71,СВЦЭМ!$B$39:$B$782,X$47)+'СЕТ СН'!$G$11+СВЦЭМ!$D$10+'СЕТ СН'!$G$5-'СЕТ СН'!$G$21</f>
        <v>4922.7620848799997</v>
      </c>
      <c r="Y71" s="36">
        <f>SUMIFS(СВЦЭМ!$D$39:$D$782,СВЦЭМ!$A$39:$A$782,$A71,СВЦЭМ!$B$39:$B$782,Y$47)+'СЕТ СН'!$G$11+СВЦЭМ!$D$10+'СЕТ СН'!$G$5-'СЕТ СН'!$G$21</f>
        <v>4992.9962391099998</v>
      </c>
    </row>
    <row r="72" spans="1:26" ht="15.75" x14ac:dyDescent="0.2">
      <c r="A72" s="35">
        <f t="shared" si="1"/>
        <v>45194</v>
      </c>
      <c r="B72" s="36">
        <f>SUMIFS(СВЦЭМ!$D$39:$D$782,СВЦЭМ!$A$39:$A$782,$A72,СВЦЭМ!$B$39:$B$782,B$47)+'СЕТ СН'!$G$11+СВЦЭМ!$D$10+'СЕТ СН'!$G$5-'СЕТ СН'!$G$21</f>
        <v>5049.69515133</v>
      </c>
      <c r="C72" s="36">
        <f>SUMIFS(СВЦЭМ!$D$39:$D$782,СВЦЭМ!$A$39:$A$782,$A72,СВЦЭМ!$B$39:$B$782,C$47)+'СЕТ СН'!$G$11+СВЦЭМ!$D$10+'СЕТ СН'!$G$5-'СЕТ СН'!$G$21</f>
        <v>5126.0559715700001</v>
      </c>
      <c r="D72" s="36">
        <f>SUMIFS(СВЦЭМ!$D$39:$D$782,СВЦЭМ!$A$39:$A$782,$A72,СВЦЭМ!$B$39:$B$782,D$47)+'СЕТ СН'!$G$11+СВЦЭМ!$D$10+'СЕТ СН'!$G$5-'СЕТ СН'!$G$21</f>
        <v>5211.5119061800006</v>
      </c>
      <c r="E72" s="36">
        <f>SUMIFS(СВЦЭМ!$D$39:$D$782,СВЦЭМ!$A$39:$A$782,$A72,СВЦЭМ!$B$39:$B$782,E$47)+'СЕТ СН'!$G$11+СВЦЭМ!$D$10+'СЕТ СН'!$G$5-'СЕТ СН'!$G$21</f>
        <v>5210.9062589900004</v>
      </c>
      <c r="F72" s="36">
        <f>SUMIFS(СВЦЭМ!$D$39:$D$782,СВЦЭМ!$A$39:$A$782,$A72,СВЦЭМ!$B$39:$B$782,F$47)+'СЕТ СН'!$G$11+СВЦЭМ!$D$10+'СЕТ СН'!$G$5-'СЕТ СН'!$G$21</f>
        <v>5207.7502797500001</v>
      </c>
      <c r="G72" s="36">
        <f>SUMIFS(СВЦЭМ!$D$39:$D$782,СВЦЭМ!$A$39:$A$782,$A72,СВЦЭМ!$B$39:$B$782,G$47)+'СЕТ СН'!$G$11+СВЦЭМ!$D$10+'СЕТ СН'!$G$5-'СЕТ СН'!$G$21</f>
        <v>5221.3130937200003</v>
      </c>
      <c r="H72" s="36">
        <f>SUMIFS(СВЦЭМ!$D$39:$D$782,СВЦЭМ!$A$39:$A$782,$A72,СВЦЭМ!$B$39:$B$782,H$47)+'СЕТ СН'!$G$11+СВЦЭМ!$D$10+'СЕТ СН'!$G$5-'СЕТ СН'!$G$21</f>
        <v>5159.2192744200001</v>
      </c>
      <c r="I72" s="36">
        <f>SUMIFS(СВЦЭМ!$D$39:$D$782,СВЦЭМ!$A$39:$A$782,$A72,СВЦЭМ!$B$39:$B$782,I$47)+'СЕТ СН'!$G$11+СВЦЭМ!$D$10+'СЕТ СН'!$G$5-'СЕТ СН'!$G$21</f>
        <v>5046.1687456</v>
      </c>
      <c r="J72" s="36">
        <f>SUMIFS(СВЦЭМ!$D$39:$D$782,СВЦЭМ!$A$39:$A$782,$A72,СВЦЭМ!$B$39:$B$782,J$47)+'СЕТ СН'!$G$11+СВЦЭМ!$D$10+'СЕТ СН'!$G$5-'СЕТ СН'!$G$21</f>
        <v>4998.27709521</v>
      </c>
      <c r="K72" s="36">
        <f>SUMIFS(СВЦЭМ!$D$39:$D$782,СВЦЭМ!$A$39:$A$782,$A72,СВЦЭМ!$B$39:$B$782,K$47)+'СЕТ СН'!$G$11+СВЦЭМ!$D$10+'СЕТ СН'!$G$5-'СЕТ СН'!$G$21</f>
        <v>5003.7990589500005</v>
      </c>
      <c r="L72" s="36">
        <f>SUMIFS(СВЦЭМ!$D$39:$D$782,СВЦЭМ!$A$39:$A$782,$A72,СВЦЭМ!$B$39:$B$782,L$47)+'СЕТ СН'!$G$11+СВЦЭМ!$D$10+'СЕТ СН'!$G$5-'СЕТ СН'!$G$21</f>
        <v>4982.3247216899999</v>
      </c>
      <c r="M72" s="36">
        <f>SUMIFS(СВЦЭМ!$D$39:$D$782,СВЦЭМ!$A$39:$A$782,$A72,СВЦЭМ!$B$39:$B$782,M$47)+'СЕТ СН'!$G$11+СВЦЭМ!$D$10+'СЕТ СН'!$G$5-'СЕТ СН'!$G$21</f>
        <v>4984.2877606600005</v>
      </c>
      <c r="N72" s="36">
        <f>SUMIFS(СВЦЭМ!$D$39:$D$782,СВЦЭМ!$A$39:$A$782,$A72,СВЦЭМ!$B$39:$B$782,N$47)+'СЕТ СН'!$G$11+СВЦЭМ!$D$10+'СЕТ СН'!$G$5-'СЕТ СН'!$G$21</f>
        <v>4965.6822714</v>
      </c>
      <c r="O72" s="36">
        <f>SUMIFS(СВЦЭМ!$D$39:$D$782,СВЦЭМ!$A$39:$A$782,$A72,СВЦЭМ!$B$39:$B$782,O$47)+'СЕТ СН'!$G$11+СВЦЭМ!$D$10+'СЕТ СН'!$G$5-'СЕТ СН'!$G$21</f>
        <v>4957.5090269600005</v>
      </c>
      <c r="P72" s="36">
        <f>SUMIFS(СВЦЭМ!$D$39:$D$782,СВЦЭМ!$A$39:$A$782,$A72,СВЦЭМ!$B$39:$B$782,P$47)+'СЕТ СН'!$G$11+СВЦЭМ!$D$10+'СЕТ СН'!$G$5-'СЕТ СН'!$G$21</f>
        <v>5013.4651459800007</v>
      </c>
      <c r="Q72" s="36">
        <f>SUMIFS(СВЦЭМ!$D$39:$D$782,СВЦЭМ!$A$39:$A$782,$A72,СВЦЭМ!$B$39:$B$782,Q$47)+'СЕТ СН'!$G$11+СВЦЭМ!$D$10+'СЕТ СН'!$G$5-'СЕТ СН'!$G$21</f>
        <v>5003.2586105600003</v>
      </c>
      <c r="R72" s="36">
        <f>SUMIFS(СВЦЭМ!$D$39:$D$782,СВЦЭМ!$A$39:$A$782,$A72,СВЦЭМ!$B$39:$B$782,R$47)+'СЕТ СН'!$G$11+СВЦЭМ!$D$10+'СЕТ СН'!$G$5-'СЕТ СН'!$G$21</f>
        <v>5017.9061396300003</v>
      </c>
      <c r="S72" s="36">
        <f>SUMIFS(СВЦЭМ!$D$39:$D$782,СВЦЭМ!$A$39:$A$782,$A72,СВЦЭМ!$B$39:$B$782,S$47)+'СЕТ СН'!$G$11+СВЦЭМ!$D$10+'СЕТ СН'!$G$5-'СЕТ СН'!$G$21</f>
        <v>5021.1437372300006</v>
      </c>
      <c r="T72" s="36">
        <f>SUMIFS(СВЦЭМ!$D$39:$D$782,СВЦЭМ!$A$39:$A$782,$A72,СВЦЭМ!$B$39:$B$782,T$47)+'СЕТ СН'!$G$11+СВЦЭМ!$D$10+'СЕТ СН'!$G$5-'СЕТ СН'!$G$21</f>
        <v>4992.4245321600001</v>
      </c>
      <c r="U72" s="36">
        <f>SUMIFS(СВЦЭМ!$D$39:$D$782,СВЦЭМ!$A$39:$A$782,$A72,СВЦЭМ!$B$39:$B$782,U$47)+'СЕТ СН'!$G$11+СВЦЭМ!$D$10+'СЕТ СН'!$G$5-'СЕТ СН'!$G$21</f>
        <v>4941.3802732700005</v>
      </c>
      <c r="V72" s="36">
        <f>SUMIFS(СВЦЭМ!$D$39:$D$782,СВЦЭМ!$A$39:$A$782,$A72,СВЦЭМ!$B$39:$B$782,V$47)+'СЕТ СН'!$G$11+СВЦЭМ!$D$10+'СЕТ СН'!$G$5-'СЕТ СН'!$G$21</f>
        <v>4909.3255130100006</v>
      </c>
      <c r="W72" s="36">
        <f>SUMIFS(СВЦЭМ!$D$39:$D$782,СВЦЭМ!$A$39:$A$782,$A72,СВЦЭМ!$B$39:$B$782,W$47)+'СЕТ СН'!$G$11+СВЦЭМ!$D$10+'СЕТ СН'!$G$5-'СЕТ СН'!$G$21</f>
        <v>4923.54719983</v>
      </c>
      <c r="X72" s="36">
        <f>SUMIFS(СВЦЭМ!$D$39:$D$782,СВЦЭМ!$A$39:$A$782,$A72,СВЦЭМ!$B$39:$B$782,X$47)+'СЕТ СН'!$G$11+СВЦЭМ!$D$10+'СЕТ СН'!$G$5-'СЕТ СН'!$G$21</f>
        <v>4962.3628357300004</v>
      </c>
      <c r="Y72" s="36">
        <f>SUMIFS(СВЦЭМ!$D$39:$D$782,СВЦЭМ!$A$39:$A$782,$A72,СВЦЭМ!$B$39:$B$782,Y$47)+'СЕТ СН'!$G$11+СВЦЭМ!$D$10+'СЕТ СН'!$G$5-'СЕТ СН'!$G$21</f>
        <v>5051.0101162999999</v>
      </c>
    </row>
    <row r="73" spans="1:26" ht="15.75" x14ac:dyDescent="0.2">
      <c r="A73" s="35">
        <f t="shared" si="1"/>
        <v>45195</v>
      </c>
      <c r="B73" s="36">
        <f>SUMIFS(СВЦЭМ!$D$39:$D$782,СВЦЭМ!$A$39:$A$782,$A73,СВЦЭМ!$B$39:$B$782,B$47)+'СЕТ СН'!$G$11+СВЦЭМ!$D$10+'СЕТ СН'!$G$5-'СЕТ СН'!$G$21</f>
        <v>5069.0312375700005</v>
      </c>
      <c r="C73" s="36">
        <f>SUMIFS(СВЦЭМ!$D$39:$D$782,СВЦЭМ!$A$39:$A$782,$A73,СВЦЭМ!$B$39:$B$782,C$47)+'СЕТ СН'!$G$11+СВЦЭМ!$D$10+'СЕТ СН'!$G$5-'СЕТ СН'!$G$21</f>
        <v>5140.7463232500004</v>
      </c>
      <c r="D73" s="36">
        <f>SUMIFS(СВЦЭМ!$D$39:$D$782,СВЦЭМ!$A$39:$A$782,$A73,СВЦЭМ!$B$39:$B$782,D$47)+'СЕТ СН'!$G$11+СВЦЭМ!$D$10+'СЕТ СН'!$G$5-'СЕТ СН'!$G$21</f>
        <v>5217.95483384</v>
      </c>
      <c r="E73" s="36">
        <f>SUMIFS(СВЦЭМ!$D$39:$D$782,СВЦЭМ!$A$39:$A$782,$A73,СВЦЭМ!$B$39:$B$782,E$47)+'СЕТ СН'!$G$11+СВЦЭМ!$D$10+'СЕТ СН'!$G$5-'СЕТ СН'!$G$21</f>
        <v>5212.6680893000002</v>
      </c>
      <c r="F73" s="36">
        <f>SUMIFS(СВЦЭМ!$D$39:$D$782,СВЦЭМ!$A$39:$A$782,$A73,СВЦЭМ!$B$39:$B$782,F$47)+'СЕТ СН'!$G$11+СВЦЭМ!$D$10+'СЕТ СН'!$G$5-'СЕТ СН'!$G$21</f>
        <v>5215.3861341900001</v>
      </c>
      <c r="G73" s="36">
        <f>SUMIFS(СВЦЭМ!$D$39:$D$782,СВЦЭМ!$A$39:$A$782,$A73,СВЦЭМ!$B$39:$B$782,G$47)+'СЕТ СН'!$G$11+СВЦЭМ!$D$10+'СЕТ СН'!$G$5-'СЕТ СН'!$G$21</f>
        <v>5204.7646009300006</v>
      </c>
      <c r="H73" s="36">
        <f>SUMIFS(СВЦЭМ!$D$39:$D$782,СВЦЭМ!$A$39:$A$782,$A73,СВЦЭМ!$B$39:$B$782,H$47)+'СЕТ СН'!$G$11+СВЦЭМ!$D$10+'СЕТ СН'!$G$5-'СЕТ СН'!$G$21</f>
        <v>5103.9731269200001</v>
      </c>
      <c r="I73" s="36">
        <f>SUMIFS(СВЦЭМ!$D$39:$D$782,СВЦЭМ!$A$39:$A$782,$A73,СВЦЭМ!$B$39:$B$782,I$47)+'СЕТ СН'!$G$11+СВЦЭМ!$D$10+'СЕТ СН'!$G$5-'СЕТ СН'!$G$21</f>
        <v>4995.0850014300004</v>
      </c>
      <c r="J73" s="36">
        <f>SUMIFS(СВЦЭМ!$D$39:$D$782,СВЦЭМ!$A$39:$A$782,$A73,СВЦЭМ!$B$39:$B$782,J$47)+'СЕТ СН'!$G$11+СВЦЭМ!$D$10+'СЕТ СН'!$G$5-'СЕТ СН'!$G$21</f>
        <v>4943.5892766100005</v>
      </c>
      <c r="K73" s="36">
        <f>SUMIFS(СВЦЭМ!$D$39:$D$782,СВЦЭМ!$A$39:$A$782,$A73,СВЦЭМ!$B$39:$B$782,K$47)+'СЕТ СН'!$G$11+СВЦЭМ!$D$10+'СЕТ СН'!$G$5-'СЕТ СН'!$G$21</f>
        <v>4903.4723072100005</v>
      </c>
      <c r="L73" s="36">
        <f>SUMIFS(СВЦЭМ!$D$39:$D$782,СВЦЭМ!$A$39:$A$782,$A73,СВЦЭМ!$B$39:$B$782,L$47)+'СЕТ СН'!$G$11+СВЦЭМ!$D$10+'СЕТ СН'!$G$5-'СЕТ СН'!$G$21</f>
        <v>4892.6671664300002</v>
      </c>
      <c r="M73" s="36">
        <f>SUMIFS(СВЦЭМ!$D$39:$D$782,СВЦЭМ!$A$39:$A$782,$A73,СВЦЭМ!$B$39:$B$782,M$47)+'СЕТ СН'!$G$11+СВЦЭМ!$D$10+'СЕТ СН'!$G$5-'СЕТ СН'!$G$21</f>
        <v>4894.0924327100001</v>
      </c>
      <c r="N73" s="36">
        <f>SUMIFS(СВЦЭМ!$D$39:$D$782,СВЦЭМ!$A$39:$A$782,$A73,СВЦЭМ!$B$39:$B$782,N$47)+'СЕТ СН'!$G$11+СВЦЭМ!$D$10+'СЕТ СН'!$G$5-'СЕТ СН'!$G$21</f>
        <v>4865.7102720900002</v>
      </c>
      <c r="O73" s="36">
        <f>SUMIFS(СВЦЭМ!$D$39:$D$782,СВЦЭМ!$A$39:$A$782,$A73,СВЦЭМ!$B$39:$B$782,O$47)+'СЕТ СН'!$G$11+СВЦЭМ!$D$10+'СЕТ СН'!$G$5-'СЕТ СН'!$G$21</f>
        <v>4873.0835671300001</v>
      </c>
      <c r="P73" s="36">
        <f>SUMIFS(СВЦЭМ!$D$39:$D$782,СВЦЭМ!$A$39:$A$782,$A73,СВЦЭМ!$B$39:$B$782,P$47)+'СЕТ СН'!$G$11+СВЦЭМ!$D$10+'СЕТ СН'!$G$5-'СЕТ СН'!$G$21</f>
        <v>4909.4069615400003</v>
      </c>
      <c r="Q73" s="36">
        <f>SUMIFS(СВЦЭМ!$D$39:$D$782,СВЦЭМ!$A$39:$A$782,$A73,СВЦЭМ!$B$39:$B$782,Q$47)+'СЕТ СН'!$G$11+СВЦЭМ!$D$10+'СЕТ СН'!$G$5-'СЕТ СН'!$G$21</f>
        <v>4901.8345791299998</v>
      </c>
      <c r="R73" s="36">
        <f>SUMIFS(СВЦЭМ!$D$39:$D$782,СВЦЭМ!$A$39:$A$782,$A73,СВЦЭМ!$B$39:$B$782,R$47)+'СЕТ СН'!$G$11+СВЦЭМ!$D$10+'СЕТ СН'!$G$5-'СЕТ СН'!$G$21</f>
        <v>4920.5127128800004</v>
      </c>
      <c r="S73" s="36">
        <f>SUMIFS(СВЦЭМ!$D$39:$D$782,СВЦЭМ!$A$39:$A$782,$A73,СВЦЭМ!$B$39:$B$782,S$47)+'СЕТ СН'!$G$11+СВЦЭМ!$D$10+'СЕТ СН'!$G$5-'СЕТ СН'!$G$21</f>
        <v>4924.02425038</v>
      </c>
      <c r="T73" s="36">
        <f>SUMIFS(СВЦЭМ!$D$39:$D$782,СВЦЭМ!$A$39:$A$782,$A73,СВЦЭМ!$B$39:$B$782,T$47)+'СЕТ СН'!$G$11+СВЦЭМ!$D$10+'СЕТ СН'!$G$5-'СЕТ СН'!$G$21</f>
        <v>4933.9545623499998</v>
      </c>
      <c r="U73" s="36">
        <f>SUMIFS(СВЦЭМ!$D$39:$D$782,СВЦЭМ!$A$39:$A$782,$A73,СВЦЭМ!$B$39:$B$782,U$47)+'СЕТ СН'!$G$11+СВЦЭМ!$D$10+'СЕТ СН'!$G$5-'СЕТ СН'!$G$21</f>
        <v>4890.0868079800002</v>
      </c>
      <c r="V73" s="36">
        <f>SUMIFS(СВЦЭМ!$D$39:$D$782,СВЦЭМ!$A$39:$A$782,$A73,СВЦЭМ!$B$39:$B$782,V$47)+'СЕТ СН'!$G$11+СВЦЭМ!$D$10+'СЕТ СН'!$G$5-'СЕТ СН'!$G$21</f>
        <v>4864.8980456700001</v>
      </c>
      <c r="W73" s="36">
        <f>SUMIFS(СВЦЭМ!$D$39:$D$782,СВЦЭМ!$A$39:$A$782,$A73,СВЦЭМ!$B$39:$B$782,W$47)+'СЕТ СН'!$G$11+СВЦЭМ!$D$10+'СЕТ СН'!$G$5-'СЕТ СН'!$G$21</f>
        <v>4887.4214511800001</v>
      </c>
      <c r="X73" s="36">
        <f>SUMIFS(СВЦЭМ!$D$39:$D$782,СВЦЭМ!$A$39:$A$782,$A73,СВЦЭМ!$B$39:$B$782,X$47)+'СЕТ СН'!$G$11+СВЦЭМ!$D$10+'СЕТ СН'!$G$5-'СЕТ СН'!$G$21</f>
        <v>4911.2341884899997</v>
      </c>
      <c r="Y73" s="36">
        <f>SUMIFS(СВЦЭМ!$D$39:$D$782,СВЦЭМ!$A$39:$A$782,$A73,СВЦЭМ!$B$39:$B$782,Y$47)+'СЕТ СН'!$G$11+СВЦЭМ!$D$10+'СЕТ СН'!$G$5-'СЕТ СН'!$G$21</f>
        <v>4997.8216020899999</v>
      </c>
    </row>
    <row r="74" spans="1:26" ht="15.75" x14ac:dyDescent="0.2">
      <c r="A74" s="35">
        <f t="shared" si="1"/>
        <v>45196</v>
      </c>
      <c r="B74" s="36">
        <f>SUMIFS(СВЦЭМ!$D$39:$D$782,СВЦЭМ!$A$39:$A$782,$A74,СВЦЭМ!$B$39:$B$782,B$47)+'СЕТ СН'!$G$11+СВЦЭМ!$D$10+'СЕТ СН'!$G$5-'СЕТ СН'!$G$21</f>
        <v>5000.9592446900006</v>
      </c>
      <c r="C74" s="36">
        <f>SUMIFS(СВЦЭМ!$D$39:$D$782,СВЦЭМ!$A$39:$A$782,$A74,СВЦЭМ!$B$39:$B$782,C$47)+'СЕТ СН'!$G$11+СВЦЭМ!$D$10+'СЕТ СН'!$G$5-'СЕТ СН'!$G$21</f>
        <v>5064.9534578100001</v>
      </c>
      <c r="D74" s="36">
        <f>SUMIFS(СВЦЭМ!$D$39:$D$782,СВЦЭМ!$A$39:$A$782,$A74,СВЦЭМ!$B$39:$B$782,D$47)+'СЕТ СН'!$G$11+СВЦЭМ!$D$10+'СЕТ СН'!$G$5-'СЕТ СН'!$G$21</f>
        <v>5161.5270219900003</v>
      </c>
      <c r="E74" s="36">
        <f>SUMIFS(СВЦЭМ!$D$39:$D$782,СВЦЭМ!$A$39:$A$782,$A74,СВЦЭМ!$B$39:$B$782,E$47)+'СЕТ СН'!$G$11+СВЦЭМ!$D$10+'СЕТ СН'!$G$5-'СЕТ СН'!$G$21</f>
        <v>5186.7882871500005</v>
      </c>
      <c r="F74" s="36">
        <f>SUMIFS(СВЦЭМ!$D$39:$D$782,СВЦЭМ!$A$39:$A$782,$A74,СВЦЭМ!$B$39:$B$782,F$47)+'СЕТ СН'!$G$11+СВЦЭМ!$D$10+'СЕТ СН'!$G$5-'СЕТ СН'!$G$21</f>
        <v>5180.1601487500002</v>
      </c>
      <c r="G74" s="36">
        <f>SUMIFS(СВЦЭМ!$D$39:$D$782,СВЦЭМ!$A$39:$A$782,$A74,СВЦЭМ!$B$39:$B$782,G$47)+'СЕТ СН'!$G$11+СВЦЭМ!$D$10+'СЕТ СН'!$G$5-'СЕТ СН'!$G$21</f>
        <v>5145.1154064300008</v>
      </c>
      <c r="H74" s="36">
        <f>SUMIFS(СВЦЭМ!$D$39:$D$782,СВЦЭМ!$A$39:$A$782,$A74,СВЦЭМ!$B$39:$B$782,H$47)+'СЕТ СН'!$G$11+СВЦЭМ!$D$10+'СЕТ СН'!$G$5-'СЕТ СН'!$G$21</f>
        <v>5053.7502693000006</v>
      </c>
      <c r="I74" s="36">
        <f>SUMIFS(СВЦЭМ!$D$39:$D$782,СВЦЭМ!$A$39:$A$782,$A74,СВЦЭМ!$B$39:$B$782,I$47)+'СЕТ СН'!$G$11+СВЦЭМ!$D$10+'СЕТ СН'!$G$5-'СЕТ СН'!$G$21</f>
        <v>4974.6406370100003</v>
      </c>
      <c r="J74" s="36">
        <f>SUMIFS(СВЦЭМ!$D$39:$D$782,СВЦЭМ!$A$39:$A$782,$A74,СВЦЭМ!$B$39:$B$782,J$47)+'СЕТ СН'!$G$11+СВЦЭМ!$D$10+'СЕТ СН'!$G$5-'СЕТ СН'!$G$21</f>
        <v>4955.69717442</v>
      </c>
      <c r="K74" s="36">
        <f>SUMIFS(СВЦЭМ!$D$39:$D$782,СВЦЭМ!$A$39:$A$782,$A74,СВЦЭМ!$B$39:$B$782,K$47)+'СЕТ СН'!$G$11+СВЦЭМ!$D$10+'СЕТ СН'!$G$5-'СЕТ СН'!$G$21</f>
        <v>4918.5151750000005</v>
      </c>
      <c r="L74" s="36">
        <f>SUMIFS(СВЦЭМ!$D$39:$D$782,СВЦЭМ!$A$39:$A$782,$A74,СВЦЭМ!$B$39:$B$782,L$47)+'СЕТ СН'!$G$11+СВЦЭМ!$D$10+'СЕТ СН'!$G$5-'СЕТ СН'!$G$21</f>
        <v>4909.7783106000006</v>
      </c>
      <c r="M74" s="36">
        <f>SUMIFS(СВЦЭМ!$D$39:$D$782,СВЦЭМ!$A$39:$A$782,$A74,СВЦЭМ!$B$39:$B$782,M$47)+'СЕТ СН'!$G$11+СВЦЭМ!$D$10+'СЕТ СН'!$G$5-'СЕТ СН'!$G$21</f>
        <v>4905.08534788</v>
      </c>
      <c r="N74" s="36">
        <f>SUMIFS(СВЦЭМ!$D$39:$D$782,СВЦЭМ!$A$39:$A$782,$A74,СВЦЭМ!$B$39:$B$782,N$47)+'СЕТ СН'!$G$11+СВЦЭМ!$D$10+'СЕТ СН'!$G$5-'СЕТ СН'!$G$21</f>
        <v>4894.2620273800003</v>
      </c>
      <c r="O74" s="36">
        <f>SUMIFS(СВЦЭМ!$D$39:$D$782,СВЦЭМ!$A$39:$A$782,$A74,СВЦЭМ!$B$39:$B$782,O$47)+'СЕТ СН'!$G$11+СВЦЭМ!$D$10+'СЕТ СН'!$G$5-'СЕТ СН'!$G$21</f>
        <v>4888.1614695799999</v>
      </c>
      <c r="P74" s="36">
        <f>SUMIFS(СВЦЭМ!$D$39:$D$782,СВЦЭМ!$A$39:$A$782,$A74,СВЦЭМ!$B$39:$B$782,P$47)+'СЕТ СН'!$G$11+СВЦЭМ!$D$10+'СЕТ СН'!$G$5-'СЕТ СН'!$G$21</f>
        <v>4946.7575537000002</v>
      </c>
      <c r="Q74" s="36">
        <f>SUMIFS(СВЦЭМ!$D$39:$D$782,СВЦЭМ!$A$39:$A$782,$A74,СВЦЭМ!$B$39:$B$782,Q$47)+'СЕТ СН'!$G$11+СВЦЭМ!$D$10+'СЕТ СН'!$G$5-'СЕТ СН'!$G$21</f>
        <v>4971.8916184400005</v>
      </c>
      <c r="R74" s="36">
        <f>SUMIFS(СВЦЭМ!$D$39:$D$782,СВЦЭМ!$A$39:$A$782,$A74,СВЦЭМ!$B$39:$B$782,R$47)+'СЕТ СН'!$G$11+СВЦЭМ!$D$10+'СЕТ СН'!$G$5-'СЕТ СН'!$G$21</f>
        <v>4974.6128512000005</v>
      </c>
      <c r="S74" s="36">
        <f>SUMIFS(СВЦЭМ!$D$39:$D$782,СВЦЭМ!$A$39:$A$782,$A74,СВЦЭМ!$B$39:$B$782,S$47)+'СЕТ СН'!$G$11+СВЦЭМ!$D$10+'СЕТ СН'!$G$5-'СЕТ СН'!$G$21</f>
        <v>4979.6813649400001</v>
      </c>
      <c r="T74" s="36">
        <f>SUMIFS(СВЦЭМ!$D$39:$D$782,СВЦЭМ!$A$39:$A$782,$A74,СВЦЭМ!$B$39:$B$782,T$47)+'СЕТ СН'!$G$11+СВЦЭМ!$D$10+'СЕТ СН'!$G$5-'СЕТ СН'!$G$21</f>
        <v>4954.6212374400002</v>
      </c>
      <c r="U74" s="36">
        <f>SUMIFS(СВЦЭМ!$D$39:$D$782,СВЦЭМ!$A$39:$A$782,$A74,СВЦЭМ!$B$39:$B$782,U$47)+'СЕТ СН'!$G$11+СВЦЭМ!$D$10+'СЕТ СН'!$G$5-'СЕТ СН'!$G$21</f>
        <v>4888.0842686599999</v>
      </c>
      <c r="V74" s="36">
        <f>SUMIFS(СВЦЭМ!$D$39:$D$782,СВЦЭМ!$A$39:$A$782,$A74,СВЦЭМ!$B$39:$B$782,V$47)+'СЕТ СН'!$G$11+СВЦЭМ!$D$10+'СЕТ СН'!$G$5-'СЕТ СН'!$G$21</f>
        <v>4870.5117064700007</v>
      </c>
      <c r="W74" s="36">
        <f>SUMIFS(СВЦЭМ!$D$39:$D$782,СВЦЭМ!$A$39:$A$782,$A74,СВЦЭМ!$B$39:$B$782,W$47)+'СЕТ СН'!$G$11+СВЦЭМ!$D$10+'СЕТ СН'!$G$5-'СЕТ СН'!$G$21</f>
        <v>4884.4912938300004</v>
      </c>
      <c r="X74" s="36">
        <f>SUMIFS(СВЦЭМ!$D$39:$D$782,СВЦЭМ!$A$39:$A$782,$A74,СВЦЭМ!$B$39:$B$782,X$47)+'СЕТ СН'!$G$11+СВЦЭМ!$D$10+'СЕТ СН'!$G$5-'СЕТ СН'!$G$21</f>
        <v>4946.53607422</v>
      </c>
      <c r="Y74" s="36">
        <f>SUMIFS(СВЦЭМ!$D$39:$D$782,СВЦЭМ!$A$39:$A$782,$A74,СВЦЭМ!$B$39:$B$782,Y$47)+'СЕТ СН'!$G$11+СВЦЭМ!$D$10+'СЕТ СН'!$G$5-'СЕТ СН'!$G$21</f>
        <v>5034.20223188</v>
      </c>
    </row>
    <row r="75" spans="1:26" ht="15.75" x14ac:dyDescent="0.2">
      <c r="A75" s="35">
        <f t="shared" si="1"/>
        <v>45197</v>
      </c>
      <c r="B75" s="36">
        <f>SUMIFS(СВЦЭМ!$D$39:$D$782,СВЦЭМ!$A$39:$A$782,$A75,СВЦЭМ!$B$39:$B$782,B$47)+'СЕТ СН'!$G$11+СВЦЭМ!$D$10+'СЕТ СН'!$G$5-'СЕТ СН'!$G$21</f>
        <v>5150.7728780699999</v>
      </c>
      <c r="C75" s="36">
        <f>SUMIFS(СВЦЭМ!$D$39:$D$782,СВЦЭМ!$A$39:$A$782,$A75,СВЦЭМ!$B$39:$B$782,C$47)+'СЕТ СН'!$G$11+СВЦЭМ!$D$10+'СЕТ СН'!$G$5-'СЕТ СН'!$G$21</f>
        <v>5182.4158889700002</v>
      </c>
      <c r="D75" s="36">
        <f>SUMIFS(СВЦЭМ!$D$39:$D$782,СВЦЭМ!$A$39:$A$782,$A75,СВЦЭМ!$B$39:$B$782,D$47)+'СЕТ СН'!$G$11+СВЦЭМ!$D$10+'СЕТ СН'!$G$5-'СЕТ СН'!$G$21</f>
        <v>5281.8597453700004</v>
      </c>
      <c r="E75" s="36">
        <f>SUMIFS(СВЦЭМ!$D$39:$D$782,СВЦЭМ!$A$39:$A$782,$A75,СВЦЭМ!$B$39:$B$782,E$47)+'СЕТ СН'!$G$11+СВЦЭМ!$D$10+'СЕТ СН'!$G$5-'СЕТ СН'!$G$21</f>
        <v>5275.4592340199997</v>
      </c>
      <c r="F75" s="36">
        <f>SUMIFS(СВЦЭМ!$D$39:$D$782,СВЦЭМ!$A$39:$A$782,$A75,СВЦЭМ!$B$39:$B$782,F$47)+'СЕТ СН'!$G$11+СВЦЭМ!$D$10+'СЕТ СН'!$G$5-'СЕТ СН'!$G$21</f>
        <v>5274.1949607500001</v>
      </c>
      <c r="G75" s="36">
        <f>SUMIFS(СВЦЭМ!$D$39:$D$782,СВЦЭМ!$A$39:$A$782,$A75,СВЦЭМ!$B$39:$B$782,G$47)+'СЕТ СН'!$G$11+СВЦЭМ!$D$10+'СЕТ СН'!$G$5-'СЕТ СН'!$G$21</f>
        <v>5261.3387949000007</v>
      </c>
      <c r="H75" s="36">
        <f>SUMIFS(СВЦЭМ!$D$39:$D$782,СВЦЭМ!$A$39:$A$782,$A75,СВЦЭМ!$B$39:$B$782,H$47)+'СЕТ СН'!$G$11+СВЦЭМ!$D$10+'СЕТ СН'!$G$5-'СЕТ СН'!$G$21</f>
        <v>5179.8482045300007</v>
      </c>
      <c r="I75" s="36">
        <f>SUMIFS(СВЦЭМ!$D$39:$D$782,СВЦЭМ!$A$39:$A$782,$A75,СВЦЭМ!$B$39:$B$782,I$47)+'СЕТ СН'!$G$11+СВЦЭМ!$D$10+'СЕТ СН'!$G$5-'СЕТ СН'!$G$21</f>
        <v>5082.4793099600001</v>
      </c>
      <c r="J75" s="36">
        <f>SUMIFS(СВЦЭМ!$D$39:$D$782,СВЦЭМ!$A$39:$A$782,$A75,СВЦЭМ!$B$39:$B$782,J$47)+'СЕТ СН'!$G$11+СВЦЭМ!$D$10+'СЕТ СН'!$G$5-'СЕТ СН'!$G$21</f>
        <v>5044.4876815500002</v>
      </c>
      <c r="K75" s="36">
        <f>SUMIFS(СВЦЭМ!$D$39:$D$782,СВЦЭМ!$A$39:$A$782,$A75,СВЦЭМ!$B$39:$B$782,K$47)+'СЕТ СН'!$G$11+СВЦЭМ!$D$10+'СЕТ СН'!$G$5-'СЕТ СН'!$G$21</f>
        <v>4990.3566498199998</v>
      </c>
      <c r="L75" s="36">
        <f>SUMIFS(СВЦЭМ!$D$39:$D$782,СВЦЭМ!$A$39:$A$782,$A75,СВЦЭМ!$B$39:$B$782,L$47)+'СЕТ СН'!$G$11+СВЦЭМ!$D$10+'СЕТ СН'!$G$5-'СЕТ СН'!$G$21</f>
        <v>4987.4405800800005</v>
      </c>
      <c r="M75" s="36">
        <f>SUMIFS(СВЦЭМ!$D$39:$D$782,СВЦЭМ!$A$39:$A$782,$A75,СВЦЭМ!$B$39:$B$782,M$47)+'СЕТ СН'!$G$11+СВЦЭМ!$D$10+'СЕТ СН'!$G$5-'СЕТ СН'!$G$21</f>
        <v>4992.2132236800007</v>
      </c>
      <c r="N75" s="36">
        <f>SUMIFS(СВЦЭМ!$D$39:$D$782,СВЦЭМ!$A$39:$A$782,$A75,СВЦЭМ!$B$39:$B$782,N$47)+'СЕТ СН'!$G$11+СВЦЭМ!$D$10+'СЕТ СН'!$G$5-'СЕТ СН'!$G$21</f>
        <v>4978.2132349500007</v>
      </c>
      <c r="O75" s="36">
        <f>SUMIFS(СВЦЭМ!$D$39:$D$782,СВЦЭМ!$A$39:$A$782,$A75,СВЦЭМ!$B$39:$B$782,O$47)+'СЕТ СН'!$G$11+СВЦЭМ!$D$10+'СЕТ СН'!$G$5-'СЕТ СН'!$G$21</f>
        <v>5005.2314777299998</v>
      </c>
      <c r="P75" s="36">
        <f>SUMIFS(СВЦЭМ!$D$39:$D$782,СВЦЭМ!$A$39:$A$782,$A75,СВЦЭМ!$B$39:$B$782,P$47)+'СЕТ СН'!$G$11+СВЦЭМ!$D$10+'СЕТ СН'!$G$5-'СЕТ СН'!$G$21</f>
        <v>5041.8598432600002</v>
      </c>
      <c r="Q75" s="36">
        <f>SUMIFS(СВЦЭМ!$D$39:$D$782,СВЦЭМ!$A$39:$A$782,$A75,СВЦЭМ!$B$39:$B$782,Q$47)+'СЕТ СН'!$G$11+СВЦЭМ!$D$10+'СЕТ СН'!$G$5-'СЕТ СН'!$G$21</f>
        <v>5038.9500132600006</v>
      </c>
      <c r="R75" s="36">
        <f>SUMIFS(СВЦЭМ!$D$39:$D$782,СВЦЭМ!$A$39:$A$782,$A75,СВЦЭМ!$B$39:$B$782,R$47)+'СЕТ СН'!$G$11+СВЦЭМ!$D$10+'СЕТ СН'!$G$5-'СЕТ СН'!$G$21</f>
        <v>5035.77528463</v>
      </c>
      <c r="S75" s="36">
        <f>SUMIFS(СВЦЭМ!$D$39:$D$782,СВЦЭМ!$A$39:$A$782,$A75,СВЦЭМ!$B$39:$B$782,S$47)+'СЕТ СН'!$G$11+СВЦЭМ!$D$10+'СЕТ СН'!$G$5-'СЕТ СН'!$G$21</f>
        <v>5038.2415220100002</v>
      </c>
      <c r="T75" s="36">
        <f>SUMIFS(СВЦЭМ!$D$39:$D$782,СВЦЭМ!$A$39:$A$782,$A75,СВЦЭМ!$B$39:$B$782,T$47)+'СЕТ СН'!$G$11+СВЦЭМ!$D$10+'СЕТ СН'!$G$5-'СЕТ СН'!$G$21</f>
        <v>5012.9141953600001</v>
      </c>
      <c r="U75" s="36">
        <f>SUMIFS(СВЦЭМ!$D$39:$D$782,СВЦЭМ!$A$39:$A$782,$A75,СВЦЭМ!$B$39:$B$782,U$47)+'СЕТ СН'!$G$11+СВЦЭМ!$D$10+'СЕТ СН'!$G$5-'СЕТ СН'!$G$21</f>
        <v>4955.0065899199999</v>
      </c>
      <c r="V75" s="36">
        <f>SUMIFS(СВЦЭМ!$D$39:$D$782,СВЦЭМ!$A$39:$A$782,$A75,СВЦЭМ!$B$39:$B$782,V$47)+'СЕТ СН'!$G$11+СВЦЭМ!$D$10+'СЕТ СН'!$G$5-'СЕТ СН'!$G$21</f>
        <v>4941.86818743</v>
      </c>
      <c r="W75" s="36">
        <f>SUMIFS(СВЦЭМ!$D$39:$D$782,СВЦЭМ!$A$39:$A$782,$A75,СВЦЭМ!$B$39:$B$782,W$47)+'СЕТ СН'!$G$11+СВЦЭМ!$D$10+'СЕТ СН'!$G$5-'СЕТ СН'!$G$21</f>
        <v>4954.6649741600004</v>
      </c>
      <c r="X75" s="36">
        <f>SUMIFS(СВЦЭМ!$D$39:$D$782,СВЦЭМ!$A$39:$A$782,$A75,СВЦЭМ!$B$39:$B$782,X$47)+'СЕТ СН'!$G$11+СВЦЭМ!$D$10+'СЕТ СН'!$G$5-'СЕТ СН'!$G$21</f>
        <v>5018.2118892300005</v>
      </c>
      <c r="Y75" s="36">
        <f>SUMIFS(СВЦЭМ!$D$39:$D$782,СВЦЭМ!$A$39:$A$782,$A75,СВЦЭМ!$B$39:$B$782,Y$47)+'СЕТ СН'!$G$11+СВЦЭМ!$D$10+'СЕТ СН'!$G$5-'СЕТ СН'!$G$21</f>
        <v>5111.68307929</v>
      </c>
    </row>
    <row r="76" spans="1:26" ht="15.75" x14ac:dyDescent="0.2">
      <c r="A76" s="35">
        <f t="shared" si="1"/>
        <v>45198</v>
      </c>
      <c r="B76" s="36">
        <f>SUMIFS(СВЦЭМ!$D$39:$D$782,СВЦЭМ!$A$39:$A$782,$A76,СВЦЭМ!$B$39:$B$782,B$47)+'СЕТ СН'!$G$11+СВЦЭМ!$D$10+'СЕТ СН'!$G$5-'СЕТ СН'!$G$21</f>
        <v>5145.3887675000005</v>
      </c>
      <c r="C76" s="36">
        <f>SUMIFS(СВЦЭМ!$D$39:$D$782,СВЦЭМ!$A$39:$A$782,$A76,СВЦЭМ!$B$39:$B$782,C$47)+'СЕТ СН'!$G$11+СВЦЭМ!$D$10+'СЕТ СН'!$G$5-'СЕТ СН'!$G$21</f>
        <v>5218.7989157400007</v>
      </c>
      <c r="D76" s="36">
        <f>SUMIFS(СВЦЭМ!$D$39:$D$782,СВЦЭМ!$A$39:$A$782,$A76,СВЦЭМ!$B$39:$B$782,D$47)+'СЕТ СН'!$G$11+СВЦЭМ!$D$10+'СЕТ СН'!$G$5-'СЕТ СН'!$G$21</f>
        <v>5316.1754139700006</v>
      </c>
      <c r="E76" s="36">
        <f>SUMIFS(СВЦЭМ!$D$39:$D$782,СВЦЭМ!$A$39:$A$782,$A76,СВЦЭМ!$B$39:$B$782,E$47)+'СЕТ СН'!$G$11+СВЦЭМ!$D$10+'СЕТ СН'!$G$5-'СЕТ СН'!$G$21</f>
        <v>5320.4951722599999</v>
      </c>
      <c r="F76" s="36">
        <f>SUMIFS(СВЦЭМ!$D$39:$D$782,СВЦЭМ!$A$39:$A$782,$A76,СВЦЭМ!$B$39:$B$782,F$47)+'СЕТ СН'!$G$11+СВЦЭМ!$D$10+'СЕТ СН'!$G$5-'СЕТ СН'!$G$21</f>
        <v>5321.13978701</v>
      </c>
      <c r="G76" s="36">
        <f>SUMIFS(СВЦЭМ!$D$39:$D$782,СВЦЭМ!$A$39:$A$782,$A76,СВЦЭМ!$B$39:$B$782,G$47)+'СЕТ СН'!$G$11+СВЦЭМ!$D$10+'СЕТ СН'!$G$5-'СЕТ СН'!$G$21</f>
        <v>5309.0203186300005</v>
      </c>
      <c r="H76" s="36">
        <f>SUMIFS(СВЦЭМ!$D$39:$D$782,СВЦЭМ!$A$39:$A$782,$A76,СВЦЭМ!$B$39:$B$782,H$47)+'СЕТ СН'!$G$11+СВЦЭМ!$D$10+'СЕТ СН'!$G$5-'СЕТ СН'!$G$21</f>
        <v>5231.0911392500002</v>
      </c>
      <c r="I76" s="36">
        <f>SUMIFS(СВЦЭМ!$D$39:$D$782,СВЦЭМ!$A$39:$A$782,$A76,СВЦЭМ!$B$39:$B$782,I$47)+'СЕТ СН'!$G$11+СВЦЭМ!$D$10+'СЕТ СН'!$G$5-'СЕТ СН'!$G$21</f>
        <v>5109.7090888500006</v>
      </c>
      <c r="J76" s="36">
        <f>SUMIFS(СВЦЭМ!$D$39:$D$782,СВЦЭМ!$A$39:$A$782,$A76,СВЦЭМ!$B$39:$B$782,J$47)+'СЕТ СН'!$G$11+СВЦЭМ!$D$10+'СЕТ СН'!$G$5-'СЕТ СН'!$G$21</f>
        <v>5061.2502036700007</v>
      </c>
      <c r="K76" s="36">
        <f>SUMIFS(СВЦЭМ!$D$39:$D$782,СВЦЭМ!$A$39:$A$782,$A76,СВЦЭМ!$B$39:$B$782,K$47)+'СЕТ СН'!$G$11+СВЦЭМ!$D$10+'СЕТ СН'!$G$5-'СЕТ СН'!$G$21</f>
        <v>5012.6340157100003</v>
      </c>
      <c r="L76" s="36">
        <f>SUMIFS(СВЦЭМ!$D$39:$D$782,СВЦЭМ!$A$39:$A$782,$A76,СВЦЭМ!$B$39:$B$782,L$47)+'СЕТ СН'!$G$11+СВЦЭМ!$D$10+'СЕТ СН'!$G$5-'СЕТ СН'!$G$21</f>
        <v>5009.5247895499997</v>
      </c>
      <c r="M76" s="36">
        <f>SUMIFS(СВЦЭМ!$D$39:$D$782,СВЦЭМ!$A$39:$A$782,$A76,СВЦЭМ!$B$39:$B$782,M$47)+'СЕТ СН'!$G$11+СВЦЭМ!$D$10+'СЕТ СН'!$G$5-'СЕТ СН'!$G$21</f>
        <v>5014.08781628</v>
      </c>
      <c r="N76" s="36">
        <f>SUMIFS(СВЦЭМ!$D$39:$D$782,СВЦЭМ!$A$39:$A$782,$A76,СВЦЭМ!$B$39:$B$782,N$47)+'СЕТ СН'!$G$11+СВЦЭМ!$D$10+'СЕТ СН'!$G$5-'СЕТ СН'!$G$21</f>
        <v>5027.5138120299998</v>
      </c>
      <c r="O76" s="36">
        <f>SUMIFS(СВЦЭМ!$D$39:$D$782,СВЦЭМ!$A$39:$A$782,$A76,СВЦЭМ!$B$39:$B$782,O$47)+'СЕТ СН'!$G$11+СВЦЭМ!$D$10+'СЕТ СН'!$G$5-'СЕТ СН'!$G$21</f>
        <v>5010.9735948800007</v>
      </c>
      <c r="P76" s="36">
        <f>SUMIFS(СВЦЭМ!$D$39:$D$782,СВЦЭМ!$A$39:$A$782,$A76,СВЦЭМ!$B$39:$B$782,P$47)+'СЕТ СН'!$G$11+СВЦЭМ!$D$10+'СЕТ СН'!$G$5-'СЕТ СН'!$G$21</f>
        <v>5077.1921087500004</v>
      </c>
      <c r="Q76" s="36">
        <f>SUMIFS(СВЦЭМ!$D$39:$D$782,СВЦЭМ!$A$39:$A$782,$A76,СВЦЭМ!$B$39:$B$782,Q$47)+'СЕТ СН'!$G$11+СВЦЭМ!$D$10+'СЕТ СН'!$G$5-'СЕТ СН'!$G$21</f>
        <v>5052.7564549799999</v>
      </c>
      <c r="R76" s="36">
        <f>SUMIFS(СВЦЭМ!$D$39:$D$782,СВЦЭМ!$A$39:$A$782,$A76,СВЦЭМ!$B$39:$B$782,R$47)+'СЕТ СН'!$G$11+СВЦЭМ!$D$10+'СЕТ СН'!$G$5-'СЕТ СН'!$G$21</f>
        <v>5063.22517814</v>
      </c>
      <c r="S76" s="36">
        <f>SUMIFS(СВЦЭМ!$D$39:$D$782,СВЦЭМ!$A$39:$A$782,$A76,СВЦЭМ!$B$39:$B$782,S$47)+'СЕТ СН'!$G$11+СВЦЭМ!$D$10+'СЕТ СН'!$G$5-'СЕТ СН'!$G$21</f>
        <v>5068.9349244800005</v>
      </c>
      <c r="T76" s="36">
        <f>SUMIFS(СВЦЭМ!$D$39:$D$782,СВЦЭМ!$A$39:$A$782,$A76,СВЦЭМ!$B$39:$B$782,T$47)+'СЕТ СН'!$G$11+СВЦЭМ!$D$10+'СЕТ СН'!$G$5-'СЕТ СН'!$G$21</f>
        <v>5032.34973575</v>
      </c>
      <c r="U76" s="36">
        <f>SUMIFS(СВЦЭМ!$D$39:$D$782,СВЦЭМ!$A$39:$A$782,$A76,СВЦЭМ!$B$39:$B$782,U$47)+'СЕТ СН'!$G$11+СВЦЭМ!$D$10+'СЕТ СН'!$G$5-'СЕТ СН'!$G$21</f>
        <v>4988.1978885400003</v>
      </c>
      <c r="V76" s="36">
        <f>SUMIFS(СВЦЭМ!$D$39:$D$782,СВЦЭМ!$A$39:$A$782,$A76,СВЦЭМ!$B$39:$B$782,V$47)+'СЕТ СН'!$G$11+СВЦЭМ!$D$10+'СЕТ СН'!$G$5-'СЕТ СН'!$G$21</f>
        <v>4974.51771723</v>
      </c>
      <c r="W76" s="36">
        <f>SUMIFS(СВЦЭМ!$D$39:$D$782,СВЦЭМ!$A$39:$A$782,$A76,СВЦЭМ!$B$39:$B$782,W$47)+'СЕТ СН'!$G$11+СВЦЭМ!$D$10+'СЕТ СН'!$G$5-'СЕТ СН'!$G$21</f>
        <v>4990.7239979200003</v>
      </c>
      <c r="X76" s="36">
        <f>SUMIFS(СВЦЭМ!$D$39:$D$782,СВЦЭМ!$A$39:$A$782,$A76,СВЦЭМ!$B$39:$B$782,X$47)+'СЕТ СН'!$G$11+СВЦЭМ!$D$10+'СЕТ СН'!$G$5-'СЕТ СН'!$G$21</f>
        <v>5052.1585342600001</v>
      </c>
      <c r="Y76" s="36">
        <f>SUMIFS(СВЦЭМ!$D$39:$D$782,СВЦЭМ!$A$39:$A$782,$A76,СВЦЭМ!$B$39:$B$782,Y$47)+'СЕТ СН'!$G$11+СВЦЭМ!$D$10+'СЕТ СН'!$G$5-'СЕТ СН'!$G$21</f>
        <v>5211.7619376100001</v>
      </c>
    </row>
    <row r="77" spans="1:26" ht="15.75" x14ac:dyDescent="0.2">
      <c r="A77" s="35">
        <f t="shared" si="1"/>
        <v>45199</v>
      </c>
      <c r="B77" s="36">
        <f>SUMIFS(СВЦЭМ!$D$39:$D$782,СВЦЭМ!$A$39:$A$782,$A77,СВЦЭМ!$B$39:$B$782,B$47)+'СЕТ СН'!$G$11+СВЦЭМ!$D$10+'СЕТ СН'!$G$5-'СЕТ СН'!$G$21</f>
        <v>5156.7450166500003</v>
      </c>
      <c r="C77" s="36">
        <f>SUMIFS(СВЦЭМ!$D$39:$D$782,СВЦЭМ!$A$39:$A$782,$A77,СВЦЭМ!$B$39:$B$782,C$47)+'СЕТ СН'!$G$11+СВЦЭМ!$D$10+'СЕТ СН'!$G$5-'СЕТ СН'!$G$21</f>
        <v>5149.4355836499999</v>
      </c>
      <c r="D77" s="36">
        <f>SUMIFS(СВЦЭМ!$D$39:$D$782,СВЦЭМ!$A$39:$A$782,$A77,СВЦЭМ!$B$39:$B$782,D$47)+'СЕТ СН'!$G$11+СВЦЭМ!$D$10+'СЕТ СН'!$G$5-'СЕТ СН'!$G$21</f>
        <v>5221.11695366</v>
      </c>
      <c r="E77" s="36">
        <f>SUMIFS(СВЦЭМ!$D$39:$D$782,СВЦЭМ!$A$39:$A$782,$A77,СВЦЭМ!$B$39:$B$782,E$47)+'СЕТ СН'!$G$11+СВЦЭМ!$D$10+'СЕТ СН'!$G$5-'СЕТ СН'!$G$21</f>
        <v>5234.0750429899999</v>
      </c>
      <c r="F77" s="36">
        <f>SUMIFS(СВЦЭМ!$D$39:$D$782,СВЦЭМ!$A$39:$A$782,$A77,СВЦЭМ!$B$39:$B$782,F$47)+'СЕТ СН'!$G$11+СВЦЭМ!$D$10+'СЕТ СН'!$G$5-'СЕТ СН'!$G$21</f>
        <v>5226.9647099499998</v>
      </c>
      <c r="G77" s="36">
        <f>SUMIFS(СВЦЭМ!$D$39:$D$782,СВЦЭМ!$A$39:$A$782,$A77,СВЦЭМ!$B$39:$B$782,G$47)+'СЕТ СН'!$G$11+СВЦЭМ!$D$10+'СЕТ СН'!$G$5-'СЕТ СН'!$G$21</f>
        <v>5217.0382091400006</v>
      </c>
      <c r="H77" s="36">
        <f>SUMIFS(СВЦЭМ!$D$39:$D$782,СВЦЭМ!$A$39:$A$782,$A77,СВЦЭМ!$B$39:$B$782,H$47)+'СЕТ СН'!$G$11+СВЦЭМ!$D$10+'СЕТ СН'!$G$5-'СЕТ СН'!$G$21</f>
        <v>5182.7272975000005</v>
      </c>
      <c r="I77" s="36">
        <f>SUMIFS(СВЦЭМ!$D$39:$D$782,СВЦЭМ!$A$39:$A$782,$A77,СВЦЭМ!$B$39:$B$782,I$47)+'СЕТ СН'!$G$11+СВЦЭМ!$D$10+'СЕТ СН'!$G$5-'СЕТ СН'!$G$21</f>
        <v>5129.5004216500001</v>
      </c>
      <c r="J77" s="36">
        <f>SUMIFS(СВЦЭМ!$D$39:$D$782,СВЦЭМ!$A$39:$A$782,$A77,СВЦЭМ!$B$39:$B$782,J$47)+'СЕТ СН'!$G$11+СВЦЭМ!$D$10+'СЕТ СН'!$G$5-'СЕТ СН'!$G$21</f>
        <v>5044.7627101400003</v>
      </c>
      <c r="K77" s="36">
        <f>SUMIFS(СВЦЭМ!$D$39:$D$782,СВЦЭМ!$A$39:$A$782,$A77,СВЦЭМ!$B$39:$B$782,K$47)+'СЕТ СН'!$G$11+СВЦЭМ!$D$10+'СЕТ СН'!$G$5-'СЕТ СН'!$G$21</f>
        <v>4961.2010875800006</v>
      </c>
      <c r="L77" s="36">
        <f>SUMIFS(СВЦЭМ!$D$39:$D$782,СВЦЭМ!$A$39:$A$782,$A77,СВЦЭМ!$B$39:$B$782,L$47)+'СЕТ СН'!$G$11+СВЦЭМ!$D$10+'СЕТ СН'!$G$5-'СЕТ СН'!$G$21</f>
        <v>4938.9515477900004</v>
      </c>
      <c r="M77" s="36">
        <f>SUMIFS(СВЦЭМ!$D$39:$D$782,СВЦЭМ!$A$39:$A$782,$A77,СВЦЭМ!$B$39:$B$782,M$47)+'СЕТ СН'!$G$11+СВЦЭМ!$D$10+'СЕТ СН'!$G$5-'СЕТ СН'!$G$21</f>
        <v>4941.6373282500008</v>
      </c>
      <c r="N77" s="36">
        <f>SUMIFS(СВЦЭМ!$D$39:$D$782,СВЦЭМ!$A$39:$A$782,$A77,СВЦЭМ!$B$39:$B$782,N$47)+'СЕТ СН'!$G$11+СВЦЭМ!$D$10+'СЕТ СН'!$G$5-'СЕТ СН'!$G$21</f>
        <v>4916.2916061699998</v>
      </c>
      <c r="O77" s="36">
        <f>SUMIFS(СВЦЭМ!$D$39:$D$782,СВЦЭМ!$A$39:$A$782,$A77,СВЦЭМ!$B$39:$B$782,O$47)+'СЕТ СН'!$G$11+СВЦЭМ!$D$10+'СЕТ СН'!$G$5-'СЕТ СН'!$G$21</f>
        <v>4933.6780520100001</v>
      </c>
      <c r="P77" s="36">
        <f>SUMIFS(СВЦЭМ!$D$39:$D$782,СВЦЭМ!$A$39:$A$782,$A77,СВЦЭМ!$B$39:$B$782,P$47)+'СЕТ СН'!$G$11+СВЦЭМ!$D$10+'СЕТ СН'!$G$5-'СЕТ СН'!$G$21</f>
        <v>4975.2058603000005</v>
      </c>
      <c r="Q77" s="36">
        <f>SUMIFS(СВЦЭМ!$D$39:$D$782,СВЦЭМ!$A$39:$A$782,$A77,СВЦЭМ!$B$39:$B$782,Q$47)+'СЕТ СН'!$G$11+СВЦЭМ!$D$10+'СЕТ СН'!$G$5-'СЕТ СН'!$G$21</f>
        <v>4969.5436649900003</v>
      </c>
      <c r="R77" s="36">
        <f>SUMIFS(СВЦЭМ!$D$39:$D$782,СВЦЭМ!$A$39:$A$782,$A77,СВЦЭМ!$B$39:$B$782,R$47)+'СЕТ СН'!$G$11+СВЦЭМ!$D$10+'СЕТ СН'!$G$5-'СЕТ СН'!$G$21</f>
        <v>4969.8044785700004</v>
      </c>
      <c r="S77" s="36">
        <f>SUMIFS(СВЦЭМ!$D$39:$D$782,СВЦЭМ!$A$39:$A$782,$A77,СВЦЭМ!$B$39:$B$782,S$47)+'СЕТ СН'!$G$11+СВЦЭМ!$D$10+'СЕТ СН'!$G$5-'СЕТ СН'!$G$21</f>
        <v>4986.85453813</v>
      </c>
      <c r="T77" s="36">
        <f>SUMIFS(СВЦЭМ!$D$39:$D$782,СВЦЭМ!$A$39:$A$782,$A77,СВЦЭМ!$B$39:$B$782,T$47)+'СЕТ СН'!$G$11+СВЦЭМ!$D$10+'СЕТ СН'!$G$5-'СЕТ СН'!$G$21</f>
        <v>4967.4609565400006</v>
      </c>
      <c r="U77" s="36">
        <f>SUMIFS(СВЦЭМ!$D$39:$D$782,СВЦЭМ!$A$39:$A$782,$A77,СВЦЭМ!$B$39:$B$782,U$47)+'СЕТ СН'!$G$11+СВЦЭМ!$D$10+'СЕТ СН'!$G$5-'СЕТ СН'!$G$21</f>
        <v>4953.81663295</v>
      </c>
      <c r="V77" s="36">
        <f>SUMIFS(СВЦЭМ!$D$39:$D$782,СВЦЭМ!$A$39:$A$782,$A77,СВЦЭМ!$B$39:$B$782,V$47)+'СЕТ СН'!$G$11+СВЦЭМ!$D$10+'СЕТ СН'!$G$5-'СЕТ СН'!$G$21</f>
        <v>4934.3058291200005</v>
      </c>
      <c r="W77" s="36">
        <f>SUMIFS(СВЦЭМ!$D$39:$D$782,СВЦЭМ!$A$39:$A$782,$A77,СВЦЭМ!$B$39:$B$782,W$47)+'СЕТ СН'!$G$11+СВЦЭМ!$D$10+'СЕТ СН'!$G$5-'СЕТ СН'!$G$21</f>
        <v>4952.9763381000002</v>
      </c>
      <c r="X77" s="36">
        <f>SUMIFS(СВЦЭМ!$D$39:$D$782,СВЦЭМ!$A$39:$A$782,$A77,СВЦЭМ!$B$39:$B$782,X$47)+'СЕТ СН'!$G$11+СВЦЭМ!$D$10+'СЕТ СН'!$G$5-'СЕТ СН'!$G$21</f>
        <v>5004.6245537800005</v>
      </c>
      <c r="Y77" s="36">
        <f>SUMIFS(СВЦЭМ!$D$39:$D$782,СВЦЭМ!$A$39:$A$782,$A77,СВЦЭМ!$B$39:$B$782,Y$47)+'СЕТ СН'!$G$11+СВЦЭМ!$D$10+'СЕТ СН'!$G$5-'СЕТ СН'!$G$21</f>
        <v>5065.9513541699998</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01.09.2023</v>
      </c>
      <c r="B84" s="36">
        <f>SUMIFS(СВЦЭМ!$D$39:$D$782,СВЦЭМ!$A$39:$A$782,$A84,СВЦЭМ!$B$39:$B$782,B$83)+'СЕТ СН'!$H$11+СВЦЭМ!$D$10+'СЕТ СН'!$H$5-'СЕТ СН'!$H$21</f>
        <v>5277.9037419300003</v>
      </c>
      <c r="C84" s="36">
        <f>SUMIFS(СВЦЭМ!$D$39:$D$782,СВЦЭМ!$A$39:$A$782,$A84,СВЦЭМ!$B$39:$B$782,C$83)+'СЕТ СН'!$H$11+СВЦЭМ!$D$10+'СЕТ СН'!$H$5-'СЕТ СН'!$H$21</f>
        <v>5334.5540132100004</v>
      </c>
      <c r="D84" s="36">
        <f>SUMIFS(СВЦЭМ!$D$39:$D$782,СВЦЭМ!$A$39:$A$782,$A84,СВЦЭМ!$B$39:$B$782,D$83)+'СЕТ СН'!$H$11+СВЦЭМ!$D$10+'СЕТ СН'!$H$5-'СЕТ СН'!$H$21</f>
        <v>5343.9956038800001</v>
      </c>
      <c r="E84" s="36">
        <f>SUMIFS(СВЦЭМ!$D$39:$D$782,СВЦЭМ!$A$39:$A$782,$A84,СВЦЭМ!$B$39:$B$782,E$83)+'СЕТ СН'!$H$11+СВЦЭМ!$D$10+'СЕТ СН'!$H$5-'СЕТ СН'!$H$21</f>
        <v>5364.7528528800003</v>
      </c>
      <c r="F84" s="36">
        <f>SUMIFS(СВЦЭМ!$D$39:$D$782,СВЦЭМ!$A$39:$A$782,$A84,СВЦЭМ!$B$39:$B$782,F$83)+'СЕТ СН'!$H$11+СВЦЭМ!$D$10+'СЕТ СН'!$H$5-'СЕТ СН'!$H$21</f>
        <v>5419.4000436100005</v>
      </c>
      <c r="G84" s="36">
        <f>SUMIFS(СВЦЭМ!$D$39:$D$782,СВЦЭМ!$A$39:$A$782,$A84,СВЦЭМ!$B$39:$B$782,G$83)+'СЕТ СН'!$H$11+СВЦЭМ!$D$10+'СЕТ СН'!$H$5-'СЕТ СН'!$H$21</f>
        <v>5423.9513764399999</v>
      </c>
      <c r="H84" s="36">
        <f>SUMIFS(СВЦЭМ!$D$39:$D$782,СВЦЭМ!$A$39:$A$782,$A84,СВЦЭМ!$B$39:$B$782,H$83)+'СЕТ СН'!$H$11+СВЦЭМ!$D$10+'СЕТ СН'!$H$5-'СЕТ СН'!$H$21</f>
        <v>5326.2673523800004</v>
      </c>
      <c r="I84" s="36">
        <f>SUMIFS(СВЦЭМ!$D$39:$D$782,СВЦЭМ!$A$39:$A$782,$A84,СВЦЭМ!$B$39:$B$782,I$83)+'СЕТ СН'!$H$11+СВЦЭМ!$D$10+'СЕТ СН'!$H$5-'СЕТ СН'!$H$21</f>
        <v>5260.4713691899997</v>
      </c>
      <c r="J84" s="36">
        <f>SUMIFS(СВЦЭМ!$D$39:$D$782,СВЦЭМ!$A$39:$A$782,$A84,СВЦЭМ!$B$39:$B$782,J$83)+'СЕТ СН'!$H$11+СВЦЭМ!$D$10+'СЕТ СН'!$H$5-'СЕТ СН'!$H$21</f>
        <v>5176.36533891</v>
      </c>
      <c r="K84" s="36">
        <f>SUMIFS(СВЦЭМ!$D$39:$D$782,СВЦЭМ!$A$39:$A$782,$A84,СВЦЭМ!$B$39:$B$782,K$83)+'СЕТ СН'!$H$11+СВЦЭМ!$D$10+'СЕТ СН'!$H$5-'СЕТ СН'!$H$21</f>
        <v>5122.0483589400001</v>
      </c>
      <c r="L84" s="36">
        <f>SUMIFS(СВЦЭМ!$D$39:$D$782,СВЦЭМ!$A$39:$A$782,$A84,СВЦЭМ!$B$39:$B$782,L$83)+'СЕТ СН'!$H$11+СВЦЭМ!$D$10+'СЕТ СН'!$H$5-'СЕТ СН'!$H$21</f>
        <v>5101.9545092200005</v>
      </c>
      <c r="M84" s="36">
        <f>SUMIFS(СВЦЭМ!$D$39:$D$782,СВЦЭМ!$A$39:$A$782,$A84,СВЦЭМ!$B$39:$B$782,M$83)+'СЕТ СН'!$H$11+СВЦЭМ!$D$10+'СЕТ СН'!$H$5-'СЕТ СН'!$H$21</f>
        <v>5098.2067647200001</v>
      </c>
      <c r="N84" s="36">
        <f>SUMIFS(СВЦЭМ!$D$39:$D$782,СВЦЭМ!$A$39:$A$782,$A84,СВЦЭМ!$B$39:$B$782,N$83)+'СЕТ СН'!$H$11+СВЦЭМ!$D$10+'СЕТ СН'!$H$5-'СЕТ СН'!$H$21</f>
        <v>5095.8998035300001</v>
      </c>
      <c r="O84" s="36">
        <f>SUMIFS(СВЦЭМ!$D$39:$D$782,СВЦЭМ!$A$39:$A$782,$A84,СВЦЭМ!$B$39:$B$782,O$83)+'СЕТ СН'!$H$11+СВЦЭМ!$D$10+'СЕТ СН'!$H$5-'СЕТ СН'!$H$21</f>
        <v>5106.9220137499997</v>
      </c>
      <c r="P84" s="36">
        <f>SUMIFS(СВЦЭМ!$D$39:$D$782,СВЦЭМ!$A$39:$A$782,$A84,СВЦЭМ!$B$39:$B$782,P$83)+'СЕТ СН'!$H$11+СВЦЭМ!$D$10+'СЕТ СН'!$H$5-'СЕТ СН'!$H$21</f>
        <v>5092.8065391</v>
      </c>
      <c r="Q84" s="36">
        <f>SUMIFS(СВЦЭМ!$D$39:$D$782,СВЦЭМ!$A$39:$A$782,$A84,СВЦЭМ!$B$39:$B$782,Q$83)+'СЕТ СН'!$H$11+СВЦЭМ!$D$10+'СЕТ СН'!$H$5-'СЕТ СН'!$H$21</f>
        <v>5088.4052210500004</v>
      </c>
      <c r="R84" s="36">
        <f>SUMIFS(СВЦЭМ!$D$39:$D$782,СВЦЭМ!$A$39:$A$782,$A84,СВЦЭМ!$B$39:$B$782,R$83)+'СЕТ СН'!$H$11+СВЦЭМ!$D$10+'СЕТ СН'!$H$5-'СЕТ СН'!$H$21</f>
        <v>5124.3551262600004</v>
      </c>
      <c r="S84" s="36">
        <f>SUMIFS(СВЦЭМ!$D$39:$D$782,СВЦЭМ!$A$39:$A$782,$A84,СВЦЭМ!$B$39:$B$782,S$83)+'СЕТ СН'!$H$11+СВЦЭМ!$D$10+'СЕТ СН'!$H$5-'СЕТ СН'!$H$21</f>
        <v>5112.98929572</v>
      </c>
      <c r="T84" s="36">
        <f>SUMIFS(СВЦЭМ!$D$39:$D$782,СВЦЭМ!$A$39:$A$782,$A84,СВЦЭМ!$B$39:$B$782,T$83)+'СЕТ СН'!$H$11+СВЦЭМ!$D$10+'СЕТ СН'!$H$5-'СЕТ СН'!$H$21</f>
        <v>5106.1937385700003</v>
      </c>
      <c r="U84" s="36">
        <f>SUMIFS(СВЦЭМ!$D$39:$D$782,СВЦЭМ!$A$39:$A$782,$A84,СВЦЭМ!$B$39:$B$782,U$83)+'СЕТ СН'!$H$11+СВЦЭМ!$D$10+'СЕТ СН'!$H$5-'СЕТ СН'!$H$21</f>
        <v>5093.6108042699998</v>
      </c>
      <c r="V84" s="36">
        <f>SUMIFS(СВЦЭМ!$D$39:$D$782,СВЦЭМ!$A$39:$A$782,$A84,СВЦЭМ!$B$39:$B$782,V$83)+'СЕТ СН'!$H$11+СВЦЭМ!$D$10+'СЕТ СН'!$H$5-'СЕТ СН'!$H$21</f>
        <v>5070.9137642599999</v>
      </c>
      <c r="W84" s="36">
        <f>SUMIFS(СВЦЭМ!$D$39:$D$782,СВЦЭМ!$A$39:$A$782,$A84,СВЦЭМ!$B$39:$B$782,W$83)+'СЕТ СН'!$H$11+СВЦЭМ!$D$10+'СЕТ СН'!$H$5-'СЕТ СН'!$H$21</f>
        <v>5074.86691763</v>
      </c>
      <c r="X84" s="36">
        <f>SUMIFS(СВЦЭМ!$D$39:$D$782,СВЦЭМ!$A$39:$A$782,$A84,СВЦЭМ!$B$39:$B$782,X$83)+'СЕТ СН'!$H$11+СВЦЭМ!$D$10+'СЕТ СН'!$H$5-'СЕТ СН'!$H$21</f>
        <v>5140.1566785300001</v>
      </c>
      <c r="Y84" s="36">
        <f>SUMIFS(СВЦЭМ!$D$39:$D$782,СВЦЭМ!$A$39:$A$782,$A84,СВЦЭМ!$B$39:$B$782,Y$83)+'СЕТ СН'!$H$11+СВЦЭМ!$D$10+'СЕТ СН'!$H$5-'СЕТ СН'!$H$21</f>
        <v>5205.8820481700004</v>
      </c>
      <c r="AA84" s="45"/>
    </row>
    <row r="85" spans="1:27" ht="15.75" x14ac:dyDescent="0.2">
      <c r="A85" s="35">
        <f>A84+1</f>
        <v>45171</v>
      </c>
      <c r="B85" s="36">
        <f>SUMIFS(СВЦЭМ!$D$39:$D$782,СВЦЭМ!$A$39:$A$782,$A85,СВЦЭМ!$B$39:$B$782,B$83)+'СЕТ СН'!$H$11+СВЦЭМ!$D$10+'СЕТ СН'!$H$5-'СЕТ СН'!$H$21</f>
        <v>5280.9557724599999</v>
      </c>
      <c r="C85" s="36">
        <f>SUMIFS(СВЦЭМ!$D$39:$D$782,СВЦЭМ!$A$39:$A$782,$A85,СВЦЭМ!$B$39:$B$782,C$83)+'СЕТ СН'!$H$11+СВЦЭМ!$D$10+'СЕТ СН'!$H$5-'СЕТ СН'!$H$21</f>
        <v>5341.3114896100005</v>
      </c>
      <c r="D85" s="36">
        <f>SUMIFS(СВЦЭМ!$D$39:$D$782,СВЦЭМ!$A$39:$A$782,$A85,СВЦЭМ!$B$39:$B$782,D$83)+'СЕТ СН'!$H$11+СВЦЭМ!$D$10+'СЕТ СН'!$H$5-'СЕТ СН'!$H$21</f>
        <v>5340.4229151500003</v>
      </c>
      <c r="E85" s="36">
        <f>SUMIFS(СВЦЭМ!$D$39:$D$782,СВЦЭМ!$A$39:$A$782,$A85,СВЦЭМ!$B$39:$B$782,E$83)+'СЕТ СН'!$H$11+СВЦЭМ!$D$10+'СЕТ СН'!$H$5-'СЕТ СН'!$H$21</f>
        <v>5369.3906605000002</v>
      </c>
      <c r="F85" s="36">
        <f>SUMIFS(СВЦЭМ!$D$39:$D$782,СВЦЭМ!$A$39:$A$782,$A85,СВЦЭМ!$B$39:$B$782,F$83)+'СЕТ СН'!$H$11+СВЦЭМ!$D$10+'СЕТ СН'!$H$5-'СЕТ СН'!$H$21</f>
        <v>5397.2797689300005</v>
      </c>
      <c r="G85" s="36">
        <f>SUMIFS(СВЦЭМ!$D$39:$D$782,СВЦЭМ!$A$39:$A$782,$A85,СВЦЭМ!$B$39:$B$782,G$83)+'СЕТ СН'!$H$11+СВЦЭМ!$D$10+'СЕТ СН'!$H$5-'СЕТ СН'!$H$21</f>
        <v>5392.0377537300001</v>
      </c>
      <c r="H85" s="36">
        <f>SUMIFS(СВЦЭМ!$D$39:$D$782,СВЦЭМ!$A$39:$A$782,$A85,СВЦЭМ!$B$39:$B$782,H$83)+'СЕТ СН'!$H$11+СВЦЭМ!$D$10+'СЕТ СН'!$H$5-'СЕТ СН'!$H$21</f>
        <v>5384.8254218900001</v>
      </c>
      <c r="I85" s="36">
        <f>SUMIFS(СВЦЭМ!$D$39:$D$782,СВЦЭМ!$A$39:$A$782,$A85,СВЦЭМ!$B$39:$B$782,I$83)+'СЕТ СН'!$H$11+СВЦЭМ!$D$10+'СЕТ СН'!$H$5-'СЕТ СН'!$H$21</f>
        <v>5323.95438964</v>
      </c>
      <c r="J85" s="36">
        <f>SUMIFS(СВЦЭМ!$D$39:$D$782,СВЦЭМ!$A$39:$A$782,$A85,СВЦЭМ!$B$39:$B$782,J$83)+'СЕТ СН'!$H$11+СВЦЭМ!$D$10+'СЕТ СН'!$H$5-'СЕТ СН'!$H$21</f>
        <v>5210.44859129</v>
      </c>
      <c r="K85" s="36">
        <f>SUMIFS(СВЦЭМ!$D$39:$D$782,СВЦЭМ!$A$39:$A$782,$A85,СВЦЭМ!$B$39:$B$782,K$83)+'СЕТ СН'!$H$11+СВЦЭМ!$D$10+'СЕТ СН'!$H$5-'СЕТ СН'!$H$21</f>
        <v>5097.0302768399997</v>
      </c>
      <c r="L85" s="36">
        <f>SUMIFS(СВЦЭМ!$D$39:$D$782,СВЦЭМ!$A$39:$A$782,$A85,СВЦЭМ!$B$39:$B$782,L$83)+'СЕТ СН'!$H$11+СВЦЭМ!$D$10+'СЕТ СН'!$H$5-'СЕТ СН'!$H$21</f>
        <v>5056.53397374</v>
      </c>
      <c r="M85" s="36">
        <f>SUMIFS(СВЦЭМ!$D$39:$D$782,СВЦЭМ!$A$39:$A$782,$A85,СВЦЭМ!$B$39:$B$782,M$83)+'СЕТ СН'!$H$11+СВЦЭМ!$D$10+'СЕТ СН'!$H$5-'СЕТ СН'!$H$21</f>
        <v>5040.22195999</v>
      </c>
      <c r="N85" s="36">
        <f>SUMIFS(СВЦЭМ!$D$39:$D$782,СВЦЭМ!$A$39:$A$782,$A85,СВЦЭМ!$B$39:$B$782,N$83)+'СЕТ СН'!$H$11+СВЦЭМ!$D$10+'СЕТ СН'!$H$5-'СЕТ СН'!$H$21</f>
        <v>5039.2785039999999</v>
      </c>
      <c r="O85" s="36">
        <f>SUMIFS(СВЦЭМ!$D$39:$D$782,СВЦЭМ!$A$39:$A$782,$A85,СВЦЭМ!$B$39:$B$782,O$83)+'СЕТ СН'!$H$11+СВЦЭМ!$D$10+'СЕТ СН'!$H$5-'СЕТ СН'!$H$21</f>
        <v>5059.7613371400003</v>
      </c>
      <c r="P85" s="36">
        <f>SUMIFS(СВЦЭМ!$D$39:$D$782,СВЦЭМ!$A$39:$A$782,$A85,СВЦЭМ!$B$39:$B$782,P$83)+'СЕТ СН'!$H$11+СВЦЭМ!$D$10+'СЕТ СН'!$H$5-'СЕТ СН'!$H$21</f>
        <v>5029.1200646500001</v>
      </c>
      <c r="Q85" s="36">
        <f>SUMIFS(СВЦЭМ!$D$39:$D$782,СВЦЭМ!$A$39:$A$782,$A85,СВЦЭМ!$B$39:$B$782,Q$83)+'СЕТ СН'!$H$11+СВЦЭМ!$D$10+'СЕТ СН'!$H$5-'СЕТ СН'!$H$21</f>
        <v>5030.5854318900001</v>
      </c>
      <c r="R85" s="36">
        <f>SUMIFS(СВЦЭМ!$D$39:$D$782,СВЦЭМ!$A$39:$A$782,$A85,СВЦЭМ!$B$39:$B$782,R$83)+'СЕТ СН'!$H$11+СВЦЭМ!$D$10+'СЕТ СН'!$H$5-'СЕТ СН'!$H$21</f>
        <v>5068.4940160400001</v>
      </c>
      <c r="S85" s="36">
        <f>SUMIFS(СВЦЭМ!$D$39:$D$782,СВЦЭМ!$A$39:$A$782,$A85,СВЦЭМ!$B$39:$B$782,S$83)+'СЕТ СН'!$H$11+СВЦЭМ!$D$10+'СЕТ СН'!$H$5-'СЕТ СН'!$H$21</f>
        <v>5061.7934777500004</v>
      </c>
      <c r="T85" s="36">
        <f>SUMIFS(СВЦЭМ!$D$39:$D$782,СВЦЭМ!$A$39:$A$782,$A85,СВЦЭМ!$B$39:$B$782,T$83)+'СЕТ СН'!$H$11+СВЦЭМ!$D$10+'СЕТ СН'!$H$5-'СЕТ СН'!$H$21</f>
        <v>5067.0338076300004</v>
      </c>
      <c r="U85" s="36">
        <f>SUMIFS(СВЦЭМ!$D$39:$D$782,СВЦЭМ!$A$39:$A$782,$A85,СВЦЭМ!$B$39:$B$782,U$83)+'СЕТ СН'!$H$11+СВЦЭМ!$D$10+'СЕТ СН'!$H$5-'СЕТ СН'!$H$21</f>
        <v>5075.0291820299999</v>
      </c>
      <c r="V85" s="36">
        <f>SUMIFS(СВЦЭМ!$D$39:$D$782,СВЦЭМ!$A$39:$A$782,$A85,СВЦЭМ!$B$39:$B$782,V$83)+'СЕТ СН'!$H$11+СВЦЭМ!$D$10+'СЕТ СН'!$H$5-'СЕТ СН'!$H$21</f>
        <v>5056.5512557600005</v>
      </c>
      <c r="W85" s="36">
        <f>SUMIFS(СВЦЭМ!$D$39:$D$782,СВЦЭМ!$A$39:$A$782,$A85,СВЦЭМ!$B$39:$B$782,W$83)+'СЕТ СН'!$H$11+СВЦЭМ!$D$10+'СЕТ СН'!$H$5-'СЕТ СН'!$H$21</f>
        <v>5042.4642867700004</v>
      </c>
      <c r="X85" s="36">
        <f>SUMIFS(СВЦЭМ!$D$39:$D$782,СВЦЭМ!$A$39:$A$782,$A85,СВЦЭМ!$B$39:$B$782,X$83)+'СЕТ СН'!$H$11+СВЦЭМ!$D$10+'СЕТ СН'!$H$5-'СЕТ СН'!$H$21</f>
        <v>5110.15798455</v>
      </c>
      <c r="Y85" s="36">
        <f>SUMIFS(СВЦЭМ!$D$39:$D$782,СВЦЭМ!$A$39:$A$782,$A85,СВЦЭМ!$B$39:$B$782,Y$83)+'СЕТ СН'!$H$11+СВЦЭМ!$D$10+'СЕТ СН'!$H$5-'СЕТ СН'!$H$21</f>
        <v>5196.5489818700007</v>
      </c>
    </row>
    <row r="86" spans="1:27" ht="15.75" x14ac:dyDescent="0.2">
      <c r="A86" s="35">
        <f t="shared" ref="A86:A113" si="2">A85+1</f>
        <v>45172</v>
      </c>
      <c r="B86" s="36">
        <f>SUMIFS(СВЦЭМ!$D$39:$D$782,СВЦЭМ!$A$39:$A$782,$A86,СВЦЭМ!$B$39:$B$782,B$83)+'СЕТ СН'!$H$11+СВЦЭМ!$D$10+'СЕТ СН'!$H$5-'СЕТ СН'!$H$21</f>
        <v>5225.2321056199999</v>
      </c>
      <c r="C86" s="36">
        <f>SUMIFS(СВЦЭМ!$D$39:$D$782,СВЦЭМ!$A$39:$A$782,$A86,СВЦЭМ!$B$39:$B$782,C$83)+'СЕТ СН'!$H$11+СВЦЭМ!$D$10+'СЕТ СН'!$H$5-'СЕТ СН'!$H$21</f>
        <v>5296.93274406</v>
      </c>
      <c r="D86" s="36">
        <f>SUMIFS(СВЦЭМ!$D$39:$D$782,СВЦЭМ!$A$39:$A$782,$A86,СВЦЭМ!$B$39:$B$782,D$83)+'СЕТ СН'!$H$11+СВЦЭМ!$D$10+'СЕТ СН'!$H$5-'СЕТ СН'!$H$21</f>
        <v>5359.7609036900003</v>
      </c>
      <c r="E86" s="36">
        <f>SUMIFS(СВЦЭМ!$D$39:$D$782,СВЦЭМ!$A$39:$A$782,$A86,СВЦЭМ!$B$39:$B$782,E$83)+'СЕТ СН'!$H$11+СВЦЭМ!$D$10+'СЕТ СН'!$H$5-'СЕТ СН'!$H$21</f>
        <v>5481.3352262400003</v>
      </c>
      <c r="F86" s="36">
        <f>SUMIFS(СВЦЭМ!$D$39:$D$782,СВЦЭМ!$A$39:$A$782,$A86,СВЦЭМ!$B$39:$B$782,F$83)+'СЕТ СН'!$H$11+СВЦЭМ!$D$10+'СЕТ СН'!$H$5-'СЕТ СН'!$H$21</f>
        <v>5458.5740466699999</v>
      </c>
      <c r="G86" s="36">
        <f>SUMIFS(СВЦЭМ!$D$39:$D$782,СВЦЭМ!$A$39:$A$782,$A86,СВЦЭМ!$B$39:$B$782,G$83)+'СЕТ СН'!$H$11+СВЦЭМ!$D$10+'СЕТ СН'!$H$5-'СЕТ СН'!$H$21</f>
        <v>5436.86993626</v>
      </c>
      <c r="H86" s="36">
        <f>SUMIFS(СВЦЭМ!$D$39:$D$782,СВЦЭМ!$A$39:$A$782,$A86,СВЦЭМ!$B$39:$B$782,H$83)+'СЕТ СН'!$H$11+СВЦЭМ!$D$10+'СЕТ СН'!$H$5-'СЕТ СН'!$H$21</f>
        <v>5444.2362961100007</v>
      </c>
      <c r="I86" s="36">
        <f>SUMIFS(СВЦЭМ!$D$39:$D$782,СВЦЭМ!$A$39:$A$782,$A86,СВЦЭМ!$B$39:$B$782,I$83)+'СЕТ СН'!$H$11+СВЦЭМ!$D$10+'СЕТ СН'!$H$5-'СЕТ СН'!$H$21</f>
        <v>5394.4566677700004</v>
      </c>
      <c r="J86" s="36">
        <f>SUMIFS(СВЦЭМ!$D$39:$D$782,СВЦЭМ!$A$39:$A$782,$A86,СВЦЭМ!$B$39:$B$782,J$83)+'СЕТ СН'!$H$11+СВЦЭМ!$D$10+'СЕТ СН'!$H$5-'СЕТ СН'!$H$21</f>
        <v>5294.0956637600002</v>
      </c>
      <c r="K86" s="36">
        <f>SUMIFS(СВЦЭМ!$D$39:$D$782,СВЦЭМ!$A$39:$A$782,$A86,СВЦЭМ!$B$39:$B$782,K$83)+'СЕТ СН'!$H$11+СВЦЭМ!$D$10+'СЕТ СН'!$H$5-'СЕТ СН'!$H$21</f>
        <v>5196.2699272600003</v>
      </c>
      <c r="L86" s="36">
        <f>SUMIFS(СВЦЭМ!$D$39:$D$782,СВЦЭМ!$A$39:$A$782,$A86,СВЦЭМ!$B$39:$B$782,L$83)+'СЕТ СН'!$H$11+СВЦЭМ!$D$10+'СЕТ СН'!$H$5-'СЕТ СН'!$H$21</f>
        <v>5131.7829599400002</v>
      </c>
      <c r="M86" s="36">
        <f>SUMIFS(СВЦЭМ!$D$39:$D$782,СВЦЭМ!$A$39:$A$782,$A86,СВЦЭМ!$B$39:$B$782,M$83)+'СЕТ СН'!$H$11+СВЦЭМ!$D$10+'СЕТ СН'!$H$5-'СЕТ СН'!$H$21</f>
        <v>5109.9680905700006</v>
      </c>
      <c r="N86" s="36">
        <f>SUMIFS(СВЦЭМ!$D$39:$D$782,СВЦЭМ!$A$39:$A$782,$A86,СВЦЭМ!$B$39:$B$782,N$83)+'СЕТ СН'!$H$11+СВЦЭМ!$D$10+'СЕТ СН'!$H$5-'СЕТ СН'!$H$21</f>
        <v>5104.1165073100001</v>
      </c>
      <c r="O86" s="36">
        <f>SUMIFS(СВЦЭМ!$D$39:$D$782,СВЦЭМ!$A$39:$A$782,$A86,СВЦЭМ!$B$39:$B$782,O$83)+'СЕТ СН'!$H$11+СВЦЭМ!$D$10+'СЕТ СН'!$H$5-'СЕТ СН'!$H$21</f>
        <v>5114.0412721100001</v>
      </c>
      <c r="P86" s="36">
        <f>SUMIFS(СВЦЭМ!$D$39:$D$782,СВЦЭМ!$A$39:$A$782,$A86,СВЦЭМ!$B$39:$B$782,P$83)+'СЕТ СН'!$H$11+СВЦЭМ!$D$10+'СЕТ СН'!$H$5-'СЕТ СН'!$H$21</f>
        <v>5084.7044920799999</v>
      </c>
      <c r="Q86" s="36">
        <f>SUMIFS(СВЦЭМ!$D$39:$D$782,СВЦЭМ!$A$39:$A$782,$A86,СВЦЭМ!$B$39:$B$782,Q$83)+'СЕТ СН'!$H$11+СВЦЭМ!$D$10+'СЕТ СН'!$H$5-'СЕТ СН'!$H$21</f>
        <v>5094.5943579300001</v>
      </c>
      <c r="R86" s="36">
        <f>SUMIFS(СВЦЭМ!$D$39:$D$782,СВЦЭМ!$A$39:$A$782,$A86,СВЦЭМ!$B$39:$B$782,R$83)+'СЕТ СН'!$H$11+СВЦЭМ!$D$10+'СЕТ СН'!$H$5-'СЕТ СН'!$H$21</f>
        <v>5125.4200951700004</v>
      </c>
      <c r="S86" s="36">
        <f>SUMIFS(СВЦЭМ!$D$39:$D$782,СВЦЭМ!$A$39:$A$782,$A86,СВЦЭМ!$B$39:$B$782,S$83)+'СЕТ СН'!$H$11+СВЦЭМ!$D$10+'СЕТ СН'!$H$5-'СЕТ СН'!$H$21</f>
        <v>5124.1398712299997</v>
      </c>
      <c r="T86" s="36">
        <f>SUMIFS(СВЦЭМ!$D$39:$D$782,СВЦЭМ!$A$39:$A$782,$A86,СВЦЭМ!$B$39:$B$782,T$83)+'СЕТ СН'!$H$11+СВЦЭМ!$D$10+'СЕТ СН'!$H$5-'СЕТ СН'!$H$21</f>
        <v>5131.2637196200003</v>
      </c>
      <c r="U86" s="36">
        <f>SUMIFS(СВЦЭМ!$D$39:$D$782,СВЦЭМ!$A$39:$A$782,$A86,СВЦЭМ!$B$39:$B$782,U$83)+'СЕТ СН'!$H$11+СВЦЭМ!$D$10+'СЕТ СН'!$H$5-'СЕТ СН'!$H$21</f>
        <v>5124.4107143700003</v>
      </c>
      <c r="V86" s="36">
        <f>SUMIFS(СВЦЭМ!$D$39:$D$782,СВЦЭМ!$A$39:$A$782,$A86,СВЦЭМ!$B$39:$B$782,V$83)+'СЕТ СН'!$H$11+СВЦЭМ!$D$10+'СЕТ СН'!$H$5-'СЕТ СН'!$H$21</f>
        <v>5105.6171628000002</v>
      </c>
      <c r="W86" s="36">
        <f>SUMIFS(СВЦЭМ!$D$39:$D$782,СВЦЭМ!$A$39:$A$782,$A86,СВЦЭМ!$B$39:$B$782,W$83)+'СЕТ СН'!$H$11+СВЦЭМ!$D$10+'СЕТ СН'!$H$5-'СЕТ СН'!$H$21</f>
        <v>5115.2010979700008</v>
      </c>
      <c r="X86" s="36">
        <f>SUMIFS(СВЦЭМ!$D$39:$D$782,СВЦЭМ!$A$39:$A$782,$A86,СВЦЭМ!$B$39:$B$782,X$83)+'СЕТ СН'!$H$11+СВЦЭМ!$D$10+'СЕТ СН'!$H$5-'СЕТ СН'!$H$21</f>
        <v>5191.2467907299997</v>
      </c>
      <c r="Y86" s="36">
        <f>SUMIFS(СВЦЭМ!$D$39:$D$782,СВЦЭМ!$A$39:$A$782,$A86,СВЦЭМ!$B$39:$B$782,Y$83)+'СЕТ СН'!$H$11+СВЦЭМ!$D$10+'СЕТ СН'!$H$5-'СЕТ СН'!$H$21</f>
        <v>5260.3207235</v>
      </c>
    </row>
    <row r="87" spans="1:27" ht="15.75" x14ac:dyDescent="0.2">
      <c r="A87" s="35">
        <f t="shared" si="2"/>
        <v>45173</v>
      </c>
      <c r="B87" s="36">
        <f>SUMIFS(СВЦЭМ!$D$39:$D$782,СВЦЭМ!$A$39:$A$782,$A87,СВЦЭМ!$B$39:$B$782,B$83)+'СЕТ СН'!$H$11+СВЦЭМ!$D$10+'СЕТ СН'!$H$5-'СЕТ СН'!$H$21</f>
        <v>5359.4118906000003</v>
      </c>
      <c r="C87" s="36">
        <f>SUMIFS(СВЦЭМ!$D$39:$D$782,СВЦЭМ!$A$39:$A$782,$A87,СВЦЭМ!$B$39:$B$782,C$83)+'СЕТ СН'!$H$11+СВЦЭМ!$D$10+'СЕТ СН'!$H$5-'СЕТ СН'!$H$21</f>
        <v>5434.3535783300003</v>
      </c>
      <c r="D87" s="36">
        <f>SUMIFS(СВЦЭМ!$D$39:$D$782,СВЦЭМ!$A$39:$A$782,$A87,СВЦЭМ!$B$39:$B$782,D$83)+'СЕТ СН'!$H$11+СВЦЭМ!$D$10+'СЕТ СН'!$H$5-'СЕТ СН'!$H$21</f>
        <v>5442.3903828900002</v>
      </c>
      <c r="E87" s="36">
        <f>SUMIFS(СВЦЭМ!$D$39:$D$782,СВЦЭМ!$A$39:$A$782,$A87,СВЦЭМ!$B$39:$B$782,E$83)+'СЕТ СН'!$H$11+СВЦЭМ!$D$10+'СЕТ СН'!$H$5-'СЕТ СН'!$H$21</f>
        <v>5473.9553429699999</v>
      </c>
      <c r="F87" s="36">
        <f>SUMIFS(СВЦЭМ!$D$39:$D$782,СВЦЭМ!$A$39:$A$782,$A87,СВЦЭМ!$B$39:$B$782,F$83)+'СЕТ СН'!$H$11+СВЦЭМ!$D$10+'СЕТ СН'!$H$5-'СЕТ СН'!$H$21</f>
        <v>5524.7537719000002</v>
      </c>
      <c r="G87" s="36">
        <f>SUMIFS(СВЦЭМ!$D$39:$D$782,СВЦЭМ!$A$39:$A$782,$A87,СВЦЭМ!$B$39:$B$782,G$83)+'СЕТ СН'!$H$11+СВЦЭМ!$D$10+'СЕТ СН'!$H$5-'СЕТ СН'!$H$21</f>
        <v>5522.5342224000005</v>
      </c>
      <c r="H87" s="36">
        <f>SUMIFS(СВЦЭМ!$D$39:$D$782,СВЦЭМ!$A$39:$A$782,$A87,СВЦЭМ!$B$39:$B$782,H$83)+'СЕТ СН'!$H$11+СВЦЭМ!$D$10+'СЕТ СН'!$H$5-'СЕТ СН'!$H$21</f>
        <v>5541.6885785200002</v>
      </c>
      <c r="I87" s="36">
        <f>SUMIFS(СВЦЭМ!$D$39:$D$782,СВЦЭМ!$A$39:$A$782,$A87,СВЦЭМ!$B$39:$B$782,I$83)+'СЕТ СН'!$H$11+СВЦЭМ!$D$10+'СЕТ СН'!$H$5-'СЕТ СН'!$H$21</f>
        <v>5389.1697673300005</v>
      </c>
      <c r="J87" s="36">
        <f>SUMIFS(СВЦЭМ!$D$39:$D$782,СВЦЭМ!$A$39:$A$782,$A87,СВЦЭМ!$B$39:$B$782,J$83)+'СЕТ СН'!$H$11+СВЦЭМ!$D$10+'СЕТ СН'!$H$5-'СЕТ СН'!$H$21</f>
        <v>5276.1809339199999</v>
      </c>
      <c r="K87" s="36">
        <f>SUMIFS(СВЦЭМ!$D$39:$D$782,СВЦЭМ!$A$39:$A$782,$A87,СВЦЭМ!$B$39:$B$782,K$83)+'СЕТ СН'!$H$11+СВЦЭМ!$D$10+'СЕТ СН'!$H$5-'СЕТ СН'!$H$21</f>
        <v>5216.7641584200001</v>
      </c>
      <c r="L87" s="36">
        <f>SUMIFS(СВЦЭМ!$D$39:$D$782,СВЦЭМ!$A$39:$A$782,$A87,СВЦЭМ!$B$39:$B$782,L$83)+'СЕТ СН'!$H$11+СВЦЭМ!$D$10+'СЕТ СН'!$H$5-'СЕТ СН'!$H$21</f>
        <v>5208.9743813100004</v>
      </c>
      <c r="M87" s="36">
        <f>SUMIFS(СВЦЭМ!$D$39:$D$782,СВЦЭМ!$A$39:$A$782,$A87,СВЦЭМ!$B$39:$B$782,M$83)+'СЕТ СН'!$H$11+СВЦЭМ!$D$10+'СЕТ СН'!$H$5-'СЕТ СН'!$H$21</f>
        <v>5198.4559228100006</v>
      </c>
      <c r="N87" s="36">
        <f>SUMIFS(СВЦЭМ!$D$39:$D$782,СВЦЭМ!$A$39:$A$782,$A87,СВЦЭМ!$B$39:$B$782,N$83)+'СЕТ СН'!$H$11+СВЦЭМ!$D$10+'СЕТ СН'!$H$5-'СЕТ СН'!$H$21</f>
        <v>5221.1455578000005</v>
      </c>
      <c r="O87" s="36">
        <f>SUMIFS(СВЦЭМ!$D$39:$D$782,СВЦЭМ!$A$39:$A$782,$A87,СВЦЭМ!$B$39:$B$782,O$83)+'СЕТ СН'!$H$11+СВЦЭМ!$D$10+'СЕТ СН'!$H$5-'СЕТ СН'!$H$21</f>
        <v>5202.6453738800001</v>
      </c>
      <c r="P87" s="36">
        <f>SUMIFS(СВЦЭМ!$D$39:$D$782,СВЦЭМ!$A$39:$A$782,$A87,СВЦЭМ!$B$39:$B$782,P$83)+'СЕТ СН'!$H$11+СВЦЭМ!$D$10+'СЕТ СН'!$H$5-'СЕТ СН'!$H$21</f>
        <v>5182.9860257500004</v>
      </c>
      <c r="Q87" s="36">
        <f>SUMIFS(СВЦЭМ!$D$39:$D$782,СВЦЭМ!$A$39:$A$782,$A87,СВЦЭМ!$B$39:$B$782,Q$83)+'СЕТ СН'!$H$11+СВЦЭМ!$D$10+'СЕТ СН'!$H$5-'СЕТ СН'!$H$21</f>
        <v>5190.0335157899999</v>
      </c>
      <c r="R87" s="36">
        <f>SUMIFS(СВЦЭМ!$D$39:$D$782,СВЦЭМ!$A$39:$A$782,$A87,СВЦЭМ!$B$39:$B$782,R$83)+'СЕТ СН'!$H$11+СВЦЭМ!$D$10+'СЕТ СН'!$H$5-'СЕТ СН'!$H$21</f>
        <v>5227.6439829600004</v>
      </c>
      <c r="S87" s="36">
        <f>SUMIFS(СВЦЭМ!$D$39:$D$782,СВЦЭМ!$A$39:$A$782,$A87,СВЦЭМ!$B$39:$B$782,S$83)+'СЕТ СН'!$H$11+СВЦЭМ!$D$10+'СЕТ СН'!$H$5-'СЕТ СН'!$H$21</f>
        <v>5209.1876351600004</v>
      </c>
      <c r="T87" s="36">
        <f>SUMIFS(СВЦЭМ!$D$39:$D$782,СВЦЭМ!$A$39:$A$782,$A87,СВЦЭМ!$B$39:$B$782,T$83)+'СЕТ СН'!$H$11+СВЦЭМ!$D$10+'СЕТ СН'!$H$5-'СЕТ СН'!$H$21</f>
        <v>5195.3483573900003</v>
      </c>
      <c r="U87" s="36">
        <f>SUMIFS(СВЦЭМ!$D$39:$D$782,СВЦЭМ!$A$39:$A$782,$A87,СВЦЭМ!$B$39:$B$782,U$83)+'СЕТ СН'!$H$11+СВЦЭМ!$D$10+'СЕТ СН'!$H$5-'СЕТ СН'!$H$21</f>
        <v>5192.2680748700004</v>
      </c>
      <c r="V87" s="36">
        <f>SUMIFS(СВЦЭМ!$D$39:$D$782,СВЦЭМ!$A$39:$A$782,$A87,СВЦЭМ!$B$39:$B$782,V$83)+'СЕТ СН'!$H$11+СВЦЭМ!$D$10+'СЕТ СН'!$H$5-'СЕТ СН'!$H$21</f>
        <v>5171.6355087700003</v>
      </c>
      <c r="W87" s="36">
        <f>SUMIFS(СВЦЭМ!$D$39:$D$782,СВЦЭМ!$A$39:$A$782,$A87,СВЦЭМ!$B$39:$B$782,W$83)+'СЕТ СН'!$H$11+СВЦЭМ!$D$10+'СЕТ СН'!$H$5-'СЕТ СН'!$H$21</f>
        <v>5174.0978687700008</v>
      </c>
      <c r="X87" s="36">
        <f>SUMIFS(СВЦЭМ!$D$39:$D$782,СВЦЭМ!$A$39:$A$782,$A87,СВЦЭМ!$B$39:$B$782,X$83)+'СЕТ СН'!$H$11+СВЦЭМ!$D$10+'СЕТ СН'!$H$5-'СЕТ СН'!$H$21</f>
        <v>5246.2758843299998</v>
      </c>
      <c r="Y87" s="36">
        <f>SUMIFS(СВЦЭМ!$D$39:$D$782,СВЦЭМ!$A$39:$A$782,$A87,СВЦЭМ!$B$39:$B$782,Y$83)+'СЕТ СН'!$H$11+СВЦЭМ!$D$10+'СЕТ СН'!$H$5-'СЕТ СН'!$H$21</f>
        <v>5345.7343282300008</v>
      </c>
    </row>
    <row r="88" spans="1:27" ht="15.75" x14ac:dyDescent="0.2">
      <c r="A88" s="35">
        <f t="shared" si="2"/>
        <v>45174</v>
      </c>
      <c r="B88" s="36">
        <f>SUMIFS(СВЦЭМ!$D$39:$D$782,СВЦЭМ!$A$39:$A$782,$A88,СВЦЭМ!$B$39:$B$782,B$83)+'СЕТ СН'!$H$11+СВЦЭМ!$D$10+'СЕТ СН'!$H$5-'СЕТ СН'!$H$21</f>
        <v>5470.0091238100003</v>
      </c>
      <c r="C88" s="36">
        <f>SUMIFS(СВЦЭМ!$D$39:$D$782,СВЦЭМ!$A$39:$A$782,$A88,СВЦЭМ!$B$39:$B$782,C$83)+'СЕТ СН'!$H$11+СВЦЭМ!$D$10+'СЕТ СН'!$H$5-'СЕТ СН'!$H$21</f>
        <v>5562.6576812800004</v>
      </c>
      <c r="D88" s="36">
        <f>SUMIFS(СВЦЭМ!$D$39:$D$782,СВЦЭМ!$A$39:$A$782,$A88,СВЦЭМ!$B$39:$B$782,D$83)+'СЕТ СН'!$H$11+СВЦЭМ!$D$10+'СЕТ СН'!$H$5-'СЕТ СН'!$H$21</f>
        <v>5576.7163100500002</v>
      </c>
      <c r="E88" s="36">
        <f>SUMIFS(СВЦЭМ!$D$39:$D$782,СВЦЭМ!$A$39:$A$782,$A88,СВЦЭМ!$B$39:$B$782,E$83)+'СЕТ СН'!$H$11+СВЦЭМ!$D$10+'СЕТ СН'!$H$5-'СЕТ СН'!$H$21</f>
        <v>5580.1657988300003</v>
      </c>
      <c r="F88" s="36">
        <f>SUMIFS(СВЦЭМ!$D$39:$D$782,СВЦЭМ!$A$39:$A$782,$A88,СВЦЭМ!$B$39:$B$782,F$83)+'СЕТ СН'!$H$11+СВЦЭМ!$D$10+'СЕТ СН'!$H$5-'СЕТ СН'!$H$21</f>
        <v>5583.2920004300004</v>
      </c>
      <c r="G88" s="36">
        <f>SUMIFS(СВЦЭМ!$D$39:$D$782,СВЦЭМ!$A$39:$A$782,$A88,СВЦЭМ!$B$39:$B$782,G$83)+'СЕТ СН'!$H$11+СВЦЭМ!$D$10+'СЕТ СН'!$H$5-'СЕТ СН'!$H$21</f>
        <v>5556.14716013</v>
      </c>
      <c r="H88" s="36">
        <f>SUMIFS(СВЦЭМ!$D$39:$D$782,СВЦЭМ!$A$39:$A$782,$A88,СВЦЭМ!$B$39:$B$782,H$83)+'СЕТ СН'!$H$11+СВЦЭМ!$D$10+'СЕТ СН'!$H$5-'СЕТ СН'!$H$21</f>
        <v>5505.0080283200004</v>
      </c>
      <c r="I88" s="36">
        <f>SUMIFS(СВЦЭМ!$D$39:$D$782,СВЦЭМ!$A$39:$A$782,$A88,СВЦЭМ!$B$39:$B$782,I$83)+'СЕТ СН'!$H$11+СВЦЭМ!$D$10+'СЕТ СН'!$H$5-'СЕТ СН'!$H$21</f>
        <v>5337.4986571899999</v>
      </c>
      <c r="J88" s="36">
        <f>SUMIFS(СВЦЭМ!$D$39:$D$782,СВЦЭМ!$A$39:$A$782,$A88,СВЦЭМ!$B$39:$B$782,J$83)+'СЕТ СН'!$H$11+СВЦЭМ!$D$10+'СЕТ СН'!$H$5-'СЕТ СН'!$H$21</f>
        <v>5235.1116857400002</v>
      </c>
      <c r="K88" s="36">
        <f>SUMIFS(СВЦЭМ!$D$39:$D$782,СВЦЭМ!$A$39:$A$782,$A88,СВЦЭМ!$B$39:$B$782,K$83)+'СЕТ СН'!$H$11+СВЦЭМ!$D$10+'СЕТ СН'!$H$5-'СЕТ СН'!$H$21</f>
        <v>5163.7238792799999</v>
      </c>
      <c r="L88" s="36">
        <f>SUMIFS(СВЦЭМ!$D$39:$D$782,СВЦЭМ!$A$39:$A$782,$A88,СВЦЭМ!$B$39:$B$782,L$83)+'СЕТ СН'!$H$11+СВЦЭМ!$D$10+'СЕТ СН'!$H$5-'СЕТ СН'!$H$21</f>
        <v>5131.6286603400004</v>
      </c>
      <c r="M88" s="36">
        <f>SUMIFS(СВЦЭМ!$D$39:$D$782,СВЦЭМ!$A$39:$A$782,$A88,СВЦЭМ!$B$39:$B$782,M$83)+'СЕТ СН'!$H$11+СВЦЭМ!$D$10+'СЕТ СН'!$H$5-'СЕТ СН'!$H$21</f>
        <v>5119.9823269500002</v>
      </c>
      <c r="N88" s="36">
        <f>SUMIFS(СВЦЭМ!$D$39:$D$782,СВЦЭМ!$A$39:$A$782,$A88,СВЦЭМ!$B$39:$B$782,N$83)+'СЕТ СН'!$H$11+СВЦЭМ!$D$10+'СЕТ СН'!$H$5-'СЕТ СН'!$H$21</f>
        <v>5122.4334859299997</v>
      </c>
      <c r="O88" s="36">
        <f>SUMIFS(СВЦЭМ!$D$39:$D$782,СВЦЭМ!$A$39:$A$782,$A88,СВЦЭМ!$B$39:$B$782,O$83)+'СЕТ СН'!$H$11+СВЦЭМ!$D$10+'СЕТ СН'!$H$5-'СЕТ СН'!$H$21</f>
        <v>5116.9497527500007</v>
      </c>
      <c r="P88" s="36">
        <f>SUMIFS(СВЦЭМ!$D$39:$D$782,СВЦЭМ!$A$39:$A$782,$A88,СВЦЭМ!$B$39:$B$782,P$83)+'СЕТ СН'!$H$11+СВЦЭМ!$D$10+'СЕТ СН'!$H$5-'СЕТ СН'!$H$21</f>
        <v>5093.5431122700002</v>
      </c>
      <c r="Q88" s="36">
        <f>SUMIFS(СВЦЭМ!$D$39:$D$782,СВЦЭМ!$A$39:$A$782,$A88,СВЦЭМ!$B$39:$B$782,Q$83)+'СЕТ СН'!$H$11+СВЦЭМ!$D$10+'СЕТ СН'!$H$5-'СЕТ СН'!$H$21</f>
        <v>5098.9887546</v>
      </c>
      <c r="R88" s="36">
        <f>SUMIFS(СВЦЭМ!$D$39:$D$782,СВЦЭМ!$A$39:$A$782,$A88,СВЦЭМ!$B$39:$B$782,R$83)+'СЕТ СН'!$H$11+СВЦЭМ!$D$10+'СЕТ СН'!$H$5-'СЕТ СН'!$H$21</f>
        <v>5129.0288478399998</v>
      </c>
      <c r="S88" s="36">
        <f>SUMIFS(СВЦЭМ!$D$39:$D$782,СВЦЭМ!$A$39:$A$782,$A88,СВЦЭМ!$B$39:$B$782,S$83)+'СЕТ СН'!$H$11+СВЦЭМ!$D$10+'СЕТ СН'!$H$5-'СЕТ СН'!$H$21</f>
        <v>5136.9069798</v>
      </c>
      <c r="T88" s="36">
        <f>SUMIFS(СВЦЭМ!$D$39:$D$782,СВЦЭМ!$A$39:$A$782,$A88,СВЦЭМ!$B$39:$B$782,T$83)+'СЕТ СН'!$H$11+СВЦЭМ!$D$10+'СЕТ СН'!$H$5-'СЕТ СН'!$H$21</f>
        <v>5122.4625425800004</v>
      </c>
      <c r="U88" s="36">
        <f>SUMIFS(СВЦЭМ!$D$39:$D$782,СВЦЭМ!$A$39:$A$782,$A88,СВЦЭМ!$B$39:$B$782,U$83)+'СЕТ СН'!$H$11+СВЦЭМ!$D$10+'СЕТ СН'!$H$5-'СЕТ СН'!$H$21</f>
        <v>5107.9280265899997</v>
      </c>
      <c r="V88" s="36">
        <f>SUMIFS(СВЦЭМ!$D$39:$D$782,СВЦЭМ!$A$39:$A$782,$A88,СВЦЭМ!$B$39:$B$782,V$83)+'СЕТ СН'!$H$11+СВЦЭМ!$D$10+'СЕТ СН'!$H$5-'СЕТ СН'!$H$21</f>
        <v>5083.9182499500002</v>
      </c>
      <c r="W88" s="36">
        <f>SUMIFS(СВЦЭМ!$D$39:$D$782,СВЦЭМ!$A$39:$A$782,$A88,СВЦЭМ!$B$39:$B$782,W$83)+'СЕТ СН'!$H$11+СВЦЭМ!$D$10+'СЕТ СН'!$H$5-'СЕТ СН'!$H$21</f>
        <v>5099.64880034</v>
      </c>
      <c r="X88" s="36">
        <f>SUMIFS(СВЦЭМ!$D$39:$D$782,СВЦЭМ!$A$39:$A$782,$A88,СВЦЭМ!$B$39:$B$782,X$83)+'СЕТ СН'!$H$11+СВЦЭМ!$D$10+'СЕТ СН'!$H$5-'СЕТ СН'!$H$21</f>
        <v>5169.7307283999999</v>
      </c>
      <c r="Y88" s="36">
        <f>SUMIFS(СВЦЭМ!$D$39:$D$782,СВЦЭМ!$A$39:$A$782,$A88,СВЦЭМ!$B$39:$B$782,Y$83)+'СЕТ СН'!$H$11+СВЦЭМ!$D$10+'СЕТ СН'!$H$5-'СЕТ СН'!$H$21</f>
        <v>5313.6976515200004</v>
      </c>
    </row>
    <row r="89" spans="1:27" ht="15.75" x14ac:dyDescent="0.2">
      <c r="A89" s="35">
        <f t="shared" si="2"/>
        <v>45175</v>
      </c>
      <c r="B89" s="36">
        <f>SUMIFS(СВЦЭМ!$D$39:$D$782,СВЦЭМ!$A$39:$A$782,$A89,СВЦЭМ!$B$39:$B$782,B$83)+'СЕТ СН'!$H$11+СВЦЭМ!$D$10+'СЕТ СН'!$H$5-'СЕТ СН'!$H$21</f>
        <v>5238.7197845700002</v>
      </c>
      <c r="C89" s="36">
        <f>SUMIFS(СВЦЭМ!$D$39:$D$782,СВЦЭМ!$A$39:$A$782,$A89,СВЦЭМ!$B$39:$B$782,C$83)+'СЕТ СН'!$H$11+СВЦЭМ!$D$10+'СЕТ СН'!$H$5-'СЕТ СН'!$H$21</f>
        <v>5325.6320858199997</v>
      </c>
      <c r="D89" s="36">
        <f>SUMIFS(СВЦЭМ!$D$39:$D$782,СВЦЭМ!$A$39:$A$782,$A89,СВЦЭМ!$B$39:$B$782,D$83)+'СЕТ СН'!$H$11+СВЦЭМ!$D$10+'СЕТ СН'!$H$5-'СЕТ СН'!$H$21</f>
        <v>5374.5918628700001</v>
      </c>
      <c r="E89" s="36">
        <f>SUMIFS(СВЦЭМ!$D$39:$D$782,СВЦЭМ!$A$39:$A$782,$A89,СВЦЭМ!$B$39:$B$782,E$83)+'СЕТ СН'!$H$11+СВЦЭМ!$D$10+'СЕТ СН'!$H$5-'СЕТ СН'!$H$21</f>
        <v>5374.6796118800003</v>
      </c>
      <c r="F89" s="36">
        <f>SUMIFS(СВЦЭМ!$D$39:$D$782,СВЦЭМ!$A$39:$A$782,$A89,СВЦЭМ!$B$39:$B$782,F$83)+'СЕТ СН'!$H$11+СВЦЭМ!$D$10+'СЕТ СН'!$H$5-'СЕТ СН'!$H$21</f>
        <v>5330.3133415900002</v>
      </c>
      <c r="G89" s="36">
        <f>SUMIFS(СВЦЭМ!$D$39:$D$782,СВЦЭМ!$A$39:$A$782,$A89,СВЦЭМ!$B$39:$B$782,G$83)+'СЕТ СН'!$H$11+СВЦЭМ!$D$10+'СЕТ СН'!$H$5-'СЕТ СН'!$H$21</f>
        <v>5324.3361943600003</v>
      </c>
      <c r="H89" s="36">
        <f>SUMIFS(СВЦЭМ!$D$39:$D$782,СВЦЭМ!$A$39:$A$782,$A89,СВЦЭМ!$B$39:$B$782,H$83)+'СЕТ СН'!$H$11+СВЦЭМ!$D$10+'СЕТ СН'!$H$5-'СЕТ СН'!$H$21</f>
        <v>5284.3578868000004</v>
      </c>
      <c r="I89" s="36">
        <f>SUMIFS(СВЦЭМ!$D$39:$D$782,СВЦЭМ!$A$39:$A$782,$A89,СВЦЭМ!$B$39:$B$782,I$83)+'СЕТ СН'!$H$11+СВЦЭМ!$D$10+'СЕТ СН'!$H$5-'СЕТ СН'!$H$21</f>
        <v>5211.0941254999998</v>
      </c>
      <c r="J89" s="36">
        <f>SUMIFS(СВЦЭМ!$D$39:$D$782,СВЦЭМ!$A$39:$A$782,$A89,СВЦЭМ!$B$39:$B$782,J$83)+'СЕТ СН'!$H$11+СВЦЭМ!$D$10+'СЕТ СН'!$H$5-'СЕТ СН'!$H$21</f>
        <v>5134.8744524499998</v>
      </c>
      <c r="K89" s="36">
        <f>SUMIFS(СВЦЭМ!$D$39:$D$782,СВЦЭМ!$A$39:$A$782,$A89,СВЦЭМ!$B$39:$B$782,K$83)+'СЕТ СН'!$H$11+СВЦЭМ!$D$10+'СЕТ СН'!$H$5-'СЕТ СН'!$H$21</f>
        <v>5068.0938235600006</v>
      </c>
      <c r="L89" s="36">
        <f>SUMIFS(СВЦЭМ!$D$39:$D$782,СВЦЭМ!$A$39:$A$782,$A89,СВЦЭМ!$B$39:$B$782,L$83)+'СЕТ СН'!$H$11+СВЦЭМ!$D$10+'СЕТ СН'!$H$5-'СЕТ СН'!$H$21</f>
        <v>5039.0333213100002</v>
      </c>
      <c r="M89" s="36">
        <f>SUMIFS(СВЦЭМ!$D$39:$D$782,СВЦЭМ!$A$39:$A$782,$A89,СВЦЭМ!$B$39:$B$782,M$83)+'СЕТ СН'!$H$11+СВЦЭМ!$D$10+'СЕТ СН'!$H$5-'СЕТ СН'!$H$21</f>
        <v>5033.9417268699999</v>
      </c>
      <c r="N89" s="36">
        <f>SUMIFS(СВЦЭМ!$D$39:$D$782,СВЦЭМ!$A$39:$A$782,$A89,СВЦЭМ!$B$39:$B$782,N$83)+'СЕТ СН'!$H$11+СВЦЭМ!$D$10+'СЕТ СН'!$H$5-'СЕТ СН'!$H$21</f>
        <v>5042.45584211</v>
      </c>
      <c r="O89" s="36">
        <f>SUMIFS(СВЦЭМ!$D$39:$D$782,СВЦЭМ!$A$39:$A$782,$A89,СВЦЭМ!$B$39:$B$782,O$83)+'СЕТ СН'!$H$11+СВЦЭМ!$D$10+'СЕТ СН'!$H$5-'СЕТ СН'!$H$21</f>
        <v>5043.6304461300006</v>
      </c>
      <c r="P89" s="36">
        <f>SUMIFS(СВЦЭМ!$D$39:$D$782,СВЦЭМ!$A$39:$A$782,$A89,СВЦЭМ!$B$39:$B$782,P$83)+'СЕТ СН'!$H$11+СВЦЭМ!$D$10+'СЕТ СН'!$H$5-'СЕТ СН'!$H$21</f>
        <v>5010.1030405800002</v>
      </c>
      <c r="Q89" s="36">
        <f>SUMIFS(СВЦЭМ!$D$39:$D$782,СВЦЭМ!$A$39:$A$782,$A89,СВЦЭМ!$B$39:$B$782,Q$83)+'СЕТ СН'!$H$11+СВЦЭМ!$D$10+'СЕТ СН'!$H$5-'СЕТ СН'!$H$21</f>
        <v>5020.0888693100005</v>
      </c>
      <c r="R89" s="36">
        <f>SUMIFS(СВЦЭМ!$D$39:$D$782,СВЦЭМ!$A$39:$A$782,$A89,СВЦЭМ!$B$39:$B$782,R$83)+'СЕТ СН'!$H$11+СВЦЭМ!$D$10+'СЕТ СН'!$H$5-'СЕТ СН'!$H$21</f>
        <v>5049.9016048499998</v>
      </c>
      <c r="S89" s="36">
        <f>SUMIFS(СВЦЭМ!$D$39:$D$782,СВЦЭМ!$A$39:$A$782,$A89,СВЦЭМ!$B$39:$B$782,S$83)+'СЕТ СН'!$H$11+СВЦЭМ!$D$10+'СЕТ СН'!$H$5-'СЕТ СН'!$H$21</f>
        <v>5044.5636434999997</v>
      </c>
      <c r="T89" s="36">
        <f>SUMIFS(СВЦЭМ!$D$39:$D$782,СВЦЭМ!$A$39:$A$782,$A89,СВЦЭМ!$B$39:$B$782,T$83)+'СЕТ СН'!$H$11+СВЦЭМ!$D$10+'СЕТ СН'!$H$5-'СЕТ СН'!$H$21</f>
        <v>5041.8214547099997</v>
      </c>
      <c r="U89" s="36">
        <f>SUMIFS(СВЦЭМ!$D$39:$D$782,СВЦЭМ!$A$39:$A$782,$A89,СВЦЭМ!$B$39:$B$782,U$83)+'СЕТ СН'!$H$11+СВЦЭМ!$D$10+'СЕТ СН'!$H$5-'СЕТ СН'!$H$21</f>
        <v>5031.4101633999999</v>
      </c>
      <c r="V89" s="36">
        <f>SUMIFS(СВЦЭМ!$D$39:$D$782,СВЦЭМ!$A$39:$A$782,$A89,СВЦЭМ!$B$39:$B$782,V$83)+'СЕТ СН'!$H$11+СВЦЭМ!$D$10+'СЕТ СН'!$H$5-'СЕТ СН'!$H$21</f>
        <v>5002.4833757900005</v>
      </c>
      <c r="W89" s="36">
        <f>SUMIFS(СВЦЭМ!$D$39:$D$782,СВЦЭМ!$A$39:$A$782,$A89,СВЦЭМ!$B$39:$B$782,W$83)+'СЕТ СН'!$H$11+СВЦЭМ!$D$10+'СЕТ СН'!$H$5-'СЕТ СН'!$H$21</f>
        <v>5008.07495819</v>
      </c>
      <c r="X89" s="36">
        <f>SUMIFS(СВЦЭМ!$D$39:$D$782,СВЦЭМ!$A$39:$A$782,$A89,СВЦЭМ!$B$39:$B$782,X$83)+'СЕТ СН'!$H$11+СВЦЭМ!$D$10+'СЕТ СН'!$H$5-'СЕТ СН'!$H$21</f>
        <v>5080.37908831</v>
      </c>
      <c r="Y89" s="36">
        <f>SUMIFS(СВЦЭМ!$D$39:$D$782,СВЦЭМ!$A$39:$A$782,$A89,СВЦЭМ!$B$39:$B$782,Y$83)+'СЕТ СН'!$H$11+СВЦЭМ!$D$10+'СЕТ СН'!$H$5-'СЕТ СН'!$H$21</f>
        <v>5170.68241399</v>
      </c>
    </row>
    <row r="90" spans="1:27" ht="15.75" x14ac:dyDescent="0.2">
      <c r="A90" s="35">
        <f t="shared" si="2"/>
        <v>45176</v>
      </c>
      <c r="B90" s="36">
        <f>SUMIFS(СВЦЭМ!$D$39:$D$782,СВЦЭМ!$A$39:$A$782,$A90,СВЦЭМ!$B$39:$B$782,B$83)+'СЕТ СН'!$H$11+СВЦЭМ!$D$10+'СЕТ СН'!$H$5-'СЕТ СН'!$H$21</f>
        <v>5289.2113741700005</v>
      </c>
      <c r="C90" s="36">
        <f>SUMIFS(СВЦЭМ!$D$39:$D$782,СВЦЭМ!$A$39:$A$782,$A90,СВЦЭМ!$B$39:$B$782,C$83)+'СЕТ СН'!$H$11+СВЦЭМ!$D$10+'СЕТ СН'!$H$5-'СЕТ СН'!$H$21</f>
        <v>5331.80481229</v>
      </c>
      <c r="D90" s="36">
        <f>SUMIFS(СВЦЭМ!$D$39:$D$782,СВЦЭМ!$A$39:$A$782,$A90,СВЦЭМ!$B$39:$B$782,D$83)+'СЕТ СН'!$H$11+СВЦЭМ!$D$10+'СЕТ СН'!$H$5-'СЕТ СН'!$H$21</f>
        <v>5337.3773078300001</v>
      </c>
      <c r="E90" s="36">
        <f>SUMIFS(СВЦЭМ!$D$39:$D$782,СВЦЭМ!$A$39:$A$782,$A90,СВЦЭМ!$B$39:$B$782,E$83)+'СЕТ СН'!$H$11+СВЦЭМ!$D$10+'СЕТ СН'!$H$5-'СЕТ СН'!$H$21</f>
        <v>5347.48610276</v>
      </c>
      <c r="F90" s="36">
        <f>SUMIFS(СВЦЭМ!$D$39:$D$782,СВЦЭМ!$A$39:$A$782,$A90,СВЦЭМ!$B$39:$B$782,F$83)+'СЕТ СН'!$H$11+СВЦЭМ!$D$10+'СЕТ СН'!$H$5-'СЕТ СН'!$H$21</f>
        <v>5400.7650638900004</v>
      </c>
      <c r="G90" s="36">
        <f>SUMIFS(СВЦЭМ!$D$39:$D$782,СВЦЭМ!$A$39:$A$782,$A90,СВЦЭМ!$B$39:$B$782,G$83)+'СЕТ СН'!$H$11+СВЦЭМ!$D$10+'СЕТ СН'!$H$5-'СЕТ СН'!$H$21</f>
        <v>5378.0935883000002</v>
      </c>
      <c r="H90" s="36">
        <f>SUMIFS(СВЦЭМ!$D$39:$D$782,СВЦЭМ!$A$39:$A$782,$A90,СВЦЭМ!$B$39:$B$782,H$83)+'СЕТ СН'!$H$11+СВЦЭМ!$D$10+'СЕТ СН'!$H$5-'СЕТ СН'!$H$21</f>
        <v>5293.6591421800003</v>
      </c>
      <c r="I90" s="36">
        <f>SUMIFS(СВЦЭМ!$D$39:$D$782,СВЦЭМ!$A$39:$A$782,$A90,СВЦЭМ!$B$39:$B$782,I$83)+'СЕТ СН'!$H$11+СВЦЭМ!$D$10+'СЕТ СН'!$H$5-'СЕТ СН'!$H$21</f>
        <v>5223.4096509700003</v>
      </c>
      <c r="J90" s="36">
        <f>SUMIFS(СВЦЭМ!$D$39:$D$782,СВЦЭМ!$A$39:$A$782,$A90,СВЦЭМ!$B$39:$B$782,J$83)+'СЕТ СН'!$H$11+СВЦЭМ!$D$10+'СЕТ СН'!$H$5-'СЕТ СН'!$H$21</f>
        <v>5157.4334882800003</v>
      </c>
      <c r="K90" s="36">
        <f>SUMIFS(СВЦЭМ!$D$39:$D$782,СВЦЭМ!$A$39:$A$782,$A90,СВЦЭМ!$B$39:$B$782,K$83)+'СЕТ СН'!$H$11+СВЦЭМ!$D$10+'СЕТ СН'!$H$5-'СЕТ СН'!$H$21</f>
        <v>5130.4552500299997</v>
      </c>
      <c r="L90" s="36">
        <f>SUMIFS(СВЦЭМ!$D$39:$D$782,СВЦЭМ!$A$39:$A$782,$A90,СВЦЭМ!$B$39:$B$782,L$83)+'СЕТ СН'!$H$11+СВЦЭМ!$D$10+'СЕТ СН'!$H$5-'СЕТ СН'!$H$21</f>
        <v>5140.8433887400006</v>
      </c>
      <c r="M90" s="36">
        <f>SUMIFS(СВЦЭМ!$D$39:$D$782,СВЦЭМ!$A$39:$A$782,$A90,СВЦЭМ!$B$39:$B$782,M$83)+'СЕТ СН'!$H$11+СВЦЭМ!$D$10+'СЕТ СН'!$H$5-'СЕТ СН'!$H$21</f>
        <v>5133.1737225200004</v>
      </c>
      <c r="N90" s="36">
        <f>SUMIFS(СВЦЭМ!$D$39:$D$782,СВЦЭМ!$A$39:$A$782,$A90,СВЦЭМ!$B$39:$B$782,N$83)+'СЕТ СН'!$H$11+СВЦЭМ!$D$10+'СЕТ СН'!$H$5-'СЕТ СН'!$H$21</f>
        <v>5136.3505980200007</v>
      </c>
      <c r="O90" s="36">
        <f>SUMIFS(СВЦЭМ!$D$39:$D$782,СВЦЭМ!$A$39:$A$782,$A90,СВЦЭМ!$B$39:$B$782,O$83)+'СЕТ СН'!$H$11+СВЦЭМ!$D$10+'СЕТ СН'!$H$5-'СЕТ СН'!$H$21</f>
        <v>5140.3322581100001</v>
      </c>
      <c r="P90" s="36">
        <f>SUMIFS(СВЦЭМ!$D$39:$D$782,СВЦЭМ!$A$39:$A$782,$A90,СВЦЭМ!$B$39:$B$782,P$83)+'СЕТ СН'!$H$11+СВЦЭМ!$D$10+'СЕТ СН'!$H$5-'СЕТ СН'!$H$21</f>
        <v>5112.00305897</v>
      </c>
      <c r="Q90" s="36">
        <f>SUMIFS(СВЦЭМ!$D$39:$D$782,СВЦЭМ!$A$39:$A$782,$A90,СВЦЭМ!$B$39:$B$782,Q$83)+'СЕТ СН'!$H$11+СВЦЭМ!$D$10+'СЕТ СН'!$H$5-'СЕТ СН'!$H$21</f>
        <v>5121.6770606200007</v>
      </c>
      <c r="R90" s="36">
        <f>SUMIFS(СВЦЭМ!$D$39:$D$782,СВЦЭМ!$A$39:$A$782,$A90,СВЦЭМ!$B$39:$B$782,R$83)+'СЕТ СН'!$H$11+СВЦЭМ!$D$10+'СЕТ СН'!$H$5-'СЕТ СН'!$H$21</f>
        <v>5143.9021633700004</v>
      </c>
      <c r="S90" s="36">
        <f>SUMIFS(СВЦЭМ!$D$39:$D$782,СВЦЭМ!$A$39:$A$782,$A90,СВЦЭМ!$B$39:$B$782,S$83)+'СЕТ СН'!$H$11+СВЦЭМ!$D$10+'СЕТ СН'!$H$5-'СЕТ СН'!$H$21</f>
        <v>5101.7449984699997</v>
      </c>
      <c r="T90" s="36">
        <f>SUMIFS(СВЦЭМ!$D$39:$D$782,СВЦЭМ!$A$39:$A$782,$A90,СВЦЭМ!$B$39:$B$782,T$83)+'СЕТ СН'!$H$11+СВЦЭМ!$D$10+'СЕТ СН'!$H$5-'СЕТ СН'!$H$21</f>
        <v>5103.0273546300004</v>
      </c>
      <c r="U90" s="36">
        <f>SUMIFS(СВЦЭМ!$D$39:$D$782,СВЦЭМ!$A$39:$A$782,$A90,СВЦЭМ!$B$39:$B$782,U$83)+'СЕТ СН'!$H$11+СВЦЭМ!$D$10+'СЕТ СН'!$H$5-'СЕТ СН'!$H$21</f>
        <v>5088.2803934599997</v>
      </c>
      <c r="V90" s="36">
        <f>SUMIFS(СВЦЭМ!$D$39:$D$782,СВЦЭМ!$A$39:$A$782,$A90,СВЦЭМ!$B$39:$B$782,V$83)+'СЕТ СН'!$H$11+СВЦЭМ!$D$10+'СЕТ СН'!$H$5-'СЕТ СН'!$H$21</f>
        <v>5058.7533895500001</v>
      </c>
      <c r="W90" s="36">
        <f>SUMIFS(СВЦЭМ!$D$39:$D$782,СВЦЭМ!$A$39:$A$782,$A90,СВЦЭМ!$B$39:$B$782,W$83)+'СЕТ СН'!$H$11+СВЦЭМ!$D$10+'СЕТ СН'!$H$5-'СЕТ СН'!$H$21</f>
        <v>5074.8522962100005</v>
      </c>
      <c r="X90" s="36">
        <f>SUMIFS(СВЦЭМ!$D$39:$D$782,СВЦЭМ!$A$39:$A$782,$A90,СВЦЭМ!$B$39:$B$782,X$83)+'СЕТ СН'!$H$11+СВЦЭМ!$D$10+'СЕТ СН'!$H$5-'СЕТ СН'!$H$21</f>
        <v>5144.3749738700008</v>
      </c>
      <c r="Y90" s="36">
        <f>SUMIFS(СВЦЭМ!$D$39:$D$782,СВЦЭМ!$A$39:$A$782,$A90,СВЦЭМ!$B$39:$B$782,Y$83)+'СЕТ СН'!$H$11+СВЦЭМ!$D$10+'СЕТ СН'!$H$5-'СЕТ СН'!$H$21</f>
        <v>5225.5650663300003</v>
      </c>
    </row>
    <row r="91" spans="1:27" ht="15.75" x14ac:dyDescent="0.2">
      <c r="A91" s="35">
        <f t="shared" si="2"/>
        <v>45177</v>
      </c>
      <c r="B91" s="36">
        <f>SUMIFS(СВЦЭМ!$D$39:$D$782,СВЦЭМ!$A$39:$A$782,$A91,СВЦЭМ!$B$39:$B$782,B$83)+'СЕТ СН'!$H$11+СВЦЭМ!$D$10+'СЕТ СН'!$H$5-'СЕТ СН'!$H$21</f>
        <v>5267.6541394400001</v>
      </c>
      <c r="C91" s="36">
        <f>SUMIFS(СВЦЭМ!$D$39:$D$782,СВЦЭМ!$A$39:$A$782,$A91,СВЦЭМ!$B$39:$B$782,C$83)+'СЕТ СН'!$H$11+СВЦЭМ!$D$10+'СЕТ СН'!$H$5-'СЕТ СН'!$H$21</f>
        <v>5323.0877965500003</v>
      </c>
      <c r="D91" s="36">
        <f>SUMIFS(СВЦЭМ!$D$39:$D$782,СВЦЭМ!$A$39:$A$782,$A91,СВЦЭМ!$B$39:$B$782,D$83)+'СЕТ СН'!$H$11+СВЦЭМ!$D$10+'СЕТ СН'!$H$5-'СЕТ СН'!$H$21</f>
        <v>5319.6886084899998</v>
      </c>
      <c r="E91" s="36">
        <f>SUMIFS(СВЦЭМ!$D$39:$D$782,СВЦЭМ!$A$39:$A$782,$A91,СВЦЭМ!$B$39:$B$782,E$83)+'СЕТ СН'!$H$11+СВЦЭМ!$D$10+'СЕТ СН'!$H$5-'СЕТ СН'!$H$21</f>
        <v>5335.4938520900005</v>
      </c>
      <c r="F91" s="36">
        <f>SUMIFS(СВЦЭМ!$D$39:$D$782,СВЦЭМ!$A$39:$A$782,$A91,СВЦЭМ!$B$39:$B$782,F$83)+'СЕТ СН'!$H$11+СВЦЭМ!$D$10+'СЕТ СН'!$H$5-'СЕТ СН'!$H$21</f>
        <v>5345.5341162300001</v>
      </c>
      <c r="G91" s="36">
        <f>SUMIFS(СВЦЭМ!$D$39:$D$782,СВЦЭМ!$A$39:$A$782,$A91,СВЦЭМ!$B$39:$B$782,G$83)+'СЕТ СН'!$H$11+СВЦЭМ!$D$10+'СЕТ СН'!$H$5-'СЕТ СН'!$H$21</f>
        <v>5362.97762547</v>
      </c>
      <c r="H91" s="36">
        <f>SUMIFS(СВЦЭМ!$D$39:$D$782,СВЦЭМ!$A$39:$A$782,$A91,СВЦЭМ!$B$39:$B$782,H$83)+'СЕТ СН'!$H$11+СВЦЭМ!$D$10+'СЕТ СН'!$H$5-'СЕТ СН'!$H$21</f>
        <v>5304.1689213099999</v>
      </c>
      <c r="I91" s="36">
        <f>SUMIFS(СВЦЭМ!$D$39:$D$782,СВЦЭМ!$A$39:$A$782,$A91,СВЦЭМ!$B$39:$B$782,I$83)+'СЕТ СН'!$H$11+СВЦЭМ!$D$10+'СЕТ СН'!$H$5-'СЕТ СН'!$H$21</f>
        <v>5205.4608669300005</v>
      </c>
      <c r="J91" s="36">
        <f>SUMIFS(СВЦЭМ!$D$39:$D$782,СВЦЭМ!$A$39:$A$782,$A91,СВЦЭМ!$B$39:$B$782,J$83)+'СЕТ СН'!$H$11+СВЦЭМ!$D$10+'СЕТ СН'!$H$5-'СЕТ СН'!$H$21</f>
        <v>5133.15844535</v>
      </c>
      <c r="K91" s="36">
        <f>SUMIFS(СВЦЭМ!$D$39:$D$782,СВЦЭМ!$A$39:$A$782,$A91,СВЦЭМ!$B$39:$B$782,K$83)+'СЕТ СН'!$H$11+СВЦЭМ!$D$10+'СЕТ СН'!$H$5-'СЕТ СН'!$H$21</f>
        <v>5068.0783134100002</v>
      </c>
      <c r="L91" s="36">
        <f>SUMIFS(СВЦЭМ!$D$39:$D$782,СВЦЭМ!$A$39:$A$782,$A91,СВЦЭМ!$B$39:$B$782,L$83)+'СЕТ СН'!$H$11+СВЦЭМ!$D$10+'СЕТ СН'!$H$5-'СЕТ СН'!$H$21</f>
        <v>5098.1378666999999</v>
      </c>
      <c r="M91" s="36">
        <f>SUMIFS(СВЦЭМ!$D$39:$D$782,СВЦЭМ!$A$39:$A$782,$A91,СВЦЭМ!$B$39:$B$782,M$83)+'СЕТ СН'!$H$11+СВЦЭМ!$D$10+'СЕТ СН'!$H$5-'СЕТ СН'!$H$21</f>
        <v>5103.6581773100006</v>
      </c>
      <c r="N91" s="36">
        <f>SUMIFS(СВЦЭМ!$D$39:$D$782,СВЦЭМ!$A$39:$A$782,$A91,СВЦЭМ!$B$39:$B$782,N$83)+'СЕТ СН'!$H$11+СВЦЭМ!$D$10+'СЕТ СН'!$H$5-'СЕТ СН'!$H$21</f>
        <v>5129.72848583</v>
      </c>
      <c r="O91" s="36">
        <f>SUMIFS(СВЦЭМ!$D$39:$D$782,СВЦЭМ!$A$39:$A$782,$A91,СВЦЭМ!$B$39:$B$782,O$83)+'СЕТ СН'!$H$11+СВЦЭМ!$D$10+'СЕТ СН'!$H$5-'СЕТ СН'!$H$21</f>
        <v>5112.1442215400002</v>
      </c>
      <c r="P91" s="36">
        <f>SUMIFS(СВЦЭМ!$D$39:$D$782,СВЦЭМ!$A$39:$A$782,$A91,СВЦЭМ!$B$39:$B$782,P$83)+'СЕТ СН'!$H$11+СВЦЭМ!$D$10+'СЕТ СН'!$H$5-'СЕТ СН'!$H$21</f>
        <v>5094.4224290399998</v>
      </c>
      <c r="Q91" s="36">
        <f>SUMIFS(СВЦЭМ!$D$39:$D$782,СВЦЭМ!$A$39:$A$782,$A91,СВЦЭМ!$B$39:$B$782,Q$83)+'СЕТ СН'!$H$11+СВЦЭМ!$D$10+'СЕТ СН'!$H$5-'СЕТ СН'!$H$21</f>
        <v>5094.1537448100007</v>
      </c>
      <c r="R91" s="36">
        <f>SUMIFS(СВЦЭМ!$D$39:$D$782,СВЦЭМ!$A$39:$A$782,$A91,СВЦЭМ!$B$39:$B$782,R$83)+'СЕТ СН'!$H$11+СВЦЭМ!$D$10+'СЕТ СН'!$H$5-'СЕТ СН'!$H$21</f>
        <v>5140.6385140900002</v>
      </c>
      <c r="S91" s="36">
        <f>SUMIFS(СВЦЭМ!$D$39:$D$782,СВЦЭМ!$A$39:$A$782,$A91,СВЦЭМ!$B$39:$B$782,S$83)+'СЕТ СН'!$H$11+СВЦЭМ!$D$10+'СЕТ СН'!$H$5-'СЕТ СН'!$H$21</f>
        <v>5139.1364131099999</v>
      </c>
      <c r="T91" s="36">
        <f>SUMIFS(СВЦЭМ!$D$39:$D$782,СВЦЭМ!$A$39:$A$782,$A91,СВЦЭМ!$B$39:$B$782,T$83)+'СЕТ СН'!$H$11+СВЦЭМ!$D$10+'СЕТ СН'!$H$5-'СЕТ СН'!$H$21</f>
        <v>5123.0759267200001</v>
      </c>
      <c r="U91" s="36">
        <f>SUMIFS(СВЦЭМ!$D$39:$D$782,СВЦЭМ!$A$39:$A$782,$A91,СВЦЭМ!$B$39:$B$782,U$83)+'СЕТ СН'!$H$11+СВЦЭМ!$D$10+'СЕТ СН'!$H$5-'СЕТ СН'!$H$21</f>
        <v>5116.6007844300002</v>
      </c>
      <c r="V91" s="36">
        <f>SUMIFS(СВЦЭМ!$D$39:$D$782,СВЦЭМ!$A$39:$A$782,$A91,СВЦЭМ!$B$39:$B$782,V$83)+'СЕТ СН'!$H$11+СВЦЭМ!$D$10+'СЕТ СН'!$H$5-'СЕТ СН'!$H$21</f>
        <v>5104.0727848799997</v>
      </c>
      <c r="W91" s="36">
        <f>SUMIFS(СВЦЭМ!$D$39:$D$782,СВЦЭМ!$A$39:$A$782,$A91,СВЦЭМ!$B$39:$B$782,W$83)+'СЕТ СН'!$H$11+СВЦЭМ!$D$10+'СЕТ СН'!$H$5-'СЕТ СН'!$H$21</f>
        <v>5096.14562957</v>
      </c>
      <c r="X91" s="36">
        <f>SUMIFS(СВЦЭМ!$D$39:$D$782,СВЦЭМ!$A$39:$A$782,$A91,СВЦЭМ!$B$39:$B$782,X$83)+'СЕТ СН'!$H$11+СВЦЭМ!$D$10+'СЕТ СН'!$H$5-'СЕТ СН'!$H$21</f>
        <v>5112.8098584300005</v>
      </c>
      <c r="Y91" s="36">
        <f>SUMIFS(СВЦЭМ!$D$39:$D$782,СВЦЭМ!$A$39:$A$782,$A91,СВЦЭМ!$B$39:$B$782,Y$83)+'СЕТ СН'!$H$11+СВЦЭМ!$D$10+'СЕТ СН'!$H$5-'СЕТ СН'!$H$21</f>
        <v>5206.0520839300007</v>
      </c>
    </row>
    <row r="92" spans="1:27" ht="15.75" x14ac:dyDescent="0.2">
      <c r="A92" s="35">
        <f t="shared" si="2"/>
        <v>45178</v>
      </c>
      <c r="B92" s="36">
        <f>SUMIFS(СВЦЭМ!$D$39:$D$782,СВЦЭМ!$A$39:$A$782,$A92,СВЦЭМ!$B$39:$B$782,B$83)+'СЕТ СН'!$H$11+СВЦЭМ!$D$10+'СЕТ СН'!$H$5-'СЕТ СН'!$H$21</f>
        <v>5267.5774790800006</v>
      </c>
      <c r="C92" s="36">
        <f>SUMIFS(СВЦЭМ!$D$39:$D$782,СВЦЭМ!$A$39:$A$782,$A92,СВЦЭМ!$B$39:$B$782,C$83)+'СЕТ СН'!$H$11+СВЦЭМ!$D$10+'СЕТ СН'!$H$5-'СЕТ СН'!$H$21</f>
        <v>5318.4717080099999</v>
      </c>
      <c r="D92" s="36">
        <f>SUMIFS(СВЦЭМ!$D$39:$D$782,СВЦЭМ!$A$39:$A$782,$A92,СВЦЭМ!$B$39:$B$782,D$83)+'СЕТ СН'!$H$11+СВЦЭМ!$D$10+'СЕТ СН'!$H$5-'СЕТ СН'!$H$21</f>
        <v>5366.7205013500006</v>
      </c>
      <c r="E92" s="36">
        <f>SUMIFS(СВЦЭМ!$D$39:$D$782,СВЦЭМ!$A$39:$A$782,$A92,СВЦЭМ!$B$39:$B$782,E$83)+'СЕТ СН'!$H$11+СВЦЭМ!$D$10+'СЕТ СН'!$H$5-'СЕТ СН'!$H$21</f>
        <v>5398.6047748199999</v>
      </c>
      <c r="F92" s="36">
        <f>SUMIFS(СВЦЭМ!$D$39:$D$782,СВЦЭМ!$A$39:$A$782,$A92,СВЦЭМ!$B$39:$B$782,F$83)+'СЕТ СН'!$H$11+СВЦЭМ!$D$10+'СЕТ СН'!$H$5-'СЕТ СН'!$H$21</f>
        <v>5420.32933856</v>
      </c>
      <c r="G92" s="36">
        <f>SUMIFS(СВЦЭМ!$D$39:$D$782,СВЦЭМ!$A$39:$A$782,$A92,СВЦЭМ!$B$39:$B$782,G$83)+'СЕТ СН'!$H$11+СВЦЭМ!$D$10+'СЕТ СН'!$H$5-'СЕТ СН'!$H$21</f>
        <v>5411.6720144700002</v>
      </c>
      <c r="H92" s="36">
        <f>SUMIFS(СВЦЭМ!$D$39:$D$782,СВЦЭМ!$A$39:$A$782,$A92,СВЦЭМ!$B$39:$B$782,H$83)+'СЕТ СН'!$H$11+СВЦЭМ!$D$10+'СЕТ СН'!$H$5-'СЕТ СН'!$H$21</f>
        <v>5383.9443682700003</v>
      </c>
      <c r="I92" s="36">
        <f>SUMIFS(СВЦЭМ!$D$39:$D$782,СВЦЭМ!$A$39:$A$782,$A92,СВЦЭМ!$B$39:$B$782,I$83)+'СЕТ СН'!$H$11+СВЦЭМ!$D$10+'СЕТ СН'!$H$5-'СЕТ СН'!$H$21</f>
        <v>5317.5620899400001</v>
      </c>
      <c r="J92" s="36">
        <f>SUMIFS(СВЦЭМ!$D$39:$D$782,СВЦЭМ!$A$39:$A$782,$A92,СВЦЭМ!$B$39:$B$782,J$83)+'СЕТ СН'!$H$11+СВЦЭМ!$D$10+'СЕТ СН'!$H$5-'СЕТ СН'!$H$21</f>
        <v>5207.6281592800005</v>
      </c>
      <c r="K92" s="36">
        <f>SUMIFS(СВЦЭМ!$D$39:$D$782,СВЦЭМ!$A$39:$A$782,$A92,СВЦЭМ!$B$39:$B$782,K$83)+'СЕТ СН'!$H$11+СВЦЭМ!$D$10+'СЕТ СН'!$H$5-'СЕТ СН'!$H$21</f>
        <v>5107.2233343099997</v>
      </c>
      <c r="L92" s="36">
        <f>SUMIFS(СВЦЭМ!$D$39:$D$782,СВЦЭМ!$A$39:$A$782,$A92,СВЦЭМ!$B$39:$B$782,L$83)+'СЕТ СН'!$H$11+СВЦЭМ!$D$10+'СЕТ СН'!$H$5-'СЕТ СН'!$H$21</f>
        <v>5070.6489007700002</v>
      </c>
      <c r="M92" s="36">
        <f>SUMIFS(СВЦЭМ!$D$39:$D$782,СВЦЭМ!$A$39:$A$782,$A92,СВЦЭМ!$B$39:$B$782,M$83)+'СЕТ СН'!$H$11+СВЦЭМ!$D$10+'СЕТ СН'!$H$5-'СЕТ СН'!$H$21</f>
        <v>5054.2113043700001</v>
      </c>
      <c r="N92" s="36">
        <f>SUMIFS(СВЦЭМ!$D$39:$D$782,СВЦЭМ!$A$39:$A$782,$A92,СВЦЭМ!$B$39:$B$782,N$83)+'СЕТ СН'!$H$11+СВЦЭМ!$D$10+'СЕТ СН'!$H$5-'СЕТ СН'!$H$21</f>
        <v>5054.2546551800006</v>
      </c>
      <c r="O92" s="36">
        <f>SUMIFS(СВЦЭМ!$D$39:$D$782,СВЦЭМ!$A$39:$A$782,$A92,СВЦЭМ!$B$39:$B$782,O$83)+'СЕТ СН'!$H$11+СВЦЭМ!$D$10+'СЕТ СН'!$H$5-'СЕТ СН'!$H$21</f>
        <v>5070.0332477400007</v>
      </c>
      <c r="P92" s="36">
        <f>SUMIFS(СВЦЭМ!$D$39:$D$782,СВЦЭМ!$A$39:$A$782,$A92,СВЦЭМ!$B$39:$B$782,P$83)+'СЕТ СН'!$H$11+СВЦЭМ!$D$10+'СЕТ СН'!$H$5-'СЕТ СН'!$H$21</f>
        <v>5067.1852874900005</v>
      </c>
      <c r="Q92" s="36">
        <f>SUMIFS(СВЦЭМ!$D$39:$D$782,СВЦЭМ!$A$39:$A$782,$A92,СВЦЭМ!$B$39:$B$782,Q$83)+'СЕТ СН'!$H$11+СВЦЭМ!$D$10+'СЕТ СН'!$H$5-'СЕТ СН'!$H$21</f>
        <v>5075.6907790800005</v>
      </c>
      <c r="R92" s="36">
        <f>SUMIFS(СВЦЭМ!$D$39:$D$782,СВЦЭМ!$A$39:$A$782,$A92,СВЦЭМ!$B$39:$B$782,R$83)+'СЕТ СН'!$H$11+СВЦЭМ!$D$10+'СЕТ СН'!$H$5-'СЕТ СН'!$H$21</f>
        <v>5083.1200906499998</v>
      </c>
      <c r="S92" s="36">
        <f>SUMIFS(СВЦЭМ!$D$39:$D$782,СВЦЭМ!$A$39:$A$782,$A92,СВЦЭМ!$B$39:$B$782,S$83)+'СЕТ СН'!$H$11+СВЦЭМ!$D$10+'СЕТ СН'!$H$5-'СЕТ СН'!$H$21</f>
        <v>5055.3207717000005</v>
      </c>
      <c r="T92" s="36">
        <f>SUMIFS(СВЦЭМ!$D$39:$D$782,СВЦЭМ!$A$39:$A$782,$A92,СВЦЭМ!$B$39:$B$782,T$83)+'СЕТ СН'!$H$11+СВЦЭМ!$D$10+'СЕТ СН'!$H$5-'СЕТ СН'!$H$21</f>
        <v>5059.59262666</v>
      </c>
      <c r="U92" s="36">
        <f>SUMIFS(СВЦЭМ!$D$39:$D$782,СВЦЭМ!$A$39:$A$782,$A92,СВЦЭМ!$B$39:$B$782,U$83)+'СЕТ СН'!$H$11+СВЦЭМ!$D$10+'СЕТ СН'!$H$5-'СЕТ СН'!$H$21</f>
        <v>5060.6493345899999</v>
      </c>
      <c r="V92" s="36">
        <f>SUMIFS(СВЦЭМ!$D$39:$D$782,СВЦЭМ!$A$39:$A$782,$A92,СВЦЭМ!$B$39:$B$782,V$83)+'СЕТ СН'!$H$11+СВЦЭМ!$D$10+'СЕТ СН'!$H$5-'СЕТ СН'!$H$21</f>
        <v>5029.84414388</v>
      </c>
      <c r="W92" s="36">
        <f>SUMIFS(СВЦЭМ!$D$39:$D$782,СВЦЭМ!$A$39:$A$782,$A92,СВЦЭМ!$B$39:$B$782,W$83)+'СЕТ СН'!$H$11+СВЦЭМ!$D$10+'СЕТ СН'!$H$5-'СЕТ СН'!$H$21</f>
        <v>5034.9746714100002</v>
      </c>
      <c r="X92" s="36">
        <f>SUMIFS(СВЦЭМ!$D$39:$D$782,СВЦЭМ!$A$39:$A$782,$A92,СВЦЭМ!$B$39:$B$782,X$83)+'СЕТ СН'!$H$11+СВЦЭМ!$D$10+'СЕТ СН'!$H$5-'СЕТ СН'!$H$21</f>
        <v>5106.1884633400005</v>
      </c>
      <c r="Y92" s="36">
        <f>SUMIFS(СВЦЭМ!$D$39:$D$782,СВЦЭМ!$A$39:$A$782,$A92,СВЦЭМ!$B$39:$B$782,Y$83)+'СЕТ СН'!$H$11+СВЦЭМ!$D$10+'СЕТ СН'!$H$5-'СЕТ СН'!$H$21</f>
        <v>5200.3058723499998</v>
      </c>
    </row>
    <row r="93" spans="1:27" ht="15.75" x14ac:dyDescent="0.2">
      <c r="A93" s="35">
        <f t="shared" si="2"/>
        <v>45179</v>
      </c>
      <c r="B93" s="36">
        <f>SUMIFS(СВЦЭМ!$D$39:$D$782,СВЦЭМ!$A$39:$A$782,$A93,СВЦЭМ!$B$39:$B$782,B$83)+'СЕТ СН'!$H$11+СВЦЭМ!$D$10+'СЕТ СН'!$H$5-'СЕТ СН'!$H$21</f>
        <v>5218.7354570699999</v>
      </c>
      <c r="C93" s="36">
        <f>SUMIFS(СВЦЭМ!$D$39:$D$782,СВЦЭМ!$A$39:$A$782,$A93,СВЦЭМ!$B$39:$B$782,C$83)+'СЕТ СН'!$H$11+СВЦЭМ!$D$10+'СЕТ СН'!$H$5-'СЕТ СН'!$H$21</f>
        <v>5294.2625155900005</v>
      </c>
      <c r="D93" s="36">
        <f>SUMIFS(СВЦЭМ!$D$39:$D$782,СВЦЭМ!$A$39:$A$782,$A93,СВЦЭМ!$B$39:$B$782,D$83)+'СЕТ СН'!$H$11+СВЦЭМ!$D$10+'СЕТ СН'!$H$5-'СЕТ СН'!$H$21</f>
        <v>5331.8368862900006</v>
      </c>
      <c r="E93" s="36">
        <f>SUMIFS(СВЦЭМ!$D$39:$D$782,СВЦЭМ!$A$39:$A$782,$A93,СВЦЭМ!$B$39:$B$782,E$83)+'СЕТ СН'!$H$11+СВЦЭМ!$D$10+'СЕТ СН'!$H$5-'СЕТ СН'!$H$21</f>
        <v>5346.7478793</v>
      </c>
      <c r="F93" s="36">
        <f>SUMIFS(СВЦЭМ!$D$39:$D$782,СВЦЭМ!$A$39:$A$782,$A93,СВЦЭМ!$B$39:$B$782,F$83)+'СЕТ СН'!$H$11+СВЦЭМ!$D$10+'СЕТ СН'!$H$5-'СЕТ СН'!$H$21</f>
        <v>5349.9835048300001</v>
      </c>
      <c r="G93" s="36">
        <f>SUMIFS(СВЦЭМ!$D$39:$D$782,СВЦЭМ!$A$39:$A$782,$A93,СВЦЭМ!$B$39:$B$782,G$83)+'СЕТ СН'!$H$11+СВЦЭМ!$D$10+'СЕТ СН'!$H$5-'СЕТ СН'!$H$21</f>
        <v>5323.2104482499999</v>
      </c>
      <c r="H93" s="36">
        <f>SUMIFS(СВЦЭМ!$D$39:$D$782,СВЦЭМ!$A$39:$A$782,$A93,СВЦЭМ!$B$39:$B$782,H$83)+'СЕТ СН'!$H$11+СВЦЭМ!$D$10+'СЕТ СН'!$H$5-'СЕТ СН'!$H$21</f>
        <v>5305.6850164500001</v>
      </c>
      <c r="I93" s="36">
        <f>SUMIFS(СВЦЭМ!$D$39:$D$782,СВЦЭМ!$A$39:$A$782,$A93,СВЦЭМ!$B$39:$B$782,I$83)+'СЕТ СН'!$H$11+СВЦЭМ!$D$10+'СЕТ СН'!$H$5-'СЕТ СН'!$H$21</f>
        <v>5276.7495511800007</v>
      </c>
      <c r="J93" s="36">
        <f>SUMIFS(СВЦЭМ!$D$39:$D$782,СВЦЭМ!$A$39:$A$782,$A93,СВЦЭМ!$B$39:$B$782,J$83)+'СЕТ СН'!$H$11+СВЦЭМ!$D$10+'СЕТ СН'!$H$5-'СЕТ СН'!$H$21</f>
        <v>5189.3883397700001</v>
      </c>
      <c r="K93" s="36">
        <f>SUMIFS(СВЦЭМ!$D$39:$D$782,СВЦЭМ!$A$39:$A$782,$A93,СВЦЭМ!$B$39:$B$782,K$83)+'СЕТ СН'!$H$11+СВЦЭМ!$D$10+'СЕТ СН'!$H$5-'СЕТ СН'!$H$21</f>
        <v>5088.2532711000003</v>
      </c>
      <c r="L93" s="36">
        <f>SUMIFS(СВЦЭМ!$D$39:$D$782,СВЦЭМ!$A$39:$A$782,$A93,СВЦЭМ!$B$39:$B$782,L$83)+'СЕТ СН'!$H$11+СВЦЭМ!$D$10+'СЕТ СН'!$H$5-'СЕТ СН'!$H$21</f>
        <v>5053.95455373</v>
      </c>
      <c r="M93" s="36">
        <f>SUMIFS(СВЦЭМ!$D$39:$D$782,СВЦЭМ!$A$39:$A$782,$A93,СВЦЭМ!$B$39:$B$782,M$83)+'СЕТ СН'!$H$11+СВЦЭМ!$D$10+'СЕТ СН'!$H$5-'СЕТ СН'!$H$21</f>
        <v>5052.1877089899999</v>
      </c>
      <c r="N93" s="36">
        <f>SUMIFS(СВЦЭМ!$D$39:$D$782,СВЦЭМ!$A$39:$A$782,$A93,СВЦЭМ!$B$39:$B$782,N$83)+'СЕТ СН'!$H$11+СВЦЭМ!$D$10+'СЕТ СН'!$H$5-'СЕТ СН'!$H$21</f>
        <v>5058.7235606900003</v>
      </c>
      <c r="O93" s="36">
        <f>SUMIFS(СВЦЭМ!$D$39:$D$782,СВЦЭМ!$A$39:$A$782,$A93,СВЦЭМ!$B$39:$B$782,O$83)+'СЕТ СН'!$H$11+СВЦЭМ!$D$10+'СЕТ СН'!$H$5-'СЕТ СН'!$H$21</f>
        <v>5076.0817311800001</v>
      </c>
      <c r="P93" s="36">
        <f>SUMIFS(СВЦЭМ!$D$39:$D$782,СВЦЭМ!$A$39:$A$782,$A93,СВЦЭМ!$B$39:$B$782,P$83)+'СЕТ СН'!$H$11+СВЦЭМ!$D$10+'СЕТ СН'!$H$5-'СЕТ СН'!$H$21</f>
        <v>5082.6936466400002</v>
      </c>
      <c r="Q93" s="36">
        <f>SUMIFS(СВЦЭМ!$D$39:$D$782,СВЦЭМ!$A$39:$A$782,$A93,СВЦЭМ!$B$39:$B$782,Q$83)+'СЕТ СН'!$H$11+СВЦЭМ!$D$10+'СЕТ СН'!$H$5-'СЕТ СН'!$H$21</f>
        <v>5084.5694907899997</v>
      </c>
      <c r="R93" s="36">
        <f>SUMIFS(СВЦЭМ!$D$39:$D$782,СВЦЭМ!$A$39:$A$782,$A93,СВЦЭМ!$B$39:$B$782,R$83)+'СЕТ СН'!$H$11+СВЦЭМ!$D$10+'СЕТ СН'!$H$5-'СЕТ СН'!$H$21</f>
        <v>5088.7080625799999</v>
      </c>
      <c r="S93" s="36">
        <f>SUMIFS(СВЦЭМ!$D$39:$D$782,СВЦЭМ!$A$39:$A$782,$A93,СВЦЭМ!$B$39:$B$782,S$83)+'СЕТ СН'!$H$11+СВЦЭМ!$D$10+'СЕТ СН'!$H$5-'СЕТ СН'!$H$21</f>
        <v>5069.7615975900007</v>
      </c>
      <c r="T93" s="36">
        <f>SUMIFS(СВЦЭМ!$D$39:$D$782,СВЦЭМ!$A$39:$A$782,$A93,СВЦЭМ!$B$39:$B$782,T$83)+'СЕТ СН'!$H$11+СВЦЭМ!$D$10+'СЕТ СН'!$H$5-'СЕТ СН'!$H$21</f>
        <v>5065.6917431399997</v>
      </c>
      <c r="U93" s="36">
        <f>SUMIFS(СВЦЭМ!$D$39:$D$782,СВЦЭМ!$A$39:$A$782,$A93,СВЦЭМ!$B$39:$B$782,U$83)+'СЕТ СН'!$H$11+СВЦЭМ!$D$10+'СЕТ СН'!$H$5-'СЕТ СН'!$H$21</f>
        <v>5048.0539027200002</v>
      </c>
      <c r="V93" s="36">
        <f>SUMIFS(СВЦЭМ!$D$39:$D$782,СВЦЭМ!$A$39:$A$782,$A93,СВЦЭМ!$B$39:$B$782,V$83)+'СЕТ СН'!$H$11+СВЦЭМ!$D$10+'СЕТ СН'!$H$5-'СЕТ СН'!$H$21</f>
        <v>5021.38653858</v>
      </c>
      <c r="W93" s="36">
        <f>SUMIFS(СВЦЭМ!$D$39:$D$782,СВЦЭМ!$A$39:$A$782,$A93,СВЦЭМ!$B$39:$B$782,W$83)+'СЕТ СН'!$H$11+СВЦЭМ!$D$10+'СЕТ СН'!$H$5-'СЕТ СН'!$H$21</f>
        <v>5032.0207109800003</v>
      </c>
      <c r="X93" s="36">
        <f>SUMIFS(СВЦЭМ!$D$39:$D$782,СВЦЭМ!$A$39:$A$782,$A93,СВЦЭМ!$B$39:$B$782,X$83)+'СЕТ СН'!$H$11+СВЦЭМ!$D$10+'СЕТ СН'!$H$5-'СЕТ СН'!$H$21</f>
        <v>5112.5492940700005</v>
      </c>
      <c r="Y93" s="36">
        <f>SUMIFS(СВЦЭМ!$D$39:$D$782,СВЦЭМ!$A$39:$A$782,$A93,СВЦЭМ!$B$39:$B$782,Y$83)+'СЕТ СН'!$H$11+СВЦЭМ!$D$10+'СЕТ СН'!$H$5-'СЕТ СН'!$H$21</f>
        <v>5169.3777013199997</v>
      </c>
    </row>
    <row r="94" spans="1:27" ht="15.75" x14ac:dyDescent="0.2">
      <c r="A94" s="35">
        <f t="shared" si="2"/>
        <v>45180</v>
      </c>
      <c r="B94" s="36">
        <f>SUMIFS(СВЦЭМ!$D$39:$D$782,СВЦЭМ!$A$39:$A$782,$A94,СВЦЭМ!$B$39:$B$782,B$83)+'СЕТ СН'!$H$11+СВЦЭМ!$D$10+'СЕТ СН'!$H$5-'СЕТ СН'!$H$21</f>
        <v>5233.2664424300001</v>
      </c>
      <c r="C94" s="36">
        <f>SUMIFS(СВЦЭМ!$D$39:$D$782,СВЦЭМ!$A$39:$A$782,$A94,СВЦЭМ!$B$39:$B$782,C$83)+'СЕТ СН'!$H$11+СВЦЭМ!$D$10+'СЕТ СН'!$H$5-'СЕТ СН'!$H$21</f>
        <v>5303.2708619800005</v>
      </c>
      <c r="D94" s="36">
        <f>SUMIFS(СВЦЭМ!$D$39:$D$782,СВЦЭМ!$A$39:$A$782,$A94,СВЦЭМ!$B$39:$B$782,D$83)+'СЕТ СН'!$H$11+СВЦЭМ!$D$10+'СЕТ СН'!$H$5-'СЕТ СН'!$H$21</f>
        <v>5304.91833004</v>
      </c>
      <c r="E94" s="36">
        <f>SUMIFS(СВЦЭМ!$D$39:$D$782,СВЦЭМ!$A$39:$A$782,$A94,СВЦЭМ!$B$39:$B$782,E$83)+'СЕТ СН'!$H$11+СВЦЭМ!$D$10+'СЕТ СН'!$H$5-'СЕТ СН'!$H$21</f>
        <v>5323.4084774900002</v>
      </c>
      <c r="F94" s="36">
        <f>SUMIFS(СВЦЭМ!$D$39:$D$782,СВЦЭМ!$A$39:$A$782,$A94,СВЦЭМ!$B$39:$B$782,F$83)+'СЕТ СН'!$H$11+СВЦЭМ!$D$10+'СЕТ СН'!$H$5-'СЕТ СН'!$H$21</f>
        <v>5360.1050984800004</v>
      </c>
      <c r="G94" s="36">
        <f>SUMIFS(СВЦЭМ!$D$39:$D$782,СВЦЭМ!$A$39:$A$782,$A94,СВЦЭМ!$B$39:$B$782,G$83)+'СЕТ СН'!$H$11+СВЦЭМ!$D$10+'СЕТ СН'!$H$5-'СЕТ СН'!$H$21</f>
        <v>5337.3492420299999</v>
      </c>
      <c r="H94" s="36">
        <f>SUMIFS(СВЦЭМ!$D$39:$D$782,СВЦЭМ!$A$39:$A$782,$A94,СВЦЭМ!$B$39:$B$782,H$83)+'СЕТ СН'!$H$11+СВЦЭМ!$D$10+'СЕТ СН'!$H$5-'СЕТ СН'!$H$21</f>
        <v>5279.1270861000003</v>
      </c>
      <c r="I94" s="36">
        <f>SUMIFS(СВЦЭМ!$D$39:$D$782,СВЦЭМ!$A$39:$A$782,$A94,СВЦЭМ!$B$39:$B$782,I$83)+'СЕТ СН'!$H$11+СВЦЭМ!$D$10+'СЕТ СН'!$H$5-'СЕТ СН'!$H$21</f>
        <v>5160.0058160799999</v>
      </c>
      <c r="J94" s="36">
        <f>SUMIFS(СВЦЭМ!$D$39:$D$782,СВЦЭМ!$A$39:$A$782,$A94,СВЦЭМ!$B$39:$B$782,J$83)+'СЕТ СН'!$H$11+СВЦЭМ!$D$10+'СЕТ СН'!$H$5-'СЕТ СН'!$H$21</f>
        <v>5078.5890218200002</v>
      </c>
      <c r="K94" s="36">
        <f>SUMIFS(СВЦЭМ!$D$39:$D$782,СВЦЭМ!$A$39:$A$782,$A94,СВЦЭМ!$B$39:$B$782,K$83)+'СЕТ СН'!$H$11+СВЦЭМ!$D$10+'СЕТ СН'!$H$5-'СЕТ СН'!$H$21</f>
        <v>5041.7737541200004</v>
      </c>
      <c r="L94" s="36">
        <f>SUMIFS(СВЦЭМ!$D$39:$D$782,СВЦЭМ!$A$39:$A$782,$A94,СВЦЭМ!$B$39:$B$782,L$83)+'СЕТ СН'!$H$11+СВЦЭМ!$D$10+'СЕТ СН'!$H$5-'СЕТ СН'!$H$21</f>
        <v>5014.6173035100001</v>
      </c>
      <c r="M94" s="36">
        <f>SUMIFS(СВЦЭМ!$D$39:$D$782,СВЦЭМ!$A$39:$A$782,$A94,СВЦЭМ!$B$39:$B$782,M$83)+'СЕТ СН'!$H$11+СВЦЭМ!$D$10+'СЕТ СН'!$H$5-'СЕТ СН'!$H$21</f>
        <v>5000.4930031500007</v>
      </c>
      <c r="N94" s="36">
        <f>SUMIFS(СВЦЭМ!$D$39:$D$782,СВЦЭМ!$A$39:$A$782,$A94,СВЦЭМ!$B$39:$B$782,N$83)+'СЕТ СН'!$H$11+СВЦЭМ!$D$10+'СЕТ СН'!$H$5-'СЕТ СН'!$H$21</f>
        <v>5013.7961720100002</v>
      </c>
      <c r="O94" s="36">
        <f>SUMIFS(СВЦЭМ!$D$39:$D$782,СВЦЭМ!$A$39:$A$782,$A94,СВЦЭМ!$B$39:$B$782,O$83)+'СЕТ СН'!$H$11+СВЦЭМ!$D$10+'СЕТ СН'!$H$5-'СЕТ СН'!$H$21</f>
        <v>5003.38349062</v>
      </c>
      <c r="P94" s="36">
        <f>SUMIFS(СВЦЭМ!$D$39:$D$782,СВЦЭМ!$A$39:$A$782,$A94,СВЦЭМ!$B$39:$B$782,P$83)+'СЕТ СН'!$H$11+СВЦЭМ!$D$10+'СЕТ СН'!$H$5-'СЕТ СН'!$H$21</f>
        <v>4988.5722984800004</v>
      </c>
      <c r="Q94" s="36">
        <f>SUMIFS(СВЦЭМ!$D$39:$D$782,СВЦЭМ!$A$39:$A$782,$A94,СВЦЭМ!$B$39:$B$782,Q$83)+'СЕТ СН'!$H$11+СВЦЭМ!$D$10+'СЕТ СН'!$H$5-'СЕТ СН'!$H$21</f>
        <v>4992.7968242300003</v>
      </c>
      <c r="R94" s="36">
        <f>SUMIFS(СВЦЭМ!$D$39:$D$782,СВЦЭМ!$A$39:$A$782,$A94,СВЦЭМ!$B$39:$B$782,R$83)+'СЕТ СН'!$H$11+СВЦЭМ!$D$10+'СЕТ СН'!$H$5-'СЕТ СН'!$H$21</f>
        <v>5037.71452262</v>
      </c>
      <c r="S94" s="36">
        <f>SUMIFS(СВЦЭМ!$D$39:$D$782,СВЦЭМ!$A$39:$A$782,$A94,СВЦЭМ!$B$39:$B$782,S$83)+'СЕТ СН'!$H$11+СВЦЭМ!$D$10+'СЕТ СН'!$H$5-'СЕТ СН'!$H$21</f>
        <v>5038.3452452700003</v>
      </c>
      <c r="T94" s="36">
        <f>SUMIFS(СВЦЭМ!$D$39:$D$782,СВЦЭМ!$A$39:$A$782,$A94,СВЦЭМ!$B$39:$B$782,T$83)+'СЕТ СН'!$H$11+СВЦЭМ!$D$10+'СЕТ СН'!$H$5-'СЕТ СН'!$H$21</f>
        <v>5043.2660184400002</v>
      </c>
      <c r="U94" s="36">
        <f>SUMIFS(СВЦЭМ!$D$39:$D$782,СВЦЭМ!$A$39:$A$782,$A94,СВЦЭМ!$B$39:$B$782,U$83)+'СЕТ СН'!$H$11+СВЦЭМ!$D$10+'СЕТ СН'!$H$5-'СЕТ СН'!$H$21</f>
        <v>5024.6811644300005</v>
      </c>
      <c r="V94" s="36">
        <f>SUMIFS(СВЦЭМ!$D$39:$D$782,СВЦЭМ!$A$39:$A$782,$A94,СВЦЭМ!$B$39:$B$782,V$83)+'СЕТ СН'!$H$11+СВЦЭМ!$D$10+'СЕТ СН'!$H$5-'СЕТ СН'!$H$21</f>
        <v>4993.1551195500006</v>
      </c>
      <c r="W94" s="36">
        <f>SUMIFS(СВЦЭМ!$D$39:$D$782,СВЦЭМ!$A$39:$A$782,$A94,СВЦЭМ!$B$39:$B$782,W$83)+'СЕТ СН'!$H$11+СВЦЭМ!$D$10+'СЕТ СН'!$H$5-'СЕТ СН'!$H$21</f>
        <v>5000.4220569200006</v>
      </c>
      <c r="X94" s="36">
        <f>SUMIFS(СВЦЭМ!$D$39:$D$782,СВЦЭМ!$A$39:$A$782,$A94,СВЦЭМ!$B$39:$B$782,X$83)+'СЕТ СН'!$H$11+СВЦЭМ!$D$10+'СЕТ СН'!$H$5-'СЕТ СН'!$H$21</f>
        <v>5072.8797967299997</v>
      </c>
      <c r="Y94" s="36">
        <f>SUMIFS(СВЦЭМ!$D$39:$D$782,СВЦЭМ!$A$39:$A$782,$A94,СВЦЭМ!$B$39:$B$782,Y$83)+'СЕТ СН'!$H$11+СВЦЭМ!$D$10+'СЕТ СН'!$H$5-'СЕТ СН'!$H$21</f>
        <v>5170.6023678700003</v>
      </c>
    </row>
    <row r="95" spans="1:27" ht="15.75" x14ac:dyDescent="0.2">
      <c r="A95" s="35">
        <f t="shared" si="2"/>
        <v>45181</v>
      </c>
      <c r="B95" s="36">
        <f>SUMIFS(СВЦЭМ!$D$39:$D$782,СВЦЭМ!$A$39:$A$782,$A95,СВЦЭМ!$B$39:$B$782,B$83)+'СЕТ СН'!$H$11+СВЦЭМ!$D$10+'СЕТ СН'!$H$5-'СЕТ СН'!$H$21</f>
        <v>5137.5021447300005</v>
      </c>
      <c r="C95" s="36">
        <f>SUMIFS(СВЦЭМ!$D$39:$D$782,СВЦЭМ!$A$39:$A$782,$A95,СВЦЭМ!$B$39:$B$782,C$83)+'СЕТ СН'!$H$11+СВЦЭМ!$D$10+'СЕТ СН'!$H$5-'СЕТ СН'!$H$21</f>
        <v>5180.9523822700003</v>
      </c>
      <c r="D95" s="36">
        <f>SUMIFS(СВЦЭМ!$D$39:$D$782,СВЦЭМ!$A$39:$A$782,$A95,СВЦЭМ!$B$39:$B$782,D$83)+'СЕТ СН'!$H$11+СВЦЭМ!$D$10+'СЕТ СН'!$H$5-'СЕТ СН'!$H$21</f>
        <v>5213.2614584900002</v>
      </c>
      <c r="E95" s="36">
        <f>SUMIFS(СВЦЭМ!$D$39:$D$782,СВЦЭМ!$A$39:$A$782,$A95,СВЦЭМ!$B$39:$B$782,E$83)+'СЕТ СН'!$H$11+СВЦЭМ!$D$10+'СЕТ СН'!$H$5-'СЕТ СН'!$H$21</f>
        <v>5229.4939856000001</v>
      </c>
      <c r="F95" s="36">
        <f>SUMIFS(СВЦЭМ!$D$39:$D$782,СВЦЭМ!$A$39:$A$782,$A95,СВЦЭМ!$B$39:$B$782,F$83)+'СЕТ СН'!$H$11+СВЦЭМ!$D$10+'СЕТ СН'!$H$5-'СЕТ СН'!$H$21</f>
        <v>5254.8418432799999</v>
      </c>
      <c r="G95" s="36">
        <f>SUMIFS(СВЦЭМ!$D$39:$D$782,СВЦЭМ!$A$39:$A$782,$A95,СВЦЭМ!$B$39:$B$782,G$83)+'СЕТ СН'!$H$11+СВЦЭМ!$D$10+'СЕТ СН'!$H$5-'СЕТ СН'!$H$21</f>
        <v>5218.0050260500002</v>
      </c>
      <c r="H95" s="36">
        <f>SUMIFS(СВЦЭМ!$D$39:$D$782,СВЦЭМ!$A$39:$A$782,$A95,СВЦЭМ!$B$39:$B$782,H$83)+'СЕТ СН'!$H$11+СВЦЭМ!$D$10+'СЕТ СН'!$H$5-'СЕТ СН'!$H$21</f>
        <v>5148.7557654900002</v>
      </c>
      <c r="I95" s="36">
        <f>SUMIFS(СВЦЭМ!$D$39:$D$782,СВЦЭМ!$A$39:$A$782,$A95,СВЦЭМ!$B$39:$B$782,I$83)+'СЕТ СН'!$H$11+СВЦЭМ!$D$10+'СЕТ СН'!$H$5-'СЕТ СН'!$H$21</f>
        <v>5065.2231624000005</v>
      </c>
      <c r="J95" s="36">
        <f>SUMIFS(СВЦЭМ!$D$39:$D$782,СВЦЭМ!$A$39:$A$782,$A95,СВЦЭМ!$B$39:$B$782,J$83)+'СЕТ СН'!$H$11+СВЦЭМ!$D$10+'СЕТ СН'!$H$5-'СЕТ СН'!$H$21</f>
        <v>4989.5594713500004</v>
      </c>
      <c r="K95" s="36">
        <f>SUMIFS(СВЦЭМ!$D$39:$D$782,СВЦЭМ!$A$39:$A$782,$A95,СВЦЭМ!$B$39:$B$782,K$83)+'СЕТ СН'!$H$11+СВЦЭМ!$D$10+'СЕТ СН'!$H$5-'СЕТ СН'!$H$21</f>
        <v>4946.1047206599997</v>
      </c>
      <c r="L95" s="36">
        <f>SUMIFS(СВЦЭМ!$D$39:$D$782,СВЦЭМ!$A$39:$A$782,$A95,СВЦЭМ!$B$39:$B$782,L$83)+'СЕТ СН'!$H$11+СВЦЭМ!$D$10+'СЕТ СН'!$H$5-'СЕТ СН'!$H$21</f>
        <v>4965.0614492499999</v>
      </c>
      <c r="M95" s="36">
        <f>SUMIFS(СВЦЭМ!$D$39:$D$782,СВЦЭМ!$A$39:$A$782,$A95,СВЦЭМ!$B$39:$B$782,M$83)+'СЕТ СН'!$H$11+СВЦЭМ!$D$10+'СЕТ СН'!$H$5-'СЕТ СН'!$H$21</f>
        <v>4976.5188280000002</v>
      </c>
      <c r="N95" s="36">
        <f>SUMIFS(СВЦЭМ!$D$39:$D$782,СВЦЭМ!$A$39:$A$782,$A95,СВЦЭМ!$B$39:$B$782,N$83)+'СЕТ СН'!$H$11+СВЦЭМ!$D$10+'СЕТ СН'!$H$5-'СЕТ СН'!$H$21</f>
        <v>5019.8122134400001</v>
      </c>
      <c r="O95" s="36">
        <f>SUMIFS(СВЦЭМ!$D$39:$D$782,СВЦЭМ!$A$39:$A$782,$A95,СВЦЭМ!$B$39:$B$782,O$83)+'СЕТ СН'!$H$11+СВЦЭМ!$D$10+'СЕТ СН'!$H$5-'СЕТ СН'!$H$21</f>
        <v>5046.9392469100003</v>
      </c>
      <c r="P95" s="36">
        <f>SUMIFS(СВЦЭМ!$D$39:$D$782,СВЦЭМ!$A$39:$A$782,$A95,СВЦЭМ!$B$39:$B$782,P$83)+'СЕТ СН'!$H$11+СВЦЭМ!$D$10+'СЕТ СН'!$H$5-'СЕТ СН'!$H$21</f>
        <v>5032.34993012</v>
      </c>
      <c r="Q95" s="36">
        <f>SUMIFS(СВЦЭМ!$D$39:$D$782,СВЦЭМ!$A$39:$A$782,$A95,СВЦЭМ!$B$39:$B$782,Q$83)+'СЕТ СН'!$H$11+СВЦЭМ!$D$10+'СЕТ СН'!$H$5-'СЕТ СН'!$H$21</f>
        <v>5045.0785703399997</v>
      </c>
      <c r="R95" s="36">
        <f>SUMIFS(СВЦЭМ!$D$39:$D$782,СВЦЭМ!$A$39:$A$782,$A95,СВЦЭМ!$B$39:$B$782,R$83)+'СЕТ СН'!$H$11+СВЦЭМ!$D$10+'СЕТ СН'!$H$5-'СЕТ СН'!$H$21</f>
        <v>5085.2293746200003</v>
      </c>
      <c r="S95" s="36">
        <f>SUMIFS(СВЦЭМ!$D$39:$D$782,СВЦЭМ!$A$39:$A$782,$A95,СВЦЭМ!$B$39:$B$782,S$83)+'СЕТ СН'!$H$11+СВЦЭМ!$D$10+'СЕТ СН'!$H$5-'СЕТ СН'!$H$21</f>
        <v>5083.9834181200004</v>
      </c>
      <c r="T95" s="36">
        <f>SUMIFS(СВЦЭМ!$D$39:$D$782,СВЦЭМ!$A$39:$A$782,$A95,СВЦЭМ!$B$39:$B$782,T$83)+'СЕТ СН'!$H$11+СВЦЭМ!$D$10+'СЕТ СН'!$H$5-'СЕТ СН'!$H$21</f>
        <v>5074.02787549</v>
      </c>
      <c r="U95" s="36">
        <f>SUMIFS(СВЦЭМ!$D$39:$D$782,СВЦЭМ!$A$39:$A$782,$A95,СВЦЭМ!$B$39:$B$782,U$83)+'СЕТ СН'!$H$11+СВЦЭМ!$D$10+'СЕТ СН'!$H$5-'СЕТ СН'!$H$21</f>
        <v>5058.1374654700003</v>
      </c>
      <c r="V95" s="36">
        <f>SUMIFS(СВЦЭМ!$D$39:$D$782,СВЦЭМ!$A$39:$A$782,$A95,СВЦЭМ!$B$39:$B$782,V$83)+'СЕТ СН'!$H$11+СВЦЭМ!$D$10+'СЕТ СН'!$H$5-'СЕТ СН'!$H$21</f>
        <v>5019.0556419800005</v>
      </c>
      <c r="W95" s="36">
        <f>SUMIFS(СВЦЭМ!$D$39:$D$782,СВЦЭМ!$A$39:$A$782,$A95,СВЦЭМ!$B$39:$B$782,W$83)+'СЕТ СН'!$H$11+СВЦЭМ!$D$10+'СЕТ СН'!$H$5-'СЕТ СН'!$H$21</f>
        <v>5050.7791639699999</v>
      </c>
      <c r="X95" s="36">
        <f>SUMIFS(СВЦЭМ!$D$39:$D$782,СВЦЭМ!$A$39:$A$782,$A95,СВЦЭМ!$B$39:$B$782,X$83)+'СЕТ СН'!$H$11+СВЦЭМ!$D$10+'СЕТ СН'!$H$5-'СЕТ СН'!$H$21</f>
        <v>5123.1755538800007</v>
      </c>
      <c r="Y95" s="36">
        <f>SUMIFS(СВЦЭМ!$D$39:$D$782,СВЦЭМ!$A$39:$A$782,$A95,СВЦЭМ!$B$39:$B$782,Y$83)+'СЕТ СН'!$H$11+СВЦЭМ!$D$10+'СЕТ СН'!$H$5-'СЕТ СН'!$H$21</f>
        <v>5218.6055873300002</v>
      </c>
    </row>
    <row r="96" spans="1:27" ht="15.75" x14ac:dyDescent="0.2">
      <c r="A96" s="35">
        <f t="shared" si="2"/>
        <v>45182</v>
      </c>
      <c r="B96" s="36">
        <f>SUMIFS(СВЦЭМ!$D$39:$D$782,СВЦЭМ!$A$39:$A$782,$A96,СВЦЭМ!$B$39:$B$782,B$83)+'СЕТ СН'!$H$11+СВЦЭМ!$D$10+'СЕТ СН'!$H$5-'СЕТ СН'!$H$21</f>
        <v>5398.08568388</v>
      </c>
      <c r="C96" s="36">
        <f>SUMIFS(СВЦЭМ!$D$39:$D$782,СВЦЭМ!$A$39:$A$782,$A96,СВЦЭМ!$B$39:$B$782,C$83)+'СЕТ СН'!$H$11+СВЦЭМ!$D$10+'СЕТ СН'!$H$5-'СЕТ СН'!$H$21</f>
        <v>5503.3513911600003</v>
      </c>
      <c r="D96" s="36">
        <f>SUMIFS(СВЦЭМ!$D$39:$D$782,СВЦЭМ!$A$39:$A$782,$A96,СВЦЭМ!$B$39:$B$782,D$83)+'СЕТ СН'!$H$11+СВЦЭМ!$D$10+'СЕТ СН'!$H$5-'СЕТ СН'!$H$21</f>
        <v>5577.58274884</v>
      </c>
      <c r="E96" s="36">
        <f>SUMIFS(СВЦЭМ!$D$39:$D$782,СВЦЭМ!$A$39:$A$782,$A96,СВЦЭМ!$B$39:$B$782,E$83)+'СЕТ СН'!$H$11+СВЦЭМ!$D$10+'СЕТ СН'!$H$5-'СЕТ СН'!$H$21</f>
        <v>5605.6243781800003</v>
      </c>
      <c r="F96" s="36">
        <f>SUMIFS(СВЦЭМ!$D$39:$D$782,СВЦЭМ!$A$39:$A$782,$A96,СВЦЭМ!$B$39:$B$782,F$83)+'СЕТ СН'!$H$11+СВЦЭМ!$D$10+'СЕТ СН'!$H$5-'СЕТ СН'!$H$21</f>
        <v>5644.1495946800005</v>
      </c>
      <c r="G96" s="36">
        <f>SUMIFS(СВЦЭМ!$D$39:$D$782,СВЦЭМ!$A$39:$A$782,$A96,СВЦЭМ!$B$39:$B$782,G$83)+'СЕТ СН'!$H$11+СВЦЭМ!$D$10+'СЕТ СН'!$H$5-'СЕТ СН'!$H$21</f>
        <v>5595.9351768500001</v>
      </c>
      <c r="H96" s="36">
        <f>SUMIFS(СВЦЭМ!$D$39:$D$782,СВЦЭМ!$A$39:$A$782,$A96,СВЦЭМ!$B$39:$B$782,H$83)+'СЕТ СН'!$H$11+СВЦЭМ!$D$10+'СЕТ СН'!$H$5-'СЕТ СН'!$H$21</f>
        <v>5467.100641</v>
      </c>
      <c r="I96" s="36">
        <f>SUMIFS(СВЦЭМ!$D$39:$D$782,СВЦЭМ!$A$39:$A$782,$A96,СВЦЭМ!$B$39:$B$782,I$83)+'СЕТ СН'!$H$11+СВЦЭМ!$D$10+'СЕТ СН'!$H$5-'СЕТ СН'!$H$21</f>
        <v>5332.1050550500004</v>
      </c>
      <c r="J96" s="36">
        <f>SUMIFS(СВЦЭМ!$D$39:$D$782,СВЦЭМ!$A$39:$A$782,$A96,СВЦЭМ!$B$39:$B$782,J$83)+'СЕТ СН'!$H$11+СВЦЭМ!$D$10+'СЕТ СН'!$H$5-'СЕТ СН'!$H$21</f>
        <v>5243.7784842000001</v>
      </c>
      <c r="K96" s="36">
        <f>SUMIFS(СВЦЭМ!$D$39:$D$782,СВЦЭМ!$A$39:$A$782,$A96,СВЦЭМ!$B$39:$B$782,K$83)+'СЕТ СН'!$H$11+СВЦЭМ!$D$10+'СЕТ СН'!$H$5-'СЕТ СН'!$H$21</f>
        <v>5173.0934105200004</v>
      </c>
      <c r="L96" s="36">
        <f>SUMIFS(СВЦЭМ!$D$39:$D$782,СВЦЭМ!$A$39:$A$782,$A96,СВЦЭМ!$B$39:$B$782,L$83)+'СЕТ СН'!$H$11+СВЦЭМ!$D$10+'СЕТ СН'!$H$5-'СЕТ СН'!$H$21</f>
        <v>5148.5757715400005</v>
      </c>
      <c r="M96" s="36">
        <f>SUMIFS(СВЦЭМ!$D$39:$D$782,СВЦЭМ!$A$39:$A$782,$A96,СВЦЭМ!$B$39:$B$782,M$83)+'СЕТ СН'!$H$11+СВЦЭМ!$D$10+'СЕТ СН'!$H$5-'СЕТ СН'!$H$21</f>
        <v>5153.4370742000001</v>
      </c>
      <c r="N96" s="36">
        <f>SUMIFS(СВЦЭМ!$D$39:$D$782,СВЦЭМ!$A$39:$A$782,$A96,СВЦЭМ!$B$39:$B$782,N$83)+'СЕТ СН'!$H$11+СВЦЭМ!$D$10+'СЕТ СН'!$H$5-'СЕТ СН'!$H$21</f>
        <v>5162.1464546100005</v>
      </c>
      <c r="O96" s="36">
        <f>SUMIFS(СВЦЭМ!$D$39:$D$782,СВЦЭМ!$A$39:$A$782,$A96,СВЦЭМ!$B$39:$B$782,O$83)+'СЕТ СН'!$H$11+СВЦЭМ!$D$10+'СЕТ СН'!$H$5-'СЕТ СН'!$H$21</f>
        <v>5169.5741666399999</v>
      </c>
      <c r="P96" s="36">
        <f>SUMIFS(СВЦЭМ!$D$39:$D$782,СВЦЭМ!$A$39:$A$782,$A96,СВЦЭМ!$B$39:$B$782,P$83)+'СЕТ СН'!$H$11+СВЦЭМ!$D$10+'СЕТ СН'!$H$5-'СЕТ СН'!$H$21</f>
        <v>5134.6022161199999</v>
      </c>
      <c r="Q96" s="36">
        <f>SUMIFS(СВЦЭМ!$D$39:$D$782,СВЦЭМ!$A$39:$A$782,$A96,СВЦЭМ!$B$39:$B$782,Q$83)+'СЕТ СН'!$H$11+СВЦЭМ!$D$10+'СЕТ СН'!$H$5-'СЕТ СН'!$H$21</f>
        <v>5150.1350173400006</v>
      </c>
      <c r="R96" s="36">
        <f>SUMIFS(СВЦЭМ!$D$39:$D$782,СВЦЭМ!$A$39:$A$782,$A96,СВЦЭМ!$B$39:$B$782,R$83)+'СЕТ СН'!$H$11+СВЦЭМ!$D$10+'СЕТ СН'!$H$5-'СЕТ СН'!$H$21</f>
        <v>5185.1996023800002</v>
      </c>
      <c r="S96" s="36">
        <f>SUMIFS(СВЦЭМ!$D$39:$D$782,СВЦЭМ!$A$39:$A$782,$A96,СВЦЭМ!$B$39:$B$782,S$83)+'СЕТ СН'!$H$11+СВЦЭМ!$D$10+'СЕТ СН'!$H$5-'СЕТ СН'!$H$21</f>
        <v>5178.5414841300008</v>
      </c>
      <c r="T96" s="36">
        <f>SUMIFS(СВЦЭМ!$D$39:$D$782,СВЦЭМ!$A$39:$A$782,$A96,СВЦЭМ!$B$39:$B$782,T$83)+'СЕТ СН'!$H$11+СВЦЭМ!$D$10+'СЕТ СН'!$H$5-'СЕТ СН'!$H$21</f>
        <v>5154.9842890600003</v>
      </c>
      <c r="U96" s="36">
        <f>SUMIFS(СВЦЭМ!$D$39:$D$782,СВЦЭМ!$A$39:$A$782,$A96,СВЦЭМ!$B$39:$B$782,U$83)+'СЕТ СН'!$H$11+СВЦЭМ!$D$10+'СЕТ СН'!$H$5-'СЕТ СН'!$H$21</f>
        <v>5136.7093293300004</v>
      </c>
      <c r="V96" s="36">
        <f>SUMIFS(СВЦЭМ!$D$39:$D$782,СВЦЭМ!$A$39:$A$782,$A96,СВЦЭМ!$B$39:$B$782,V$83)+'СЕТ СН'!$H$11+СВЦЭМ!$D$10+'СЕТ СН'!$H$5-'СЕТ СН'!$H$21</f>
        <v>5139.7114124700001</v>
      </c>
      <c r="W96" s="36">
        <f>SUMIFS(СВЦЭМ!$D$39:$D$782,СВЦЭМ!$A$39:$A$782,$A96,СВЦЭМ!$B$39:$B$782,W$83)+'СЕТ СН'!$H$11+СВЦЭМ!$D$10+'СЕТ СН'!$H$5-'СЕТ СН'!$H$21</f>
        <v>5163.8353865300005</v>
      </c>
      <c r="X96" s="36">
        <f>SUMIFS(СВЦЭМ!$D$39:$D$782,СВЦЭМ!$A$39:$A$782,$A96,СВЦЭМ!$B$39:$B$782,X$83)+'СЕТ СН'!$H$11+СВЦЭМ!$D$10+'СЕТ СН'!$H$5-'СЕТ СН'!$H$21</f>
        <v>5240.4398838800007</v>
      </c>
      <c r="Y96" s="36">
        <f>SUMIFS(СВЦЭМ!$D$39:$D$782,СВЦЭМ!$A$39:$A$782,$A96,СВЦЭМ!$B$39:$B$782,Y$83)+'СЕТ СН'!$H$11+СВЦЭМ!$D$10+'СЕТ СН'!$H$5-'СЕТ СН'!$H$21</f>
        <v>5339.4859797400004</v>
      </c>
    </row>
    <row r="97" spans="1:25" ht="15.75" x14ac:dyDescent="0.2">
      <c r="A97" s="35">
        <f t="shared" si="2"/>
        <v>45183</v>
      </c>
      <c r="B97" s="36">
        <f>SUMIFS(СВЦЭМ!$D$39:$D$782,СВЦЭМ!$A$39:$A$782,$A97,СВЦЭМ!$B$39:$B$782,B$83)+'СЕТ СН'!$H$11+СВЦЭМ!$D$10+'СЕТ СН'!$H$5-'СЕТ СН'!$H$21</f>
        <v>5378.6277596199998</v>
      </c>
      <c r="C97" s="36">
        <f>SUMIFS(СВЦЭМ!$D$39:$D$782,СВЦЭМ!$A$39:$A$782,$A97,СВЦЭМ!$B$39:$B$782,C$83)+'СЕТ СН'!$H$11+СВЦЭМ!$D$10+'СЕТ СН'!$H$5-'СЕТ СН'!$H$21</f>
        <v>5512.9746250099997</v>
      </c>
      <c r="D97" s="36">
        <f>SUMIFS(СВЦЭМ!$D$39:$D$782,СВЦЭМ!$A$39:$A$782,$A97,СВЦЭМ!$B$39:$B$782,D$83)+'СЕТ СН'!$H$11+СВЦЭМ!$D$10+'СЕТ СН'!$H$5-'СЕТ СН'!$H$21</f>
        <v>5557.2528605400003</v>
      </c>
      <c r="E97" s="36">
        <f>SUMIFS(СВЦЭМ!$D$39:$D$782,СВЦЭМ!$A$39:$A$782,$A97,СВЦЭМ!$B$39:$B$782,E$83)+'СЕТ СН'!$H$11+СВЦЭМ!$D$10+'СЕТ СН'!$H$5-'СЕТ СН'!$H$21</f>
        <v>5596.0389841100005</v>
      </c>
      <c r="F97" s="36">
        <f>SUMIFS(СВЦЭМ!$D$39:$D$782,СВЦЭМ!$A$39:$A$782,$A97,СВЦЭМ!$B$39:$B$782,F$83)+'СЕТ СН'!$H$11+СВЦЭМ!$D$10+'СЕТ СН'!$H$5-'СЕТ СН'!$H$21</f>
        <v>5635.9427290900003</v>
      </c>
      <c r="G97" s="36">
        <f>SUMIFS(СВЦЭМ!$D$39:$D$782,СВЦЭМ!$A$39:$A$782,$A97,СВЦЭМ!$B$39:$B$782,G$83)+'СЕТ СН'!$H$11+СВЦЭМ!$D$10+'СЕТ СН'!$H$5-'СЕТ СН'!$H$21</f>
        <v>5595.1050491599999</v>
      </c>
      <c r="H97" s="36">
        <f>SUMIFS(СВЦЭМ!$D$39:$D$782,СВЦЭМ!$A$39:$A$782,$A97,СВЦЭМ!$B$39:$B$782,H$83)+'СЕТ СН'!$H$11+СВЦЭМ!$D$10+'СЕТ СН'!$H$5-'СЕТ СН'!$H$21</f>
        <v>5505.6049979899999</v>
      </c>
      <c r="I97" s="36">
        <f>SUMIFS(СВЦЭМ!$D$39:$D$782,СВЦЭМ!$A$39:$A$782,$A97,СВЦЭМ!$B$39:$B$782,I$83)+'СЕТ СН'!$H$11+СВЦЭМ!$D$10+'СЕТ СН'!$H$5-'СЕТ СН'!$H$21</f>
        <v>5387.5582876099998</v>
      </c>
      <c r="J97" s="36">
        <f>SUMIFS(СВЦЭМ!$D$39:$D$782,СВЦЭМ!$A$39:$A$782,$A97,СВЦЭМ!$B$39:$B$782,J$83)+'СЕТ СН'!$H$11+СВЦЭМ!$D$10+'СЕТ СН'!$H$5-'СЕТ СН'!$H$21</f>
        <v>5298.0504267200004</v>
      </c>
      <c r="K97" s="36">
        <f>SUMIFS(СВЦЭМ!$D$39:$D$782,СВЦЭМ!$A$39:$A$782,$A97,СВЦЭМ!$B$39:$B$782,K$83)+'СЕТ СН'!$H$11+СВЦЭМ!$D$10+'СЕТ СН'!$H$5-'СЕТ СН'!$H$21</f>
        <v>5230.6231801600006</v>
      </c>
      <c r="L97" s="36">
        <f>SUMIFS(СВЦЭМ!$D$39:$D$782,СВЦЭМ!$A$39:$A$782,$A97,СВЦЭМ!$B$39:$B$782,L$83)+'СЕТ СН'!$H$11+СВЦЭМ!$D$10+'СЕТ СН'!$H$5-'СЕТ СН'!$H$21</f>
        <v>5217.59559489</v>
      </c>
      <c r="M97" s="36">
        <f>SUMIFS(СВЦЭМ!$D$39:$D$782,СВЦЭМ!$A$39:$A$782,$A97,СВЦЭМ!$B$39:$B$782,M$83)+'СЕТ СН'!$H$11+СВЦЭМ!$D$10+'СЕТ СН'!$H$5-'СЕТ СН'!$H$21</f>
        <v>5206.7192395000002</v>
      </c>
      <c r="N97" s="36">
        <f>SUMIFS(СВЦЭМ!$D$39:$D$782,СВЦЭМ!$A$39:$A$782,$A97,СВЦЭМ!$B$39:$B$782,N$83)+'СЕТ СН'!$H$11+СВЦЭМ!$D$10+'СЕТ СН'!$H$5-'СЕТ СН'!$H$21</f>
        <v>5219.8008342900002</v>
      </c>
      <c r="O97" s="36">
        <f>SUMIFS(СВЦЭМ!$D$39:$D$782,СВЦЭМ!$A$39:$A$782,$A97,СВЦЭМ!$B$39:$B$782,O$83)+'СЕТ СН'!$H$11+СВЦЭМ!$D$10+'СЕТ СН'!$H$5-'СЕТ СН'!$H$21</f>
        <v>5220.0893112000003</v>
      </c>
      <c r="P97" s="36">
        <f>SUMIFS(СВЦЭМ!$D$39:$D$782,СВЦЭМ!$A$39:$A$782,$A97,СВЦЭМ!$B$39:$B$782,P$83)+'СЕТ СН'!$H$11+СВЦЭМ!$D$10+'СЕТ СН'!$H$5-'СЕТ СН'!$H$21</f>
        <v>5217.1990307900005</v>
      </c>
      <c r="Q97" s="36">
        <f>SUMIFS(СВЦЭМ!$D$39:$D$782,СВЦЭМ!$A$39:$A$782,$A97,СВЦЭМ!$B$39:$B$782,Q$83)+'СЕТ СН'!$H$11+СВЦЭМ!$D$10+'СЕТ СН'!$H$5-'СЕТ СН'!$H$21</f>
        <v>5224.0703116300001</v>
      </c>
      <c r="R97" s="36">
        <f>SUMIFS(СВЦЭМ!$D$39:$D$782,СВЦЭМ!$A$39:$A$782,$A97,СВЦЭМ!$B$39:$B$782,R$83)+'СЕТ СН'!$H$11+СВЦЭМ!$D$10+'СЕТ СН'!$H$5-'СЕТ СН'!$H$21</f>
        <v>5247.7904075300003</v>
      </c>
      <c r="S97" s="36">
        <f>SUMIFS(СВЦЭМ!$D$39:$D$782,СВЦЭМ!$A$39:$A$782,$A97,СВЦЭМ!$B$39:$B$782,S$83)+'СЕТ СН'!$H$11+СВЦЭМ!$D$10+'СЕТ СН'!$H$5-'СЕТ СН'!$H$21</f>
        <v>5236.0266679800006</v>
      </c>
      <c r="T97" s="36">
        <f>SUMIFS(СВЦЭМ!$D$39:$D$782,СВЦЭМ!$A$39:$A$782,$A97,СВЦЭМ!$B$39:$B$782,T$83)+'СЕТ СН'!$H$11+СВЦЭМ!$D$10+'СЕТ СН'!$H$5-'СЕТ СН'!$H$21</f>
        <v>5226.0771252800005</v>
      </c>
      <c r="U97" s="36">
        <f>SUMIFS(СВЦЭМ!$D$39:$D$782,СВЦЭМ!$A$39:$A$782,$A97,СВЦЭМ!$B$39:$B$782,U$83)+'СЕТ СН'!$H$11+СВЦЭМ!$D$10+'СЕТ СН'!$H$5-'СЕТ СН'!$H$21</f>
        <v>5208.9019109999999</v>
      </c>
      <c r="V97" s="36">
        <f>SUMIFS(СВЦЭМ!$D$39:$D$782,СВЦЭМ!$A$39:$A$782,$A97,СВЦЭМ!$B$39:$B$782,V$83)+'СЕТ СН'!$H$11+СВЦЭМ!$D$10+'СЕТ СН'!$H$5-'СЕТ СН'!$H$21</f>
        <v>5181.6173392999999</v>
      </c>
      <c r="W97" s="36">
        <f>SUMIFS(СВЦЭМ!$D$39:$D$782,СВЦЭМ!$A$39:$A$782,$A97,СВЦЭМ!$B$39:$B$782,W$83)+'СЕТ СН'!$H$11+СВЦЭМ!$D$10+'СЕТ СН'!$H$5-'СЕТ СН'!$H$21</f>
        <v>5198.8066905699998</v>
      </c>
      <c r="X97" s="36">
        <f>SUMIFS(СВЦЭМ!$D$39:$D$782,СВЦЭМ!$A$39:$A$782,$A97,СВЦЭМ!$B$39:$B$782,X$83)+'СЕТ СН'!$H$11+СВЦЭМ!$D$10+'СЕТ СН'!$H$5-'СЕТ СН'!$H$21</f>
        <v>5289.26128367</v>
      </c>
      <c r="Y97" s="36">
        <f>SUMIFS(СВЦЭМ!$D$39:$D$782,СВЦЭМ!$A$39:$A$782,$A97,СВЦЭМ!$B$39:$B$782,Y$83)+'СЕТ СН'!$H$11+СВЦЭМ!$D$10+'СЕТ СН'!$H$5-'СЕТ СН'!$H$21</f>
        <v>5398.5145895300002</v>
      </c>
    </row>
    <row r="98" spans="1:25" ht="15.75" x14ac:dyDescent="0.2">
      <c r="A98" s="35">
        <f t="shared" si="2"/>
        <v>45184</v>
      </c>
      <c r="B98" s="36">
        <f>SUMIFS(СВЦЭМ!$D$39:$D$782,СВЦЭМ!$A$39:$A$782,$A98,СВЦЭМ!$B$39:$B$782,B$83)+'СЕТ СН'!$H$11+СВЦЭМ!$D$10+'СЕТ СН'!$H$5-'СЕТ СН'!$H$21</f>
        <v>5363.4145680700003</v>
      </c>
      <c r="C98" s="36">
        <f>SUMIFS(СВЦЭМ!$D$39:$D$782,СВЦЭМ!$A$39:$A$782,$A98,СВЦЭМ!$B$39:$B$782,C$83)+'СЕТ СН'!$H$11+СВЦЭМ!$D$10+'СЕТ СН'!$H$5-'СЕТ СН'!$H$21</f>
        <v>5446.0683738099997</v>
      </c>
      <c r="D98" s="36">
        <f>SUMIFS(СВЦЭМ!$D$39:$D$782,СВЦЭМ!$A$39:$A$782,$A98,СВЦЭМ!$B$39:$B$782,D$83)+'СЕТ СН'!$H$11+СВЦЭМ!$D$10+'СЕТ СН'!$H$5-'СЕТ СН'!$H$21</f>
        <v>5447.75605911</v>
      </c>
      <c r="E98" s="36">
        <f>SUMIFS(СВЦЭМ!$D$39:$D$782,СВЦЭМ!$A$39:$A$782,$A98,СВЦЭМ!$B$39:$B$782,E$83)+'СЕТ СН'!$H$11+СВЦЭМ!$D$10+'СЕТ СН'!$H$5-'СЕТ СН'!$H$21</f>
        <v>5482.8084449200005</v>
      </c>
      <c r="F98" s="36">
        <f>SUMIFS(СВЦЭМ!$D$39:$D$782,СВЦЭМ!$A$39:$A$782,$A98,СВЦЭМ!$B$39:$B$782,F$83)+'СЕТ СН'!$H$11+СВЦЭМ!$D$10+'СЕТ СН'!$H$5-'СЕТ СН'!$H$21</f>
        <v>5522.8489674800003</v>
      </c>
      <c r="G98" s="36">
        <f>SUMIFS(СВЦЭМ!$D$39:$D$782,СВЦЭМ!$A$39:$A$782,$A98,СВЦЭМ!$B$39:$B$782,G$83)+'СЕТ СН'!$H$11+СВЦЭМ!$D$10+'СЕТ СН'!$H$5-'СЕТ СН'!$H$21</f>
        <v>5501.0223168600005</v>
      </c>
      <c r="H98" s="36">
        <f>SUMIFS(СВЦЭМ!$D$39:$D$782,СВЦЭМ!$A$39:$A$782,$A98,СВЦЭМ!$B$39:$B$782,H$83)+'СЕТ СН'!$H$11+СВЦЭМ!$D$10+'СЕТ СН'!$H$5-'СЕТ СН'!$H$21</f>
        <v>5375.0474159200003</v>
      </c>
      <c r="I98" s="36">
        <f>SUMIFS(СВЦЭМ!$D$39:$D$782,СВЦЭМ!$A$39:$A$782,$A98,СВЦЭМ!$B$39:$B$782,I$83)+'СЕТ СН'!$H$11+СВЦЭМ!$D$10+'СЕТ СН'!$H$5-'СЕТ СН'!$H$21</f>
        <v>5238.2632506500004</v>
      </c>
      <c r="J98" s="36">
        <f>SUMIFS(СВЦЭМ!$D$39:$D$782,СВЦЭМ!$A$39:$A$782,$A98,СВЦЭМ!$B$39:$B$782,J$83)+'СЕТ СН'!$H$11+СВЦЭМ!$D$10+'СЕТ СН'!$H$5-'СЕТ СН'!$H$21</f>
        <v>5174.8184770000007</v>
      </c>
      <c r="K98" s="36">
        <f>SUMIFS(СВЦЭМ!$D$39:$D$782,СВЦЭМ!$A$39:$A$782,$A98,СВЦЭМ!$B$39:$B$782,K$83)+'СЕТ СН'!$H$11+СВЦЭМ!$D$10+'СЕТ СН'!$H$5-'СЕТ СН'!$H$21</f>
        <v>5124.2051969100003</v>
      </c>
      <c r="L98" s="36">
        <f>SUMIFS(СВЦЭМ!$D$39:$D$782,СВЦЭМ!$A$39:$A$782,$A98,СВЦЭМ!$B$39:$B$782,L$83)+'СЕТ СН'!$H$11+СВЦЭМ!$D$10+'СЕТ СН'!$H$5-'СЕТ СН'!$H$21</f>
        <v>5114.0361799600005</v>
      </c>
      <c r="M98" s="36">
        <f>SUMIFS(СВЦЭМ!$D$39:$D$782,СВЦЭМ!$A$39:$A$782,$A98,СВЦЭМ!$B$39:$B$782,M$83)+'СЕТ СН'!$H$11+СВЦЭМ!$D$10+'СЕТ СН'!$H$5-'СЕТ СН'!$H$21</f>
        <v>5092.2436373400005</v>
      </c>
      <c r="N98" s="36">
        <f>SUMIFS(СВЦЭМ!$D$39:$D$782,СВЦЭМ!$A$39:$A$782,$A98,СВЦЭМ!$B$39:$B$782,N$83)+'СЕТ СН'!$H$11+СВЦЭМ!$D$10+'СЕТ СН'!$H$5-'СЕТ СН'!$H$21</f>
        <v>5094.4510385399999</v>
      </c>
      <c r="O98" s="36">
        <f>SUMIFS(СВЦЭМ!$D$39:$D$782,СВЦЭМ!$A$39:$A$782,$A98,СВЦЭМ!$B$39:$B$782,O$83)+'СЕТ СН'!$H$11+СВЦЭМ!$D$10+'СЕТ СН'!$H$5-'СЕТ СН'!$H$21</f>
        <v>5066.0365769700002</v>
      </c>
      <c r="P98" s="36">
        <f>SUMIFS(СВЦЭМ!$D$39:$D$782,СВЦЭМ!$A$39:$A$782,$A98,СВЦЭМ!$B$39:$B$782,P$83)+'СЕТ СН'!$H$11+СВЦЭМ!$D$10+'СЕТ СН'!$H$5-'СЕТ СН'!$H$21</f>
        <v>5028.4941381400004</v>
      </c>
      <c r="Q98" s="36">
        <f>SUMIFS(СВЦЭМ!$D$39:$D$782,СВЦЭМ!$A$39:$A$782,$A98,СВЦЭМ!$B$39:$B$782,Q$83)+'СЕТ СН'!$H$11+СВЦЭМ!$D$10+'СЕТ СН'!$H$5-'СЕТ СН'!$H$21</f>
        <v>5040.6107139800006</v>
      </c>
      <c r="R98" s="36">
        <f>SUMIFS(СВЦЭМ!$D$39:$D$782,СВЦЭМ!$A$39:$A$782,$A98,СВЦЭМ!$B$39:$B$782,R$83)+'СЕТ СН'!$H$11+СВЦЭМ!$D$10+'СЕТ СН'!$H$5-'СЕТ СН'!$H$21</f>
        <v>5106.8572179100001</v>
      </c>
      <c r="S98" s="36">
        <f>SUMIFS(СВЦЭМ!$D$39:$D$782,СВЦЭМ!$A$39:$A$782,$A98,СВЦЭМ!$B$39:$B$782,S$83)+'СЕТ СН'!$H$11+СВЦЭМ!$D$10+'СЕТ СН'!$H$5-'СЕТ СН'!$H$21</f>
        <v>5087.7435422100007</v>
      </c>
      <c r="T98" s="36">
        <f>SUMIFS(СВЦЭМ!$D$39:$D$782,СВЦЭМ!$A$39:$A$782,$A98,СВЦЭМ!$B$39:$B$782,T$83)+'СЕТ СН'!$H$11+СВЦЭМ!$D$10+'СЕТ СН'!$H$5-'СЕТ СН'!$H$21</f>
        <v>5058.6980442700005</v>
      </c>
      <c r="U98" s="36">
        <f>SUMIFS(СВЦЭМ!$D$39:$D$782,СВЦЭМ!$A$39:$A$782,$A98,СВЦЭМ!$B$39:$B$782,U$83)+'СЕТ СН'!$H$11+СВЦЭМ!$D$10+'СЕТ СН'!$H$5-'СЕТ СН'!$H$21</f>
        <v>5030.9911919700007</v>
      </c>
      <c r="V98" s="36">
        <f>SUMIFS(СВЦЭМ!$D$39:$D$782,СВЦЭМ!$A$39:$A$782,$A98,СВЦЭМ!$B$39:$B$782,V$83)+'СЕТ СН'!$H$11+СВЦЭМ!$D$10+'СЕТ СН'!$H$5-'СЕТ СН'!$H$21</f>
        <v>5001.6233923300006</v>
      </c>
      <c r="W98" s="36">
        <f>SUMIFS(СВЦЭМ!$D$39:$D$782,СВЦЭМ!$A$39:$A$782,$A98,СВЦЭМ!$B$39:$B$782,W$83)+'СЕТ СН'!$H$11+СВЦЭМ!$D$10+'СЕТ СН'!$H$5-'СЕТ СН'!$H$21</f>
        <v>4999.4339142600002</v>
      </c>
      <c r="X98" s="36">
        <f>SUMIFS(СВЦЭМ!$D$39:$D$782,СВЦЭМ!$A$39:$A$782,$A98,СВЦЭМ!$B$39:$B$782,X$83)+'СЕТ СН'!$H$11+СВЦЭМ!$D$10+'СЕТ СН'!$H$5-'СЕТ СН'!$H$21</f>
        <v>5030.1530073600006</v>
      </c>
      <c r="Y98" s="36">
        <f>SUMIFS(СВЦЭМ!$D$39:$D$782,СВЦЭМ!$A$39:$A$782,$A98,СВЦЭМ!$B$39:$B$782,Y$83)+'СЕТ СН'!$H$11+СВЦЭМ!$D$10+'СЕТ СН'!$H$5-'СЕТ СН'!$H$21</f>
        <v>5151.6914029899999</v>
      </c>
    </row>
    <row r="99" spans="1:25" ht="15.75" x14ac:dyDescent="0.2">
      <c r="A99" s="35">
        <f t="shared" si="2"/>
        <v>45185</v>
      </c>
      <c r="B99" s="36">
        <f>SUMIFS(СВЦЭМ!$D$39:$D$782,СВЦЭМ!$A$39:$A$782,$A99,СВЦЭМ!$B$39:$B$782,B$83)+'СЕТ СН'!$H$11+СВЦЭМ!$D$10+'СЕТ СН'!$H$5-'СЕТ СН'!$H$21</f>
        <v>5234.8108799000001</v>
      </c>
      <c r="C99" s="36">
        <f>SUMIFS(СВЦЭМ!$D$39:$D$782,СВЦЭМ!$A$39:$A$782,$A99,СВЦЭМ!$B$39:$B$782,C$83)+'СЕТ СН'!$H$11+СВЦЭМ!$D$10+'СЕТ СН'!$H$5-'СЕТ СН'!$H$21</f>
        <v>5260.8570872300006</v>
      </c>
      <c r="D99" s="36">
        <f>SUMIFS(СВЦЭМ!$D$39:$D$782,СВЦЭМ!$A$39:$A$782,$A99,СВЦЭМ!$B$39:$B$782,D$83)+'СЕТ СН'!$H$11+СВЦЭМ!$D$10+'СЕТ СН'!$H$5-'СЕТ СН'!$H$21</f>
        <v>5267.8968207200005</v>
      </c>
      <c r="E99" s="36">
        <f>SUMIFS(СВЦЭМ!$D$39:$D$782,СВЦЭМ!$A$39:$A$782,$A99,СВЦЭМ!$B$39:$B$782,E$83)+'СЕТ СН'!$H$11+СВЦЭМ!$D$10+'СЕТ СН'!$H$5-'СЕТ СН'!$H$21</f>
        <v>5305.27054632</v>
      </c>
      <c r="F99" s="36">
        <f>SUMIFS(СВЦЭМ!$D$39:$D$782,СВЦЭМ!$A$39:$A$782,$A99,СВЦЭМ!$B$39:$B$782,F$83)+'СЕТ СН'!$H$11+СВЦЭМ!$D$10+'СЕТ СН'!$H$5-'СЕТ СН'!$H$21</f>
        <v>5329.3287868500001</v>
      </c>
      <c r="G99" s="36">
        <f>SUMIFS(СВЦЭМ!$D$39:$D$782,СВЦЭМ!$A$39:$A$782,$A99,СВЦЭМ!$B$39:$B$782,G$83)+'СЕТ СН'!$H$11+СВЦЭМ!$D$10+'СЕТ СН'!$H$5-'СЕТ СН'!$H$21</f>
        <v>5305.7506588200004</v>
      </c>
      <c r="H99" s="36">
        <f>SUMIFS(СВЦЭМ!$D$39:$D$782,СВЦЭМ!$A$39:$A$782,$A99,СВЦЭМ!$B$39:$B$782,H$83)+'СЕТ СН'!$H$11+СВЦЭМ!$D$10+'СЕТ СН'!$H$5-'СЕТ СН'!$H$21</f>
        <v>5276.0894386</v>
      </c>
      <c r="I99" s="36">
        <f>SUMIFS(СВЦЭМ!$D$39:$D$782,СВЦЭМ!$A$39:$A$782,$A99,СВЦЭМ!$B$39:$B$782,I$83)+'СЕТ СН'!$H$11+СВЦЭМ!$D$10+'СЕТ СН'!$H$5-'СЕТ СН'!$H$21</f>
        <v>5240.2673941499997</v>
      </c>
      <c r="J99" s="36">
        <f>SUMIFS(СВЦЭМ!$D$39:$D$782,СВЦЭМ!$A$39:$A$782,$A99,СВЦЭМ!$B$39:$B$782,J$83)+'СЕТ СН'!$H$11+СВЦЭМ!$D$10+'СЕТ СН'!$H$5-'СЕТ СН'!$H$21</f>
        <v>5144.6831121100004</v>
      </c>
      <c r="K99" s="36">
        <f>SUMIFS(СВЦЭМ!$D$39:$D$782,СВЦЭМ!$A$39:$A$782,$A99,СВЦЭМ!$B$39:$B$782,K$83)+'СЕТ СН'!$H$11+СВЦЭМ!$D$10+'СЕТ СН'!$H$5-'СЕТ СН'!$H$21</f>
        <v>5079.5042916100001</v>
      </c>
      <c r="L99" s="36">
        <f>SUMIFS(СВЦЭМ!$D$39:$D$782,СВЦЭМ!$A$39:$A$782,$A99,СВЦЭМ!$B$39:$B$782,L$83)+'СЕТ СН'!$H$11+СВЦЭМ!$D$10+'СЕТ СН'!$H$5-'СЕТ СН'!$H$21</f>
        <v>5041.32893014</v>
      </c>
      <c r="M99" s="36">
        <f>SUMIFS(СВЦЭМ!$D$39:$D$782,СВЦЭМ!$A$39:$A$782,$A99,СВЦЭМ!$B$39:$B$782,M$83)+'СЕТ СН'!$H$11+СВЦЭМ!$D$10+'СЕТ СН'!$H$5-'СЕТ СН'!$H$21</f>
        <v>5038.2108442200006</v>
      </c>
      <c r="N99" s="36">
        <f>SUMIFS(СВЦЭМ!$D$39:$D$782,СВЦЭМ!$A$39:$A$782,$A99,СВЦЭМ!$B$39:$B$782,N$83)+'СЕТ СН'!$H$11+СВЦЭМ!$D$10+'СЕТ СН'!$H$5-'СЕТ СН'!$H$21</f>
        <v>5044.3780123900005</v>
      </c>
      <c r="O99" s="36">
        <f>SUMIFS(СВЦЭМ!$D$39:$D$782,СВЦЭМ!$A$39:$A$782,$A99,СВЦЭМ!$B$39:$B$782,O$83)+'СЕТ СН'!$H$11+СВЦЭМ!$D$10+'СЕТ СН'!$H$5-'СЕТ СН'!$H$21</f>
        <v>5060.3748965600007</v>
      </c>
      <c r="P99" s="36">
        <f>SUMIFS(СВЦЭМ!$D$39:$D$782,СВЦЭМ!$A$39:$A$782,$A99,СВЦЭМ!$B$39:$B$782,P$83)+'СЕТ СН'!$H$11+СВЦЭМ!$D$10+'СЕТ СН'!$H$5-'СЕТ СН'!$H$21</f>
        <v>5041.7104429999999</v>
      </c>
      <c r="Q99" s="36">
        <f>SUMIFS(СВЦЭМ!$D$39:$D$782,СВЦЭМ!$A$39:$A$782,$A99,СВЦЭМ!$B$39:$B$782,Q$83)+'СЕТ СН'!$H$11+СВЦЭМ!$D$10+'СЕТ СН'!$H$5-'СЕТ СН'!$H$21</f>
        <v>5040.9508128800007</v>
      </c>
      <c r="R99" s="36">
        <f>SUMIFS(СВЦЭМ!$D$39:$D$782,СВЦЭМ!$A$39:$A$782,$A99,СВЦЭМ!$B$39:$B$782,R$83)+'СЕТ СН'!$H$11+СВЦЭМ!$D$10+'СЕТ СН'!$H$5-'СЕТ СН'!$H$21</f>
        <v>5067.9539466100005</v>
      </c>
      <c r="S99" s="36">
        <f>SUMIFS(СВЦЭМ!$D$39:$D$782,СВЦЭМ!$A$39:$A$782,$A99,СВЦЭМ!$B$39:$B$782,S$83)+'СЕТ СН'!$H$11+СВЦЭМ!$D$10+'СЕТ СН'!$H$5-'СЕТ СН'!$H$21</f>
        <v>5056.00560855</v>
      </c>
      <c r="T99" s="36">
        <f>SUMIFS(СВЦЭМ!$D$39:$D$782,СВЦЭМ!$A$39:$A$782,$A99,СВЦЭМ!$B$39:$B$782,T$83)+'СЕТ СН'!$H$11+СВЦЭМ!$D$10+'СЕТ СН'!$H$5-'СЕТ СН'!$H$21</f>
        <v>5035.1954491300003</v>
      </c>
      <c r="U99" s="36">
        <f>SUMIFS(СВЦЭМ!$D$39:$D$782,СВЦЭМ!$A$39:$A$782,$A99,СВЦЭМ!$B$39:$B$782,U$83)+'СЕТ СН'!$H$11+СВЦЭМ!$D$10+'СЕТ СН'!$H$5-'СЕТ СН'!$H$21</f>
        <v>5016.8463103100003</v>
      </c>
      <c r="V99" s="36">
        <f>SUMIFS(СВЦЭМ!$D$39:$D$782,СВЦЭМ!$A$39:$A$782,$A99,СВЦЭМ!$B$39:$B$782,V$83)+'СЕТ СН'!$H$11+СВЦЭМ!$D$10+'СЕТ СН'!$H$5-'СЕТ СН'!$H$21</f>
        <v>4984.2997227000005</v>
      </c>
      <c r="W99" s="36">
        <f>SUMIFS(СВЦЭМ!$D$39:$D$782,СВЦЭМ!$A$39:$A$782,$A99,СВЦЭМ!$B$39:$B$782,W$83)+'СЕТ СН'!$H$11+СВЦЭМ!$D$10+'СЕТ СН'!$H$5-'СЕТ СН'!$H$21</f>
        <v>4992.75773166</v>
      </c>
      <c r="X99" s="36">
        <f>SUMIFS(СВЦЭМ!$D$39:$D$782,СВЦЭМ!$A$39:$A$782,$A99,СВЦЭМ!$B$39:$B$782,X$83)+'СЕТ СН'!$H$11+СВЦЭМ!$D$10+'СЕТ СН'!$H$5-'СЕТ СН'!$H$21</f>
        <v>5057.8250543800004</v>
      </c>
      <c r="Y99" s="36">
        <f>SUMIFS(СВЦЭМ!$D$39:$D$782,СВЦЭМ!$A$39:$A$782,$A99,СВЦЭМ!$B$39:$B$782,Y$83)+'СЕТ СН'!$H$11+СВЦЭМ!$D$10+'СЕТ СН'!$H$5-'СЕТ СН'!$H$21</f>
        <v>5132.54596709</v>
      </c>
    </row>
    <row r="100" spans="1:25" ht="15.75" x14ac:dyDescent="0.2">
      <c r="A100" s="35">
        <f t="shared" si="2"/>
        <v>45186</v>
      </c>
      <c r="B100" s="36">
        <f>SUMIFS(СВЦЭМ!$D$39:$D$782,СВЦЭМ!$A$39:$A$782,$A100,СВЦЭМ!$B$39:$B$782,B$83)+'СЕТ СН'!$H$11+СВЦЭМ!$D$10+'СЕТ СН'!$H$5-'СЕТ СН'!$H$21</f>
        <v>5110.0529584100004</v>
      </c>
      <c r="C100" s="36">
        <f>SUMIFS(СВЦЭМ!$D$39:$D$782,СВЦЭМ!$A$39:$A$782,$A100,СВЦЭМ!$B$39:$B$782,C$83)+'СЕТ СН'!$H$11+СВЦЭМ!$D$10+'СЕТ СН'!$H$5-'СЕТ СН'!$H$21</f>
        <v>5185.2300708399998</v>
      </c>
      <c r="D100" s="36">
        <f>SUMIFS(СВЦЭМ!$D$39:$D$782,СВЦЭМ!$A$39:$A$782,$A100,СВЦЭМ!$B$39:$B$782,D$83)+'СЕТ СН'!$H$11+СВЦЭМ!$D$10+'СЕТ СН'!$H$5-'СЕТ СН'!$H$21</f>
        <v>5202.2297611600006</v>
      </c>
      <c r="E100" s="36">
        <f>SUMIFS(СВЦЭМ!$D$39:$D$782,СВЦЭМ!$A$39:$A$782,$A100,СВЦЭМ!$B$39:$B$782,E$83)+'СЕТ СН'!$H$11+СВЦЭМ!$D$10+'СЕТ СН'!$H$5-'СЕТ СН'!$H$21</f>
        <v>5219.8244533300003</v>
      </c>
      <c r="F100" s="36">
        <f>SUMIFS(СВЦЭМ!$D$39:$D$782,СВЦЭМ!$A$39:$A$782,$A100,СВЦЭМ!$B$39:$B$782,F$83)+'СЕТ СН'!$H$11+СВЦЭМ!$D$10+'СЕТ СН'!$H$5-'СЕТ СН'!$H$21</f>
        <v>5261.0919568600002</v>
      </c>
      <c r="G100" s="36">
        <f>SUMIFS(СВЦЭМ!$D$39:$D$782,СВЦЭМ!$A$39:$A$782,$A100,СВЦЭМ!$B$39:$B$782,G$83)+'СЕТ СН'!$H$11+СВЦЭМ!$D$10+'СЕТ СН'!$H$5-'СЕТ СН'!$H$21</f>
        <v>5239.1085415100006</v>
      </c>
      <c r="H100" s="36">
        <f>SUMIFS(СВЦЭМ!$D$39:$D$782,СВЦЭМ!$A$39:$A$782,$A100,СВЦЭМ!$B$39:$B$782,H$83)+'СЕТ СН'!$H$11+СВЦЭМ!$D$10+'СЕТ СН'!$H$5-'СЕТ СН'!$H$21</f>
        <v>5197.7843926300002</v>
      </c>
      <c r="I100" s="36">
        <f>SUMIFS(СВЦЭМ!$D$39:$D$782,СВЦЭМ!$A$39:$A$782,$A100,СВЦЭМ!$B$39:$B$782,I$83)+'СЕТ СН'!$H$11+СВЦЭМ!$D$10+'СЕТ СН'!$H$5-'СЕТ СН'!$H$21</f>
        <v>5145.9792469900003</v>
      </c>
      <c r="J100" s="36">
        <f>SUMIFS(СВЦЭМ!$D$39:$D$782,СВЦЭМ!$A$39:$A$782,$A100,СВЦЭМ!$B$39:$B$782,J$83)+'СЕТ СН'!$H$11+СВЦЭМ!$D$10+'СЕТ СН'!$H$5-'СЕТ СН'!$H$21</f>
        <v>5022.3674976900002</v>
      </c>
      <c r="K100" s="36">
        <f>SUMIFS(СВЦЭМ!$D$39:$D$782,СВЦЭМ!$A$39:$A$782,$A100,СВЦЭМ!$B$39:$B$782,K$83)+'СЕТ СН'!$H$11+СВЦЭМ!$D$10+'СЕТ СН'!$H$5-'СЕТ СН'!$H$21</f>
        <v>4942.8794969500004</v>
      </c>
      <c r="L100" s="36">
        <f>SUMIFS(СВЦЭМ!$D$39:$D$782,СВЦЭМ!$A$39:$A$782,$A100,СВЦЭМ!$B$39:$B$782,L$83)+'СЕТ СН'!$H$11+СВЦЭМ!$D$10+'СЕТ СН'!$H$5-'СЕТ СН'!$H$21</f>
        <v>4916.4996440699997</v>
      </c>
      <c r="M100" s="36">
        <f>SUMIFS(СВЦЭМ!$D$39:$D$782,СВЦЭМ!$A$39:$A$782,$A100,СВЦЭМ!$B$39:$B$782,M$83)+'СЕТ СН'!$H$11+СВЦЭМ!$D$10+'СЕТ СН'!$H$5-'СЕТ СН'!$H$21</f>
        <v>4916.5655082800004</v>
      </c>
      <c r="N100" s="36">
        <f>SUMIFS(СВЦЭМ!$D$39:$D$782,СВЦЭМ!$A$39:$A$782,$A100,СВЦЭМ!$B$39:$B$782,N$83)+'СЕТ СН'!$H$11+СВЦЭМ!$D$10+'СЕТ СН'!$H$5-'СЕТ СН'!$H$21</f>
        <v>4946.5788876200004</v>
      </c>
      <c r="O100" s="36">
        <f>SUMIFS(СВЦЭМ!$D$39:$D$782,СВЦЭМ!$A$39:$A$782,$A100,СВЦЭМ!$B$39:$B$782,O$83)+'СЕТ СН'!$H$11+СВЦЭМ!$D$10+'СЕТ СН'!$H$5-'СЕТ СН'!$H$21</f>
        <v>4990.6498730500007</v>
      </c>
      <c r="P100" s="36">
        <f>SUMIFS(СВЦЭМ!$D$39:$D$782,СВЦЭМ!$A$39:$A$782,$A100,СВЦЭМ!$B$39:$B$782,P$83)+'СЕТ СН'!$H$11+СВЦЭМ!$D$10+'СЕТ СН'!$H$5-'СЕТ СН'!$H$21</f>
        <v>4981.6077405300002</v>
      </c>
      <c r="Q100" s="36">
        <f>SUMIFS(СВЦЭМ!$D$39:$D$782,СВЦЭМ!$A$39:$A$782,$A100,СВЦЭМ!$B$39:$B$782,Q$83)+'СЕТ СН'!$H$11+СВЦЭМ!$D$10+'СЕТ СН'!$H$5-'СЕТ СН'!$H$21</f>
        <v>4985.49784301</v>
      </c>
      <c r="R100" s="36">
        <f>SUMIFS(СВЦЭМ!$D$39:$D$782,СВЦЭМ!$A$39:$A$782,$A100,СВЦЭМ!$B$39:$B$782,R$83)+'СЕТ СН'!$H$11+СВЦЭМ!$D$10+'СЕТ СН'!$H$5-'СЕТ СН'!$H$21</f>
        <v>5022.9297769000004</v>
      </c>
      <c r="S100" s="36">
        <f>SUMIFS(СВЦЭМ!$D$39:$D$782,СВЦЭМ!$A$39:$A$782,$A100,СВЦЭМ!$B$39:$B$782,S$83)+'СЕТ СН'!$H$11+СВЦЭМ!$D$10+'СЕТ СН'!$H$5-'СЕТ СН'!$H$21</f>
        <v>5025.1006141800008</v>
      </c>
      <c r="T100" s="36">
        <f>SUMIFS(СВЦЭМ!$D$39:$D$782,СВЦЭМ!$A$39:$A$782,$A100,СВЦЭМ!$B$39:$B$782,T$83)+'СЕТ СН'!$H$11+СВЦЭМ!$D$10+'СЕТ СН'!$H$5-'СЕТ СН'!$H$21</f>
        <v>5026.0919645800004</v>
      </c>
      <c r="U100" s="36">
        <f>SUMIFS(СВЦЭМ!$D$39:$D$782,СВЦЭМ!$A$39:$A$782,$A100,СВЦЭМ!$B$39:$B$782,U$83)+'СЕТ СН'!$H$11+СВЦЭМ!$D$10+'СЕТ СН'!$H$5-'СЕТ СН'!$H$21</f>
        <v>5012.93791031</v>
      </c>
      <c r="V100" s="36">
        <f>SUMIFS(СВЦЭМ!$D$39:$D$782,СВЦЭМ!$A$39:$A$782,$A100,СВЦЭМ!$B$39:$B$782,V$83)+'СЕТ СН'!$H$11+СВЦЭМ!$D$10+'СЕТ СН'!$H$5-'СЕТ СН'!$H$21</f>
        <v>4991.29569292</v>
      </c>
      <c r="W100" s="36">
        <f>SUMIFS(СВЦЭМ!$D$39:$D$782,СВЦЭМ!$A$39:$A$782,$A100,СВЦЭМ!$B$39:$B$782,W$83)+'СЕТ СН'!$H$11+СВЦЭМ!$D$10+'СЕТ СН'!$H$5-'СЕТ СН'!$H$21</f>
        <v>5007.4524207100003</v>
      </c>
      <c r="X100" s="36">
        <f>SUMIFS(СВЦЭМ!$D$39:$D$782,СВЦЭМ!$A$39:$A$782,$A100,СВЦЭМ!$B$39:$B$782,X$83)+'СЕТ СН'!$H$11+СВЦЭМ!$D$10+'СЕТ СН'!$H$5-'СЕТ СН'!$H$21</f>
        <v>5071.3493048300006</v>
      </c>
      <c r="Y100" s="36">
        <f>SUMIFS(СВЦЭМ!$D$39:$D$782,СВЦЭМ!$A$39:$A$782,$A100,СВЦЭМ!$B$39:$B$782,Y$83)+'СЕТ СН'!$H$11+СВЦЭМ!$D$10+'СЕТ СН'!$H$5-'СЕТ СН'!$H$21</f>
        <v>5135.0693338300007</v>
      </c>
    </row>
    <row r="101" spans="1:25" ht="15.75" x14ac:dyDescent="0.2">
      <c r="A101" s="35">
        <f t="shared" si="2"/>
        <v>45187</v>
      </c>
      <c r="B101" s="36">
        <f>SUMIFS(СВЦЭМ!$D$39:$D$782,СВЦЭМ!$A$39:$A$782,$A101,СВЦЭМ!$B$39:$B$782,B$83)+'СЕТ СН'!$H$11+СВЦЭМ!$D$10+'СЕТ СН'!$H$5-'СЕТ СН'!$H$21</f>
        <v>5230.1961819000007</v>
      </c>
      <c r="C101" s="36">
        <f>SUMIFS(СВЦЭМ!$D$39:$D$782,СВЦЭМ!$A$39:$A$782,$A101,СВЦЭМ!$B$39:$B$782,C$83)+'СЕТ СН'!$H$11+СВЦЭМ!$D$10+'СЕТ СН'!$H$5-'СЕТ СН'!$H$21</f>
        <v>5319.9621783000002</v>
      </c>
      <c r="D101" s="36">
        <f>SUMIFS(СВЦЭМ!$D$39:$D$782,СВЦЭМ!$A$39:$A$782,$A101,СВЦЭМ!$B$39:$B$782,D$83)+'СЕТ СН'!$H$11+СВЦЭМ!$D$10+'СЕТ СН'!$H$5-'СЕТ СН'!$H$21</f>
        <v>5360.36063294</v>
      </c>
      <c r="E101" s="36">
        <f>SUMIFS(СВЦЭМ!$D$39:$D$782,СВЦЭМ!$A$39:$A$782,$A101,СВЦЭМ!$B$39:$B$782,E$83)+'СЕТ СН'!$H$11+СВЦЭМ!$D$10+'СЕТ СН'!$H$5-'СЕТ СН'!$H$21</f>
        <v>5379.7314115400004</v>
      </c>
      <c r="F101" s="36">
        <f>SUMIFS(СВЦЭМ!$D$39:$D$782,СВЦЭМ!$A$39:$A$782,$A101,СВЦЭМ!$B$39:$B$782,F$83)+'СЕТ СН'!$H$11+СВЦЭМ!$D$10+'СЕТ СН'!$H$5-'СЕТ СН'!$H$21</f>
        <v>5385.2246428600001</v>
      </c>
      <c r="G101" s="36">
        <f>SUMIFS(СВЦЭМ!$D$39:$D$782,СВЦЭМ!$A$39:$A$782,$A101,СВЦЭМ!$B$39:$B$782,G$83)+'СЕТ СН'!$H$11+СВЦЭМ!$D$10+'СЕТ СН'!$H$5-'СЕТ СН'!$H$21</f>
        <v>5358.7778208400005</v>
      </c>
      <c r="H101" s="36">
        <f>SUMIFS(СВЦЭМ!$D$39:$D$782,СВЦЭМ!$A$39:$A$782,$A101,СВЦЭМ!$B$39:$B$782,H$83)+'СЕТ СН'!$H$11+СВЦЭМ!$D$10+'СЕТ СН'!$H$5-'СЕТ СН'!$H$21</f>
        <v>5254.4736403699999</v>
      </c>
      <c r="I101" s="36">
        <f>SUMIFS(СВЦЭМ!$D$39:$D$782,СВЦЭМ!$A$39:$A$782,$A101,СВЦЭМ!$B$39:$B$782,I$83)+'СЕТ СН'!$H$11+СВЦЭМ!$D$10+'СЕТ СН'!$H$5-'СЕТ СН'!$H$21</f>
        <v>5137.4218796200003</v>
      </c>
      <c r="J101" s="36">
        <f>SUMIFS(СВЦЭМ!$D$39:$D$782,СВЦЭМ!$A$39:$A$782,$A101,СВЦЭМ!$B$39:$B$782,J$83)+'СЕТ СН'!$H$11+СВЦЭМ!$D$10+'СЕТ СН'!$H$5-'СЕТ СН'!$H$21</f>
        <v>5086.4107946000004</v>
      </c>
      <c r="K101" s="36">
        <f>SUMIFS(СВЦЭМ!$D$39:$D$782,СВЦЭМ!$A$39:$A$782,$A101,СВЦЭМ!$B$39:$B$782,K$83)+'СЕТ СН'!$H$11+СВЦЭМ!$D$10+'СЕТ СН'!$H$5-'СЕТ СН'!$H$21</f>
        <v>5006.8382557700006</v>
      </c>
      <c r="L101" s="36">
        <f>SUMIFS(СВЦЭМ!$D$39:$D$782,СВЦЭМ!$A$39:$A$782,$A101,СВЦЭМ!$B$39:$B$782,L$83)+'СЕТ СН'!$H$11+СВЦЭМ!$D$10+'СЕТ СН'!$H$5-'СЕТ СН'!$H$21</f>
        <v>4947.4083319700003</v>
      </c>
      <c r="M101" s="36">
        <f>SUMIFS(СВЦЭМ!$D$39:$D$782,СВЦЭМ!$A$39:$A$782,$A101,СВЦЭМ!$B$39:$B$782,M$83)+'СЕТ СН'!$H$11+СВЦЭМ!$D$10+'СЕТ СН'!$H$5-'СЕТ СН'!$H$21</f>
        <v>4954.5767649099998</v>
      </c>
      <c r="N101" s="36">
        <f>SUMIFS(СВЦЭМ!$D$39:$D$782,СВЦЭМ!$A$39:$A$782,$A101,СВЦЭМ!$B$39:$B$782,N$83)+'СЕТ СН'!$H$11+СВЦЭМ!$D$10+'СЕТ СН'!$H$5-'СЕТ СН'!$H$21</f>
        <v>4971.5166411299997</v>
      </c>
      <c r="O101" s="36">
        <f>SUMIFS(СВЦЭМ!$D$39:$D$782,СВЦЭМ!$A$39:$A$782,$A101,СВЦЭМ!$B$39:$B$782,O$83)+'СЕТ СН'!$H$11+СВЦЭМ!$D$10+'СЕТ СН'!$H$5-'СЕТ СН'!$H$21</f>
        <v>4966.7185953099997</v>
      </c>
      <c r="P101" s="36">
        <f>SUMIFS(СВЦЭМ!$D$39:$D$782,СВЦЭМ!$A$39:$A$782,$A101,СВЦЭМ!$B$39:$B$782,P$83)+'СЕТ СН'!$H$11+СВЦЭМ!$D$10+'СЕТ СН'!$H$5-'СЕТ СН'!$H$21</f>
        <v>4970.4590423700001</v>
      </c>
      <c r="Q101" s="36">
        <f>SUMIFS(СВЦЭМ!$D$39:$D$782,СВЦЭМ!$A$39:$A$782,$A101,СВЦЭМ!$B$39:$B$782,Q$83)+'СЕТ СН'!$H$11+СВЦЭМ!$D$10+'СЕТ СН'!$H$5-'СЕТ СН'!$H$21</f>
        <v>4986.6963515500001</v>
      </c>
      <c r="R101" s="36">
        <f>SUMIFS(СВЦЭМ!$D$39:$D$782,СВЦЭМ!$A$39:$A$782,$A101,СВЦЭМ!$B$39:$B$782,R$83)+'СЕТ СН'!$H$11+СВЦЭМ!$D$10+'СЕТ СН'!$H$5-'СЕТ СН'!$H$21</f>
        <v>5024.8454702300005</v>
      </c>
      <c r="S101" s="36">
        <f>SUMIFS(СВЦЭМ!$D$39:$D$782,СВЦЭМ!$A$39:$A$782,$A101,СВЦЭМ!$B$39:$B$782,S$83)+'СЕТ СН'!$H$11+СВЦЭМ!$D$10+'СЕТ СН'!$H$5-'СЕТ СН'!$H$21</f>
        <v>4999.8387104700005</v>
      </c>
      <c r="T101" s="36">
        <f>SUMIFS(СВЦЭМ!$D$39:$D$782,СВЦЭМ!$A$39:$A$782,$A101,СВЦЭМ!$B$39:$B$782,T$83)+'СЕТ СН'!$H$11+СВЦЭМ!$D$10+'СЕТ СН'!$H$5-'СЕТ СН'!$H$21</f>
        <v>4972.74999484</v>
      </c>
      <c r="U101" s="36">
        <f>SUMIFS(СВЦЭМ!$D$39:$D$782,СВЦЭМ!$A$39:$A$782,$A101,СВЦЭМ!$B$39:$B$782,U$83)+'СЕТ СН'!$H$11+СВЦЭМ!$D$10+'СЕТ СН'!$H$5-'СЕТ СН'!$H$21</f>
        <v>4940.9896477900002</v>
      </c>
      <c r="V101" s="36">
        <f>SUMIFS(СВЦЭМ!$D$39:$D$782,СВЦЭМ!$A$39:$A$782,$A101,СВЦЭМ!$B$39:$B$782,V$83)+'СЕТ СН'!$H$11+СВЦЭМ!$D$10+'СЕТ СН'!$H$5-'СЕТ СН'!$H$21</f>
        <v>4925.0518035100004</v>
      </c>
      <c r="W101" s="36">
        <f>SUMIFS(СВЦЭМ!$D$39:$D$782,СВЦЭМ!$A$39:$A$782,$A101,СВЦЭМ!$B$39:$B$782,W$83)+'СЕТ СН'!$H$11+СВЦЭМ!$D$10+'СЕТ СН'!$H$5-'СЕТ СН'!$H$21</f>
        <v>4939.1775387800008</v>
      </c>
      <c r="X101" s="36">
        <f>SUMIFS(СВЦЭМ!$D$39:$D$782,СВЦЭМ!$A$39:$A$782,$A101,СВЦЭМ!$B$39:$B$782,X$83)+'СЕТ СН'!$H$11+СВЦЭМ!$D$10+'СЕТ СН'!$H$5-'СЕТ СН'!$H$21</f>
        <v>4995.10262418</v>
      </c>
      <c r="Y101" s="36">
        <f>SUMIFS(СВЦЭМ!$D$39:$D$782,СВЦЭМ!$A$39:$A$782,$A101,СВЦЭМ!$B$39:$B$782,Y$83)+'СЕТ СН'!$H$11+СВЦЭМ!$D$10+'СЕТ СН'!$H$5-'СЕТ СН'!$H$21</f>
        <v>5070.5818675200007</v>
      </c>
    </row>
    <row r="102" spans="1:25" ht="15.75" x14ac:dyDescent="0.2">
      <c r="A102" s="35">
        <f t="shared" si="2"/>
        <v>45188</v>
      </c>
      <c r="B102" s="36">
        <f>SUMIFS(СВЦЭМ!$D$39:$D$782,СВЦЭМ!$A$39:$A$782,$A102,СВЦЭМ!$B$39:$B$782,B$83)+'СЕТ СН'!$H$11+СВЦЭМ!$D$10+'СЕТ СН'!$H$5-'СЕТ СН'!$H$21</f>
        <v>5133.1386073800004</v>
      </c>
      <c r="C102" s="36">
        <f>SUMIFS(СВЦЭМ!$D$39:$D$782,СВЦЭМ!$A$39:$A$782,$A102,СВЦЭМ!$B$39:$B$782,C$83)+'СЕТ СН'!$H$11+СВЦЭМ!$D$10+'СЕТ СН'!$H$5-'СЕТ СН'!$H$21</f>
        <v>5200.4978274499999</v>
      </c>
      <c r="D102" s="36">
        <f>SUMIFS(СВЦЭМ!$D$39:$D$782,СВЦЭМ!$A$39:$A$782,$A102,СВЦЭМ!$B$39:$B$782,D$83)+'СЕТ СН'!$H$11+СВЦЭМ!$D$10+'СЕТ СН'!$H$5-'СЕТ СН'!$H$21</f>
        <v>5205.8173973100002</v>
      </c>
      <c r="E102" s="36">
        <f>SUMIFS(СВЦЭМ!$D$39:$D$782,СВЦЭМ!$A$39:$A$782,$A102,СВЦЭМ!$B$39:$B$782,E$83)+'СЕТ СН'!$H$11+СВЦЭМ!$D$10+'СЕТ СН'!$H$5-'СЕТ СН'!$H$21</f>
        <v>5216.6724947700004</v>
      </c>
      <c r="F102" s="36">
        <f>SUMIFS(СВЦЭМ!$D$39:$D$782,СВЦЭМ!$A$39:$A$782,$A102,СВЦЭМ!$B$39:$B$782,F$83)+'СЕТ СН'!$H$11+СВЦЭМ!$D$10+'СЕТ СН'!$H$5-'СЕТ СН'!$H$21</f>
        <v>5227.8799580300001</v>
      </c>
      <c r="G102" s="36">
        <f>SUMIFS(СВЦЭМ!$D$39:$D$782,СВЦЭМ!$A$39:$A$782,$A102,СВЦЭМ!$B$39:$B$782,G$83)+'СЕТ СН'!$H$11+СВЦЭМ!$D$10+'СЕТ СН'!$H$5-'СЕТ СН'!$H$21</f>
        <v>5188.9329531700005</v>
      </c>
      <c r="H102" s="36">
        <f>SUMIFS(СВЦЭМ!$D$39:$D$782,СВЦЭМ!$A$39:$A$782,$A102,СВЦЭМ!$B$39:$B$782,H$83)+'СЕТ СН'!$H$11+СВЦЭМ!$D$10+'СЕТ СН'!$H$5-'СЕТ СН'!$H$21</f>
        <v>5135.9637531099997</v>
      </c>
      <c r="I102" s="36">
        <f>SUMIFS(СВЦЭМ!$D$39:$D$782,СВЦЭМ!$A$39:$A$782,$A102,СВЦЭМ!$B$39:$B$782,I$83)+'СЕТ СН'!$H$11+СВЦЭМ!$D$10+'СЕТ СН'!$H$5-'СЕТ СН'!$H$21</f>
        <v>5066.8833109100005</v>
      </c>
      <c r="J102" s="36">
        <f>SUMIFS(СВЦЭМ!$D$39:$D$782,СВЦЭМ!$A$39:$A$782,$A102,СВЦЭМ!$B$39:$B$782,J$83)+'СЕТ СН'!$H$11+СВЦЭМ!$D$10+'СЕТ СН'!$H$5-'СЕТ СН'!$H$21</f>
        <v>5018.7089886399999</v>
      </c>
      <c r="K102" s="36">
        <f>SUMIFS(СВЦЭМ!$D$39:$D$782,СВЦЭМ!$A$39:$A$782,$A102,СВЦЭМ!$B$39:$B$782,K$83)+'СЕТ СН'!$H$11+СВЦЭМ!$D$10+'СЕТ СН'!$H$5-'СЕТ СН'!$H$21</f>
        <v>4988.7067105700007</v>
      </c>
      <c r="L102" s="36">
        <f>SUMIFS(СВЦЭМ!$D$39:$D$782,СВЦЭМ!$A$39:$A$782,$A102,СВЦЭМ!$B$39:$B$782,L$83)+'СЕТ СН'!$H$11+СВЦЭМ!$D$10+'СЕТ СН'!$H$5-'СЕТ СН'!$H$21</f>
        <v>4984.4861581100004</v>
      </c>
      <c r="M102" s="36">
        <f>SUMIFS(СВЦЭМ!$D$39:$D$782,СВЦЭМ!$A$39:$A$782,$A102,СВЦЭМ!$B$39:$B$782,M$83)+'СЕТ СН'!$H$11+СВЦЭМ!$D$10+'СЕТ СН'!$H$5-'СЕТ СН'!$H$21</f>
        <v>5011.2962075900004</v>
      </c>
      <c r="N102" s="36">
        <f>SUMIFS(СВЦЭМ!$D$39:$D$782,СВЦЭМ!$A$39:$A$782,$A102,СВЦЭМ!$B$39:$B$782,N$83)+'СЕТ СН'!$H$11+СВЦЭМ!$D$10+'СЕТ СН'!$H$5-'СЕТ СН'!$H$21</f>
        <v>5025.9597487299998</v>
      </c>
      <c r="O102" s="36">
        <f>SUMIFS(СВЦЭМ!$D$39:$D$782,СВЦЭМ!$A$39:$A$782,$A102,СВЦЭМ!$B$39:$B$782,O$83)+'СЕТ СН'!$H$11+СВЦЭМ!$D$10+'СЕТ СН'!$H$5-'СЕТ СН'!$H$21</f>
        <v>5029.45710831</v>
      </c>
      <c r="P102" s="36">
        <f>SUMIFS(СВЦЭМ!$D$39:$D$782,СВЦЭМ!$A$39:$A$782,$A102,СВЦЭМ!$B$39:$B$782,P$83)+'СЕТ СН'!$H$11+СВЦЭМ!$D$10+'СЕТ СН'!$H$5-'СЕТ СН'!$H$21</f>
        <v>5016.6744520499997</v>
      </c>
      <c r="Q102" s="36">
        <f>SUMIFS(СВЦЭМ!$D$39:$D$782,СВЦЭМ!$A$39:$A$782,$A102,СВЦЭМ!$B$39:$B$782,Q$83)+'СЕТ СН'!$H$11+СВЦЭМ!$D$10+'СЕТ СН'!$H$5-'СЕТ СН'!$H$21</f>
        <v>5025.3387100600003</v>
      </c>
      <c r="R102" s="36">
        <f>SUMIFS(СВЦЭМ!$D$39:$D$782,СВЦЭМ!$A$39:$A$782,$A102,СВЦЭМ!$B$39:$B$782,R$83)+'СЕТ СН'!$H$11+СВЦЭМ!$D$10+'СЕТ СН'!$H$5-'СЕТ СН'!$H$21</f>
        <v>5056.87485182</v>
      </c>
      <c r="S102" s="36">
        <f>SUMIFS(СВЦЭМ!$D$39:$D$782,СВЦЭМ!$A$39:$A$782,$A102,СВЦЭМ!$B$39:$B$782,S$83)+'СЕТ СН'!$H$11+СВЦЭМ!$D$10+'СЕТ СН'!$H$5-'СЕТ СН'!$H$21</f>
        <v>5012.6591490299998</v>
      </c>
      <c r="T102" s="36">
        <f>SUMIFS(СВЦЭМ!$D$39:$D$782,СВЦЭМ!$A$39:$A$782,$A102,СВЦЭМ!$B$39:$B$782,T$83)+'СЕТ СН'!$H$11+СВЦЭМ!$D$10+'СЕТ СН'!$H$5-'СЕТ СН'!$H$21</f>
        <v>4958.4973342600006</v>
      </c>
      <c r="U102" s="36">
        <f>SUMIFS(СВЦЭМ!$D$39:$D$782,СВЦЭМ!$A$39:$A$782,$A102,СВЦЭМ!$B$39:$B$782,U$83)+'СЕТ СН'!$H$11+СВЦЭМ!$D$10+'СЕТ СН'!$H$5-'СЕТ СН'!$H$21</f>
        <v>4921.2901894400002</v>
      </c>
      <c r="V102" s="36">
        <f>SUMIFS(СВЦЭМ!$D$39:$D$782,СВЦЭМ!$A$39:$A$782,$A102,СВЦЭМ!$B$39:$B$782,V$83)+'СЕТ СН'!$H$11+СВЦЭМ!$D$10+'СЕТ СН'!$H$5-'СЕТ СН'!$H$21</f>
        <v>4892.7274808300008</v>
      </c>
      <c r="W102" s="36">
        <f>SUMIFS(СВЦЭМ!$D$39:$D$782,СВЦЭМ!$A$39:$A$782,$A102,СВЦЭМ!$B$39:$B$782,W$83)+'СЕТ СН'!$H$11+СВЦЭМ!$D$10+'СЕТ СН'!$H$5-'СЕТ СН'!$H$21</f>
        <v>4882.3665791100002</v>
      </c>
      <c r="X102" s="36">
        <f>SUMIFS(СВЦЭМ!$D$39:$D$782,СВЦЭМ!$A$39:$A$782,$A102,СВЦЭМ!$B$39:$B$782,X$83)+'СЕТ СН'!$H$11+СВЦЭМ!$D$10+'СЕТ СН'!$H$5-'СЕТ СН'!$H$21</f>
        <v>4945.7528783300004</v>
      </c>
      <c r="Y102" s="36">
        <f>SUMIFS(СВЦЭМ!$D$39:$D$782,СВЦЭМ!$A$39:$A$782,$A102,СВЦЭМ!$B$39:$B$782,Y$83)+'СЕТ СН'!$H$11+СВЦЭМ!$D$10+'СЕТ СН'!$H$5-'СЕТ СН'!$H$21</f>
        <v>5032.8713142699999</v>
      </c>
    </row>
    <row r="103" spans="1:25" ht="15.75" x14ac:dyDescent="0.2">
      <c r="A103" s="35">
        <f t="shared" si="2"/>
        <v>45189</v>
      </c>
      <c r="B103" s="36">
        <f>SUMIFS(СВЦЭМ!$D$39:$D$782,СВЦЭМ!$A$39:$A$782,$A103,СВЦЭМ!$B$39:$B$782,B$83)+'СЕТ СН'!$H$11+СВЦЭМ!$D$10+'СЕТ СН'!$H$5-'СЕТ СН'!$H$21</f>
        <v>5126.2960318700007</v>
      </c>
      <c r="C103" s="36">
        <f>SUMIFS(СВЦЭМ!$D$39:$D$782,СВЦЭМ!$A$39:$A$782,$A103,СВЦЭМ!$B$39:$B$782,C$83)+'СЕТ СН'!$H$11+СВЦЭМ!$D$10+'СЕТ СН'!$H$5-'СЕТ СН'!$H$21</f>
        <v>5197.6670596000004</v>
      </c>
      <c r="D103" s="36">
        <f>SUMIFS(СВЦЭМ!$D$39:$D$782,СВЦЭМ!$A$39:$A$782,$A103,СВЦЭМ!$B$39:$B$782,D$83)+'СЕТ СН'!$H$11+СВЦЭМ!$D$10+'СЕТ СН'!$H$5-'СЕТ СН'!$H$21</f>
        <v>5222.0050057999997</v>
      </c>
      <c r="E103" s="36">
        <f>SUMIFS(СВЦЭМ!$D$39:$D$782,СВЦЭМ!$A$39:$A$782,$A103,СВЦЭМ!$B$39:$B$782,E$83)+'СЕТ СН'!$H$11+СВЦЭМ!$D$10+'СЕТ СН'!$H$5-'СЕТ СН'!$H$21</f>
        <v>5243.2641929500005</v>
      </c>
      <c r="F103" s="36">
        <f>SUMIFS(СВЦЭМ!$D$39:$D$782,СВЦЭМ!$A$39:$A$782,$A103,СВЦЭМ!$B$39:$B$782,F$83)+'СЕТ СН'!$H$11+СВЦЭМ!$D$10+'СЕТ СН'!$H$5-'СЕТ СН'!$H$21</f>
        <v>5254.8417276400005</v>
      </c>
      <c r="G103" s="36">
        <f>SUMIFS(СВЦЭМ!$D$39:$D$782,СВЦЭМ!$A$39:$A$782,$A103,СВЦЭМ!$B$39:$B$782,G$83)+'СЕТ СН'!$H$11+СВЦЭМ!$D$10+'СЕТ СН'!$H$5-'СЕТ СН'!$H$21</f>
        <v>5224.1196429800002</v>
      </c>
      <c r="H103" s="36">
        <f>SUMIFS(СВЦЭМ!$D$39:$D$782,СВЦЭМ!$A$39:$A$782,$A103,СВЦЭМ!$B$39:$B$782,H$83)+'СЕТ СН'!$H$11+СВЦЭМ!$D$10+'СЕТ СН'!$H$5-'СЕТ СН'!$H$21</f>
        <v>5145.2045451399999</v>
      </c>
      <c r="I103" s="36">
        <f>SUMIFS(СВЦЭМ!$D$39:$D$782,СВЦЭМ!$A$39:$A$782,$A103,СВЦЭМ!$B$39:$B$782,I$83)+'СЕТ СН'!$H$11+СВЦЭМ!$D$10+'СЕТ СН'!$H$5-'СЕТ СН'!$H$21</f>
        <v>5065.7914131400003</v>
      </c>
      <c r="J103" s="36">
        <f>SUMIFS(СВЦЭМ!$D$39:$D$782,СВЦЭМ!$A$39:$A$782,$A103,СВЦЭМ!$B$39:$B$782,J$83)+'СЕТ СН'!$H$11+СВЦЭМ!$D$10+'СЕТ СН'!$H$5-'СЕТ СН'!$H$21</f>
        <v>5016.81137597</v>
      </c>
      <c r="K103" s="36">
        <f>SUMIFS(СВЦЭМ!$D$39:$D$782,СВЦЭМ!$A$39:$A$782,$A103,СВЦЭМ!$B$39:$B$782,K$83)+'СЕТ СН'!$H$11+СВЦЭМ!$D$10+'СЕТ СН'!$H$5-'СЕТ СН'!$H$21</f>
        <v>4997.0370248100007</v>
      </c>
      <c r="L103" s="36">
        <f>SUMIFS(СВЦЭМ!$D$39:$D$782,СВЦЭМ!$A$39:$A$782,$A103,СВЦЭМ!$B$39:$B$782,L$83)+'СЕТ СН'!$H$11+СВЦЭМ!$D$10+'СЕТ СН'!$H$5-'СЕТ СН'!$H$21</f>
        <v>4994.1544157099997</v>
      </c>
      <c r="M103" s="36">
        <f>SUMIFS(СВЦЭМ!$D$39:$D$782,СВЦЭМ!$A$39:$A$782,$A103,СВЦЭМ!$B$39:$B$782,M$83)+'СЕТ СН'!$H$11+СВЦЭМ!$D$10+'СЕТ СН'!$H$5-'СЕТ СН'!$H$21</f>
        <v>4987.2180166100006</v>
      </c>
      <c r="N103" s="36">
        <f>SUMIFS(СВЦЭМ!$D$39:$D$782,СВЦЭМ!$A$39:$A$782,$A103,СВЦЭМ!$B$39:$B$782,N$83)+'СЕТ СН'!$H$11+СВЦЭМ!$D$10+'СЕТ СН'!$H$5-'СЕТ СН'!$H$21</f>
        <v>4989.7714146899998</v>
      </c>
      <c r="O103" s="36">
        <f>SUMIFS(СВЦЭМ!$D$39:$D$782,СВЦЭМ!$A$39:$A$782,$A103,СВЦЭМ!$B$39:$B$782,O$83)+'СЕТ СН'!$H$11+СВЦЭМ!$D$10+'СЕТ СН'!$H$5-'СЕТ СН'!$H$21</f>
        <v>4993.3785911100003</v>
      </c>
      <c r="P103" s="36">
        <f>SUMIFS(СВЦЭМ!$D$39:$D$782,СВЦЭМ!$A$39:$A$782,$A103,СВЦЭМ!$B$39:$B$782,P$83)+'СЕТ СН'!$H$11+СВЦЭМ!$D$10+'СЕТ СН'!$H$5-'СЕТ СН'!$H$21</f>
        <v>5007.4932892800007</v>
      </c>
      <c r="Q103" s="36">
        <f>SUMIFS(СВЦЭМ!$D$39:$D$782,СВЦЭМ!$A$39:$A$782,$A103,СВЦЭМ!$B$39:$B$782,Q$83)+'СЕТ СН'!$H$11+СВЦЭМ!$D$10+'СЕТ СН'!$H$5-'СЕТ СН'!$H$21</f>
        <v>5016.0855956000005</v>
      </c>
      <c r="R103" s="36">
        <f>SUMIFS(СВЦЭМ!$D$39:$D$782,СВЦЭМ!$A$39:$A$782,$A103,СВЦЭМ!$B$39:$B$782,R$83)+'СЕТ СН'!$H$11+СВЦЭМ!$D$10+'СЕТ СН'!$H$5-'СЕТ СН'!$H$21</f>
        <v>5042.6660551100003</v>
      </c>
      <c r="S103" s="36">
        <f>SUMIFS(СВЦЭМ!$D$39:$D$782,СВЦЭМ!$A$39:$A$782,$A103,СВЦЭМ!$B$39:$B$782,S$83)+'СЕТ СН'!$H$11+СВЦЭМ!$D$10+'СЕТ СН'!$H$5-'СЕТ СН'!$H$21</f>
        <v>5028.4507479599997</v>
      </c>
      <c r="T103" s="36">
        <f>SUMIFS(СВЦЭМ!$D$39:$D$782,СВЦЭМ!$A$39:$A$782,$A103,СВЦЭМ!$B$39:$B$782,T$83)+'СЕТ СН'!$H$11+СВЦЭМ!$D$10+'СЕТ СН'!$H$5-'СЕТ СН'!$H$21</f>
        <v>4992.9855690500008</v>
      </c>
      <c r="U103" s="36">
        <f>SUMIFS(СВЦЭМ!$D$39:$D$782,СВЦЭМ!$A$39:$A$782,$A103,СВЦЭМ!$B$39:$B$782,U$83)+'СЕТ СН'!$H$11+СВЦЭМ!$D$10+'СЕТ СН'!$H$5-'СЕТ СН'!$H$21</f>
        <v>4923.9689682600001</v>
      </c>
      <c r="V103" s="36">
        <f>SUMIFS(СВЦЭМ!$D$39:$D$782,СВЦЭМ!$A$39:$A$782,$A103,СВЦЭМ!$B$39:$B$782,V$83)+'СЕТ СН'!$H$11+СВЦЭМ!$D$10+'СЕТ СН'!$H$5-'СЕТ СН'!$H$21</f>
        <v>4901.7851841900001</v>
      </c>
      <c r="W103" s="36">
        <f>SUMIFS(СВЦЭМ!$D$39:$D$782,СВЦЭМ!$A$39:$A$782,$A103,СВЦЭМ!$B$39:$B$782,W$83)+'СЕТ СН'!$H$11+СВЦЭМ!$D$10+'СЕТ СН'!$H$5-'СЕТ СН'!$H$21</f>
        <v>4912.1904983900004</v>
      </c>
      <c r="X103" s="36">
        <f>SUMIFS(СВЦЭМ!$D$39:$D$782,СВЦЭМ!$A$39:$A$782,$A103,СВЦЭМ!$B$39:$B$782,X$83)+'СЕТ СН'!$H$11+СВЦЭМ!$D$10+'СЕТ СН'!$H$5-'СЕТ СН'!$H$21</f>
        <v>4956.1331022600007</v>
      </c>
      <c r="Y103" s="36">
        <f>SUMIFS(СВЦЭМ!$D$39:$D$782,СВЦЭМ!$A$39:$A$782,$A103,СВЦЭМ!$B$39:$B$782,Y$83)+'СЕТ СН'!$H$11+СВЦЭМ!$D$10+'СЕТ СН'!$H$5-'СЕТ СН'!$H$21</f>
        <v>5038.5724040000005</v>
      </c>
    </row>
    <row r="104" spans="1:25" ht="15.75" x14ac:dyDescent="0.2">
      <c r="A104" s="35">
        <f t="shared" si="2"/>
        <v>45190</v>
      </c>
      <c r="B104" s="36">
        <f>SUMIFS(СВЦЭМ!$D$39:$D$782,СВЦЭМ!$A$39:$A$782,$A104,СВЦЭМ!$B$39:$B$782,B$83)+'СЕТ СН'!$H$11+СВЦЭМ!$D$10+'СЕТ СН'!$H$5-'СЕТ СН'!$H$21</f>
        <v>5188.0370536200007</v>
      </c>
      <c r="C104" s="36">
        <f>SUMIFS(СВЦЭМ!$D$39:$D$782,СВЦЭМ!$A$39:$A$782,$A104,СВЦЭМ!$B$39:$B$782,C$83)+'СЕТ СН'!$H$11+СВЦЭМ!$D$10+'СЕТ СН'!$H$5-'СЕТ СН'!$H$21</f>
        <v>5279.3197607500006</v>
      </c>
      <c r="D104" s="36">
        <f>SUMIFS(СВЦЭМ!$D$39:$D$782,СВЦЭМ!$A$39:$A$782,$A104,СВЦЭМ!$B$39:$B$782,D$83)+'СЕТ СН'!$H$11+СВЦЭМ!$D$10+'СЕТ СН'!$H$5-'СЕТ СН'!$H$21</f>
        <v>5388.3340585100004</v>
      </c>
      <c r="E104" s="36">
        <f>SUMIFS(СВЦЭМ!$D$39:$D$782,СВЦЭМ!$A$39:$A$782,$A104,СВЦЭМ!$B$39:$B$782,E$83)+'СЕТ СН'!$H$11+СВЦЭМ!$D$10+'СЕТ СН'!$H$5-'СЕТ СН'!$H$21</f>
        <v>5451.68372533</v>
      </c>
      <c r="F104" s="36">
        <f>SUMIFS(СВЦЭМ!$D$39:$D$782,СВЦЭМ!$A$39:$A$782,$A104,СВЦЭМ!$B$39:$B$782,F$83)+'СЕТ СН'!$H$11+СВЦЭМ!$D$10+'СЕТ СН'!$H$5-'СЕТ СН'!$H$21</f>
        <v>5464.4737657799997</v>
      </c>
      <c r="G104" s="36">
        <f>SUMIFS(СВЦЭМ!$D$39:$D$782,СВЦЭМ!$A$39:$A$782,$A104,СВЦЭМ!$B$39:$B$782,G$83)+'СЕТ СН'!$H$11+СВЦЭМ!$D$10+'СЕТ СН'!$H$5-'СЕТ СН'!$H$21</f>
        <v>5439.5280804600006</v>
      </c>
      <c r="H104" s="36">
        <f>SUMIFS(СВЦЭМ!$D$39:$D$782,СВЦЭМ!$A$39:$A$782,$A104,СВЦЭМ!$B$39:$B$782,H$83)+'СЕТ СН'!$H$11+СВЦЭМ!$D$10+'СЕТ СН'!$H$5-'СЕТ СН'!$H$21</f>
        <v>5360.0575188299999</v>
      </c>
      <c r="I104" s="36">
        <f>SUMIFS(СВЦЭМ!$D$39:$D$782,СВЦЭМ!$A$39:$A$782,$A104,СВЦЭМ!$B$39:$B$782,I$83)+'СЕТ СН'!$H$11+СВЦЭМ!$D$10+'СЕТ СН'!$H$5-'СЕТ СН'!$H$21</f>
        <v>5263.8796322400003</v>
      </c>
      <c r="J104" s="36">
        <f>SUMIFS(СВЦЭМ!$D$39:$D$782,СВЦЭМ!$A$39:$A$782,$A104,СВЦЭМ!$B$39:$B$782,J$83)+'СЕТ СН'!$H$11+СВЦЭМ!$D$10+'СЕТ СН'!$H$5-'СЕТ СН'!$H$21</f>
        <v>5190.9985068200003</v>
      </c>
      <c r="K104" s="36">
        <f>SUMIFS(СВЦЭМ!$D$39:$D$782,СВЦЭМ!$A$39:$A$782,$A104,СВЦЭМ!$B$39:$B$782,K$83)+'СЕТ СН'!$H$11+СВЦЭМ!$D$10+'СЕТ СН'!$H$5-'СЕТ СН'!$H$21</f>
        <v>5157.3499480099999</v>
      </c>
      <c r="L104" s="36">
        <f>SUMIFS(СВЦЭМ!$D$39:$D$782,СВЦЭМ!$A$39:$A$782,$A104,СВЦЭМ!$B$39:$B$782,L$83)+'СЕТ СН'!$H$11+СВЦЭМ!$D$10+'СЕТ СН'!$H$5-'СЕТ СН'!$H$21</f>
        <v>5151.42309785</v>
      </c>
      <c r="M104" s="36">
        <f>SUMIFS(СВЦЭМ!$D$39:$D$782,СВЦЭМ!$A$39:$A$782,$A104,СВЦЭМ!$B$39:$B$782,M$83)+'СЕТ СН'!$H$11+СВЦЭМ!$D$10+'СЕТ СН'!$H$5-'СЕТ СН'!$H$21</f>
        <v>5149.2563588000003</v>
      </c>
      <c r="N104" s="36">
        <f>SUMIFS(СВЦЭМ!$D$39:$D$782,СВЦЭМ!$A$39:$A$782,$A104,СВЦЭМ!$B$39:$B$782,N$83)+'СЕТ СН'!$H$11+СВЦЭМ!$D$10+'СЕТ СН'!$H$5-'СЕТ СН'!$H$21</f>
        <v>5151.4326040599999</v>
      </c>
      <c r="O104" s="36">
        <f>SUMIFS(СВЦЭМ!$D$39:$D$782,СВЦЭМ!$A$39:$A$782,$A104,СВЦЭМ!$B$39:$B$782,O$83)+'СЕТ СН'!$H$11+СВЦЭМ!$D$10+'СЕТ СН'!$H$5-'СЕТ СН'!$H$21</f>
        <v>5182.1459978100002</v>
      </c>
      <c r="P104" s="36">
        <f>SUMIFS(СВЦЭМ!$D$39:$D$782,СВЦЭМ!$A$39:$A$782,$A104,СВЦЭМ!$B$39:$B$782,P$83)+'СЕТ СН'!$H$11+СВЦЭМ!$D$10+'СЕТ СН'!$H$5-'СЕТ СН'!$H$21</f>
        <v>5241.6913230099999</v>
      </c>
      <c r="Q104" s="36">
        <f>SUMIFS(СВЦЭМ!$D$39:$D$782,СВЦЭМ!$A$39:$A$782,$A104,СВЦЭМ!$B$39:$B$782,Q$83)+'СЕТ СН'!$H$11+СВЦЭМ!$D$10+'СЕТ СН'!$H$5-'СЕТ СН'!$H$21</f>
        <v>5236.6455340499997</v>
      </c>
      <c r="R104" s="36">
        <f>SUMIFS(СВЦЭМ!$D$39:$D$782,СВЦЭМ!$A$39:$A$782,$A104,СВЦЭМ!$B$39:$B$782,R$83)+'СЕТ СН'!$H$11+СВЦЭМ!$D$10+'СЕТ СН'!$H$5-'СЕТ СН'!$H$21</f>
        <v>5236.2055698700005</v>
      </c>
      <c r="S104" s="36">
        <f>SUMIFS(СВЦЭМ!$D$39:$D$782,СВЦЭМ!$A$39:$A$782,$A104,СВЦЭМ!$B$39:$B$782,S$83)+'СЕТ СН'!$H$11+СВЦЭМ!$D$10+'СЕТ СН'!$H$5-'СЕТ СН'!$H$21</f>
        <v>5250.0377152700003</v>
      </c>
      <c r="T104" s="36">
        <f>SUMIFS(СВЦЭМ!$D$39:$D$782,СВЦЭМ!$A$39:$A$782,$A104,СВЦЭМ!$B$39:$B$782,T$83)+'СЕТ СН'!$H$11+СВЦЭМ!$D$10+'СЕТ СН'!$H$5-'СЕТ СН'!$H$21</f>
        <v>5179.1370572800006</v>
      </c>
      <c r="U104" s="36">
        <f>SUMIFS(СВЦЭМ!$D$39:$D$782,СВЦЭМ!$A$39:$A$782,$A104,СВЦЭМ!$B$39:$B$782,U$83)+'СЕТ СН'!$H$11+СВЦЭМ!$D$10+'СЕТ СН'!$H$5-'СЕТ СН'!$H$21</f>
        <v>5132.1465150399999</v>
      </c>
      <c r="V104" s="36">
        <f>SUMIFS(СВЦЭМ!$D$39:$D$782,СВЦЭМ!$A$39:$A$782,$A104,СВЦЭМ!$B$39:$B$782,V$83)+'СЕТ СН'!$H$11+СВЦЭМ!$D$10+'СЕТ СН'!$H$5-'СЕТ СН'!$H$21</f>
        <v>5111.7733728700005</v>
      </c>
      <c r="W104" s="36">
        <f>SUMIFS(СВЦЭМ!$D$39:$D$782,СВЦЭМ!$A$39:$A$782,$A104,СВЦЭМ!$B$39:$B$782,W$83)+'СЕТ СН'!$H$11+СВЦЭМ!$D$10+'СЕТ СН'!$H$5-'СЕТ СН'!$H$21</f>
        <v>5124.0579003700004</v>
      </c>
      <c r="X104" s="36">
        <f>SUMIFS(СВЦЭМ!$D$39:$D$782,СВЦЭМ!$A$39:$A$782,$A104,СВЦЭМ!$B$39:$B$782,X$83)+'СЕТ СН'!$H$11+СВЦЭМ!$D$10+'СЕТ СН'!$H$5-'СЕТ СН'!$H$21</f>
        <v>5181.0352740899998</v>
      </c>
      <c r="Y104" s="36">
        <f>SUMIFS(СВЦЭМ!$D$39:$D$782,СВЦЭМ!$A$39:$A$782,$A104,СВЦЭМ!$B$39:$B$782,Y$83)+'СЕТ СН'!$H$11+СВЦЭМ!$D$10+'СЕТ СН'!$H$5-'СЕТ СН'!$H$21</f>
        <v>5263.8387581799998</v>
      </c>
    </row>
    <row r="105" spans="1:25" ht="15.75" x14ac:dyDescent="0.2">
      <c r="A105" s="35">
        <f t="shared" si="2"/>
        <v>45191</v>
      </c>
      <c r="B105" s="36">
        <f>SUMIFS(СВЦЭМ!$D$39:$D$782,СВЦЭМ!$A$39:$A$782,$A105,СВЦЭМ!$B$39:$B$782,B$83)+'СЕТ СН'!$H$11+СВЦЭМ!$D$10+'СЕТ СН'!$H$5-'СЕТ СН'!$H$21</f>
        <v>5298.8310549400003</v>
      </c>
      <c r="C105" s="36">
        <f>SUMIFS(СВЦЭМ!$D$39:$D$782,СВЦЭМ!$A$39:$A$782,$A105,СВЦЭМ!$B$39:$B$782,C$83)+'СЕТ СН'!$H$11+СВЦЭМ!$D$10+'СЕТ СН'!$H$5-'СЕТ СН'!$H$21</f>
        <v>5386.8250785600003</v>
      </c>
      <c r="D105" s="36">
        <f>SUMIFS(СВЦЭМ!$D$39:$D$782,СВЦЭМ!$A$39:$A$782,$A105,СВЦЭМ!$B$39:$B$782,D$83)+'СЕТ СН'!$H$11+СВЦЭМ!$D$10+'СЕТ СН'!$H$5-'СЕТ СН'!$H$21</f>
        <v>5475.9984302400007</v>
      </c>
      <c r="E105" s="36">
        <f>SUMIFS(СВЦЭМ!$D$39:$D$782,СВЦЭМ!$A$39:$A$782,$A105,СВЦЭМ!$B$39:$B$782,E$83)+'СЕТ СН'!$H$11+СВЦЭМ!$D$10+'СЕТ СН'!$H$5-'СЕТ СН'!$H$21</f>
        <v>5472.3285305700001</v>
      </c>
      <c r="F105" s="36">
        <f>SUMIFS(СВЦЭМ!$D$39:$D$782,СВЦЭМ!$A$39:$A$782,$A105,СВЦЭМ!$B$39:$B$782,F$83)+'СЕТ СН'!$H$11+СВЦЭМ!$D$10+'СЕТ СН'!$H$5-'СЕТ СН'!$H$21</f>
        <v>5445.8477488400003</v>
      </c>
      <c r="G105" s="36">
        <f>SUMIFS(СВЦЭМ!$D$39:$D$782,СВЦЭМ!$A$39:$A$782,$A105,СВЦЭМ!$B$39:$B$782,G$83)+'СЕТ СН'!$H$11+СВЦЭМ!$D$10+'СЕТ СН'!$H$5-'СЕТ СН'!$H$21</f>
        <v>5457.9251430300001</v>
      </c>
      <c r="H105" s="36">
        <f>SUMIFS(СВЦЭМ!$D$39:$D$782,СВЦЭМ!$A$39:$A$782,$A105,СВЦЭМ!$B$39:$B$782,H$83)+'СЕТ СН'!$H$11+СВЦЭМ!$D$10+'СЕТ СН'!$H$5-'СЕТ СН'!$H$21</f>
        <v>5365.8046866499999</v>
      </c>
      <c r="I105" s="36">
        <f>SUMIFS(СВЦЭМ!$D$39:$D$782,СВЦЭМ!$A$39:$A$782,$A105,СВЦЭМ!$B$39:$B$782,I$83)+'СЕТ СН'!$H$11+СВЦЭМ!$D$10+'СЕТ СН'!$H$5-'СЕТ СН'!$H$21</f>
        <v>5247.0001783000007</v>
      </c>
      <c r="J105" s="36">
        <f>SUMIFS(СВЦЭМ!$D$39:$D$782,СВЦЭМ!$A$39:$A$782,$A105,СВЦЭМ!$B$39:$B$782,J$83)+'СЕТ СН'!$H$11+СВЦЭМ!$D$10+'СЕТ СН'!$H$5-'СЕТ СН'!$H$21</f>
        <v>5162.1021757400003</v>
      </c>
      <c r="K105" s="36">
        <f>SUMIFS(СВЦЭМ!$D$39:$D$782,СВЦЭМ!$A$39:$A$782,$A105,СВЦЭМ!$B$39:$B$782,K$83)+'СЕТ СН'!$H$11+СВЦЭМ!$D$10+'СЕТ СН'!$H$5-'СЕТ СН'!$H$21</f>
        <v>5134.8728092199999</v>
      </c>
      <c r="L105" s="36">
        <f>SUMIFS(СВЦЭМ!$D$39:$D$782,СВЦЭМ!$A$39:$A$782,$A105,СВЦЭМ!$B$39:$B$782,L$83)+'СЕТ СН'!$H$11+СВЦЭМ!$D$10+'СЕТ СН'!$H$5-'СЕТ СН'!$H$21</f>
        <v>5125.4119002099997</v>
      </c>
      <c r="M105" s="36">
        <f>SUMIFS(СВЦЭМ!$D$39:$D$782,СВЦЭМ!$A$39:$A$782,$A105,СВЦЭМ!$B$39:$B$782,M$83)+'СЕТ СН'!$H$11+СВЦЭМ!$D$10+'СЕТ СН'!$H$5-'СЕТ СН'!$H$21</f>
        <v>5121.4945659100003</v>
      </c>
      <c r="N105" s="36">
        <f>SUMIFS(СВЦЭМ!$D$39:$D$782,СВЦЭМ!$A$39:$A$782,$A105,СВЦЭМ!$B$39:$B$782,N$83)+'СЕТ СН'!$H$11+СВЦЭМ!$D$10+'СЕТ СН'!$H$5-'СЕТ СН'!$H$21</f>
        <v>5114.9005203800007</v>
      </c>
      <c r="O105" s="36">
        <f>SUMIFS(СВЦЭМ!$D$39:$D$782,СВЦЭМ!$A$39:$A$782,$A105,СВЦЭМ!$B$39:$B$782,O$83)+'СЕТ СН'!$H$11+СВЦЭМ!$D$10+'СЕТ СН'!$H$5-'СЕТ СН'!$H$21</f>
        <v>5126.1658859400004</v>
      </c>
      <c r="P105" s="36">
        <f>SUMIFS(СВЦЭМ!$D$39:$D$782,СВЦЭМ!$A$39:$A$782,$A105,СВЦЭМ!$B$39:$B$782,P$83)+'СЕТ СН'!$H$11+СВЦЭМ!$D$10+'СЕТ СН'!$H$5-'СЕТ СН'!$H$21</f>
        <v>5167.0330608000004</v>
      </c>
      <c r="Q105" s="36">
        <f>SUMIFS(СВЦЭМ!$D$39:$D$782,СВЦЭМ!$A$39:$A$782,$A105,СВЦЭМ!$B$39:$B$782,Q$83)+'СЕТ СН'!$H$11+СВЦЭМ!$D$10+'СЕТ СН'!$H$5-'СЕТ СН'!$H$21</f>
        <v>5154.8298830800004</v>
      </c>
      <c r="R105" s="36">
        <f>SUMIFS(СВЦЭМ!$D$39:$D$782,СВЦЭМ!$A$39:$A$782,$A105,СВЦЭМ!$B$39:$B$782,R$83)+'СЕТ СН'!$H$11+СВЦЭМ!$D$10+'СЕТ СН'!$H$5-'СЕТ СН'!$H$21</f>
        <v>5174.0361031700004</v>
      </c>
      <c r="S105" s="36">
        <f>SUMIFS(СВЦЭМ!$D$39:$D$782,СВЦЭМ!$A$39:$A$782,$A105,СВЦЭМ!$B$39:$B$782,S$83)+'СЕТ СН'!$H$11+СВЦЭМ!$D$10+'СЕТ СН'!$H$5-'СЕТ СН'!$H$21</f>
        <v>5172.5910934100002</v>
      </c>
      <c r="T105" s="36">
        <f>SUMIFS(СВЦЭМ!$D$39:$D$782,СВЦЭМ!$A$39:$A$782,$A105,СВЦЭМ!$B$39:$B$782,T$83)+'СЕТ СН'!$H$11+СВЦЭМ!$D$10+'СЕТ СН'!$H$5-'СЕТ СН'!$H$21</f>
        <v>5135.1068963899997</v>
      </c>
      <c r="U105" s="36">
        <f>SUMIFS(СВЦЭМ!$D$39:$D$782,СВЦЭМ!$A$39:$A$782,$A105,СВЦЭМ!$B$39:$B$782,U$83)+'СЕТ СН'!$H$11+СВЦЭМ!$D$10+'СЕТ СН'!$H$5-'СЕТ СН'!$H$21</f>
        <v>5097.6946432700006</v>
      </c>
      <c r="V105" s="36">
        <f>SUMIFS(СВЦЭМ!$D$39:$D$782,СВЦЭМ!$A$39:$A$782,$A105,СВЦЭМ!$B$39:$B$782,V$83)+'СЕТ СН'!$H$11+СВЦЭМ!$D$10+'СЕТ СН'!$H$5-'СЕТ СН'!$H$21</f>
        <v>5105.6073880000004</v>
      </c>
      <c r="W105" s="36">
        <f>SUMIFS(СВЦЭМ!$D$39:$D$782,СВЦЭМ!$A$39:$A$782,$A105,СВЦЭМ!$B$39:$B$782,W$83)+'СЕТ СН'!$H$11+СВЦЭМ!$D$10+'СЕТ СН'!$H$5-'СЕТ СН'!$H$21</f>
        <v>5144.5396918500001</v>
      </c>
      <c r="X105" s="36">
        <f>SUMIFS(СВЦЭМ!$D$39:$D$782,СВЦЭМ!$A$39:$A$782,$A105,СВЦЭМ!$B$39:$B$782,X$83)+'СЕТ СН'!$H$11+СВЦЭМ!$D$10+'СЕТ СН'!$H$5-'СЕТ СН'!$H$21</f>
        <v>5238.8436204500003</v>
      </c>
      <c r="Y105" s="36">
        <f>SUMIFS(СВЦЭМ!$D$39:$D$782,СВЦЭМ!$A$39:$A$782,$A105,СВЦЭМ!$B$39:$B$782,Y$83)+'СЕТ СН'!$H$11+СВЦЭМ!$D$10+'СЕТ СН'!$H$5-'СЕТ СН'!$H$21</f>
        <v>5341.9645556900005</v>
      </c>
    </row>
    <row r="106" spans="1:25" ht="15.75" x14ac:dyDescent="0.2">
      <c r="A106" s="35">
        <f t="shared" si="2"/>
        <v>45192</v>
      </c>
      <c r="B106" s="36">
        <f>SUMIFS(СВЦЭМ!$D$39:$D$782,СВЦЭМ!$A$39:$A$782,$A106,СВЦЭМ!$B$39:$B$782,B$83)+'СЕТ СН'!$H$11+СВЦЭМ!$D$10+'СЕТ СН'!$H$5-'СЕТ СН'!$H$21</f>
        <v>5245.9376327999998</v>
      </c>
      <c r="C106" s="36">
        <f>SUMIFS(СВЦЭМ!$D$39:$D$782,СВЦЭМ!$A$39:$A$782,$A106,СВЦЭМ!$B$39:$B$782,C$83)+'СЕТ СН'!$H$11+СВЦЭМ!$D$10+'СЕТ СН'!$H$5-'СЕТ СН'!$H$21</f>
        <v>5318.4816793099999</v>
      </c>
      <c r="D106" s="36">
        <f>SUMIFS(СВЦЭМ!$D$39:$D$782,СВЦЭМ!$A$39:$A$782,$A106,СВЦЭМ!$B$39:$B$782,D$83)+'СЕТ СН'!$H$11+СВЦЭМ!$D$10+'СЕТ СН'!$H$5-'СЕТ СН'!$H$21</f>
        <v>5305.5158720199997</v>
      </c>
      <c r="E106" s="36">
        <f>SUMIFS(СВЦЭМ!$D$39:$D$782,СВЦЭМ!$A$39:$A$782,$A106,СВЦЭМ!$B$39:$B$782,E$83)+'СЕТ СН'!$H$11+СВЦЭМ!$D$10+'СЕТ СН'!$H$5-'СЕТ СН'!$H$21</f>
        <v>5271.94291445</v>
      </c>
      <c r="F106" s="36">
        <f>SUMIFS(СВЦЭМ!$D$39:$D$782,СВЦЭМ!$A$39:$A$782,$A106,СВЦЭМ!$B$39:$B$782,F$83)+'СЕТ СН'!$H$11+СВЦЭМ!$D$10+'СЕТ СН'!$H$5-'СЕТ СН'!$H$21</f>
        <v>5252.3471109500006</v>
      </c>
      <c r="G106" s="36">
        <f>SUMIFS(СВЦЭМ!$D$39:$D$782,СВЦЭМ!$A$39:$A$782,$A106,СВЦЭМ!$B$39:$B$782,G$83)+'СЕТ СН'!$H$11+СВЦЭМ!$D$10+'СЕТ СН'!$H$5-'СЕТ СН'!$H$21</f>
        <v>5248.9932110099999</v>
      </c>
      <c r="H106" s="36">
        <f>SUMIFS(СВЦЭМ!$D$39:$D$782,СВЦЭМ!$A$39:$A$782,$A106,СВЦЭМ!$B$39:$B$782,H$83)+'СЕТ СН'!$H$11+СВЦЭМ!$D$10+'СЕТ СН'!$H$5-'СЕТ СН'!$H$21</f>
        <v>5210.8304404200007</v>
      </c>
      <c r="I106" s="36">
        <f>SUMIFS(СВЦЭМ!$D$39:$D$782,СВЦЭМ!$A$39:$A$782,$A106,СВЦЭМ!$B$39:$B$782,I$83)+'СЕТ СН'!$H$11+СВЦЭМ!$D$10+'СЕТ СН'!$H$5-'СЕТ СН'!$H$21</f>
        <v>5141.7792409800004</v>
      </c>
      <c r="J106" s="36">
        <f>SUMIFS(СВЦЭМ!$D$39:$D$782,СВЦЭМ!$A$39:$A$782,$A106,СВЦЭМ!$B$39:$B$782,J$83)+'СЕТ СН'!$H$11+СВЦЭМ!$D$10+'СЕТ СН'!$H$5-'СЕТ СН'!$H$21</f>
        <v>5040.3654063100003</v>
      </c>
      <c r="K106" s="36">
        <f>SUMIFS(СВЦЭМ!$D$39:$D$782,СВЦЭМ!$A$39:$A$782,$A106,СВЦЭМ!$B$39:$B$782,K$83)+'СЕТ СН'!$H$11+СВЦЭМ!$D$10+'СЕТ СН'!$H$5-'СЕТ СН'!$H$21</f>
        <v>4970.6098318800005</v>
      </c>
      <c r="L106" s="36">
        <f>SUMIFS(СВЦЭМ!$D$39:$D$782,СВЦЭМ!$A$39:$A$782,$A106,СВЦЭМ!$B$39:$B$782,L$83)+'СЕТ СН'!$H$11+СВЦЭМ!$D$10+'СЕТ СН'!$H$5-'СЕТ СН'!$H$21</f>
        <v>4954.9636609700001</v>
      </c>
      <c r="M106" s="36">
        <f>SUMIFS(СВЦЭМ!$D$39:$D$782,СВЦЭМ!$A$39:$A$782,$A106,СВЦЭМ!$B$39:$B$782,M$83)+'СЕТ СН'!$H$11+СВЦЭМ!$D$10+'СЕТ СН'!$H$5-'СЕТ СН'!$H$21</f>
        <v>4961.7810811100007</v>
      </c>
      <c r="N106" s="36">
        <f>SUMIFS(СВЦЭМ!$D$39:$D$782,СВЦЭМ!$A$39:$A$782,$A106,СВЦЭМ!$B$39:$B$782,N$83)+'СЕТ СН'!$H$11+СВЦЭМ!$D$10+'СЕТ СН'!$H$5-'СЕТ СН'!$H$21</f>
        <v>4939.7966191400001</v>
      </c>
      <c r="O106" s="36">
        <f>SUMIFS(СВЦЭМ!$D$39:$D$782,СВЦЭМ!$A$39:$A$782,$A106,СВЦЭМ!$B$39:$B$782,O$83)+'СЕТ СН'!$H$11+СВЦЭМ!$D$10+'СЕТ СН'!$H$5-'СЕТ СН'!$H$21</f>
        <v>4958.9408262200004</v>
      </c>
      <c r="P106" s="36">
        <f>SUMIFS(СВЦЭМ!$D$39:$D$782,СВЦЭМ!$A$39:$A$782,$A106,СВЦЭМ!$B$39:$B$782,P$83)+'СЕТ СН'!$H$11+СВЦЭМ!$D$10+'СЕТ СН'!$H$5-'СЕТ СН'!$H$21</f>
        <v>5006.5576650600005</v>
      </c>
      <c r="Q106" s="36">
        <f>SUMIFS(СВЦЭМ!$D$39:$D$782,СВЦЭМ!$A$39:$A$782,$A106,СВЦЭМ!$B$39:$B$782,Q$83)+'СЕТ СН'!$H$11+СВЦЭМ!$D$10+'СЕТ СН'!$H$5-'СЕТ СН'!$H$21</f>
        <v>4995.2306842400003</v>
      </c>
      <c r="R106" s="36">
        <f>SUMIFS(СВЦЭМ!$D$39:$D$782,СВЦЭМ!$A$39:$A$782,$A106,СВЦЭМ!$B$39:$B$782,R$83)+'СЕТ СН'!$H$11+СВЦЭМ!$D$10+'СЕТ СН'!$H$5-'СЕТ СН'!$H$21</f>
        <v>5009.7498157600003</v>
      </c>
      <c r="S106" s="36">
        <f>SUMIFS(СВЦЭМ!$D$39:$D$782,СВЦЭМ!$A$39:$A$782,$A106,СВЦЭМ!$B$39:$B$782,S$83)+'СЕТ СН'!$H$11+СВЦЭМ!$D$10+'СЕТ СН'!$H$5-'СЕТ СН'!$H$21</f>
        <v>5015.89353785</v>
      </c>
      <c r="T106" s="36">
        <f>SUMIFS(СВЦЭМ!$D$39:$D$782,СВЦЭМ!$A$39:$A$782,$A106,СВЦЭМ!$B$39:$B$782,T$83)+'СЕТ СН'!$H$11+СВЦЭМ!$D$10+'СЕТ СН'!$H$5-'СЕТ СН'!$H$21</f>
        <v>4988.9979844899999</v>
      </c>
      <c r="U106" s="36">
        <f>SUMIFS(СВЦЭМ!$D$39:$D$782,СВЦЭМ!$A$39:$A$782,$A106,СВЦЭМ!$B$39:$B$782,U$83)+'СЕТ СН'!$H$11+СВЦЭМ!$D$10+'СЕТ СН'!$H$5-'СЕТ СН'!$H$21</f>
        <v>4960.3990637200004</v>
      </c>
      <c r="V106" s="36">
        <f>SUMIFS(СВЦЭМ!$D$39:$D$782,СВЦЭМ!$A$39:$A$782,$A106,СВЦЭМ!$B$39:$B$782,V$83)+'СЕТ СН'!$H$11+СВЦЭМ!$D$10+'СЕТ СН'!$H$5-'СЕТ СН'!$H$21</f>
        <v>4936.9243800500008</v>
      </c>
      <c r="W106" s="36">
        <f>SUMIFS(СВЦЭМ!$D$39:$D$782,СВЦЭМ!$A$39:$A$782,$A106,СВЦЭМ!$B$39:$B$782,W$83)+'СЕТ СН'!$H$11+СВЦЭМ!$D$10+'СЕТ СН'!$H$5-'СЕТ СН'!$H$21</f>
        <v>4947.8057646100006</v>
      </c>
      <c r="X106" s="36">
        <f>SUMIFS(СВЦЭМ!$D$39:$D$782,СВЦЭМ!$A$39:$A$782,$A106,СВЦЭМ!$B$39:$B$782,X$83)+'СЕТ СН'!$H$11+СВЦЭМ!$D$10+'СЕТ СН'!$H$5-'СЕТ СН'!$H$21</f>
        <v>5006.8087052000001</v>
      </c>
      <c r="Y106" s="36">
        <f>SUMIFS(СВЦЭМ!$D$39:$D$782,СВЦЭМ!$A$39:$A$782,$A106,СВЦЭМ!$B$39:$B$782,Y$83)+'СЕТ СН'!$H$11+СВЦЭМ!$D$10+'СЕТ СН'!$H$5-'СЕТ СН'!$H$21</f>
        <v>5066.2856845599999</v>
      </c>
    </row>
    <row r="107" spans="1:25" ht="15.75" x14ac:dyDescent="0.2">
      <c r="A107" s="35">
        <f t="shared" si="2"/>
        <v>45193</v>
      </c>
      <c r="B107" s="36">
        <f>SUMIFS(СВЦЭМ!$D$39:$D$782,СВЦЭМ!$A$39:$A$782,$A107,СВЦЭМ!$B$39:$B$782,B$83)+'СЕТ СН'!$H$11+СВЦЭМ!$D$10+'СЕТ СН'!$H$5-'СЕТ СН'!$H$21</f>
        <v>5110.2107038300001</v>
      </c>
      <c r="C107" s="36">
        <f>SUMIFS(СВЦЭМ!$D$39:$D$782,СВЦЭМ!$A$39:$A$782,$A107,СВЦЭМ!$B$39:$B$782,C$83)+'СЕТ СН'!$H$11+СВЦЭМ!$D$10+'СЕТ СН'!$H$5-'СЕТ СН'!$H$21</f>
        <v>5180.8678596099999</v>
      </c>
      <c r="D107" s="36">
        <f>SUMIFS(СВЦЭМ!$D$39:$D$782,СВЦЭМ!$A$39:$A$782,$A107,СВЦЭМ!$B$39:$B$782,D$83)+'СЕТ СН'!$H$11+СВЦЭМ!$D$10+'СЕТ СН'!$H$5-'СЕТ СН'!$H$21</f>
        <v>5263.9802627999998</v>
      </c>
      <c r="E107" s="36">
        <f>SUMIFS(СВЦЭМ!$D$39:$D$782,СВЦЭМ!$A$39:$A$782,$A107,СВЦЭМ!$B$39:$B$782,E$83)+'СЕТ СН'!$H$11+СВЦЭМ!$D$10+'СЕТ СН'!$H$5-'СЕТ СН'!$H$21</f>
        <v>5267.4972079500003</v>
      </c>
      <c r="F107" s="36">
        <f>SUMIFS(СВЦЭМ!$D$39:$D$782,СВЦЭМ!$A$39:$A$782,$A107,СВЦЭМ!$B$39:$B$782,F$83)+'СЕТ СН'!$H$11+СВЦЭМ!$D$10+'СЕТ СН'!$H$5-'СЕТ СН'!$H$21</f>
        <v>5269.3506613999998</v>
      </c>
      <c r="G107" s="36">
        <f>SUMIFS(СВЦЭМ!$D$39:$D$782,СВЦЭМ!$A$39:$A$782,$A107,СВЦЭМ!$B$39:$B$782,G$83)+'СЕТ СН'!$H$11+СВЦЭМ!$D$10+'СЕТ СН'!$H$5-'СЕТ СН'!$H$21</f>
        <v>5270.0294641600003</v>
      </c>
      <c r="H107" s="36">
        <f>SUMIFS(СВЦЭМ!$D$39:$D$782,СВЦЭМ!$A$39:$A$782,$A107,СВЦЭМ!$B$39:$B$782,H$83)+'СЕТ СН'!$H$11+СВЦЭМ!$D$10+'СЕТ СН'!$H$5-'СЕТ СН'!$H$21</f>
        <v>5239.6957288499998</v>
      </c>
      <c r="I107" s="36">
        <f>SUMIFS(СВЦЭМ!$D$39:$D$782,СВЦЭМ!$A$39:$A$782,$A107,СВЦЭМ!$B$39:$B$782,I$83)+'СЕТ СН'!$H$11+СВЦЭМ!$D$10+'СЕТ СН'!$H$5-'СЕТ СН'!$H$21</f>
        <v>5235.5809878199998</v>
      </c>
      <c r="J107" s="36">
        <f>SUMIFS(СВЦЭМ!$D$39:$D$782,СВЦЭМ!$A$39:$A$782,$A107,СВЦЭМ!$B$39:$B$782,J$83)+'СЕТ СН'!$H$11+СВЦЭМ!$D$10+'СЕТ СН'!$H$5-'СЕТ СН'!$H$21</f>
        <v>5146.9930739600004</v>
      </c>
      <c r="K107" s="36">
        <f>SUMIFS(СВЦЭМ!$D$39:$D$782,СВЦЭМ!$A$39:$A$782,$A107,СВЦЭМ!$B$39:$B$782,K$83)+'СЕТ СН'!$H$11+СВЦЭМ!$D$10+'СЕТ СН'!$H$5-'СЕТ СН'!$H$21</f>
        <v>5060.7034566399998</v>
      </c>
      <c r="L107" s="36">
        <f>SUMIFS(СВЦЭМ!$D$39:$D$782,СВЦЭМ!$A$39:$A$782,$A107,СВЦЭМ!$B$39:$B$782,L$83)+'СЕТ СН'!$H$11+СВЦЭМ!$D$10+'СЕТ СН'!$H$5-'СЕТ СН'!$H$21</f>
        <v>5023.2477715499999</v>
      </c>
      <c r="M107" s="36">
        <f>SUMIFS(СВЦЭМ!$D$39:$D$782,СВЦЭМ!$A$39:$A$782,$A107,СВЦЭМ!$B$39:$B$782,M$83)+'СЕТ СН'!$H$11+СВЦЭМ!$D$10+'СЕТ СН'!$H$5-'СЕТ СН'!$H$21</f>
        <v>5027.9976117799997</v>
      </c>
      <c r="N107" s="36">
        <f>SUMIFS(СВЦЭМ!$D$39:$D$782,СВЦЭМ!$A$39:$A$782,$A107,СВЦЭМ!$B$39:$B$782,N$83)+'СЕТ СН'!$H$11+СВЦЭМ!$D$10+'СЕТ СН'!$H$5-'СЕТ СН'!$H$21</f>
        <v>4997.49882325</v>
      </c>
      <c r="O107" s="36">
        <f>SUMIFS(СВЦЭМ!$D$39:$D$782,СВЦЭМ!$A$39:$A$782,$A107,СВЦЭМ!$B$39:$B$782,O$83)+'СЕТ СН'!$H$11+СВЦЭМ!$D$10+'СЕТ СН'!$H$5-'СЕТ СН'!$H$21</f>
        <v>5022.7035554499998</v>
      </c>
      <c r="P107" s="36">
        <f>SUMIFS(СВЦЭМ!$D$39:$D$782,СВЦЭМ!$A$39:$A$782,$A107,СВЦЭМ!$B$39:$B$782,P$83)+'СЕТ СН'!$H$11+СВЦЭМ!$D$10+'СЕТ СН'!$H$5-'СЕТ СН'!$H$21</f>
        <v>5074.3214637500005</v>
      </c>
      <c r="Q107" s="36">
        <f>SUMIFS(СВЦЭМ!$D$39:$D$782,СВЦЭМ!$A$39:$A$782,$A107,СВЦЭМ!$B$39:$B$782,Q$83)+'СЕТ СН'!$H$11+СВЦЭМ!$D$10+'СЕТ СН'!$H$5-'СЕТ СН'!$H$21</f>
        <v>5057.2069478800004</v>
      </c>
      <c r="R107" s="36">
        <f>SUMIFS(СВЦЭМ!$D$39:$D$782,СВЦЭМ!$A$39:$A$782,$A107,СВЦЭМ!$B$39:$B$782,R$83)+'СЕТ СН'!$H$11+СВЦЭМ!$D$10+'СЕТ СН'!$H$5-'СЕТ СН'!$H$21</f>
        <v>5061.4291779900004</v>
      </c>
      <c r="S107" s="36">
        <f>SUMIFS(СВЦЭМ!$D$39:$D$782,СВЦЭМ!$A$39:$A$782,$A107,СВЦЭМ!$B$39:$B$782,S$83)+'СЕТ СН'!$H$11+СВЦЭМ!$D$10+'СЕТ СН'!$H$5-'СЕТ СН'!$H$21</f>
        <v>5068.4825169300002</v>
      </c>
      <c r="T107" s="36">
        <f>SUMIFS(СВЦЭМ!$D$39:$D$782,СВЦЭМ!$A$39:$A$782,$A107,СВЦЭМ!$B$39:$B$782,T$83)+'СЕТ СН'!$H$11+СВЦЭМ!$D$10+'СЕТ СН'!$H$5-'СЕТ СН'!$H$21</f>
        <v>5039.6567798900005</v>
      </c>
      <c r="U107" s="36">
        <f>SUMIFS(СВЦЭМ!$D$39:$D$782,СВЦЭМ!$A$39:$A$782,$A107,СВЦЭМ!$B$39:$B$782,U$83)+'СЕТ СН'!$H$11+СВЦЭМ!$D$10+'СЕТ СН'!$H$5-'СЕТ СН'!$H$21</f>
        <v>4990.2706378299999</v>
      </c>
      <c r="V107" s="36">
        <f>SUMIFS(СВЦЭМ!$D$39:$D$782,СВЦЭМ!$A$39:$A$782,$A107,СВЦЭМ!$B$39:$B$782,V$83)+'СЕТ СН'!$H$11+СВЦЭМ!$D$10+'СЕТ СН'!$H$5-'СЕТ СН'!$H$21</f>
        <v>4960.7730382500004</v>
      </c>
      <c r="W107" s="36">
        <f>SUMIFS(СВЦЭМ!$D$39:$D$782,СВЦЭМ!$A$39:$A$782,$A107,СВЦЭМ!$B$39:$B$782,W$83)+'СЕТ СН'!$H$11+СВЦЭМ!$D$10+'СЕТ СН'!$H$5-'СЕТ СН'!$H$21</f>
        <v>4971.0631195700007</v>
      </c>
      <c r="X107" s="36">
        <f>SUMIFS(СВЦЭМ!$D$39:$D$782,СВЦЭМ!$A$39:$A$782,$A107,СВЦЭМ!$B$39:$B$782,X$83)+'СЕТ СН'!$H$11+СВЦЭМ!$D$10+'СЕТ СН'!$H$5-'СЕТ СН'!$H$21</f>
        <v>5045.5320848800002</v>
      </c>
      <c r="Y107" s="36">
        <f>SUMIFS(СВЦЭМ!$D$39:$D$782,СВЦЭМ!$A$39:$A$782,$A107,СВЦЭМ!$B$39:$B$782,Y$83)+'СЕТ СН'!$H$11+СВЦЭМ!$D$10+'СЕТ СН'!$H$5-'СЕТ СН'!$H$21</f>
        <v>5115.7662391100002</v>
      </c>
    </row>
    <row r="108" spans="1:25" ht="15.75" x14ac:dyDescent="0.2">
      <c r="A108" s="35">
        <f t="shared" si="2"/>
        <v>45194</v>
      </c>
      <c r="B108" s="36">
        <f>SUMIFS(СВЦЭМ!$D$39:$D$782,СВЦЭМ!$A$39:$A$782,$A108,СВЦЭМ!$B$39:$B$782,B$83)+'СЕТ СН'!$H$11+СВЦЭМ!$D$10+'СЕТ СН'!$H$5-'СЕТ СН'!$H$21</f>
        <v>5172.4651513300005</v>
      </c>
      <c r="C108" s="36">
        <f>SUMIFS(СВЦЭМ!$D$39:$D$782,СВЦЭМ!$A$39:$A$782,$A108,СВЦЭМ!$B$39:$B$782,C$83)+'СЕТ СН'!$H$11+СВЦЭМ!$D$10+'СЕТ СН'!$H$5-'СЕТ СН'!$H$21</f>
        <v>5248.8259715700005</v>
      </c>
      <c r="D108" s="36">
        <f>SUMIFS(СВЦЭМ!$D$39:$D$782,СВЦЭМ!$A$39:$A$782,$A108,СВЦЭМ!$B$39:$B$782,D$83)+'СЕТ СН'!$H$11+СВЦЭМ!$D$10+'СЕТ СН'!$H$5-'СЕТ СН'!$H$21</f>
        <v>5334.2819061800001</v>
      </c>
      <c r="E108" s="36">
        <f>SUMIFS(СВЦЭМ!$D$39:$D$782,СВЦЭМ!$A$39:$A$782,$A108,СВЦЭМ!$B$39:$B$782,E$83)+'СЕТ СН'!$H$11+СВЦЭМ!$D$10+'СЕТ СН'!$H$5-'СЕТ СН'!$H$21</f>
        <v>5333.67625899</v>
      </c>
      <c r="F108" s="36">
        <f>SUMIFS(СВЦЭМ!$D$39:$D$782,СВЦЭМ!$A$39:$A$782,$A108,СВЦЭМ!$B$39:$B$782,F$83)+'СЕТ СН'!$H$11+СВЦЭМ!$D$10+'СЕТ СН'!$H$5-'СЕТ СН'!$H$21</f>
        <v>5330.5202797500006</v>
      </c>
      <c r="G108" s="36">
        <f>SUMIFS(СВЦЭМ!$D$39:$D$782,СВЦЭМ!$A$39:$A$782,$A108,СВЦЭМ!$B$39:$B$782,G$83)+'СЕТ СН'!$H$11+СВЦЭМ!$D$10+'СЕТ СН'!$H$5-'СЕТ СН'!$H$21</f>
        <v>5344.0830937200008</v>
      </c>
      <c r="H108" s="36">
        <f>SUMIFS(СВЦЭМ!$D$39:$D$782,СВЦЭМ!$A$39:$A$782,$A108,СВЦЭМ!$B$39:$B$782,H$83)+'СЕТ СН'!$H$11+СВЦЭМ!$D$10+'СЕТ СН'!$H$5-'СЕТ СН'!$H$21</f>
        <v>5281.9892744200006</v>
      </c>
      <c r="I108" s="36">
        <f>SUMIFS(СВЦЭМ!$D$39:$D$782,СВЦЭМ!$A$39:$A$782,$A108,СВЦЭМ!$B$39:$B$782,I$83)+'СЕТ СН'!$H$11+СВЦЭМ!$D$10+'СЕТ СН'!$H$5-'СЕТ СН'!$H$21</f>
        <v>5168.9387456000004</v>
      </c>
      <c r="J108" s="36">
        <f>SUMIFS(СВЦЭМ!$D$39:$D$782,СВЦЭМ!$A$39:$A$782,$A108,СВЦЭМ!$B$39:$B$782,J$83)+'СЕТ СН'!$H$11+СВЦЭМ!$D$10+'СЕТ СН'!$H$5-'СЕТ СН'!$H$21</f>
        <v>5121.0470952100004</v>
      </c>
      <c r="K108" s="36">
        <f>SUMIFS(СВЦЭМ!$D$39:$D$782,СВЦЭМ!$A$39:$A$782,$A108,СВЦЭМ!$B$39:$B$782,K$83)+'СЕТ СН'!$H$11+СВЦЭМ!$D$10+'СЕТ СН'!$H$5-'СЕТ СН'!$H$21</f>
        <v>5126.56905895</v>
      </c>
      <c r="L108" s="36">
        <f>SUMIFS(СВЦЭМ!$D$39:$D$782,СВЦЭМ!$A$39:$A$782,$A108,СВЦЭМ!$B$39:$B$782,L$83)+'СЕТ СН'!$H$11+СВЦЭМ!$D$10+'СЕТ СН'!$H$5-'СЕТ СН'!$H$21</f>
        <v>5105.0947216900004</v>
      </c>
      <c r="M108" s="36">
        <f>SUMIFS(СВЦЭМ!$D$39:$D$782,СВЦЭМ!$A$39:$A$782,$A108,СВЦЭМ!$B$39:$B$782,M$83)+'СЕТ СН'!$H$11+СВЦЭМ!$D$10+'СЕТ СН'!$H$5-'СЕТ СН'!$H$21</f>
        <v>5107.05776066</v>
      </c>
      <c r="N108" s="36">
        <f>SUMIFS(СВЦЭМ!$D$39:$D$782,СВЦЭМ!$A$39:$A$782,$A108,СВЦЭМ!$B$39:$B$782,N$83)+'СЕТ СН'!$H$11+СВЦЭМ!$D$10+'СЕТ СН'!$H$5-'СЕТ СН'!$H$21</f>
        <v>5088.4522714000004</v>
      </c>
      <c r="O108" s="36">
        <f>SUMIFS(СВЦЭМ!$D$39:$D$782,СВЦЭМ!$A$39:$A$782,$A108,СВЦЭМ!$B$39:$B$782,O$83)+'СЕТ СН'!$H$11+СВЦЭМ!$D$10+'СЕТ СН'!$H$5-'СЕТ СН'!$H$21</f>
        <v>5080.27902696</v>
      </c>
      <c r="P108" s="36">
        <f>SUMIFS(СВЦЭМ!$D$39:$D$782,СВЦЭМ!$A$39:$A$782,$A108,СВЦЭМ!$B$39:$B$782,P$83)+'СЕТ СН'!$H$11+СВЦЭМ!$D$10+'СЕТ СН'!$H$5-'СЕТ СН'!$H$21</f>
        <v>5136.2351459800002</v>
      </c>
      <c r="Q108" s="36">
        <f>SUMIFS(СВЦЭМ!$D$39:$D$782,СВЦЭМ!$A$39:$A$782,$A108,СВЦЭМ!$B$39:$B$782,Q$83)+'СЕТ СН'!$H$11+СВЦЭМ!$D$10+'СЕТ СН'!$H$5-'СЕТ СН'!$H$21</f>
        <v>5126.0286105600007</v>
      </c>
      <c r="R108" s="36">
        <f>SUMIFS(СВЦЭМ!$D$39:$D$782,СВЦЭМ!$A$39:$A$782,$A108,СВЦЭМ!$B$39:$B$782,R$83)+'СЕТ СН'!$H$11+СВЦЭМ!$D$10+'СЕТ СН'!$H$5-'СЕТ СН'!$H$21</f>
        <v>5140.6761396300008</v>
      </c>
      <c r="S108" s="36">
        <f>SUMIFS(СВЦЭМ!$D$39:$D$782,СВЦЭМ!$A$39:$A$782,$A108,СВЦЭМ!$B$39:$B$782,S$83)+'СЕТ СН'!$H$11+СВЦЭМ!$D$10+'СЕТ СН'!$H$5-'СЕТ СН'!$H$21</f>
        <v>5143.9137372300002</v>
      </c>
      <c r="T108" s="36">
        <f>SUMIFS(СВЦЭМ!$D$39:$D$782,СВЦЭМ!$A$39:$A$782,$A108,СВЦЭМ!$B$39:$B$782,T$83)+'СЕТ СН'!$H$11+СВЦЭМ!$D$10+'СЕТ СН'!$H$5-'СЕТ СН'!$H$21</f>
        <v>5115.1945321600006</v>
      </c>
      <c r="U108" s="36">
        <f>SUMIFS(СВЦЭМ!$D$39:$D$782,СВЦЭМ!$A$39:$A$782,$A108,СВЦЭМ!$B$39:$B$782,U$83)+'СЕТ СН'!$H$11+СВЦЭМ!$D$10+'СЕТ СН'!$H$5-'СЕТ СН'!$H$21</f>
        <v>5064.1502732700001</v>
      </c>
      <c r="V108" s="36">
        <f>SUMIFS(СВЦЭМ!$D$39:$D$782,СВЦЭМ!$A$39:$A$782,$A108,СВЦЭМ!$B$39:$B$782,V$83)+'СЕТ СН'!$H$11+СВЦЭМ!$D$10+'СЕТ СН'!$H$5-'СЕТ СН'!$H$21</f>
        <v>5032.0955130100001</v>
      </c>
      <c r="W108" s="36">
        <f>SUMIFS(СВЦЭМ!$D$39:$D$782,СВЦЭМ!$A$39:$A$782,$A108,СВЦЭМ!$B$39:$B$782,W$83)+'СЕТ СН'!$H$11+СВЦЭМ!$D$10+'СЕТ СН'!$H$5-'СЕТ СН'!$H$21</f>
        <v>5046.3171998300004</v>
      </c>
      <c r="X108" s="36">
        <f>SUMIFS(СВЦЭМ!$D$39:$D$782,СВЦЭМ!$A$39:$A$782,$A108,СВЦЭМ!$B$39:$B$782,X$83)+'СЕТ СН'!$H$11+СВЦЭМ!$D$10+'СЕТ СН'!$H$5-'СЕТ СН'!$H$21</f>
        <v>5085.1328357299999</v>
      </c>
      <c r="Y108" s="36">
        <f>SUMIFS(СВЦЭМ!$D$39:$D$782,СВЦЭМ!$A$39:$A$782,$A108,СВЦЭМ!$B$39:$B$782,Y$83)+'СЕТ СН'!$H$11+СВЦЭМ!$D$10+'СЕТ СН'!$H$5-'СЕТ СН'!$H$21</f>
        <v>5173.7801163000004</v>
      </c>
    </row>
    <row r="109" spans="1:25" ht="15.75" x14ac:dyDescent="0.2">
      <c r="A109" s="35">
        <f t="shared" si="2"/>
        <v>45195</v>
      </c>
      <c r="B109" s="36">
        <f>SUMIFS(СВЦЭМ!$D$39:$D$782,СВЦЭМ!$A$39:$A$782,$A109,СВЦЭМ!$B$39:$B$782,B$83)+'СЕТ СН'!$H$11+СВЦЭМ!$D$10+'СЕТ СН'!$H$5-'СЕТ СН'!$H$21</f>
        <v>5191.80123757</v>
      </c>
      <c r="C109" s="36">
        <f>SUMIFS(СВЦЭМ!$D$39:$D$782,СВЦЭМ!$A$39:$A$782,$A109,СВЦЭМ!$B$39:$B$782,C$83)+'СЕТ СН'!$H$11+СВЦЭМ!$D$10+'СЕТ СН'!$H$5-'СЕТ СН'!$H$21</f>
        <v>5263.5163232499999</v>
      </c>
      <c r="D109" s="36">
        <f>SUMIFS(СВЦЭМ!$D$39:$D$782,СВЦЭМ!$A$39:$A$782,$A109,СВЦЭМ!$B$39:$B$782,D$83)+'СЕТ СН'!$H$11+СВЦЭМ!$D$10+'СЕТ СН'!$H$5-'СЕТ СН'!$H$21</f>
        <v>5340.7248338400004</v>
      </c>
      <c r="E109" s="36">
        <f>SUMIFS(СВЦЭМ!$D$39:$D$782,СВЦЭМ!$A$39:$A$782,$A109,СВЦЭМ!$B$39:$B$782,E$83)+'СЕТ СН'!$H$11+СВЦЭМ!$D$10+'СЕТ СН'!$H$5-'СЕТ СН'!$H$21</f>
        <v>5335.4380892999998</v>
      </c>
      <c r="F109" s="36">
        <f>SUMIFS(СВЦЭМ!$D$39:$D$782,СВЦЭМ!$A$39:$A$782,$A109,СВЦЭМ!$B$39:$B$782,F$83)+'СЕТ СН'!$H$11+СВЦЭМ!$D$10+'СЕТ СН'!$H$5-'СЕТ СН'!$H$21</f>
        <v>5338.1561341900006</v>
      </c>
      <c r="G109" s="36">
        <f>SUMIFS(СВЦЭМ!$D$39:$D$782,СВЦЭМ!$A$39:$A$782,$A109,СВЦЭМ!$B$39:$B$782,G$83)+'СЕТ СН'!$H$11+СВЦЭМ!$D$10+'СЕТ СН'!$H$5-'СЕТ СН'!$H$21</f>
        <v>5327.5346009300001</v>
      </c>
      <c r="H109" s="36">
        <f>SUMIFS(СВЦЭМ!$D$39:$D$782,СВЦЭМ!$A$39:$A$782,$A109,СВЦЭМ!$B$39:$B$782,H$83)+'СЕТ СН'!$H$11+СВЦЭМ!$D$10+'СЕТ СН'!$H$5-'СЕТ СН'!$H$21</f>
        <v>5226.7431269200006</v>
      </c>
      <c r="I109" s="36">
        <f>SUMIFS(СВЦЭМ!$D$39:$D$782,СВЦЭМ!$A$39:$A$782,$A109,СВЦЭМ!$B$39:$B$782,I$83)+'СЕТ СН'!$H$11+СВЦЭМ!$D$10+'СЕТ СН'!$H$5-'СЕТ СН'!$H$21</f>
        <v>5117.8550014299999</v>
      </c>
      <c r="J109" s="36">
        <f>SUMIFS(СВЦЭМ!$D$39:$D$782,СВЦЭМ!$A$39:$A$782,$A109,СВЦЭМ!$B$39:$B$782,J$83)+'СЕТ СН'!$H$11+СВЦЭМ!$D$10+'СЕТ СН'!$H$5-'СЕТ СН'!$H$21</f>
        <v>5066.3592766100001</v>
      </c>
      <c r="K109" s="36">
        <f>SUMIFS(СВЦЭМ!$D$39:$D$782,СВЦЭМ!$A$39:$A$782,$A109,СВЦЭМ!$B$39:$B$782,K$83)+'СЕТ СН'!$H$11+СВЦЭМ!$D$10+'СЕТ СН'!$H$5-'СЕТ СН'!$H$21</f>
        <v>5026.24230721</v>
      </c>
      <c r="L109" s="36">
        <f>SUMIFS(СВЦЭМ!$D$39:$D$782,СВЦЭМ!$A$39:$A$782,$A109,СВЦЭМ!$B$39:$B$782,L$83)+'СЕТ СН'!$H$11+СВЦЭМ!$D$10+'СЕТ СН'!$H$5-'СЕТ СН'!$H$21</f>
        <v>5015.4371664299997</v>
      </c>
      <c r="M109" s="36">
        <f>SUMIFS(СВЦЭМ!$D$39:$D$782,СВЦЭМ!$A$39:$A$782,$A109,СВЦЭМ!$B$39:$B$782,M$83)+'СЕТ СН'!$H$11+СВЦЭМ!$D$10+'СЕТ СН'!$H$5-'СЕТ СН'!$H$21</f>
        <v>5016.8624327100006</v>
      </c>
      <c r="N109" s="36">
        <f>SUMIFS(СВЦЭМ!$D$39:$D$782,СВЦЭМ!$A$39:$A$782,$A109,СВЦЭМ!$B$39:$B$782,N$83)+'СЕТ СН'!$H$11+СВЦЭМ!$D$10+'СЕТ СН'!$H$5-'СЕТ СН'!$H$21</f>
        <v>4988.4802720900007</v>
      </c>
      <c r="O109" s="36">
        <f>SUMIFS(СВЦЭМ!$D$39:$D$782,СВЦЭМ!$A$39:$A$782,$A109,СВЦЭМ!$B$39:$B$782,O$83)+'СЕТ СН'!$H$11+СВЦЭМ!$D$10+'СЕТ СН'!$H$5-'СЕТ СН'!$H$21</f>
        <v>4995.8535671300006</v>
      </c>
      <c r="P109" s="36">
        <f>SUMIFS(СВЦЭМ!$D$39:$D$782,СВЦЭМ!$A$39:$A$782,$A109,СВЦЭМ!$B$39:$B$782,P$83)+'СЕТ СН'!$H$11+СВЦЭМ!$D$10+'СЕТ СН'!$H$5-'СЕТ СН'!$H$21</f>
        <v>5032.1769615400008</v>
      </c>
      <c r="Q109" s="36">
        <f>SUMIFS(СВЦЭМ!$D$39:$D$782,СВЦЭМ!$A$39:$A$782,$A109,СВЦЭМ!$B$39:$B$782,Q$83)+'СЕТ СН'!$H$11+СВЦЭМ!$D$10+'СЕТ СН'!$H$5-'СЕТ СН'!$H$21</f>
        <v>5024.6045791300003</v>
      </c>
      <c r="R109" s="36">
        <f>SUMIFS(СВЦЭМ!$D$39:$D$782,СВЦЭМ!$A$39:$A$782,$A109,СВЦЭМ!$B$39:$B$782,R$83)+'СЕТ СН'!$H$11+СВЦЭМ!$D$10+'СЕТ СН'!$H$5-'СЕТ СН'!$H$21</f>
        <v>5043.28271288</v>
      </c>
      <c r="S109" s="36">
        <f>SUMIFS(СВЦЭМ!$D$39:$D$782,СВЦЭМ!$A$39:$A$782,$A109,СВЦЭМ!$B$39:$B$782,S$83)+'СЕТ СН'!$H$11+СВЦЭМ!$D$10+'СЕТ СН'!$H$5-'СЕТ СН'!$H$21</f>
        <v>5046.7942503800004</v>
      </c>
      <c r="T109" s="36">
        <f>SUMIFS(СВЦЭМ!$D$39:$D$782,СВЦЭМ!$A$39:$A$782,$A109,СВЦЭМ!$B$39:$B$782,T$83)+'СЕТ СН'!$H$11+СВЦЭМ!$D$10+'СЕТ СН'!$H$5-'СЕТ СН'!$H$21</f>
        <v>5056.7245623500003</v>
      </c>
      <c r="U109" s="36">
        <f>SUMIFS(СВЦЭМ!$D$39:$D$782,СВЦЭМ!$A$39:$A$782,$A109,СВЦЭМ!$B$39:$B$782,U$83)+'СЕТ СН'!$H$11+СВЦЭМ!$D$10+'СЕТ СН'!$H$5-'СЕТ СН'!$H$21</f>
        <v>5012.8568079800007</v>
      </c>
      <c r="V109" s="36">
        <f>SUMIFS(СВЦЭМ!$D$39:$D$782,СВЦЭМ!$A$39:$A$782,$A109,СВЦЭМ!$B$39:$B$782,V$83)+'СЕТ СН'!$H$11+СВЦЭМ!$D$10+'СЕТ СН'!$H$5-'СЕТ СН'!$H$21</f>
        <v>4987.6680456700005</v>
      </c>
      <c r="W109" s="36">
        <f>SUMIFS(СВЦЭМ!$D$39:$D$782,СВЦЭМ!$A$39:$A$782,$A109,СВЦЭМ!$B$39:$B$782,W$83)+'СЕТ СН'!$H$11+СВЦЭМ!$D$10+'СЕТ СН'!$H$5-'СЕТ СН'!$H$21</f>
        <v>5010.1914511800005</v>
      </c>
      <c r="X109" s="36">
        <f>SUMIFS(СВЦЭМ!$D$39:$D$782,СВЦЭМ!$A$39:$A$782,$A109,СВЦЭМ!$B$39:$B$782,X$83)+'СЕТ СН'!$H$11+СВЦЭМ!$D$10+'СЕТ СН'!$H$5-'СЕТ СН'!$H$21</f>
        <v>5034.0041884900002</v>
      </c>
      <c r="Y109" s="36">
        <f>SUMIFS(СВЦЭМ!$D$39:$D$782,СВЦЭМ!$A$39:$A$782,$A109,СВЦЭМ!$B$39:$B$782,Y$83)+'СЕТ СН'!$H$11+СВЦЭМ!$D$10+'СЕТ СН'!$H$5-'СЕТ СН'!$H$21</f>
        <v>5120.5916020900004</v>
      </c>
    </row>
    <row r="110" spans="1:25" ht="15.75" x14ac:dyDescent="0.2">
      <c r="A110" s="35">
        <f t="shared" si="2"/>
        <v>45196</v>
      </c>
      <c r="B110" s="36">
        <f>SUMIFS(СВЦЭМ!$D$39:$D$782,СВЦЭМ!$A$39:$A$782,$A110,СВЦЭМ!$B$39:$B$782,B$83)+'СЕТ СН'!$H$11+СВЦЭМ!$D$10+'СЕТ СН'!$H$5-'СЕТ СН'!$H$21</f>
        <v>5123.7292446900001</v>
      </c>
      <c r="C110" s="36">
        <f>SUMIFS(СВЦЭМ!$D$39:$D$782,СВЦЭМ!$A$39:$A$782,$A110,СВЦЭМ!$B$39:$B$782,C$83)+'СЕТ СН'!$H$11+СВЦЭМ!$D$10+'СЕТ СН'!$H$5-'СЕТ СН'!$H$21</f>
        <v>5187.7234578099997</v>
      </c>
      <c r="D110" s="36">
        <f>SUMIFS(СВЦЭМ!$D$39:$D$782,СВЦЭМ!$A$39:$A$782,$A110,СВЦЭМ!$B$39:$B$782,D$83)+'СЕТ СН'!$H$11+СВЦЭМ!$D$10+'СЕТ СН'!$H$5-'СЕТ СН'!$H$21</f>
        <v>5284.2970219899998</v>
      </c>
      <c r="E110" s="36">
        <f>SUMIFS(СВЦЭМ!$D$39:$D$782,СВЦЭМ!$A$39:$A$782,$A110,СВЦЭМ!$B$39:$B$782,E$83)+'СЕТ СН'!$H$11+СВЦЭМ!$D$10+'СЕТ СН'!$H$5-'СЕТ СН'!$H$21</f>
        <v>5309.5582871500001</v>
      </c>
      <c r="F110" s="36">
        <f>SUMIFS(СВЦЭМ!$D$39:$D$782,СВЦЭМ!$A$39:$A$782,$A110,СВЦЭМ!$B$39:$B$782,F$83)+'СЕТ СН'!$H$11+СВЦЭМ!$D$10+'СЕТ СН'!$H$5-'СЕТ СН'!$H$21</f>
        <v>5302.9301487499997</v>
      </c>
      <c r="G110" s="36">
        <f>SUMIFS(СВЦЭМ!$D$39:$D$782,СВЦЭМ!$A$39:$A$782,$A110,СВЦЭМ!$B$39:$B$782,G$83)+'СЕТ СН'!$H$11+СВЦЭМ!$D$10+'СЕТ СН'!$H$5-'СЕТ СН'!$H$21</f>
        <v>5267.8854064300003</v>
      </c>
      <c r="H110" s="36">
        <f>SUMIFS(СВЦЭМ!$D$39:$D$782,СВЦЭМ!$A$39:$A$782,$A110,СВЦЭМ!$B$39:$B$782,H$83)+'СЕТ СН'!$H$11+СВЦЭМ!$D$10+'СЕТ СН'!$H$5-'СЕТ СН'!$H$21</f>
        <v>5176.5202693000001</v>
      </c>
      <c r="I110" s="36">
        <f>SUMIFS(СВЦЭМ!$D$39:$D$782,СВЦЭМ!$A$39:$A$782,$A110,СВЦЭМ!$B$39:$B$782,I$83)+'СЕТ СН'!$H$11+СВЦЭМ!$D$10+'СЕТ СН'!$H$5-'СЕТ СН'!$H$21</f>
        <v>5097.4106370099998</v>
      </c>
      <c r="J110" s="36">
        <f>SUMIFS(СВЦЭМ!$D$39:$D$782,СВЦЭМ!$A$39:$A$782,$A110,СВЦЭМ!$B$39:$B$782,J$83)+'СЕТ СН'!$H$11+СВЦЭМ!$D$10+'СЕТ СН'!$H$5-'СЕТ СН'!$H$21</f>
        <v>5078.4671744200004</v>
      </c>
      <c r="K110" s="36">
        <f>SUMIFS(СВЦЭМ!$D$39:$D$782,СВЦЭМ!$A$39:$A$782,$A110,СВЦЭМ!$B$39:$B$782,K$83)+'СЕТ СН'!$H$11+СВЦЭМ!$D$10+'СЕТ СН'!$H$5-'СЕТ СН'!$H$21</f>
        <v>5041.285175</v>
      </c>
      <c r="L110" s="36">
        <f>SUMIFS(СВЦЭМ!$D$39:$D$782,СВЦЭМ!$A$39:$A$782,$A110,СВЦЭМ!$B$39:$B$782,L$83)+'СЕТ СН'!$H$11+СВЦЭМ!$D$10+'СЕТ СН'!$H$5-'СЕТ СН'!$H$21</f>
        <v>5032.5483106000001</v>
      </c>
      <c r="M110" s="36">
        <f>SUMIFS(СВЦЭМ!$D$39:$D$782,СВЦЭМ!$A$39:$A$782,$A110,СВЦЭМ!$B$39:$B$782,M$83)+'СЕТ СН'!$H$11+СВЦЭМ!$D$10+'СЕТ СН'!$H$5-'СЕТ СН'!$H$21</f>
        <v>5027.8553478800004</v>
      </c>
      <c r="N110" s="36">
        <f>SUMIFS(СВЦЭМ!$D$39:$D$782,СВЦЭМ!$A$39:$A$782,$A110,СВЦЭМ!$B$39:$B$782,N$83)+'СЕТ СН'!$H$11+СВЦЭМ!$D$10+'СЕТ СН'!$H$5-'СЕТ СН'!$H$21</f>
        <v>5017.0320273800007</v>
      </c>
      <c r="O110" s="36">
        <f>SUMIFS(СВЦЭМ!$D$39:$D$782,СВЦЭМ!$A$39:$A$782,$A110,СВЦЭМ!$B$39:$B$782,O$83)+'СЕТ СН'!$H$11+СВЦЭМ!$D$10+'СЕТ СН'!$H$5-'СЕТ СН'!$H$21</f>
        <v>5010.9314695800003</v>
      </c>
      <c r="P110" s="36">
        <f>SUMIFS(СВЦЭМ!$D$39:$D$782,СВЦЭМ!$A$39:$A$782,$A110,СВЦЭМ!$B$39:$B$782,P$83)+'СЕТ СН'!$H$11+СВЦЭМ!$D$10+'СЕТ СН'!$H$5-'СЕТ СН'!$H$21</f>
        <v>5069.5275536999998</v>
      </c>
      <c r="Q110" s="36">
        <f>SUMIFS(СВЦЭМ!$D$39:$D$782,СВЦЭМ!$A$39:$A$782,$A110,СВЦЭМ!$B$39:$B$782,Q$83)+'СЕТ СН'!$H$11+СВЦЭМ!$D$10+'СЕТ СН'!$H$5-'СЕТ СН'!$H$21</f>
        <v>5094.66161844</v>
      </c>
      <c r="R110" s="36">
        <f>SUMIFS(СВЦЭМ!$D$39:$D$782,СВЦЭМ!$A$39:$A$782,$A110,СВЦЭМ!$B$39:$B$782,R$83)+'СЕТ СН'!$H$11+СВЦЭМ!$D$10+'СЕТ СН'!$H$5-'СЕТ СН'!$H$21</f>
        <v>5097.3828512</v>
      </c>
      <c r="S110" s="36">
        <f>SUMIFS(СВЦЭМ!$D$39:$D$782,СВЦЭМ!$A$39:$A$782,$A110,СВЦЭМ!$B$39:$B$782,S$83)+'СЕТ СН'!$H$11+СВЦЭМ!$D$10+'СЕТ СН'!$H$5-'СЕТ СН'!$H$21</f>
        <v>5102.4513649400005</v>
      </c>
      <c r="T110" s="36">
        <f>SUMIFS(СВЦЭМ!$D$39:$D$782,СВЦЭМ!$A$39:$A$782,$A110,СВЦЭМ!$B$39:$B$782,T$83)+'СЕТ СН'!$H$11+СВЦЭМ!$D$10+'СЕТ СН'!$H$5-'СЕТ СН'!$H$21</f>
        <v>5077.3912374400006</v>
      </c>
      <c r="U110" s="36">
        <f>SUMIFS(СВЦЭМ!$D$39:$D$782,СВЦЭМ!$A$39:$A$782,$A110,СВЦЭМ!$B$39:$B$782,U$83)+'СЕТ СН'!$H$11+СВЦЭМ!$D$10+'СЕТ СН'!$H$5-'СЕТ СН'!$H$21</f>
        <v>5010.8542686600003</v>
      </c>
      <c r="V110" s="36">
        <f>SUMIFS(СВЦЭМ!$D$39:$D$782,СВЦЭМ!$A$39:$A$782,$A110,СВЦЭМ!$B$39:$B$782,V$83)+'СЕТ СН'!$H$11+СВЦЭМ!$D$10+'СЕТ СН'!$H$5-'СЕТ СН'!$H$21</f>
        <v>4993.2817064700002</v>
      </c>
      <c r="W110" s="36">
        <f>SUMIFS(СВЦЭМ!$D$39:$D$782,СВЦЭМ!$A$39:$A$782,$A110,СВЦЭМ!$B$39:$B$782,W$83)+'СЕТ СН'!$H$11+СВЦЭМ!$D$10+'СЕТ СН'!$H$5-'СЕТ СН'!$H$21</f>
        <v>5007.2612938299999</v>
      </c>
      <c r="X110" s="36">
        <f>SUMIFS(СВЦЭМ!$D$39:$D$782,СВЦЭМ!$A$39:$A$782,$A110,СВЦЭМ!$B$39:$B$782,X$83)+'СЕТ СН'!$H$11+СВЦЭМ!$D$10+'СЕТ СН'!$H$5-'СЕТ СН'!$H$21</f>
        <v>5069.3060742200005</v>
      </c>
      <c r="Y110" s="36">
        <f>SUMIFS(СВЦЭМ!$D$39:$D$782,СВЦЭМ!$A$39:$A$782,$A110,СВЦЭМ!$B$39:$B$782,Y$83)+'СЕТ СН'!$H$11+СВЦЭМ!$D$10+'СЕТ СН'!$H$5-'СЕТ СН'!$H$21</f>
        <v>5156.9722318800004</v>
      </c>
    </row>
    <row r="111" spans="1:25" ht="15.75" x14ac:dyDescent="0.2">
      <c r="A111" s="35">
        <f t="shared" si="2"/>
        <v>45197</v>
      </c>
      <c r="B111" s="36">
        <f>SUMIFS(СВЦЭМ!$D$39:$D$782,СВЦЭМ!$A$39:$A$782,$A111,СВЦЭМ!$B$39:$B$782,B$83)+'СЕТ СН'!$H$11+СВЦЭМ!$D$10+'СЕТ СН'!$H$5-'СЕТ СН'!$H$21</f>
        <v>5273.5428780700004</v>
      </c>
      <c r="C111" s="36">
        <f>SUMIFS(СВЦЭМ!$D$39:$D$782,СВЦЭМ!$A$39:$A$782,$A111,СВЦЭМ!$B$39:$B$782,C$83)+'СЕТ СН'!$H$11+СВЦЭМ!$D$10+'СЕТ СН'!$H$5-'СЕТ СН'!$H$21</f>
        <v>5305.1858889699997</v>
      </c>
      <c r="D111" s="36">
        <f>SUMIFS(СВЦЭМ!$D$39:$D$782,СВЦЭМ!$A$39:$A$782,$A111,СВЦЭМ!$B$39:$B$782,D$83)+'СЕТ СН'!$H$11+СВЦЭМ!$D$10+'СЕТ СН'!$H$5-'СЕТ СН'!$H$21</f>
        <v>5404.6297453699999</v>
      </c>
      <c r="E111" s="36">
        <f>SUMIFS(СВЦЭМ!$D$39:$D$782,СВЦЭМ!$A$39:$A$782,$A111,СВЦЭМ!$B$39:$B$782,E$83)+'СЕТ СН'!$H$11+СВЦЭМ!$D$10+'СЕТ СН'!$H$5-'СЕТ СН'!$H$21</f>
        <v>5398.2292340200001</v>
      </c>
      <c r="F111" s="36">
        <f>SUMIFS(СВЦЭМ!$D$39:$D$782,СВЦЭМ!$A$39:$A$782,$A111,СВЦЭМ!$B$39:$B$782,F$83)+'СЕТ СН'!$H$11+СВЦЭМ!$D$10+'СЕТ СН'!$H$5-'СЕТ СН'!$H$21</f>
        <v>5396.9649607500005</v>
      </c>
      <c r="G111" s="36">
        <f>SUMIFS(СВЦЭМ!$D$39:$D$782,СВЦЭМ!$A$39:$A$782,$A111,СВЦЭМ!$B$39:$B$782,G$83)+'СЕТ СН'!$H$11+СВЦЭМ!$D$10+'СЕТ СН'!$H$5-'СЕТ СН'!$H$21</f>
        <v>5384.1087949000002</v>
      </c>
      <c r="H111" s="36">
        <f>SUMIFS(СВЦЭМ!$D$39:$D$782,СВЦЭМ!$A$39:$A$782,$A111,СВЦЭМ!$B$39:$B$782,H$83)+'СЕТ СН'!$H$11+СВЦЭМ!$D$10+'СЕТ СН'!$H$5-'СЕТ СН'!$H$21</f>
        <v>5302.6182045300002</v>
      </c>
      <c r="I111" s="36">
        <f>SUMIFS(СВЦЭМ!$D$39:$D$782,СВЦЭМ!$A$39:$A$782,$A111,СВЦЭМ!$B$39:$B$782,I$83)+'СЕТ СН'!$H$11+СВЦЭМ!$D$10+'СЕТ СН'!$H$5-'СЕТ СН'!$H$21</f>
        <v>5205.2493099599997</v>
      </c>
      <c r="J111" s="36">
        <f>SUMIFS(СВЦЭМ!$D$39:$D$782,СВЦЭМ!$A$39:$A$782,$A111,СВЦЭМ!$B$39:$B$782,J$83)+'СЕТ СН'!$H$11+СВЦЭМ!$D$10+'СЕТ СН'!$H$5-'СЕТ СН'!$H$21</f>
        <v>5167.2576815499997</v>
      </c>
      <c r="K111" s="36">
        <f>SUMIFS(СВЦЭМ!$D$39:$D$782,СВЦЭМ!$A$39:$A$782,$A111,СВЦЭМ!$B$39:$B$782,K$83)+'СЕТ СН'!$H$11+СВЦЭМ!$D$10+'СЕТ СН'!$H$5-'СЕТ СН'!$H$21</f>
        <v>5113.1266498200002</v>
      </c>
      <c r="L111" s="36">
        <f>SUMIFS(СВЦЭМ!$D$39:$D$782,СВЦЭМ!$A$39:$A$782,$A111,СВЦЭМ!$B$39:$B$782,L$83)+'СЕТ СН'!$H$11+СВЦЭМ!$D$10+'СЕТ СН'!$H$5-'СЕТ СН'!$H$21</f>
        <v>5110.21058008</v>
      </c>
      <c r="M111" s="36">
        <f>SUMIFS(СВЦЭМ!$D$39:$D$782,СВЦЭМ!$A$39:$A$782,$A111,СВЦЭМ!$B$39:$B$782,M$83)+'СЕТ СН'!$H$11+СВЦЭМ!$D$10+'СЕТ СН'!$H$5-'СЕТ СН'!$H$21</f>
        <v>5114.9832236800003</v>
      </c>
      <c r="N111" s="36">
        <f>SUMIFS(СВЦЭМ!$D$39:$D$782,СВЦЭМ!$A$39:$A$782,$A111,СВЦЭМ!$B$39:$B$782,N$83)+'СЕТ СН'!$H$11+СВЦЭМ!$D$10+'СЕТ СН'!$H$5-'СЕТ СН'!$H$21</f>
        <v>5100.9832349500002</v>
      </c>
      <c r="O111" s="36">
        <f>SUMIFS(СВЦЭМ!$D$39:$D$782,СВЦЭМ!$A$39:$A$782,$A111,СВЦЭМ!$B$39:$B$782,O$83)+'СЕТ СН'!$H$11+СВЦЭМ!$D$10+'СЕТ СН'!$H$5-'СЕТ СН'!$H$21</f>
        <v>5128.0014777300003</v>
      </c>
      <c r="P111" s="36">
        <f>SUMIFS(СВЦЭМ!$D$39:$D$782,СВЦЭМ!$A$39:$A$782,$A111,СВЦЭМ!$B$39:$B$782,P$83)+'СЕТ СН'!$H$11+СВЦЭМ!$D$10+'СЕТ СН'!$H$5-'СЕТ СН'!$H$21</f>
        <v>5164.6298432599997</v>
      </c>
      <c r="Q111" s="36">
        <f>SUMIFS(СВЦЭМ!$D$39:$D$782,СВЦЭМ!$A$39:$A$782,$A111,СВЦЭМ!$B$39:$B$782,Q$83)+'СЕТ СН'!$H$11+СВЦЭМ!$D$10+'СЕТ СН'!$H$5-'СЕТ СН'!$H$21</f>
        <v>5161.7200132600001</v>
      </c>
      <c r="R111" s="36">
        <f>SUMIFS(СВЦЭМ!$D$39:$D$782,СВЦЭМ!$A$39:$A$782,$A111,СВЦЭМ!$B$39:$B$782,R$83)+'СЕТ СН'!$H$11+СВЦЭМ!$D$10+'СЕТ СН'!$H$5-'СЕТ СН'!$H$21</f>
        <v>5158.5452846300004</v>
      </c>
      <c r="S111" s="36">
        <f>SUMIFS(СВЦЭМ!$D$39:$D$782,СВЦЭМ!$A$39:$A$782,$A111,СВЦЭМ!$B$39:$B$782,S$83)+'СЕТ СН'!$H$11+СВЦЭМ!$D$10+'СЕТ СН'!$H$5-'СЕТ СН'!$H$21</f>
        <v>5161.0115220099997</v>
      </c>
      <c r="T111" s="36">
        <f>SUMIFS(СВЦЭМ!$D$39:$D$782,СВЦЭМ!$A$39:$A$782,$A111,СВЦЭМ!$B$39:$B$782,T$83)+'СЕТ СН'!$H$11+СВЦЭМ!$D$10+'СЕТ СН'!$H$5-'СЕТ СН'!$H$21</f>
        <v>5135.6841953600006</v>
      </c>
      <c r="U111" s="36">
        <f>SUMIFS(СВЦЭМ!$D$39:$D$782,СВЦЭМ!$A$39:$A$782,$A111,СВЦЭМ!$B$39:$B$782,U$83)+'СЕТ СН'!$H$11+СВЦЭМ!$D$10+'СЕТ СН'!$H$5-'СЕТ СН'!$H$21</f>
        <v>5077.7765899200003</v>
      </c>
      <c r="V111" s="36">
        <f>SUMIFS(СВЦЭМ!$D$39:$D$782,СВЦЭМ!$A$39:$A$782,$A111,СВЦЭМ!$B$39:$B$782,V$83)+'СЕТ СН'!$H$11+СВЦЭМ!$D$10+'СЕТ СН'!$H$5-'СЕТ СН'!$H$21</f>
        <v>5064.6381874300005</v>
      </c>
      <c r="W111" s="36">
        <f>SUMIFS(СВЦЭМ!$D$39:$D$782,СВЦЭМ!$A$39:$A$782,$A111,СВЦЭМ!$B$39:$B$782,W$83)+'СЕТ СН'!$H$11+СВЦЭМ!$D$10+'СЕТ СН'!$H$5-'СЕТ СН'!$H$21</f>
        <v>5077.4349741599999</v>
      </c>
      <c r="X111" s="36">
        <f>SUMIFS(СВЦЭМ!$D$39:$D$782,СВЦЭМ!$A$39:$A$782,$A111,СВЦЭМ!$B$39:$B$782,X$83)+'СЕТ СН'!$H$11+СВЦЭМ!$D$10+'СЕТ СН'!$H$5-'СЕТ СН'!$H$21</f>
        <v>5140.98188923</v>
      </c>
      <c r="Y111" s="36">
        <f>SUMIFS(СВЦЭМ!$D$39:$D$782,СВЦЭМ!$A$39:$A$782,$A111,СВЦЭМ!$B$39:$B$782,Y$83)+'СЕТ СН'!$H$11+СВЦЭМ!$D$10+'СЕТ СН'!$H$5-'СЕТ СН'!$H$21</f>
        <v>5234.4530792900005</v>
      </c>
    </row>
    <row r="112" spans="1:25" ht="15.75" x14ac:dyDescent="0.2">
      <c r="A112" s="35">
        <f t="shared" si="2"/>
        <v>45198</v>
      </c>
      <c r="B112" s="36">
        <f>SUMIFS(СВЦЭМ!$D$39:$D$782,СВЦЭМ!$A$39:$A$782,$A112,СВЦЭМ!$B$39:$B$782,B$83)+'СЕТ СН'!$H$11+СВЦЭМ!$D$10+'СЕТ СН'!$H$5-'СЕТ СН'!$H$21</f>
        <v>5268.1587675000001</v>
      </c>
      <c r="C112" s="36">
        <f>SUMIFS(СВЦЭМ!$D$39:$D$782,СВЦЭМ!$A$39:$A$782,$A112,СВЦЭМ!$B$39:$B$782,C$83)+'СЕТ СН'!$H$11+СВЦЭМ!$D$10+'СЕТ СН'!$H$5-'СЕТ СН'!$H$21</f>
        <v>5341.5689157400002</v>
      </c>
      <c r="D112" s="36">
        <f>SUMIFS(СВЦЭМ!$D$39:$D$782,СВЦЭМ!$A$39:$A$782,$A112,СВЦЭМ!$B$39:$B$782,D$83)+'СЕТ СН'!$H$11+СВЦЭМ!$D$10+'СЕТ СН'!$H$5-'СЕТ СН'!$H$21</f>
        <v>5438.9454139700001</v>
      </c>
      <c r="E112" s="36">
        <f>SUMIFS(СВЦЭМ!$D$39:$D$782,СВЦЭМ!$A$39:$A$782,$A112,СВЦЭМ!$B$39:$B$782,E$83)+'СЕТ СН'!$H$11+СВЦЭМ!$D$10+'СЕТ СН'!$H$5-'СЕТ СН'!$H$21</f>
        <v>5443.2651722600003</v>
      </c>
      <c r="F112" s="36">
        <f>SUMIFS(СВЦЭМ!$D$39:$D$782,СВЦЭМ!$A$39:$A$782,$A112,СВЦЭМ!$B$39:$B$782,F$83)+'СЕТ СН'!$H$11+СВЦЭМ!$D$10+'СЕТ СН'!$H$5-'СЕТ СН'!$H$21</f>
        <v>5443.9097870100004</v>
      </c>
      <c r="G112" s="36">
        <f>SUMIFS(СВЦЭМ!$D$39:$D$782,СВЦЭМ!$A$39:$A$782,$A112,СВЦЭМ!$B$39:$B$782,G$83)+'СЕТ СН'!$H$11+СВЦЭМ!$D$10+'СЕТ СН'!$H$5-'СЕТ СН'!$H$21</f>
        <v>5431.79031863</v>
      </c>
      <c r="H112" s="36">
        <f>SUMIFS(СВЦЭМ!$D$39:$D$782,СВЦЭМ!$A$39:$A$782,$A112,СВЦЭМ!$B$39:$B$782,H$83)+'СЕТ СН'!$H$11+СВЦЭМ!$D$10+'СЕТ СН'!$H$5-'СЕТ СН'!$H$21</f>
        <v>5353.8611392500006</v>
      </c>
      <c r="I112" s="36">
        <f>SUMIFS(СВЦЭМ!$D$39:$D$782,СВЦЭМ!$A$39:$A$782,$A112,СВЦЭМ!$B$39:$B$782,I$83)+'СЕТ СН'!$H$11+СВЦЭМ!$D$10+'СЕТ СН'!$H$5-'СЕТ СН'!$H$21</f>
        <v>5232.4790888500002</v>
      </c>
      <c r="J112" s="36">
        <f>SUMIFS(СВЦЭМ!$D$39:$D$782,СВЦЭМ!$A$39:$A$782,$A112,СВЦЭМ!$B$39:$B$782,J$83)+'СЕТ СН'!$H$11+СВЦЭМ!$D$10+'СЕТ СН'!$H$5-'СЕТ СН'!$H$21</f>
        <v>5184.0202036700002</v>
      </c>
      <c r="K112" s="36">
        <f>SUMIFS(СВЦЭМ!$D$39:$D$782,СВЦЭМ!$A$39:$A$782,$A112,СВЦЭМ!$B$39:$B$782,K$83)+'СЕТ СН'!$H$11+СВЦЭМ!$D$10+'СЕТ СН'!$H$5-'СЕТ СН'!$H$21</f>
        <v>5135.4040157100007</v>
      </c>
      <c r="L112" s="36">
        <f>SUMIFS(СВЦЭМ!$D$39:$D$782,СВЦЭМ!$A$39:$A$782,$A112,СВЦЭМ!$B$39:$B$782,L$83)+'СЕТ СН'!$H$11+СВЦЭМ!$D$10+'СЕТ СН'!$H$5-'СЕТ СН'!$H$21</f>
        <v>5132.2947895500001</v>
      </c>
      <c r="M112" s="36">
        <f>SUMIFS(СВЦЭМ!$D$39:$D$782,СВЦЭМ!$A$39:$A$782,$A112,СВЦЭМ!$B$39:$B$782,M$83)+'СЕТ СН'!$H$11+СВЦЭМ!$D$10+'СЕТ СН'!$H$5-'СЕТ СН'!$H$21</f>
        <v>5136.8578162800004</v>
      </c>
      <c r="N112" s="36">
        <f>SUMIFS(СВЦЭМ!$D$39:$D$782,СВЦЭМ!$A$39:$A$782,$A112,СВЦЭМ!$B$39:$B$782,N$83)+'СЕТ СН'!$H$11+СВЦЭМ!$D$10+'СЕТ СН'!$H$5-'СЕТ СН'!$H$21</f>
        <v>5150.2838120300003</v>
      </c>
      <c r="O112" s="36">
        <f>SUMIFS(СВЦЭМ!$D$39:$D$782,СВЦЭМ!$A$39:$A$782,$A112,СВЦЭМ!$B$39:$B$782,O$83)+'СЕТ СН'!$H$11+СВЦЭМ!$D$10+'СЕТ СН'!$H$5-'СЕТ СН'!$H$21</f>
        <v>5133.7435948800003</v>
      </c>
      <c r="P112" s="36">
        <f>SUMIFS(СВЦЭМ!$D$39:$D$782,СВЦЭМ!$A$39:$A$782,$A112,СВЦЭМ!$B$39:$B$782,P$83)+'СЕТ СН'!$H$11+СВЦЭМ!$D$10+'СЕТ СН'!$H$5-'СЕТ СН'!$H$21</f>
        <v>5199.96210875</v>
      </c>
      <c r="Q112" s="36">
        <f>SUMIFS(СВЦЭМ!$D$39:$D$782,СВЦЭМ!$A$39:$A$782,$A112,СВЦЭМ!$B$39:$B$782,Q$83)+'СЕТ СН'!$H$11+СВЦЭМ!$D$10+'СЕТ СН'!$H$5-'СЕТ СН'!$H$21</f>
        <v>5175.5264549800004</v>
      </c>
      <c r="R112" s="36">
        <f>SUMIFS(СВЦЭМ!$D$39:$D$782,СВЦЭМ!$A$39:$A$782,$A112,СВЦЭМ!$B$39:$B$782,R$83)+'СЕТ СН'!$H$11+СВЦЭМ!$D$10+'СЕТ СН'!$H$5-'СЕТ СН'!$H$21</f>
        <v>5185.9951781400005</v>
      </c>
      <c r="S112" s="36">
        <f>SUMIFS(СВЦЭМ!$D$39:$D$782,СВЦЭМ!$A$39:$A$782,$A112,СВЦЭМ!$B$39:$B$782,S$83)+'СЕТ СН'!$H$11+СВЦЭМ!$D$10+'СЕТ СН'!$H$5-'СЕТ СН'!$H$21</f>
        <v>5191.70492448</v>
      </c>
      <c r="T112" s="36">
        <f>SUMIFS(СВЦЭМ!$D$39:$D$782,СВЦЭМ!$A$39:$A$782,$A112,СВЦЭМ!$B$39:$B$782,T$83)+'СЕТ СН'!$H$11+СВЦЭМ!$D$10+'СЕТ СН'!$H$5-'СЕТ СН'!$H$21</f>
        <v>5155.1197357500005</v>
      </c>
      <c r="U112" s="36">
        <f>SUMIFS(СВЦЭМ!$D$39:$D$782,СВЦЭМ!$A$39:$A$782,$A112,СВЦЭМ!$B$39:$B$782,U$83)+'СЕТ СН'!$H$11+СВЦЭМ!$D$10+'СЕТ СН'!$H$5-'СЕТ СН'!$H$21</f>
        <v>5110.9678885400008</v>
      </c>
      <c r="V112" s="36">
        <f>SUMIFS(СВЦЭМ!$D$39:$D$782,СВЦЭМ!$A$39:$A$782,$A112,СВЦЭМ!$B$39:$B$782,V$83)+'СЕТ СН'!$H$11+СВЦЭМ!$D$10+'СЕТ СН'!$H$5-'СЕТ СН'!$H$21</f>
        <v>5097.2877172300005</v>
      </c>
      <c r="W112" s="36">
        <f>SUMIFS(СВЦЭМ!$D$39:$D$782,СВЦЭМ!$A$39:$A$782,$A112,СВЦЭМ!$B$39:$B$782,W$83)+'СЕТ СН'!$H$11+СВЦЭМ!$D$10+'СЕТ СН'!$H$5-'СЕТ СН'!$H$21</f>
        <v>5113.4939979200008</v>
      </c>
      <c r="X112" s="36">
        <f>SUMIFS(СВЦЭМ!$D$39:$D$782,СВЦЭМ!$A$39:$A$782,$A112,СВЦЭМ!$B$39:$B$782,X$83)+'СЕТ СН'!$H$11+СВЦЭМ!$D$10+'СЕТ СН'!$H$5-'СЕТ СН'!$H$21</f>
        <v>5174.9285342600006</v>
      </c>
      <c r="Y112" s="36">
        <f>SUMIFS(СВЦЭМ!$D$39:$D$782,СВЦЭМ!$A$39:$A$782,$A112,СВЦЭМ!$B$39:$B$782,Y$83)+'СЕТ СН'!$H$11+СВЦЭМ!$D$10+'СЕТ СН'!$H$5-'СЕТ СН'!$H$21</f>
        <v>5334.5319376099997</v>
      </c>
    </row>
    <row r="113" spans="1:27" ht="15.75" x14ac:dyDescent="0.2">
      <c r="A113" s="35">
        <f t="shared" si="2"/>
        <v>45199</v>
      </c>
      <c r="B113" s="36">
        <f>SUMIFS(СВЦЭМ!$D$39:$D$782,СВЦЭМ!$A$39:$A$782,$A113,СВЦЭМ!$B$39:$B$782,B$83)+'СЕТ СН'!$H$11+СВЦЭМ!$D$10+'СЕТ СН'!$H$5-'СЕТ СН'!$H$21</f>
        <v>5279.5150166500007</v>
      </c>
      <c r="C113" s="36">
        <f>SUMIFS(СВЦЭМ!$D$39:$D$782,СВЦЭМ!$A$39:$A$782,$A113,СВЦЭМ!$B$39:$B$782,C$83)+'СЕТ СН'!$H$11+СВЦЭМ!$D$10+'СЕТ СН'!$H$5-'СЕТ СН'!$H$21</f>
        <v>5272.2055836500003</v>
      </c>
      <c r="D113" s="36">
        <f>SUMIFS(СВЦЭМ!$D$39:$D$782,СВЦЭМ!$A$39:$A$782,$A113,СВЦЭМ!$B$39:$B$782,D$83)+'СЕТ СН'!$H$11+СВЦЭМ!$D$10+'СЕТ СН'!$H$5-'СЕТ СН'!$H$21</f>
        <v>5343.8869536600005</v>
      </c>
      <c r="E113" s="36">
        <f>SUMIFS(СВЦЭМ!$D$39:$D$782,СВЦЭМ!$A$39:$A$782,$A113,СВЦЭМ!$B$39:$B$782,E$83)+'СЕТ СН'!$H$11+СВЦЭМ!$D$10+'СЕТ СН'!$H$5-'СЕТ СН'!$H$21</f>
        <v>5356.8450429900004</v>
      </c>
      <c r="F113" s="36">
        <f>SUMIFS(СВЦЭМ!$D$39:$D$782,СВЦЭМ!$A$39:$A$782,$A113,СВЦЭМ!$B$39:$B$782,F$83)+'СЕТ СН'!$H$11+СВЦЭМ!$D$10+'СЕТ СН'!$H$5-'СЕТ СН'!$H$21</f>
        <v>5349.7347099500003</v>
      </c>
      <c r="G113" s="36">
        <f>SUMIFS(СВЦЭМ!$D$39:$D$782,СВЦЭМ!$A$39:$A$782,$A113,СВЦЭМ!$B$39:$B$782,G$83)+'СЕТ СН'!$H$11+СВЦЭМ!$D$10+'СЕТ СН'!$H$5-'СЕТ СН'!$H$21</f>
        <v>5339.8082091400001</v>
      </c>
      <c r="H113" s="36">
        <f>SUMIFS(СВЦЭМ!$D$39:$D$782,СВЦЭМ!$A$39:$A$782,$A113,СВЦЭМ!$B$39:$B$782,H$83)+'СЕТ СН'!$H$11+СВЦЭМ!$D$10+'СЕТ СН'!$H$5-'СЕТ СН'!$H$21</f>
        <v>5305.4972975000001</v>
      </c>
      <c r="I113" s="36">
        <f>SUMIFS(СВЦЭМ!$D$39:$D$782,СВЦЭМ!$A$39:$A$782,$A113,СВЦЭМ!$B$39:$B$782,I$83)+'СЕТ СН'!$H$11+СВЦЭМ!$D$10+'СЕТ СН'!$H$5-'СЕТ СН'!$H$21</f>
        <v>5252.2704216500006</v>
      </c>
      <c r="J113" s="36">
        <f>SUMIFS(СВЦЭМ!$D$39:$D$782,СВЦЭМ!$A$39:$A$782,$A113,СВЦЭМ!$B$39:$B$782,J$83)+'СЕТ СН'!$H$11+СВЦЭМ!$D$10+'СЕТ СН'!$H$5-'СЕТ СН'!$H$21</f>
        <v>5167.5327101399998</v>
      </c>
      <c r="K113" s="36">
        <f>SUMIFS(СВЦЭМ!$D$39:$D$782,СВЦЭМ!$A$39:$A$782,$A113,СВЦЭМ!$B$39:$B$782,K$83)+'СЕТ СН'!$H$11+СВЦЭМ!$D$10+'СЕТ СН'!$H$5-'СЕТ СН'!$H$21</f>
        <v>5083.9710875800001</v>
      </c>
      <c r="L113" s="36">
        <f>SUMIFS(СВЦЭМ!$D$39:$D$782,СВЦЭМ!$A$39:$A$782,$A113,СВЦЭМ!$B$39:$B$782,L$83)+'СЕТ СН'!$H$11+СВЦЭМ!$D$10+'СЕТ СН'!$H$5-'СЕТ СН'!$H$21</f>
        <v>5061.7215477899999</v>
      </c>
      <c r="M113" s="36">
        <f>SUMIFS(СВЦЭМ!$D$39:$D$782,СВЦЭМ!$A$39:$A$782,$A113,СВЦЭМ!$B$39:$B$782,M$83)+'СЕТ СН'!$H$11+СВЦЭМ!$D$10+'СЕТ СН'!$H$5-'СЕТ СН'!$H$21</f>
        <v>5064.4073282500003</v>
      </c>
      <c r="N113" s="36">
        <f>SUMIFS(СВЦЭМ!$D$39:$D$782,СВЦЭМ!$A$39:$A$782,$A113,СВЦЭМ!$B$39:$B$782,N$83)+'СЕТ СН'!$H$11+СВЦЭМ!$D$10+'СЕТ СН'!$H$5-'СЕТ СН'!$H$21</f>
        <v>5039.0616061700002</v>
      </c>
      <c r="O113" s="36">
        <f>SUMIFS(СВЦЭМ!$D$39:$D$782,СВЦЭМ!$A$39:$A$782,$A113,СВЦЭМ!$B$39:$B$782,O$83)+'СЕТ СН'!$H$11+СВЦЭМ!$D$10+'СЕТ СН'!$H$5-'СЕТ СН'!$H$21</f>
        <v>5056.4480520100005</v>
      </c>
      <c r="P113" s="36">
        <f>SUMIFS(СВЦЭМ!$D$39:$D$782,СВЦЭМ!$A$39:$A$782,$A113,СВЦЭМ!$B$39:$B$782,P$83)+'СЕТ СН'!$H$11+СВЦЭМ!$D$10+'СЕТ СН'!$H$5-'СЕТ СН'!$H$21</f>
        <v>5097.9758603</v>
      </c>
      <c r="Q113" s="36">
        <f>SUMIFS(СВЦЭМ!$D$39:$D$782,СВЦЭМ!$A$39:$A$782,$A113,СВЦЭМ!$B$39:$B$782,Q$83)+'СЕТ СН'!$H$11+СВЦЭМ!$D$10+'СЕТ СН'!$H$5-'СЕТ СН'!$H$21</f>
        <v>5092.3136649900007</v>
      </c>
      <c r="R113" s="36">
        <f>SUMIFS(СВЦЭМ!$D$39:$D$782,СВЦЭМ!$A$39:$A$782,$A113,СВЦЭМ!$B$39:$B$782,R$83)+'СЕТ СН'!$H$11+СВЦЭМ!$D$10+'СЕТ СН'!$H$5-'СЕТ СН'!$H$21</f>
        <v>5092.5744785700008</v>
      </c>
      <c r="S113" s="36">
        <f>SUMIFS(СВЦЭМ!$D$39:$D$782,СВЦЭМ!$A$39:$A$782,$A113,СВЦЭМ!$B$39:$B$782,S$83)+'СЕТ СН'!$H$11+СВЦЭМ!$D$10+'СЕТ СН'!$H$5-'СЕТ СН'!$H$21</f>
        <v>5109.6245381300005</v>
      </c>
      <c r="T113" s="36">
        <f>SUMIFS(СВЦЭМ!$D$39:$D$782,СВЦЭМ!$A$39:$A$782,$A113,СВЦЭМ!$B$39:$B$782,T$83)+'СЕТ СН'!$H$11+СВЦЭМ!$D$10+'СЕТ СН'!$H$5-'СЕТ СН'!$H$21</f>
        <v>5090.2309565400001</v>
      </c>
      <c r="U113" s="36">
        <f>SUMIFS(СВЦЭМ!$D$39:$D$782,СВЦЭМ!$A$39:$A$782,$A113,СВЦЭМ!$B$39:$B$782,U$83)+'СЕТ СН'!$H$11+СВЦЭМ!$D$10+'СЕТ СН'!$H$5-'СЕТ СН'!$H$21</f>
        <v>5076.5866329500004</v>
      </c>
      <c r="V113" s="36">
        <f>SUMIFS(СВЦЭМ!$D$39:$D$782,СВЦЭМ!$A$39:$A$782,$A113,СВЦЭМ!$B$39:$B$782,V$83)+'СЕТ СН'!$H$11+СВЦЭМ!$D$10+'СЕТ СН'!$H$5-'СЕТ СН'!$H$21</f>
        <v>5057.07582912</v>
      </c>
      <c r="W113" s="36">
        <f>SUMIFS(СВЦЭМ!$D$39:$D$782,СВЦЭМ!$A$39:$A$782,$A113,СВЦЭМ!$B$39:$B$782,W$83)+'СЕТ СН'!$H$11+СВЦЭМ!$D$10+'СЕТ СН'!$H$5-'СЕТ СН'!$H$21</f>
        <v>5075.7463380999998</v>
      </c>
      <c r="X113" s="36">
        <f>SUMIFS(СВЦЭМ!$D$39:$D$782,СВЦЭМ!$A$39:$A$782,$A113,СВЦЭМ!$B$39:$B$782,X$83)+'СЕТ СН'!$H$11+СВЦЭМ!$D$10+'СЕТ СН'!$H$5-'СЕТ СН'!$H$21</f>
        <v>5127.39455378</v>
      </c>
      <c r="Y113" s="36">
        <f>SUMIFS(СВЦЭМ!$D$39:$D$782,СВЦЭМ!$A$39:$A$782,$A113,СВЦЭМ!$B$39:$B$782,Y$83)+'СЕТ СН'!$H$11+СВЦЭМ!$D$10+'СЕТ СН'!$H$5-'СЕТ СН'!$H$21</f>
        <v>5188.7213541700003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01.09.2023</v>
      </c>
      <c r="B120" s="36">
        <f>SUMIFS(СВЦЭМ!$D$39:$D$782,СВЦЭМ!$A$39:$A$782,$A120,СВЦЭМ!$B$39:$B$782,B$119)+'СЕТ СН'!$I$11+СВЦЭМ!$D$10+'СЕТ СН'!$I$5-'СЕТ СН'!$I$21</f>
        <v>5529.9237419300007</v>
      </c>
      <c r="C120" s="36">
        <f>SUMIFS(СВЦЭМ!$D$39:$D$782,СВЦЭМ!$A$39:$A$782,$A120,СВЦЭМ!$B$39:$B$782,C$119)+'СЕТ СН'!$I$11+СВЦЭМ!$D$10+'СЕТ СН'!$I$5-'СЕТ СН'!$I$21</f>
        <v>5586.57401321</v>
      </c>
      <c r="D120" s="36">
        <f>SUMIFS(СВЦЭМ!$D$39:$D$782,СВЦЭМ!$A$39:$A$782,$A120,СВЦЭМ!$B$39:$B$782,D$119)+'СЕТ СН'!$I$11+СВЦЭМ!$D$10+'СЕТ СН'!$I$5-'СЕТ СН'!$I$21</f>
        <v>5596.0156038800005</v>
      </c>
      <c r="E120" s="36">
        <f>SUMIFS(СВЦЭМ!$D$39:$D$782,СВЦЭМ!$A$39:$A$782,$A120,СВЦЭМ!$B$39:$B$782,E$119)+'СЕТ СН'!$I$11+СВЦЭМ!$D$10+'СЕТ СН'!$I$5-'СЕТ СН'!$I$21</f>
        <v>5616.7728528799998</v>
      </c>
      <c r="F120" s="36">
        <f>SUMIFS(СВЦЭМ!$D$39:$D$782,СВЦЭМ!$A$39:$A$782,$A120,СВЦЭМ!$B$39:$B$782,F$119)+'СЕТ СН'!$I$11+СВЦЭМ!$D$10+'СЕТ СН'!$I$5-'СЕТ СН'!$I$21</f>
        <v>5671.42004361</v>
      </c>
      <c r="G120" s="36">
        <f>SUMIFS(СВЦЭМ!$D$39:$D$782,СВЦЭМ!$A$39:$A$782,$A120,СВЦЭМ!$B$39:$B$782,G$119)+'СЕТ СН'!$I$11+СВЦЭМ!$D$10+'СЕТ СН'!$I$5-'СЕТ СН'!$I$21</f>
        <v>5675.9713764400003</v>
      </c>
      <c r="H120" s="36">
        <f>SUMIFS(СВЦЭМ!$D$39:$D$782,СВЦЭМ!$A$39:$A$782,$A120,СВЦЭМ!$B$39:$B$782,H$119)+'СЕТ СН'!$I$11+СВЦЭМ!$D$10+'СЕТ СН'!$I$5-'СЕТ СН'!$I$21</f>
        <v>5578.2873523799999</v>
      </c>
      <c r="I120" s="36">
        <f>SUMIFS(СВЦЭМ!$D$39:$D$782,СВЦЭМ!$A$39:$A$782,$A120,СВЦЭМ!$B$39:$B$782,I$119)+'СЕТ СН'!$I$11+СВЦЭМ!$D$10+'СЕТ СН'!$I$5-'СЕТ СН'!$I$21</f>
        <v>5512.4913691900001</v>
      </c>
      <c r="J120" s="36">
        <f>SUMIFS(СВЦЭМ!$D$39:$D$782,СВЦЭМ!$A$39:$A$782,$A120,СВЦЭМ!$B$39:$B$782,J$119)+'СЕТ СН'!$I$11+СВЦЭМ!$D$10+'СЕТ СН'!$I$5-'СЕТ СН'!$I$21</f>
        <v>5428.3853389100004</v>
      </c>
      <c r="K120" s="36">
        <f>SUMIFS(СВЦЭМ!$D$39:$D$782,СВЦЭМ!$A$39:$A$782,$A120,СВЦЭМ!$B$39:$B$782,K$119)+'СЕТ СН'!$I$11+СВЦЭМ!$D$10+'СЕТ СН'!$I$5-'СЕТ СН'!$I$21</f>
        <v>5374.0683589400005</v>
      </c>
      <c r="L120" s="36">
        <f>SUMIFS(СВЦЭМ!$D$39:$D$782,СВЦЭМ!$A$39:$A$782,$A120,СВЦЭМ!$B$39:$B$782,L$119)+'СЕТ СН'!$I$11+СВЦЭМ!$D$10+'СЕТ СН'!$I$5-'СЕТ СН'!$I$21</f>
        <v>5353.9745092200001</v>
      </c>
      <c r="M120" s="36">
        <f>SUMIFS(СВЦЭМ!$D$39:$D$782,СВЦЭМ!$A$39:$A$782,$A120,СВЦЭМ!$B$39:$B$782,M$119)+'СЕТ СН'!$I$11+СВЦЭМ!$D$10+'СЕТ СН'!$I$5-'СЕТ СН'!$I$21</f>
        <v>5350.2267647200006</v>
      </c>
      <c r="N120" s="36">
        <f>SUMIFS(СВЦЭМ!$D$39:$D$782,СВЦЭМ!$A$39:$A$782,$A120,СВЦЭМ!$B$39:$B$782,N$119)+'СЕТ СН'!$I$11+СВЦЭМ!$D$10+'СЕТ СН'!$I$5-'СЕТ СН'!$I$21</f>
        <v>5347.9198035300005</v>
      </c>
      <c r="O120" s="36">
        <f>SUMIFS(СВЦЭМ!$D$39:$D$782,СВЦЭМ!$A$39:$A$782,$A120,СВЦЭМ!$B$39:$B$782,O$119)+'СЕТ СН'!$I$11+СВЦЭМ!$D$10+'СЕТ СН'!$I$5-'СЕТ СН'!$I$21</f>
        <v>5358.9420137500001</v>
      </c>
      <c r="P120" s="36">
        <f>SUMIFS(СВЦЭМ!$D$39:$D$782,СВЦЭМ!$A$39:$A$782,$A120,СВЦЭМ!$B$39:$B$782,P$119)+'СЕТ СН'!$I$11+СВЦЭМ!$D$10+'СЕТ СН'!$I$5-'СЕТ СН'!$I$21</f>
        <v>5344.8265391000004</v>
      </c>
      <c r="Q120" s="36">
        <f>SUMIFS(СВЦЭМ!$D$39:$D$782,СВЦЭМ!$A$39:$A$782,$A120,СВЦЭМ!$B$39:$B$782,Q$119)+'СЕТ СН'!$I$11+СВЦЭМ!$D$10+'СЕТ СН'!$I$5-'СЕТ СН'!$I$21</f>
        <v>5340.4252210499999</v>
      </c>
      <c r="R120" s="36">
        <f>SUMIFS(СВЦЭМ!$D$39:$D$782,СВЦЭМ!$A$39:$A$782,$A120,СВЦЭМ!$B$39:$B$782,R$119)+'СЕТ СН'!$I$11+СВЦЭМ!$D$10+'СЕТ СН'!$I$5-'СЕТ СН'!$I$21</f>
        <v>5376.3751262599999</v>
      </c>
      <c r="S120" s="36">
        <f>SUMIFS(СВЦЭМ!$D$39:$D$782,СВЦЭМ!$A$39:$A$782,$A120,СВЦЭМ!$B$39:$B$782,S$119)+'СЕТ СН'!$I$11+СВЦЭМ!$D$10+'СЕТ СН'!$I$5-'СЕТ СН'!$I$21</f>
        <v>5365.0092957200004</v>
      </c>
      <c r="T120" s="36">
        <f>SUMIFS(СВЦЭМ!$D$39:$D$782,СВЦЭМ!$A$39:$A$782,$A120,СВЦЭМ!$B$39:$B$782,T$119)+'СЕТ СН'!$I$11+СВЦЭМ!$D$10+'СЕТ СН'!$I$5-'СЕТ СН'!$I$21</f>
        <v>5358.2137385700007</v>
      </c>
      <c r="U120" s="36">
        <f>SUMIFS(СВЦЭМ!$D$39:$D$782,СВЦЭМ!$A$39:$A$782,$A120,СВЦЭМ!$B$39:$B$782,U$119)+'СЕТ СН'!$I$11+СВЦЭМ!$D$10+'СЕТ СН'!$I$5-'СЕТ СН'!$I$21</f>
        <v>5345.6308042700002</v>
      </c>
      <c r="V120" s="36">
        <f>SUMIFS(СВЦЭМ!$D$39:$D$782,СВЦЭМ!$A$39:$A$782,$A120,СВЦЭМ!$B$39:$B$782,V$119)+'СЕТ СН'!$I$11+СВЦЭМ!$D$10+'СЕТ СН'!$I$5-'СЕТ СН'!$I$21</f>
        <v>5322.9337642600003</v>
      </c>
      <c r="W120" s="36">
        <f>SUMIFS(СВЦЭМ!$D$39:$D$782,СВЦЭМ!$A$39:$A$782,$A120,СВЦЭМ!$B$39:$B$782,W$119)+'СЕТ СН'!$I$11+СВЦЭМ!$D$10+'СЕТ СН'!$I$5-'СЕТ СН'!$I$21</f>
        <v>5326.8869176300004</v>
      </c>
      <c r="X120" s="36">
        <f>SUMIFS(СВЦЭМ!$D$39:$D$782,СВЦЭМ!$A$39:$A$782,$A120,СВЦЭМ!$B$39:$B$782,X$119)+'СЕТ СН'!$I$11+СВЦЭМ!$D$10+'СЕТ СН'!$I$5-'СЕТ СН'!$I$21</f>
        <v>5392.1766785300006</v>
      </c>
      <c r="Y120" s="36">
        <f>SUMIFS(СВЦЭМ!$D$39:$D$782,СВЦЭМ!$A$39:$A$782,$A120,СВЦЭМ!$B$39:$B$782,Y$119)+'СЕТ СН'!$I$11+СВЦЭМ!$D$10+'СЕТ СН'!$I$5-'СЕТ СН'!$I$21</f>
        <v>5457.9020481699999</v>
      </c>
      <c r="AA120" s="45"/>
    </row>
    <row r="121" spans="1:27" ht="15.75" x14ac:dyDescent="0.2">
      <c r="A121" s="35">
        <f>A120+1</f>
        <v>45171</v>
      </c>
      <c r="B121" s="36">
        <f>SUMIFS(СВЦЭМ!$D$39:$D$782,СВЦЭМ!$A$39:$A$782,$A121,СВЦЭМ!$B$39:$B$782,B$119)+'СЕТ СН'!$I$11+СВЦЭМ!$D$10+'СЕТ СН'!$I$5-'СЕТ СН'!$I$21</f>
        <v>5532.9757724600004</v>
      </c>
      <c r="C121" s="36">
        <f>SUMIFS(СВЦЭМ!$D$39:$D$782,СВЦЭМ!$A$39:$A$782,$A121,СВЦЭМ!$B$39:$B$782,C$119)+'СЕТ СН'!$I$11+СВЦЭМ!$D$10+'СЕТ СН'!$I$5-'СЕТ СН'!$I$21</f>
        <v>5593.3314896100001</v>
      </c>
      <c r="D121" s="36">
        <f>SUMIFS(СВЦЭМ!$D$39:$D$782,СВЦЭМ!$A$39:$A$782,$A121,СВЦЭМ!$B$39:$B$782,D$119)+'СЕТ СН'!$I$11+СВЦЭМ!$D$10+'СЕТ СН'!$I$5-'СЕТ СН'!$I$21</f>
        <v>5592.4429151500008</v>
      </c>
      <c r="E121" s="36">
        <f>SUMIFS(СВЦЭМ!$D$39:$D$782,СВЦЭМ!$A$39:$A$782,$A121,СВЦЭМ!$B$39:$B$782,E$119)+'СЕТ СН'!$I$11+СВЦЭМ!$D$10+'СЕТ СН'!$I$5-'СЕТ СН'!$I$21</f>
        <v>5621.4106604999997</v>
      </c>
      <c r="F121" s="36">
        <f>SUMIFS(СВЦЭМ!$D$39:$D$782,СВЦЭМ!$A$39:$A$782,$A121,СВЦЭМ!$B$39:$B$782,F$119)+'СЕТ СН'!$I$11+СВЦЭМ!$D$10+'СЕТ СН'!$I$5-'СЕТ СН'!$I$21</f>
        <v>5649.29976893</v>
      </c>
      <c r="G121" s="36">
        <f>SUMIFS(СВЦЭМ!$D$39:$D$782,СВЦЭМ!$A$39:$A$782,$A121,СВЦЭМ!$B$39:$B$782,G$119)+'СЕТ СН'!$I$11+СВЦЭМ!$D$10+'СЕТ СН'!$I$5-'СЕТ СН'!$I$21</f>
        <v>5644.0577537300005</v>
      </c>
      <c r="H121" s="36">
        <f>SUMIFS(СВЦЭМ!$D$39:$D$782,СВЦЭМ!$A$39:$A$782,$A121,СВЦЭМ!$B$39:$B$782,H$119)+'СЕТ СН'!$I$11+СВЦЭМ!$D$10+'СЕТ СН'!$I$5-'СЕТ СН'!$I$21</f>
        <v>5636.8454218900006</v>
      </c>
      <c r="I121" s="36">
        <f>SUMIFS(СВЦЭМ!$D$39:$D$782,СВЦЭМ!$A$39:$A$782,$A121,СВЦЭМ!$B$39:$B$782,I$119)+'СЕТ СН'!$I$11+СВЦЭМ!$D$10+'СЕТ СН'!$I$5-'СЕТ СН'!$I$21</f>
        <v>5575.9743896400005</v>
      </c>
      <c r="J121" s="36">
        <f>SUMIFS(СВЦЭМ!$D$39:$D$782,СВЦЭМ!$A$39:$A$782,$A121,СВЦЭМ!$B$39:$B$782,J$119)+'СЕТ СН'!$I$11+СВЦЭМ!$D$10+'СЕТ СН'!$I$5-'СЕТ СН'!$I$21</f>
        <v>5462.4685912900004</v>
      </c>
      <c r="K121" s="36">
        <f>SUMIFS(СВЦЭМ!$D$39:$D$782,СВЦЭМ!$A$39:$A$782,$A121,СВЦЭМ!$B$39:$B$782,K$119)+'СЕТ СН'!$I$11+СВЦЭМ!$D$10+'СЕТ СН'!$I$5-'СЕТ СН'!$I$21</f>
        <v>5349.0502768400002</v>
      </c>
      <c r="L121" s="36">
        <f>SUMIFS(СВЦЭМ!$D$39:$D$782,СВЦЭМ!$A$39:$A$782,$A121,СВЦЭМ!$B$39:$B$782,L$119)+'СЕТ СН'!$I$11+СВЦЭМ!$D$10+'СЕТ СН'!$I$5-'СЕТ СН'!$I$21</f>
        <v>5308.5539737400004</v>
      </c>
      <c r="M121" s="36">
        <f>SUMIFS(СВЦЭМ!$D$39:$D$782,СВЦЭМ!$A$39:$A$782,$A121,СВЦЭМ!$B$39:$B$782,M$119)+'СЕТ СН'!$I$11+СВЦЭМ!$D$10+'СЕТ СН'!$I$5-'СЕТ СН'!$I$21</f>
        <v>5292.2419599900004</v>
      </c>
      <c r="N121" s="36">
        <f>SUMIFS(СВЦЭМ!$D$39:$D$782,СВЦЭМ!$A$39:$A$782,$A121,СВЦЭМ!$B$39:$B$782,N$119)+'СЕТ СН'!$I$11+СВЦЭМ!$D$10+'СЕТ СН'!$I$5-'СЕТ СН'!$I$21</f>
        <v>5291.2985040000003</v>
      </c>
      <c r="O121" s="36">
        <f>SUMIFS(СВЦЭМ!$D$39:$D$782,СВЦЭМ!$A$39:$A$782,$A121,СВЦЭМ!$B$39:$B$782,O$119)+'СЕТ СН'!$I$11+СВЦЭМ!$D$10+'СЕТ СН'!$I$5-'СЕТ СН'!$I$21</f>
        <v>5311.7813371400007</v>
      </c>
      <c r="P121" s="36">
        <f>SUMIFS(СВЦЭМ!$D$39:$D$782,СВЦЭМ!$A$39:$A$782,$A121,СВЦЭМ!$B$39:$B$782,P$119)+'СЕТ СН'!$I$11+СВЦЭМ!$D$10+'СЕТ СН'!$I$5-'СЕТ СН'!$I$21</f>
        <v>5281.1400646500006</v>
      </c>
      <c r="Q121" s="36">
        <f>SUMIFS(СВЦЭМ!$D$39:$D$782,СВЦЭМ!$A$39:$A$782,$A121,СВЦЭМ!$B$39:$B$782,Q$119)+'СЕТ СН'!$I$11+СВЦЭМ!$D$10+'СЕТ СН'!$I$5-'СЕТ СН'!$I$21</f>
        <v>5282.6054318900005</v>
      </c>
      <c r="R121" s="36">
        <f>SUMIFS(СВЦЭМ!$D$39:$D$782,СВЦЭМ!$A$39:$A$782,$A121,СВЦЭМ!$B$39:$B$782,R$119)+'СЕТ СН'!$I$11+СВЦЭМ!$D$10+'СЕТ СН'!$I$5-'СЕТ СН'!$I$21</f>
        <v>5320.5140160400006</v>
      </c>
      <c r="S121" s="36">
        <f>SUMIFS(СВЦЭМ!$D$39:$D$782,СВЦЭМ!$A$39:$A$782,$A121,СВЦЭМ!$B$39:$B$782,S$119)+'СЕТ СН'!$I$11+СВЦЭМ!$D$10+'СЕТ СН'!$I$5-'СЕТ СН'!$I$21</f>
        <v>5313.8134777499999</v>
      </c>
      <c r="T121" s="36">
        <f>SUMIFS(СВЦЭМ!$D$39:$D$782,СВЦЭМ!$A$39:$A$782,$A121,СВЦЭМ!$B$39:$B$782,T$119)+'СЕТ СН'!$I$11+СВЦЭМ!$D$10+'СЕТ СН'!$I$5-'СЕТ СН'!$I$21</f>
        <v>5319.0538076299999</v>
      </c>
      <c r="U121" s="36">
        <f>SUMIFS(СВЦЭМ!$D$39:$D$782,СВЦЭМ!$A$39:$A$782,$A121,СВЦЭМ!$B$39:$B$782,U$119)+'СЕТ СН'!$I$11+СВЦЭМ!$D$10+'СЕТ СН'!$I$5-'СЕТ СН'!$I$21</f>
        <v>5327.0491820300003</v>
      </c>
      <c r="V121" s="36">
        <f>SUMIFS(СВЦЭМ!$D$39:$D$782,СВЦЭМ!$A$39:$A$782,$A121,СВЦЭМ!$B$39:$B$782,V$119)+'СЕТ СН'!$I$11+СВЦЭМ!$D$10+'СЕТ СН'!$I$5-'СЕТ СН'!$I$21</f>
        <v>5308.57125576</v>
      </c>
      <c r="W121" s="36">
        <f>SUMIFS(СВЦЭМ!$D$39:$D$782,СВЦЭМ!$A$39:$A$782,$A121,СВЦЭМ!$B$39:$B$782,W$119)+'СЕТ СН'!$I$11+СВЦЭМ!$D$10+'СЕТ СН'!$I$5-'СЕТ СН'!$I$21</f>
        <v>5294.4842867699999</v>
      </c>
      <c r="X121" s="36">
        <f>SUMIFS(СВЦЭМ!$D$39:$D$782,СВЦЭМ!$A$39:$A$782,$A121,СВЦЭМ!$B$39:$B$782,X$119)+'СЕТ СН'!$I$11+СВЦЭМ!$D$10+'СЕТ СН'!$I$5-'СЕТ СН'!$I$21</f>
        <v>5362.1779845500005</v>
      </c>
      <c r="Y121" s="36">
        <f>SUMIFS(СВЦЭМ!$D$39:$D$782,СВЦЭМ!$A$39:$A$782,$A121,СВЦЭМ!$B$39:$B$782,Y$119)+'СЕТ СН'!$I$11+СВЦЭМ!$D$10+'СЕТ СН'!$I$5-'СЕТ СН'!$I$21</f>
        <v>5448.5689818700002</v>
      </c>
    </row>
    <row r="122" spans="1:27" ht="15.75" x14ac:dyDescent="0.2">
      <c r="A122" s="35">
        <f t="shared" ref="A122:A149" si="3">A121+1</f>
        <v>45172</v>
      </c>
      <c r="B122" s="36">
        <f>SUMIFS(СВЦЭМ!$D$39:$D$782,СВЦЭМ!$A$39:$A$782,$A122,СВЦЭМ!$B$39:$B$782,B$119)+'СЕТ СН'!$I$11+СВЦЭМ!$D$10+'СЕТ СН'!$I$5-'СЕТ СН'!$I$21</f>
        <v>5477.2521056200003</v>
      </c>
      <c r="C122" s="36">
        <f>SUMIFS(СВЦЭМ!$D$39:$D$782,СВЦЭМ!$A$39:$A$782,$A122,СВЦЭМ!$B$39:$B$782,C$119)+'СЕТ СН'!$I$11+СВЦЭМ!$D$10+'СЕТ СН'!$I$5-'СЕТ СН'!$I$21</f>
        <v>5548.9527440600004</v>
      </c>
      <c r="D122" s="36">
        <f>SUMIFS(СВЦЭМ!$D$39:$D$782,СВЦЭМ!$A$39:$A$782,$A122,СВЦЭМ!$B$39:$B$782,D$119)+'СЕТ СН'!$I$11+СВЦЭМ!$D$10+'СЕТ СН'!$I$5-'СЕТ СН'!$I$21</f>
        <v>5611.7809036899998</v>
      </c>
      <c r="E122" s="36">
        <f>SUMIFS(СВЦЭМ!$D$39:$D$782,СВЦЭМ!$A$39:$A$782,$A122,СВЦЭМ!$B$39:$B$782,E$119)+'СЕТ СН'!$I$11+СВЦЭМ!$D$10+'СЕТ СН'!$I$5-'СЕТ СН'!$I$21</f>
        <v>5733.3552262399999</v>
      </c>
      <c r="F122" s="36">
        <f>SUMIFS(СВЦЭМ!$D$39:$D$782,СВЦЭМ!$A$39:$A$782,$A122,СВЦЭМ!$B$39:$B$782,F$119)+'СЕТ СН'!$I$11+СВЦЭМ!$D$10+'СЕТ СН'!$I$5-'СЕТ СН'!$I$21</f>
        <v>5710.5940466700004</v>
      </c>
      <c r="G122" s="36">
        <f>SUMIFS(СВЦЭМ!$D$39:$D$782,СВЦЭМ!$A$39:$A$782,$A122,СВЦЭМ!$B$39:$B$782,G$119)+'СЕТ СН'!$I$11+СВЦЭМ!$D$10+'СЕТ СН'!$I$5-'СЕТ СН'!$I$21</f>
        <v>5688.8899362600005</v>
      </c>
      <c r="H122" s="36">
        <f>SUMIFS(СВЦЭМ!$D$39:$D$782,СВЦЭМ!$A$39:$A$782,$A122,СВЦЭМ!$B$39:$B$782,H$119)+'СЕТ СН'!$I$11+СВЦЭМ!$D$10+'СЕТ СН'!$I$5-'СЕТ СН'!$I$21</f>
        <v>5696.2562961100002</v>
      </c>
      <c r="I122" s="36">
        <f>SUMIFS(СВЦЭМ!$D$39:$D$782,СВЦЭМ!$A$39:$A$782,$A122,СВЦЭМ!$B$39:$B$782,I$119)+'СЕТ СН'!$I$11+СВЦЭМ!$D$10+'СЕТ СН'!$I$5-'СЕТ СН'!$I$21</f>
        <v>5646.4766677699999</v>
      </c>
      <c r="J122" s="36">
        <f>SUMIFS(СВЦЭМ!$D$39:$D$782,СВЦЭМ!$A$39:$A$782,$A122,СВЦЭМ!$B$39:$B$782,J$119)+'СЕТ СН'!$I$11+СВЦЭМ!$D$10+'СЕТ СН'!$I$5-'СЕТ СН'!$I$21</f>
        <v>5546.1156637599997</v>
      </c>
      <c r="K122" s="36">
        <f>SUMIFS(СВЦЭМ!$D$39:$D$782,СВЦЭМ!$A$39:$A$782,$A122,СВЦЭМ!$B$39:$B$782,K$119)+'СЕТ СН'!$I$11+СВЦЭМ!$D$10+'СЕТ СН'!$I$5-'СЕТ СН'!$I$21</f>
        <v>5448.2899272600007</v>
      </c>
      <c r="L122" s="36">
        <f>SUMIFS(СВЦЭМ!$D$39:$D$782,СВЦЭМ!$A$39:$A$782,$A122,СВЦЭМ!$B$39:$B$782,L$119)+'СЕТ СН'!$I$11+СВЦЭМ!$D$10+'СЕТ СН'!$I$5-'СЕТ СН'!$I$21</f>
        <v>5383.8029599399997</v>
      </c>
      <c r="M122" s="36">
        <f>SUMIFS(СВЦЭМ!$D$39:$D$782,СВЦЭМ!$A$39:$A$782,$A122,СВЦЭМ!$B$39:$B$782,M$119)+'СЕТ СН'!$I$11+СВЦЭМ!$D$10+'СЕТ СН'!$I$5-'СЕТ СН'!$I$21</f>
        <v>5361.9880905700002</v>
      </c>
      <c r="N122" s="36">
        <f>SUMIFS(СВЦЭМ!$D$39:$D$782,СВЦЭМ!$A$39:$A$782,$A122,СВЦЭМ!$B$39:$B$782,N$119)+'СЕТ СН'!$I$11+СВЦЭМ!$D$10+'СЕТ СН'!$I$5-'СЕТ СН'!$I$21</f>
        <v>5356.1365073100005</v>
      </c>
      <c r="O122" s="36">
        <f>SUMIFS(СВЦЭМ!$D$39:$D$782,СВЦЭМ!$A$39:$A$782,$A122,СВЦЭМ!$B$39:$B$782,O$119)+'СЕТ СН'!$I$11+СВЦЭМ!$D$10+'СЕТ СН'!$I$5-'СЕТ СН'!$I$21</f>
        <v>5366.0612721100006</v>
      </c>
      <c r="P122" s="36">
        <f>SUMIFS(СВЦЭМ!$D$39:$D$782,СВЦЭМ!$A$39:$A$782,$A122,СВЦЭМ!$B$39:$B$782,P$119)+'СЕТ СН'!$I$11+СВЦЭМ!$D$10+'СЕТ СН'!$I$5-'СЕТ СН'!$I$21</f>
        <v>5336.7244920800003</v>
      </c>
      <c r="Q122" s="36">
        <f>SUMIFS(СВЦЭМ!$D$39:$D$782,СВЦЭМ!$A$39:$A$782,$A122,СВЦЭМ!$B$39:$B$782,Q$119)+'СЕТ СН'!$I$11+СВЦЭМ!$D$10+'СЕТ СН'!$I$5-'СЕТ СН'!$I$21</f>
        <v>5346.6143579300006</v>
      </c>
      <c r="R122" s="36">
        <f>SUMIFS(СВЦЭМ!$D$39:$D$782,СВЦЭМ!$A$39:$A$782,$A122,СВЦЭМ!$B$39:$B$782,R$119)+'СЕТ СН'!$I$11+СВЦЭМ!$D$10+'СЕТ СН'!$I$5-'СЕТ СН'!$I$21</f>
        <v>5377.4400951699999</v>
      </c>
      <c r="S122" s="36">
        <f>SUMIFS(СВЦЭМ!$D$39:$D$782,СВЦЭМ!$A$39:$A$782,$A122,СВЦЭМ!$B$39:$B$782,S$119)+'СЕТ СН'!$I$11+СВЦЭМ!$D$10+'СЕТ СН'!$I$5-'СЕТ СН'!$I$21</f>
        <v>5376.1598712300001</v>
      </c>
      <c r="T122" s="36">
        <f>SUMIFS(СВЦЭМ!$D$39:$D$782,СВЦЭМ!$A$39:$A$782,$A122,СВЦЭМ!$B$39:$B$782,T$119)+'СЕТ СН'!$I$11+СВЦЭМ!$D$10+'СЕТ СН'!$I$5-'СЕТ СН'!$I$21</f>
        <v>5383.2837196199998</v>
      </c>
      <c r="U122" s="36">
        <f>SUMIFS(СВЦЭМ!$D$39:$D$782,СВЦЭМ!$A$39:$A$782,$A122,СВЦЭМ!$B$39:$B$782,U$119)+'СЕТ СН'!$I$11+СВЦЭМ!$D$10+'СЕТ СН'!$I$5-'СЕТ СН'!$I$21</f>
        <v>5376.4307143700007</v>
      </c>
      <c r="V122" s="36">
        <f>SUMIFS(СВЦЭМ!$D$39:$D$782,СВЦЭМ!$A$39:$A$782,$A122,СВЦЭМ!$B$39:$B$782,V$119)+'СЕТ СН'!$I$11+СВЦЭМ!$D$10+'СЕТ СН'!$I$5-'СЕТ СН'!$I$21</f>
        <v>5357.6371627999997</v>
      </c>
      <c r="W122" s="36">
        <f>SUMIFS(СВЦЭМ!$D$39:$D$782,СВЦЭМ!$A$39:$A$782,$A122,СВЦЭМ!$B$39:$B$782,W$119)+'СЕТ СН'!$I$11+СВЦЭМ!$D$10+'СЕТ СН'!$I$5-'СЕТ СН'!$I$21</f>
        <v>5367.2210979700003</v>
      </c>
      <c r="X122" s="36">
        <f>SUMIFS(СВЦЭМ!$D$39:$D$782,СВЦЭМ!$A$39:$A$782,$A122,СВЦЭМ!$B$39:$B$782,X$119)+'СЕТ СН'!$I$11+СВЦЭМ!$D$10+'СЕТ СН'!$I$5-'СЕТ СН'!$I$21</f>
        <v>5443.2667907300001</v>
      </c>
      <c r="Y122" s="36">
        <f>SUMIFS(СВЦЭМ!$D$39:$D$782,СВЦЭМ!$A$39:$A$782,$A122,СВЦЭМ!$B$39:$B$782,Y$119)+'СЕТ СН'!$I$11+СВЦЭМ!$D$10+'СЕТ СН'!$I$5-'СЕТ СН'!$I$21</f>
        <v>5512.3407235000004</v>
      </c>
    </row>
    <row r="123" spans="1:27" ht="15.75" x14ac:dyDescent="0.2">
      <c r="A123" s="35">
        <f t="shared" si="3"/>
        <v>45173</v>
      </c>
      <c r="B123" s="36">
        <f>SUMIFS(СВЦЭМ!$D$39:$D$782,СВЦЭМ!$A$39:$A$782,$A123,СВЦЭМ!$B$39:$B$782,B$119)+'СЕТ СН'!$I$11+СВЦЭМ!$D$10+'СЕТ СН'!$I$5-'СЕТ СН'!$I$21</f>
        <v>5611.4318906000008</v>
      </c>
      <c r="C123" s="36">
        <f>SUMIFS(СВЦЭМ!$D$39:$D$782,СВЦЭМ!$A$39:$A$782,$A123,СВЦЭМ!$B$39:$B$782,C$119)+'СЕТ СН'!$I$11+СВЦЭМ!$D$10+'СЕТ СН'!$I$5-'СЕТ СН'!$I$21</f>
        <v>5686.3735783299999</v>
      </c>
      <c r="D123" s="36">
        <f>SUMIFS(СВЦЭМ!$D$39:$D$782,СВЦЭМ!$A$39:$A$782,$A123,СВЦЭМ!$B$39:$B$782,D$119)+'СЕТ СН'!$I$11+СВЦЭМ!$D$10+'СЕТ СН'!$I$5-'СЕТ СН'!$I$21</f>
        <v>5694.4103828900006</v>
      </c>
      <c r="E123" s="36">
        <f>SUMIFS(СВЦЭМ!$D$39:$D$782,СВЦЭМ!$A$39:$A$782,$A123,СВЦЭМ!$B$39:$B$782,E$119)+'СЕТ СН'!$I$11+СВЦЭМ!$D$10+'СЕТ СН'!$I$5-'СЕТ СН'!$I$21</f>
        <v>5725.9753429700004</v>
      </c>
      <c r="F123" s="36">
        <f>SUMIFS(СВЦЭМ!$D$39:$D$782,СВЦЭМ!$A$39:$A$782,$A123,СВЦЭМ!$B$39:$B$782,F$119)+'СЕТ СН'!$I$11+СВЦЭМ!$D$10+'СЕТ СН'!$I$5-'СЕТ СН'!$I$21</f>
        <v>5776.7737718999997</v>
      </c>
      <c r="G123" s="36">
        <f>SUMIFS(СВЦЭМ!$D$39:$D$782,СВЦЭМ!$A$39:$A$782,$A123,СВЦЭМ!$B$39:$B$782,G$119)+'СЕТ СН'!$I$11+СВЦЭМ!$D$10+'СЕТ СН'!$I$5-'СЕТ СН'!$I$21</f>
        <v>5774.5542224000001</v>
      </c>
      <c r="H123" s="36">
        <f>SUMIFS(СВЦЭМ!$D$39:$D$782,СВЦЭМ!$A$39:$A$782,$A123,СВЦЭМ!$B$39:$B$782,H$119)+'СЕТ СН'!$I$11+СВЦЭМ!$D$10+'СЕТ СН'!$I$5-'СЕТ СН'!$I$21</f>
        <v>5793.7085785199997</v>
      </c>
      <c r="I123" s="36">
        <f>SUMIFS(СВЦЭМ!$D$39:$D$782,СВЦЭМ!$A$39:$A$782,$A123,СВЦЭМ!$B$39:$B$782,I$119)+'СЕТ СН'!$I$11+СВЦЭМ!$D$10+'СЕТ СН'!$I$5-'СЕТ СН'!$I$21</f>
        <v>5641.18976733</v>
      </c>
      <c r="J123" s="36">
        <f>SUMIFS(СВЦЭМ!$D$39:$D$782,СВЦЭМ!$A$39:$A$782,$A123,СВЦЭМ!$B$39:$B$782,J$119)+'СЕТ СН'!$I$11+СВЦЭМ!$D$10+'СЕТ СН'!$I$5-'СЕТ СН'!$I$21</f>
        <v>5528.2009339200004</v>
      </c>
      <c r="K123" s="36">
        <f>SUMIFS(СВЦЭМ!$D$39:$D$782,СВЦЭМ!$A$39:$A$782,$A123,СВЦЭМ!$B$39:$B$782,K$119)+'СЕТ СН'!$I$11+СВЦЭМ!$D$10+'СЕТ СН'!$I$5-'СЕТ СН'!$I$21</f>
        <v>5468.7841584200005</v>
      </c>
      <c r="L123" s="36">
        <f>SUMIFS(СВЦЭМ!$D$39:$D$782,СВЦЭМ!$A$39:$A$782,$A123,СВЦЭМ!$B$39:$B$782,L$119)+'СЕТ СН'!$I$11+СВЦЭМ!$D$10+'СЕТ СН'!$I$5-'СЕТ СН'!$I$21</f>
        <v>5460.9943813099999</v>
      </c>
      <c r="M123" s="36">
        <f>SUMIFS(СВЦЭМ!$D$39:$D$782,СВЦЭМ!$A$39:$A$782,$A123,СВЦЭМ!$B$39:$B$782,M$119)+'СЕТ СН'!$I$11+СВЦЭМ!$D$10+'СЕТ СН'!$I$5-'СЕТ СН'!$I$21</f>
        <v>5450.4759228100002</v>
      </c>
      <c r="N123" s="36">
        <f>SUMIFS(СВЦЭМ!$D$39:$D$782,СВЦЭМ!$A$39:$A$782,$A123,СВЦЭМ!$B$39:$B$782,N$119)+'СЕТ СН'!$I$11+СВЦЭМ!$D$10+'СЕТ СН'!$I$5-'СЕТ СН'!$I$21</f>
        <v>5473.1655578</v>
      </c>
      <c r="O123" s="36">
        <f>SUMIFS(СВЦЭМ!$D$39:$D$782,СВЦЭМ!$A$39:$A$782,$A123,СВЦЭМ!$B$39:$B$782,O$119)+'СЕТ СН'!$I$11+СВЦЭМ!$D$10+'СЕТ СН'!$I$5-'СЕТ СН'!$I$21</f>
        <v>5454.6653738800005</v>
      </c>
      <c r="P123" s="36">
        <f>SUMIFS(СВЦЭМ!$D$39:$D$782,СВЦЭМ!$A$39:$A$782,$A123,СВЦЭМ!$B$39:$B$782,P$119)+'СЕТ СН'!$I$11+СВЦЭМ!$D$10+'СЕТ СН'!$I$5-'СЕТ СН'!$I$21</f>
        <v>5435.0060257499999</v>
      </c>
      <c r="Q123" s="36">
        <f>SUMIFS(СВЦЭМ!$D$39:$D$782,СВЦЭМ!$A$39:$A$782,$A123,СВЦЭМ!$B$39:$B$782,Q$119)+'СЕТ СН'!$I$11+СВЦЭМ!$D$10+'СЕТ СН'!$I$5-'СЕТ СН'!$I$21</f>
        <v>5442.0535157900003</v>
      </c>
      <c r="R123" s="36">
        <f>SUMIFS(СВЦЭМ!$D$39:$D$782,СВЦЭМ!$A$39:$A$782,$A123,СВЦЭМ!$B$39:$B$782,R$119)+'СЕТ СН'!$I$11+СВЦЭМ!$D$10+'СЕТ СН'!$I$5-'СЕТ СН'!$I$21</f>
        <v>5479.6639829599999</v>
      </c>
      <c r="S123" s="36">
        <f>SUMIFS(СВЦЭМ!$D$39:$D$782,СВЦЭМ!$A$39:$A$782,$A123,СВЦЭМ!$B$39:$B$782,S$119)+'СЕТ СН'!$I$11+СВЦЭМ!$D$10+'СЕТ СН'!$I$5-'СЕТ СН'!$I$21</f>
        <v>5461.2076351599999</v>
      </c>
      <c r="T123" s="36">
        <f>SUMIFS(СВЦЭМ!$D$39:$D$782,СВЦЭМ!$A$39:$A$782,$A123,СВЦЭМ!$B$39:$B$782,T$119)+'СЕТ СН'!$I$11+СВЦЭМ!$D$10+'СЕТ СН'!$I$5-'СЕТ СН'!$I$21</f>
        <v>5447.3683573899998</v>
      </c>
      <c r="U123" s="36">
        <f>SUMIFS(СВЦЭМ!$D$39:$D$782,СВЦЭМ!$A$39:$A$782,$A123,СВЦЭМ!$B$39:$B$782,U$119)+'СЕТ СН'!$I$11+СВЦЭМ!$D$10+'СЕТ СН'!$I$5-'СЕТ СН'!$I$21</f>
        <v>5444.2880748699999</v>
      </c>
      <c r="V123" s="36">
        <f>SUMIFS(СВЦЭМ!$D$39:$D$782,СВЦЭМ!$A$39:$A$782,$A123,СВЦЭМ!$B$39:$B$782,V$119)+'СЕТ СН'!$I$11+СВЦЭМ!$D$10+'СЕТ СН'!$I$5-'СЕТ СН'!$I$21</f>
        <v>5423.6555087699999</v>
      </c>
      <c r="W123" s="36">
        <f>SUMIFS(СВЦЭМ!$D$39:$D$782,СВЦЭМ!$A$39:$A$782,$A123,СВЦЭМ!$B$39:$B$782,W$119)+'СЕТ СН'!$I$11+СВЦЭМ!$D$10+'СЕТ СН'!$I$5-'СЕТ СН'!$I$21</f>
        <v>5426.1178687700003</v>
      </c>
      <c r="X123" s="36">
        <f>SUMIFS(СВЦЭМ!$D$39:$D$782,СВЦЭМ!$A$39:$A$782,$A123,СВЦЭМ!$B$39:$B$782,X$119)+'СЕТ СН'!$I$11+СВЦЭМ!$D$10+'СЕТ СН'!$I$5-'СЕТ СН'!$I$21</f>
        <v>5498.2958843300003</v>
      </c>
      <c r="Y123" s="36">
        <f>SUMIFS(СВЦЭМ!$D$39:$D$782,СВЦЭМ!$A$39:$A$782,$A123,СВЦЭМ!$B$39:$B$782,Y$119)+'СЕТ СН'!$I$11+СВЦЭМ!$D$10+'СЕТ СН'!$I$5-'СЕТ СН'!$I$21</f>
        <v>5597.7543282300003</v>
      </c>
    </row>
    <row r="124" spans="1:27" ht="15.75" x14ac:dyDescent="0.2">
      <c r="A124" s="35">
        <f t="shared" si="3"/>
        <v>45174</v>
      </c>
      <c r="B124" s="36">
        <f>SUMIFS(СВЦЭМ!$D$39:$D$782,СВЦЭМ!$A$39:$A$782,$A124,СВЦЭМ!$B$39:$B$782,B$119)+'СЕТ СН'!$I$11+СВЦЭМ!$D$10+'СЕТ СН'!$I$5-'СЕТ СН'!$I$21</f>
        <v>5722.0291238099999</v>
      </c>
      <c r="C124" s="36">
        <f>SUMIFS(СВЦЭМ!$D$39:$D$782,СВЦЭМ!$A$39:$A$782,$A124,СВЦЭМ!$B$39:$B$782,C$119)+'СЕТ СН'!$I$11+СВЦЭМ!$D$10+'СЕТ СН'!$I$5-'СЕТ СН'!$I$21</f>
        <v>5814.6776812799999</v>
      </c>
      <c r="D124" s="36">
        <f>SUMIFS(СВЦЭМ!$D$39:$D$782,СВЦЭМ!$A$39:$A$782,$A124,СВЦЭМ!$B$39:$B$782,D$119)+'СЕТ СН'!$I$11+СВЦЭМ!$D$10+'СЕТ СН'!$I$5-'СЕТ СН'!$I$21</f>
        <v>5828.7363100500006</v>
      </c>
      <c r="E124" s="36">
        <f>SUMIFS(СВЦЭМ!$D$39:$D$782,СВЦЭМ!$A$39:$A$782,$A124,СВЦЭМ!$B$39:$B$782,E$119)+'СЕТ СН'!$I$11+СВЦЭМ!$D$10+'СЕТ СН'!$I$5-'СЕТ СН'!$I$21</f>
        <v>5832.1857988299998</v>
      </c>
      <c r="F124" s="36">
        <f>SUMIFS(СВЦЭМ!$D$39:$D$782,СВЦЭМ!$A$39:$A$782,$A124,СВЦЭМ!$B$39:$B$782,F$119)+'СЕТ СН'!$I$11+СВЦЭМ!$D$10+'СЕТ СН'!$I$5-'СЕТ СН'!$I$21</f>
        <v>5835.3120004299999</v>
      </c>
      <c r="G124" s="36">
        <f>SUMIFS(СВЦЭМ!$D$39:$D$782,СВЦЭМ!$A$39:$A$782,$A124,СВЦЭМ!$B$39:$B$782,G$119)+'СЕТ СН'!$I$11+СВЦЭМ!$D$10+'СЕТ СН'!$I$5-'СЕТ СН'!$I$21</f>
        <v>5808.1671601300004</v>
      </c>
      <c r="H124" s="36">
        <f>SUMIFS(СВЦЭМ!$D$39:$D$782,СВЦЭМ!$A$39:$A$782,$A124,СВЦЭМ!$B$39:$B$782,H$119)+'СЕТ СН'!$I$11+СВЦЭМ!$D$10+'СЕТ СН'!$I$5-'СЕТ СН'!$I$21</f>
        <v>5757.02802832</v>
      </c>
      <c r="I124" s="36">
        <f>SUMIFS(СВЦЭМ!$D$39:$D$782,СВЦЭМ!$A$39:$A$782,$A124,СВЦЭМ!$B$39:$B$782,I$119)+'СЕТ СН'!$I$11+СВЦЭМ!$D$10+'СЕТ СН'!$I$5-'СЕТ СН'!$I$21</f>
        <v>5589.5186571900003</v>
      </c>
      <c r="J124" s="36">
        <f>SUMIFS(СВЦЭМ!$D$39:$D$782,СВЦЭМ!$A$39:$A$782,$A124,СВЦЭМ!$B$39:$B$782,J$119)+'СЕТ СН'!$I$11+СВЦЭМ!$D$10+'СЕТ СН'!$I$5-'СЕТ СН'!$I$21</f>
        <v>5487.1316857399997</v>
      </c>
      <c r="K124" s="36">
        <f>SUMIFS(СВЦЭМ!$D$39:$D$782,СВЦЭМ!$A$39:$A$782,$A124,СВЦЭМ!$B$39:$B$782,K$119)+'СЕТ СН'!$I$11+СВЦЭМ!$D$10+'СЕТ СН'!$I$5-'СЕТ СН'!$I$21</f>
        <v>5415.7438792800003</v>
      </c>
      <c r="L124" s="36">
        <f>SUMIFS(СВЦЭМ!$D$39:$D$782,СВЦЭМ!$A$39:$A$782,$A124,СВЦЭМ!$B$39:$B$782,L$119)+'СЕТ СН'!$I$11+СВЦЭМ!$D$10+'СЕТ СН'!$I$5-'СЕТ СН'!$I$21</f>
        <v>5383.6486603399999</v>
      </c>
      <c r="M124" s="36">
        <f>SUMIFS(СВЦЭМ!$D$39:$D$782,СВЦЭМ!$A$39:$A$782,$A124,СВЦЭМ!$B$39:$B$782,M$119)+'СЕТ СН'!$I$11+СВЦЭМ!$D$10+'СЕТ СН'!$I$5-'СЕТ СН'!$I$21</f>
        <v>5372.0023269499998</v>
      </c>
      <c r="N124" s="36">
        <f>SUMIFS(СВЦЭМ!$D$39:$D$782,СВЦЭМ!$A$39:$A$782,$A124,СВЦЭМ!$B$39:$B$782,N$119)+'СЕТ СН'!$I$11+СВЦЭМ!$D$10+'СЕТ СН'!$I$5-'СЕТ СН'!$I$21</f>
        <v>5374.4534859300002</v>
      </c>
      <c r="O124" s="36">
        <f>SUMIFS(СВЦЭМ!$D$39:$D$782,СВЦЭМ!$A$39:$A$782,$A124,СВЦЭМ!$B$39:$B$782,O$119)+'СЕТ СН'!$I$11+СВЦЭМ!$D$10+'СЕТ СН'!$I$5-'СЕТ СН'!$I$21</f>
        <v>5368.9697527500002</v>
      </c>
      <c r="P124" s="36">
        <f>SUMIFS(СВЦЭМ!$D$39:$D$782,СВЦЭМ!$A$39:$A$782,$A124,СВЦЭМ!$B$39:$B$782,P$119)+'СЕТ СН'!$I$11+СВЦЭМ!$D$10+'СЕТ СН'!$I$5-'СЕТ СН'!$I$21</f>
        <v>5345.5631122699997</v>
      </c>
      <c r="Q124" s="36">
        <f>SUMIFS(СВЦЭМ!$D$39:$D$782,СВЦЭМ!$A$39:$A$782,$A124,СВЦЭМ!$B$39:$B$782,Q$119)+'СЕТ СН'!$I$11+СВЦЭМ!$D$10+'СЕТ СН'!$I$5-'СЕТ СН'!$I$21</f>
        <v>5351.0087546000004</v>
      </c>
      <c r="R124" s="36">
        <f>SUMIFS(СВЦЭМ!$D$39:$D$782,СВЦЭМ!$A$39:$A$782,$A124,СВЦЭМ!$B$39:$B$782,R$119)+'СЕТ СН'!$I$11+СВЦЭМ!$D$10+'СЕТ СН'!$I$5-'СЕТ СН'!$I$21</f>
        <v>5381.0488478400002</v>
      </c>
      <c r="S124" s="36">
        <f>SUMIFS(СВЦЭМ!$D$39:$D$782,СВЦЭМ!$A$39:$A$782,$A124,СВЦЭМ!$B$39:$B$782,S$119)+'СЕТ СН'!$I$11+СВЦЭМ!$D$10+'СЕТ СН'!$I$5-'СЕТ СН'!$I$21</f>
        <v>5388.9269798000005</v>
      </c>
      <c r="T124" s="36">
        <f>SUMIFS(СВЦЭМ!$D$39:$D$782,СВЦЭМ!$A$39:$A$782,$A124,СВЦЭМ!$B$39:$B$782,T$119)+'СЕТ СН'!$I$11+СВЦЭМ!$D$10+'СЕТ СН'!$I$5-'СЕТ СН'!$I$21</f>
        <v>5374.48254258</v>
      </c>
      <c r="U124" s="36">
        <f>SUMIFS(СВЦЭМ!$D$39:$D$782,СВЦЭМ!$A$39:$A$782,$A124,СВЦЭМ!$B$39:$B$782,U$119)+'СЕТ СН'!$I$11+СВЦЭМ!$D$10+'СЕТ СН'!$I$5-'СЕТ СН'!$I$21</f>
        <v>5359.9480265900002</v>
      </c>
      <c r="V124" s="36">
        <f>SUMIFS(СВЦЭМ!$D$39:$D$782,СВЦЭМ!$A$39:$A$782,$A124,СВЦЭМ!$B$39:$B$782,V$119)+'СЕТ СН'!$I$11+СВЦЭМ!$D$10+'СЕТ СН'!$I$5-'СЕТ СН'!$I$21</f>
        <v>5335.9382499500007</v>
      </c>
      <c r="W124" s="36">
        <f>SUMIFS(СВЦЭМ!$D$39:$D$782,СВЦЭМ!$A$39:$A$782,$A124,СВЦЭМ!$B$39:$B$782,W$119)+'СЕТ СН'!$I$11+СВЦЭМ!$D$10+'СЕТ СН'!$I$5-'СЕТ СН'!$I$21</f>
        <v>5351.6688003400004</v>
      </c>
      <c r="X124" s="36">
        <f>SUMIFS(СВЦЭМ!$D$39:$D$782,СВЦЭМ!$A$39:$A$782,$A124,СВЦЭМ!$B$39:$B$782,X$119)+'СЕТ СН'!$I$11+СВЦЭМ!$D$10+'СЕТ СН'!$I$5-'СЕТ СН'!$I$21</f>
        <v>5421.7507284000003</v>
      </c>
      <c r="Y124" s="36">
        <f>SUMIFS(СВЦЭМ!$D$39:$D$782,СВЦЭМ!$A$39:$A$782,$A124,СВЦЭМ!$B$39:$B$782,Y$119)+'СЕТ СН'!$I$11+СВЦЭМ!$D$10+'СЕТ СН'!$I$5-'СЕТ СН'!$I$21</f>
        <v>5565.7176515199999</v>
      </c>
    </row>
    <row r="125" spans="1:27" ht="15.75" x14ac:dyDescent="0.2">
      <c r="A125" s="35">
        <f t="shared" si="3"/>
        <v>45175</v>
      </c>
      <c r="B125" s="36">
        <f>SUMIFS(СВЦЭМ!$D$39:$D$782,СВЦЭМ!$A$39:$A$782,$A125,СВЦЭМ!$B$39:$B$782,B$119)+'СЕТ СН'!$I$11+СВЦЭМ!$D$10+'СЕТ СН'!$I$5-'СЕТ СН'!$I$21</f>
        <v>5490.7397845699998</v>
      </c>
      <c r="C125" s="36">
        <f>SUMIFS(СВЦЭМ!$D$39:$D$782,СВЦЭМ!$A$39:$A$782,$A125,СВЦЭМ!$B$39:$B$782,C$119)+'СЕТ СН'!$I$11+СВЦЭМ!$D$10+'СЕТ СН'!$I$5-'СЕТ СН'!$I$21</f>
        <v>5577.6520858200001</v>
      </c>
      <c r="D125" s="36">
        <f>SUMIFS(СВЦЭМ!$D$39:$D$782,СВЦЭМ!$A$39:$A$782,$A125,СВЦЭМ!$B$39:$B$782,D$119)+'СЕТ СН'!$I$11+СВЦЭМ!$D$10+'СЕТ СН'!$I$5-'СЕТ СН'!$I$21</f>
        <v>5626.6118628700006</v>
      </c>
      <c r="E125" s="36">
        <f>SUMIFS(СВЦЭМ!$D$39:$D$782,СВЦЭМ!$A$39:$A$782,$A125,СВЦЭМ!$B$39:$B$782,E$119)+'СЕТ СН'!$I$11+СВЦЭМ!$D$10+'СЕТ СН'!$I$5-'СЕТ СН'!$I$21</f>
        <v>5626.6996118799998</v>
      </c>
      <c r="F125" s="36">
        <f>SUMIFS(СВЦЭМ!$D$39:$D$782,СВЦЭМ!$A$39:$A$782,$A125,СВЦЭМ!$B$39:$B$782,F$119)+'СЕТ СН'!$I$11+СВЦЭМ!$D$10+'СЕТ СН'!$I$5-'СЕТ СН'!$I$21</f>
        <v>5582.3333415899997</v>
      </c>
      <c r="G125" s="36">
        <f>SUMIFS(СВЦЭМ!$D$39:$D$782,СВЦЭМ!$A$39:$A$782,$A125,СВЦЭМ!$B$39:$B$782,G$119)+'СЕТ СН'!$I$11+СВЦЭМ!$D$10+'СЕТ СН'!$I$5-'СЕТ СН'!$I$21</f>
        <v>5576.3561943599998</v>
      </c>
      <c r="H125" s="36">
        <f>SUMIFS(СВЦЭМ!$D$39:$D$782,СВЦЭМ!$A$39:$A$782,$A125,СВЦЭМ!$B$39:$B$782,H$119)+'СЕТ СН'!$I$11+СВЦЭМ!$D$10+'СЕТ СН'!$I$5-'СЕТ СН'!$I$21</f>
        <v>5536.3778867999999</v>
      </c>
      <c r="I125" s="36">
        <f>SUMIFS(СВЦЭМ!$D$39:$D$782,СВЦЭМ!$A$39:$A$782,$A125,СВЦЭМ!$B$39:$B$782,I$119)+'СЕТ СН'!$I$11+СВЦЭМ!$D$10+'СЕТ СН'!$I$5-'СЕТ СН'!$I$21</f>
        <v>5463.1141255000002</v>
      </c>
      <c r="J125" s="36">
        <f>SUMIFS(СВЦЭМ!$D$39:$D$782,СВЦЭМ!$A$39:$A$782,$A125,СВЦЭМ!$B$39:$B$782,J$119)+'СЕТ СН'!$I$11+СВЦЭМ!$D$10+'СЕТ СН'!$I$5-'СЕТ СН'!$I$21</f>
        <v>5386.8944524500002</v>
      </c>
      <c r="K125" s="36">
        <f>SUMIFS(СВЦЭМ!$D$39:$D$782,СВЦЭМ!$A$39:$A$782,$A125,СВЦЭМ!$B$39:$B$782,K$119)+'СЕТ СН'!$I$11+СВЦЭМ!$D$10+'СЕТ СН'!$I$5-'СЕТ СН'!$I$21</f>
        <v>5320.1138235600001</v>
      </c>
      <c r="L125" s="36">
        <f>SUMIFS(СВЦЭМ!$D$39:$D$782,СВЦЭМ!$A$39:$A$782,$A125,СВЦЭМ!$B$39:$B$782,L$119)+'СЕТ СН'!$I$11+СВЦЭМ!$D$10+'СЕТ СН'!$I$5-'СЕТ СН'!$I$21</f>
        <v>5291.0533213100007</v>
      </c>
      <c r="M125" s="36">
        <f>SUMIFS(СВЦЭМ!$D$39:$D$782,СВЦЭМ!$A$39:$A$782,$A125,СВЦЭМ!$B$39:$B$782,M$119)+'СЕТ СН'!$I$11+СВЦЭМ!$D$10+'СЕТ СН'!$I$5-'СЕТ СН'!$I$21</f>
        <v>5285.9617268700003</v>
      </c>
      <c r="N125" s="36">
        <f>SUMIFS(СВЦЭМ!$D$39:$D$782,СВЦЭМ!$A$39:$A$782,$A125,СВЦЭМ!$B$39:$B$782,N$119)+'СЕТ СН'!$I$11+СВЦЭМ!$D$10+'СЕТ СН'!$I$5-'СЕТ СН'!$I$21</f>
        <v>5294.4758421100005</v>
      </c>
      <c r="O125" s="36">
        <f>SUMIFS(СВЦЭМ!$D$39:$D$782,СВЦЭМ!$A$39:$A$782,$A125,СВЦЭМ!$B$39:$B$782,O$119)+'СЕТ СН'!$I$11+СВЦЭМ!$D$10+'СЕТ СН'!$I$5-'СЕТ СН'!$I$21</f>
        <v>5295.6504461300001</v>
      </c>
      <c r="P125" s="36">
        <f>SUMIFS(СВЦЭМ!$D$39:$D$782,СВЦЭМ!$A$39:$A$782,$A125,СВЦЭМ!$B$39:$B$782,P$119)+'СЕТ СН'!$I$11+СВЦЭМ!$D$10+'СЕТ СН'!$I$5-'СЕТ СН'!$I$21</f>
        <v>5262.1230405799997</v>
      </c>
      <c r="Q125" s="36">
        <f>SUMIFS(СВЦЭМ!$D$39:$D$782,СВЦЭМ!$A$39:$A$782,$A125,СВЦЭМ!$B$39:$B$782,Q$119)+'СЕТ СН'!$I$11+СВЦЭМ!$D$10+'СЕТ СН'!$I$5-'СЕТ СН'!$I$21</f>
        <v>5272.10886931</v>
      </c>
      <c r="R125" s="36">
        <f>SUMIFS(СВЦЭМ!$D$39:$D$782,СВЦЭМ!$A$39:$A$782,$A125,СВЦЭМ!$B$39:$B$782,R$119)+'СЕТ СН'!$I$11+СВЦЭМ!$D$10+'СЕТ СН'!$I$5-'СЕТ СН'!$I$21</f>
        <v>5301.9216048500002</v>
      </c>
      <c r="S125" s="36">
        <f>SUMIFS(СВЦЭМ!$D$39:$D$782,СВЦЭМ!$A$39:$A$782,$A125,СВЦЭМ!$B$39:$B$782,S$119)+'СЕТ СН'!$I$11+СВЦЭМ!$D$10+'СЕТ СН'!$I$5-'СЕТ СН'!$I$21</f>
        <v>5296.5836435000001</v>
      </c>
      <c r="T125" s="36">
        <f>SUMIFS(СВЦЭМ!$D$39:$D$782,СВЦЭМ!$A$39:$A$782,$A125,СВЦЭМ!$B$39:$B$782,T$119)+'СЕТ СН'!$I$11+СВЦЭМ!$D$10+'СЕТ СН'!$I$5-'СЕТ СН'!$I$21</f>
        <v>5293.8414547100001</v>
      </c>
      <c r="U125" s="36">
        <f>SUMIFS(СВЦЭМ!$D$39:$D$782,СВЦЭМ!$A$39:$A$782,$A125,СВЦЭМ!$B$39:$B$782,U$119)+'СЕТ СН'!$I$11+СВЦЭМ!$D$10+'СЕТ СН'!$I$5-'СЕТ СН'!$I$21</f>
        <v>5283.4301634000003</v>
      </c>
      <c r="V125" s="36">
        <f>SUMIFS(СВЦЭМ!$D$39:$D$782,СВЦЭМ!$A$39:$A$782,$A125,СВЦЭМ!$B$39:$B$782,V$119)+'СЕТ СН'!$I$11+СВЦЭМ!$D$10+'СЕТ СН'!$I$5-'СЕТ СН'!$I$21</f>
        <v>5254.5033757900001</v>
      </c>
      <c r="W125" s="36">
        <f>SUMIFS(СВЦЭМ!$D$39:$D$782,СВЦЭМ!$A$39:$A$782,$A125,СВЦЭМ!$B$39:$B$782,W$119)+'СЕТ СН'!$I$11+СВЦЭМ!$D$10+'СЕТ СН'!$I$5-'СЕТ СН'!$I$21</f>
        <v>5260.0949581900004</v>
      </c>
      <c r="X125" s="36">
        <f>SUMIFS(СВЦЭМ!$D$39:$D$782,СВЦЭМ!$A$39:$A$782,$A125,СВЦЭМ!$B$39:$B$782,X$119)+'СЕТ СН'!$I$11+СВЦЭМ!$D$10+'СЕТ СН'!$I$5-'СЕТ СН'!$I$21</f>
        <v>5332.3990883100005</v>
      </c>
      <c r="Y125" s="36">
        <f>SUMIFS(СВЦЭМ!$D$39:$D$782,СВЦЭМ!$A$39:$A$782,$A125,СВЦЭМ!$B$39:$B$782,Y$119)+'СЕТ СН'!$I$11+СВЦЭМ!$D$10+'СЕТ СН'!$I$5-'СЕТ СН'!$I$21</f>
        <v>5422.7024139900004</v>
      </c>
    </row>
    <row r="126" spans="1:27" ht="15.75" x14ac:dyDescent="0.2">
      <c r="A126" s="35">
        <f t="shared" si="3"/>
        <v>45176</v>
      </c>
      <c r="B126" s="36">
        <f>SUMIFS(СВЦЭМ!$D$39:$D$782,СВЦЭМ!$A$39:$A$782,$A126,СВЦЭМ!$B$39:$B$782,B$119)+'СЕТ СН'!$I$11+СВЦЭМ!$D$10+'СЕТ СН'!$I$5-'СЕТ СН'!$I$21</f>
        <v>5541.23137417</v>
      </c>
      <c r="C126" s="36">
        <f>SUMIFS(СВЦЭМ!$D$39:$D$782,СВЦЭМ!$A$39:$A$782,$A126,СВЦЭМ!$B$39:$B$782,C$119)+'СЕТ СН'!$I$11+СВЦЭМ!$D$10+'СЕТ СН'!$I$5-'СЕТ СН'!$I$21</f>
        <v>5583.8248122900004</v>
      </c>
      <c r="D126" s="36">
        <f>SUMIFS(СВЦЭМ!$D$39:$D$782,СВЦЭМ!$A$39:$A$782,$A126,СВЦЭМ!$B$39:$B$782,D$119)+'СЕТ СН'!$I$11+СВЦЭМ!$D$10+'СЕТ СН'!$I$5-'СЕТ СН'!$I$21</f>
        <v>5589.3973078300005</v>
      </c>
      <c r="E126" s="36">
        <f>SUMIFS(СВЦЭМ!$D$39:$D$782,СВЦЭМ!$A$39:$A$782,$A126,СВЦЭМ!$B$39:$B$782,E$119)+'СЕТ СН'!$I$11+СВЦЭМ!$D$10+'СЕТ СН'!$I$5-'СЕТ СН'!$I$21</f>
        <v>5599.5061027600004</v>
      </c>
      <c r="F126" s="36">
        <f>SUMIFS(СВЦЭМ!$D$39:$D$782,СВЦЭМ!$A$39:$A$782,$A126,СВЦЭМ!$B$39:$B$782,F$119)+'СЕТ СН'!$I$11+СВЦЭМ!$D$10+'СЕТ СН'!$I$5-'СЕТ СН'!$I$21</f>
        <v>5652.7850638899999</v>
      </c>
      <c r="G126" s="36">
        <f>SUMIFS(СВЦЭМ!$D$39:$D$782,СВЦЭМ!$A$39:$A$782,$A126,СВЦЭМ!$B$39:$B$782,G$119)+'СЕТ СН'!$I$11+СВЦЭМ!$D$10+'СЕТ СН'!$I$5-'СЕТ СН'!$I$21</f>
        <v>5630.1135883000006</v>
      </c>
      <c r="H126" s="36">
        <f>SUMIFS(СВЦЭМ!$D$39:$D$782,СВЦЭМ!$A$39:$A$782,$A126,СВЦЭМ!$B$39:$B$782,H$119)+'СЕТ СН'!$I$11+СВЦЭМ!$D$10+'СЕТ СН'!$I$5-'СЕТ СН'!$I$21</f>
        <v>5545.6791421799999</v>
      </c>
      <c r="I126" s="36">
        <f>SUMIFS(СВЦЭМ!$D$39:$D$782,СВЦЭМ!$A$39:$A$782,$A126,СВЦЭМ!$B$39:$B$782,I$119)+'СЕТ СН'!$I$11+СВЦЭМ!$D$10+'СЕТ СН'!$I$5-'СЕТ СН'!$I$21</f>
        <v>5475.4296509699998</v>
      </c>
      <c r="J126" s="36">
        <f>SUMIFS(СВЦЭМ!$D$39:$D$782,СВЦЭМ!$A$39:$A$782,$A126,СВЦЭМ!$B$39:$B$782,J$119)+'СЕТ СН'!$I$11+СВЦЭМ!$D$10+'СЕТ СН'!$I$5-'СЕТ СН'!$I$21</f>
        <v>5409.4534882799999</v>
      </c>
      <c r="K126" s="36">
        <f>SUMIFS(СВЦЭМ!$D$39:$D$782,СВЦЭМ!$A$39:$A$782,$A126,СВЦЭМ!$B$39:$B$782,K$119)+'СЕТ СН'!$I$11+СВЦЭМ!$D$10+'СЕТ СН'!$I$5-'СЕТ СН'!$I$21</f>
        <v>5382.4752500300001</v>
      </c>
      <c r="L126" s="36">
        <f>SUMIFS(СВЦЭМ!$D$39:$D$782,СВЦЭМ!$A$39:$A$782,$A126,СВЦЭМ!$B$39:$B$782,L$119)+'СЕТ СН'!$I$11+СВЦЭМ!$D$10+'СЕТ СН'!$I$5-'СЕТ СН'!$I$21</f>
        <v>5392.8633887400001</v>
      </c>
      <c r="M126" s="36">
        <f>SUMIFS(СВЦЭМ!$D$39:$D$782,СВЦЭМ!$A$39:$A$782,$A126,СВЦЭМ!$B$39:$B$782,M$119)+'СЕТ СН'!$I$11+СВЦЭМ!$D$10+'СЕТ СН'!$I$5-'СЕТ СН'!$I$21</f>
        <v>5385.1937225199999</v>
      </c>
      <c r="N126" s="36">
        <f>SUMIFS(СВЦЭМ!$D$39:$D$782,СВЦЭМ!$A$39:$A$782,$A126,СВЦЭМ!$B$39:$B$782,N$119)+'СЕТ СН'!$I$11+СВЦЭМ!$D$10+'СЕТ СН'!$I$5-'СЕТ СН'!$I$21</f>
        <v>5388.3705980200002</v>
      </c>
      <c r="O126" s="36">
        <f>SUMIFS(СВЦЭМ!$D$39:$D$782,СВЦЭМ!$A$39:$A$782,$A126,СВЦЭМ!$B$39:$B$782,O$119)+'СЕТ СН'!$I$11+СВЦЭМ!$D$10+'СЕТ СН'!$I$5-'СЕТ СН'!$I$21</f>
        <v>5392.3522581100005</v>
      </c>
      <c r="P126" s="36">
        <f>SUMIFS(СВЦЭМ!$D$39:$D$782,СВЦЭМ!$A$39:$A$782,$A126,СВЦЭМ!$B$39:$B$782,P$119)+'СЕТ СН'!$I$11+СВЦЭМ!$D$10+'СЕТ СН'!$I$5-'СЕТ СН'!$I$21</f>
        <v>5364.0230589700004</v>
      </c>
      <c r="Q126" s="36">
        <f>SUMIFS(СВЦЭМ!$D$39:$D$782,СВЦЭМ!$A$39:$A$782,$A126,СВЦЭМ!$B$39:$B$782,Q$119)+'СЕТ СН'!$I$11+СВЦЭМ!$D$10+'СЕТ СН'!$I$5-'СЕТ СН'!$I$21</f>
        <v>5373.6970606200002</v>
      </c>
      <c r="R126" s="36">
        <f>SUMIFS(СВЦЭМ!$D$39:$D$782,СВЦЭМ!$A$39:$A$782,$A126,СВЦЭМ!$B$39:$B$782,R$119)+'СЕТ СН'!$I$11+СВЦЭМ!$D$10+'СЕТ СН'!$I$5-'СЕТ СН'!$I$21</f>
        <v>5395.9221633699999</v>
      </c>
      <c r="S126" s="36">
        <f>SUMIFS(СВЦЭМ!$D$39:$D$782,СВЦЭМ!$A$39:$A$782,$A126,СВЦЭМ!$B$39:$B$782,S$119)+'СЕТ СН'!$I$11+СВЦЭМ!$D$10+'СЕТ СН'!$I$5-'СЕТ СН'!$I$21</f>
        <v>5353.7649984700001</v>
      </c>
      <c r="T126" s="36">
        <f>SUMIFS(СВЦЭМ!$D$39:$D$782,СВЦЭМ!$A$39:$A$782,$A126,СВЦЭМ!$B$39:$B$782,T$119)+'СЕТ СН'!$I$11+СВЦЭМ!$D$10+'СЕТ СН'!$I$5-'СЕТ СН'!$I$21</f>
        <v>5355.04735463</v>
      </c>
      <c r="U126" s="36">
        <f>SUMIFS(СВЦЭМ!$D$39:$D$782,СВЦЭМ!$A$39:$A$782,$A126,СВЦЭМ!$B$39:$B$782,U$119)+'СЕТ СН'!$I$11+СВЦЭМ!$D$10+'СЕТ СН'!$I$5-'СЕТ СН'!$I$21</f>
        <v>5340.3003934600001</v>
      </c>
      <c r="V126" s="36">
        <f>SUMIFS(СВЦЭМ!$D$39:$D$782,СВЦЭМ!$A$39:$A$782,$A126,СВЦЭМ!$B$39:$B$782,V$119)+'СЕТ СН'!$I$11+СВЦЭМ!$D$10+'СЕТ СН'!$I$5-'СЕТ СН'!$I$21</f>
        <v>5310.7733895500005</v>
      </c>
      <c r="W126" s="36">
        <f>SUMIFS(СВЦЭМ!$D$39:$D$782,СВЦЭМ!$A$39:$A$782,$A126,СВЦЭМ!$B$39:$B$782,W$119)+'СЕТ СН'!$I$11+СВЦЭМ!$D$10+'СЕТ СН'!$I$5-'СЕТ СН'!$I$21</f>
        <v>5326.8722962100001</v>
      </c>
      <c r="X126" s="36">
        <f>SUMIFS(СВЦЭМ!$D$39:$D$782,СВЦЭМ!$A$39:$A$782,$A126,СВЦЭМ!$B$39:$B$782,X$119)+'СЕТ СН'!$I$11+СВЦЭМ!$D$10+'СЕТ СН'!$I$5-'СЕТ СН'!$I$21</f>
        <v>5396.3949738700003</v>
      </c>
      <c r="Y126" s="36">
        <f>SUMIFS(СВЦЭМ!$D$39:$D$782,СВЦЭМ!$A$39:$A$782,$A126,СВЦЭМ!$B$39:$B$782,Y$119)+'СЕТ СН'!$I$11+СВЦЭМ!$D$10+'СЕТ СН'!$I$5-'СЕТ СН'!$I$21</f>
        <v>5477.5850663300007</v>
      </c>
    </row>
    <row r="127" spans="1:27" ht="15.75" x14ac:dyDescent="0.2">
      <c r="A127" s="35">
        <f t="shared" si="3"/>
        <v>45177</v>
      </c>
      <c r="B127" s="36">
        <f>SUMIFS(СВЦЭМ!$D$39:$D$782,СВЦЭМ!$A$39:$A$782,$A127,СВЦЭМ!$B$39:$B$782,B$119)+'СЕТ СН'!$I$11+СВЦЭМ!$D$10+'СЕТ СН'!$I$5-'СЕТ СН'!$I$21</f>
        <v>5519.6741394400005</v>
      </c>
      <c r="C127" s="36">
        <f>SUMIFS(СВЦЭМ!$D$39:$D$782,СВЦЭМ!$A$39:$A$782,$A127,СВЦЭМ!$B$39:$B$782,C$119)+'СЕТ СН'!$I$11+СВЦЭМ!$D$10+'СЕТ СН'!$I$5-'СЕТ СН'!$I$21</f>
        <v>5575.1077965499999</v>
      </c>
      <c r="D127" s="36">
        <f>SUMIFS(СВЦЭМ!$D$39:$D$782,СВЦЭМ!$A$39:$A$782,$A127,СВЦЭМ!$B$39:$B$782,D$119)+'СЕТ СН'!$I$11+СВЦЭМ!$D$10+'СЕТ СН'!$I$5-'СЕТ СН'!$I$21</f>
        <v>5571.7086084900002</v>
      </c>
      <c r="E127" s="36">
        <f>SUMIFS(СВЦЭМ!$D$39:$D$782,СВЦЭМ!$A$39:$A$782,$A127,СВЦЭМ!$B$39:$B$782,E$119)+'СЕТ СН'!$I$11+СВЦЭМ!$D$10+'СЕТ СН'!$I$5-'СЕТ СН'!$I$21</f>
        <v>5587.51385209</v>
      </c>
      <c r="F127" s="36">
        <f>SUMIFS(СВЦЭМ!$D$39:$D$782,СВЦЭМ!$A$39:$A$782,$A127,СВЦЭМ!$B$39:$B$782,F$119)+'СЕТ СН'!$I$11+СВЦЭМ!$D$10+'СЕТ СН'!$I$5-'СЕТ СН'!$I$21</f>
        <v>5597.5541162300005</v>
      </c>
      <c r="G127" s="36">
        <f>SUMIFS(СВЦЭМ!$D$39:$D$782,СВЦЭМ!$A$39:$A$782,$A127,СВЦЭМ!$B$39:$B$782,G$119)+'СЕТ СН'!$I$11+СВЦЭМ!$D$10+'СЕТ СН'!$I$5-'СЕТ СН'!$I$21</f>
        <v>5614.9976254700005</v>
      </c>
      <c r="H127" s="36">
        <f>SUMIFS(СВЦЭМ!$D$39:$D$782,СВЦЭМ!$A$39:$A$782,$A127,СВЦЭМ!$B$39:$B$782,H$119)+'СЕТ СН'!$I$11+СВЦЭМ!$D$10+'СЕТ СН'!$I$5-'СЕТ СН'!$I$21</f>
        <v>5556.1889213100003</v>
      </c>
      <c r="I127" s="36">
        <f>SUMIFS(СВЦЭМ!$D$39:$D$782,СВЦЭМ!$A$39:$A$782,$A127,СВЦЭМ!$B$39:$B$782,I$119)+'СЕТ СН'!$I$11+СВЦЭМ!$D$10+'СЕТ СН'!$I$5-'СЕТ СН'!$I$21</f>
        <v>5457.48086693</v>
      </c>
      <c r="J127" s="36">
        <f>SUMIFS(СВЦЭМ!$D$39:$D$782,СВЦЭМ!$A$39:$A$782,$A127,СВЦЭМ!$B$39:$B$782,J$119)+'СЕТ СН'!$I$11+СВЦЭМ!$D$10+'СЕТ СН'!$I$5-'СЕТ СН'!$I$21</f>
        <v>5385.1784453500004</v>
      </c>
      <c r="K127" s="36">
        <f>SUMIFS(СВЦЭМ!$D$39:$D$782,СВЦЭМ!$A$39:$A$782,$A127,СВЦЭМ!$B$39:$B$782,K$119)+'СЕТ СН'!$I$11+СВЦЭМ!$D$10+'СЕТ СН'!$I$5-'СЕТ СН'!$I$21</f>
        <v>5320.0983134100006</v>
      </c>
      <c r="L127" s="36">
        <f>SUMIFS(СВЦЭМ!$D$39:$D$782,СВЦЭМ!$A$39:$A$782,$A127,СВЦЭМ!$B$39:$B$782,L$119)+'СЕТ СН'!$I$11+СВЦЭМ!$D$10+'СЕТ СН'!$I$5-'СЕТ СН'!$I$21</f>
        <v>5350.1578667000003</v>
      </c>
      <c r="M127" s="36">
        <f>SUMIFS(СВЦЭМ!$D$39:$D$782,СВЦЭМ!$A$39:$A$782,$A127,СВЦЭМ!$B$39:$B$782,M$119)+'СЕТ СН'!$I$11+СВЦЭМ!$D$10+'СЕТ СН'!$I$5-'СЕТ СН'!$I$21</f>
        <v>5355.6781773100001</v>
      </c>
      <c r="N127" s="36">
        <f>SUMIFS(СВЦЭМ!$D$39:$D$782,СВЦЭМ!$A$39:$A$782,$A127,СВЦЭМ!$B$39:$B$782,N$119)+'СЕТ СН'!$I$11+СВЦЭМ!$D$10+'СЕТ СН'!$I$5-'СЕТ СН'!$I$21</f>
        <v>5381.7484858300004</v>
      </c>
      <c r="O127" s="36">
        <f>SUMIFS(СВЦЭМ!$D$39:$D$782,СВЦЭМ!$A$39:$A$782,$A127,СВЦЭМ!$B$39:$B$782,O$119)+'СЕТ СН'!$I$11+СВЦЭМ!$D$10+'СЕТ СН'!$I$5-'СЕТ СН'!$I$21</f>
        <v>5364.1642215400007</v>
      </c>
      <c r="P127" s="36">
        <f>SUMIFS(СВЦЭМ!$D$39:$D$782,СВЦЭМ!$A$39:$A$782,$A127,СВЦЭМ!$B$39:$B$782,P$119)+'СЕТ СН'!$I$11+СВЦЭМ!$D$10+'СЕТ СН'!$I$5-'СЕТ СН'!$I$21</f>
        <v>5346.4424290400002</v>
      </c>
      <c r="Q127" s="36">
        <f>SUMIFS(СВЦЭМ!$D$39:$D$782,СВЦЭМ!$A$39:$A$782,$A127,СВЦЭМ!$B$39:$B$782,Q$119)+'СЕТ СН'!$I$11+СВЦЭМ!$D$10+'СЕТ СН'!$I$5-'СЕТ СН'!$I$21</f>
        <v>5346.1737448100002</v>
      </c>
      <c r="R127" s="36">
        <f>SUMIFS(СВЦЭМ!$D$39:$D$782,СВЦЭМ!$A$39:$A$782,$A127,СВЦЭМ!$B$39:$B$782,R$119)+'СЕТ СН'!$I$11+СВЦЭМ!$D$10+'СЕТ СН'!$I$5-'СЕТ СН'!$I$21</f>
        <v>5392.6585140900006</v>
      </c>
      <c r="S127" s="36">
        <f>SUMIFS(СВЦЭМ!$D$39:$D$782,СВЦЭМ!$A$39:$A$782,$A127,СВЦЭМ!$B$39:$B$782,S$119)+'СЕТ СН'!$I$11+СВЦЭМ!$D$10+'СЕТ СН'!$I$5-'СЕТ СН'!$I$21</f>
        <v>5391.1564131100004</v>
      </c>
      <c r="T127" s="36">
        <f>SUMIFS(СВЦЭМ!$D$39:$D$782,СВЦЭМ!$A$39:$A$782,$A127,СВЦЭМ!$B$39:$B$782,T$119)+'СЕТ СН'!$I$11+СВЦЭМ!$D$10+'СЕТ СН'!$I$5-'СЕТ СН'!$I$21</f>
        <v>5375.0959267200005</v>
      </c>
      <c r="U127" s="36">
        <f>SUMIFS(СВЦЭМ!$D$39:$D$782,СВЦЭМ!$A$39:$A$782,$A127,СВЦЭМ!$B$39:$B$782,U$119)+'СЕТ СН'!$I$11+СВЦЭМ!$D$10+'СЕТ СН'!$I$5-'СЕТ СН'!$I$21</f>
        <v>5368.6207844300006</v>
      </c>
      <c r="V127" s="36">
        <f>SUMIFS(СВЦЭМ!$D$39:$D$782,СВЦЭМ!$A$39:$A$782,$A127,СВЦЭМ!$B$39:$B$782,V$119)+'СЕТ СН'!$I$11+СВЦЭМ!$D$10+'СЕТ СН'!$I$5-'СЕТ СН'!$I$21</f>
        <v>5356.0927848800002</v>
      </c>
      <c r="W127" s="36">
        <f>SUMIFS(СВЦЭМ!$D$39:$D$782,СВЦЭМ!$A$39:$A$782,$A127,СВЦЭМ!$B$39:$B$782,W$119)+'СЕТ СН'!$I$11+СВЦЭМ!$D$10+'СЕТ СН'!$I$5-'СЕТ СН'!$I$21</f>
        <v>5348.1656295700004</v>
      </c>
      <c r="X127" s="36">
        <f>SUMIFS(СВЦЭМ!$D$39:$D$782,СВЦЭМ!$A$39:$A$782,$A127,СВЦЭМ!$B$39:$B$782,X$119)+'СЕТ СН'!$I$11+СВЦЭМ!$D$10+'СЕТ СН'!$I$5-'СЕТ СН'!$I$21</f>
        <v>5364.8298584300001</v>
      </c>
      <c r="Y127" s="36">
        <f>SUMIFS(СВЦЭМ!$D$39:$D$782,СВЦЭМ!$A$39:$A$782,$A127,СВЦЭМ!$B$39:$B$782,Y$119)+'СЕТ СН'!$I$11+СВЦЭМ!$D$10+'СЕТ СН'!$I$5-'СЕТ СН'!$I$21</f>
        <v>5458.0720839300002</v>
      </c>
    </row>
    <row r="128" spans="1:27" ht="15.75" x14ac:dyDescent="0.2">
      <c r="A128" s="35">
        <f t="shared" si="3"/>
        <v>45178</v>
      </c>
      <c r="B128" s="36">
        <f>SUMIFS(СВЦЭМ!$D$39:$D$782,СВЦЭМ!$A$39:$A$782,$A128,СВЦЭМ!$B$39:$B$782,B$119)+'СЕТ СН'!$I$11+СВЦЭМ!$D$10+'СЕТ СН'!$I$5-'СЕТ СН'!$I$21</f>
        <v>5519.5974790800001</v>
      </c>
      <c r="C128" s="36">
        <f>SUMIFS(СВЦЭМ!$D$39:$D$782,СВЦЭМ!$A$39:$A$782,$A128,СВЦЭМ!$B$39:$B$782,C$119)+'СЕТ СН'!$I$11+СВЦЭМ!$D$10+'СЕТ СН'!$I$5-'СЕТ СН'!$I$21</f>
        <v>5570.4917080100004</v>
      </c>
      <c r="D128" s="36">
        <f>SUMIFS(СВЦЭМ!$D$39:$D$782,СВЦЭМ!$A$39:$A$782,$A128,СВЦЭМ!$B$39:$B$782,D$119)+'СЕТ СН'!$I$11+СВЦЭМ!$D$10+'СЕТ СН'!$I$5-'СЕТ СН'!$I$21</f>
        <v>5618.7405013500002</v>
      </c>
      <c r="E128" s="36">
        <f>SUMIFS(СВЦЭМ!$D$39:$D$782,СВЦЭМ!$A$39:$A$782,$A128,СВЦЭМ!$B$39:$B$782,E$119)+'СЕТ СН'!$I$11+СВЦЭМ!$D$10+'СЕТ СН'!$I$5-'СЕТ СН'!$I$21</f>
        <v>5650.6247748200003</v>
      </c>
      <c r="F128" s="36">
        <f>SUMIFS(СВЦЭМ!$D$39:$D$782,СВЦЭМ!$A$39:$A$782,$A128,СВЦЭМ!$B$39:$B$782,F$119)+'СЕТ СН'!$I$11+СВЦЭМ!$D$10+'СЕТ СН'!$I$5-'СЕТ СН'!$I$21</f>
        <v>5672.3493385600004</v>
      </c>
      <c r="G128" s="36">
        <f>SUMIFS(СВЦЭМ!$D$39:$D$782,СВЦЭМ!$A$39:$A$782,$A128,СВЦЭМ!$B$39:$B$782,G$119)+'СЕТ СН'!$I$11+СВЦЭМ!$D$10+'СЕТ СН'!$I$5-'СЕТ СН'!$I$21</f>
        <v>5663.6920144699998</v>
      </c>
      <c r="H128" s="36">
        <f>SUMIFS(СВЦЭМ!$D$39:$D$782,СВЦЭМ!$A$39:$A$782,$A128,СВЦЭМ!$B$39:$B$782,H$119)+'СЕТ СН'!$I$11+СВЦЭМ!$D$10+'СЕТ СН'!$I$5-'СЕТ СН'!$I$21</f>
        <v>5635.9643682700007</v>
      </c>
      <c r="I128" s="36">
        <f>SUMIFS(СВЦЭМ!$D$39:$D$782,СВЦЭМ!$A$39:$A$782,$A128,СВЦЭМ!$B$39:$B$782,I$119)+'СЕТ СН'!$I$11+СВЦЭМ!$D$10+'СЕТ СН'!$I$5-'СЕТ СН'!$I$21</f>
        <v>5569.5820899400005</v>
      </c>
      <c r="J128" s="36">
        <f>SUMIFS(СВЦЭМ!$D$39:$D$782,СВЦЭМ!$A$39:$A$782,$A128,СВЦЭМ!$B$39:$B$782,J$119)+'СЕТ СН'!$I$11+СВЦЭМ!$D$10+'СЕТ СН'!$I$5-'СЕТ СН'!$I$21</f>
        <v>5459.6481592800001</v>
      </c>
      <c r="K128" s="36">
        <f>SUMIFS(СВЦЭМ!$D$39:$D$782,СВЦЭМ!$A$39:$A$782,$A128,СВЦЭМ!$B$39:$B$782,K$119)+'СЕТ СН'!$I$11+СВЦЭМ!$D$10+'СЕТ СН'!$I$5-'СЕТ СН'!$I$21</f>
        <v>5359.2433343100001</v>
      </c>
      <c r="L128" s="36">
        <f>SUMIFS(СВЦЭМ!$D$39:$D$782,СВЦЭМ!$A$39:$A$782,$A128,СВЦЭМ!$B$39:$B$782,L$119)+'СЕТ СН'!$I$11+СВЦЭМ!$D$10+'СЕТ СН'!$I$5-'СЕТ СН'!$I$21</f>
        <v>5322.6689007700006</v>
      </c>
      <c r="M128" s="36">
        <f>SUMIFS(СВЦЭМ!$D$39:$D$782,СВЦЭМ!$A$39:$A$782,$A128,СВЦЭМ!$B$39:$B$782,M$119)+'СЕТ СН'!$I$11+СВЦЭМ!$D$10+'СЕТ СН'!$I$5-'СЕТ СН'!$I$21</f>
        <v>5306.2313043700005</v>
      </c>
      <c r="N128" s="36">
        <f>SUMIFS(СВЦЭМ!$D$39:$D$782,СВЦЭМ!$A$39:$A$782,$A128,СВЦЭМ!$B$39:$B$782,N$119)+'СЕТ СН'!$I$11+СВЦЭМ!$D$10+'СЕТ СН'!$I$5-'СЕТ СН'!$I$21</f>
        <v>5306.2746551800001</v>
      </c>
      <c r="O128" s="36">
        <f>SUMIFS(СВЦЭМ!$D$39:$D$782,СВЦЭМ!$A$39:$A$782,$A128,СВЦЭМ!$B$39:$B$782,O$119)+'СЕТ СН'!$I$11+СВЦЭМ!$D$10+'СЕТ СН'!$I$5-'СЕТ СН'!$I$21</f>
        <v>5322.0532477400002</v>
      </c>
      <c r="P128" s="36">
        <f>SUMIFS(СВЦЭМ!$D$39:$D$782,СВЦЭМ!$A$39:$A$782,$A128,СВЦЭМ!$B$39:$B$782,P$119)+'СЕТ СН'!$I$11+СВЦЭМ!$D$10+'СЕТ СН'!$I$5-'СЕТ СН'!$I$21</f>
        <v>5319.20528749</v>
      </c>
      <c r="Q128" s="36">
        <f>SUMIFS(СВЦЭМ!$D$39:$D$782,СВЦЭМ!$A$39:$A$782,$A128,СВЦЭМ!$B$39:$B$782,Q$119)+'СЕТ СН'!$I$11+СВЦЭМ!$D$10+'СЕТ СН'!$I$5-'СЕТ СН'!$I$21</f>
        <v>5327.7107790800001</v>
      </c>
      <c r="R128" s="36">
        <f>SUMIFS(СВЦЭМ!$D$39:$D$782,СВЦЭМ!$A$39:$A$782,$A128,СВЦЭМ!$B$39:$B$782,R$119)+'СЕТ СН'!$I$11+СВЦЭМ!$D$10+'СЕТ СН'!$I$5-'СЕТ СН'!$I$21</f>
        <v>5335.1400906500003</v>
      </c>
      <c r="S128" s="36">
        <f>SUMIFS(СВЦЭМ!$D$39:$D$782,СВЦЭМ!$A$39:$A$782,$A128,СВЦЭМ!$B$39:$B$782,S$119)+'СЕТ СН'!$I$11+СВЦЭМ!$D$10+'СЕТ СН'!$I$5-'СЕТ СН'!$I$21</f>
        <v>5307.3407717</v>
      </c>
      <c r="T128" s="36">
        <f>SUMIFS(СВЦЭМ!$D$39:$D$782,СВЦЭМ!$A$39:$A$782,$A128,СВЦЭМ!$B$39:$B$782,T$119)+'СЕТ СН'!$I$11+СВЦЭМ!$D$10+'СЕТ СН'!$I$5-'СЕТ СН'!$I$21</f>
        <v>5311.6126266600004</v>
      </c>
      <c r="U128" s="36">
        <f>SUMIFS(СВЦЭМ!$D$39:$D$782,СВЦЭМ!$A$39:$A$782,$A128,СВЦЭМ!$B$39:$B$782,U$119)+'СЕТ СН'!$I$11+СВЦЭМ!$D$10+'СЕТ СН'!$I$5-'СЕТ СН'!$I$21</f>
        <v>5312.6693345900003</v>
      </c>
      <c r="V128" s="36">
        <f>SUMIFS(СВЦЭМ!$D$39:$D$782,СВЦЭМ!$A$39:$A$782,$A128,СВЦЭМ!$B$39:$B$782,V$119)+'СЕТ СН'!$I$11+СВЦЭМ!$D$10+'СЕТ СН'!$I$5-'СЕТ СН'!$I$21</f>
        <v>5281.8641438800005</v>
      </c>
      <c r="W128" s="36">
        <f>SUMIFS(СВЦЭМ!$D$39:$D$782,СВЦЭМ!$A$39:$A$782,$A128,СВЦЭМ!$B$39:$B$782,W$119)+'СЕТ СН'!$I$11+СВЦЭМ!$D$10+'СЕТ СН'!$I$5-'СЕТ СН'!$I$21</f>
        <v>5286.9946714100006</v>
      </c>
      <c r="X128" s="36">
        <f>SUMIFS(СВЦЭМ!$D$39:$D$782,СВЦЭМ!$A$39:$A$782,$A128,СВЦЭМ!$B$39:$B$782,X$119)+'СЕТ СН'!$I$11+СВЦЭМ!$D$10+'СЕТ СН'!$I$5-'СЕТ СН'!$I$21</f>
        <v>5358.20846334</v>
      </c>
      <c r="Y128" s="36">
        <f>SUMIFS(СВЦЭМ!$D$39:$D$782,СВЦЭМ!$A$39:$A$782,$A128,СВЦЭМ!$B$39:$B$782,Y$119)+'СЕТ СН'!$I$11+СВЦЭМ!$D$10+'СЕТ СН'!$I$5-'СЕТ СН'!$I$21</f>
        <v>5452.3258723500003</v>
      </c>
    </row>
    <row r="129" spans="1:25" ht="15.75" x14ac:dyDescent="0.2">
      <c r="A129" s="35">
        <f t="shared" si="3"/>
        <v>45179</v>
      </c>
      <c r="B129" s="36">
        <f>SUMIFS(СВЦЭМ!$D$39:$D$782,СВЦЭМ!$A$39:$A$782,$A129,СВЦЭМ!$B$39:$B$782,B$119)+'СЕТ СН'!$I$11+СВЦЭМ!$D$10+'СЕТ СН'!$I$5-'СЕТ СН'!$I$21</f>
        <v>5470.7554570700004</v>
      </c>
      <c r="C129" s="36">
        <f>SUMIFS(СВЦЭМ!$D$39:$D$782,СВЦЭМ!$A$39:$A$782,$A129,СВЦЭМ!$B$39:$B$782,C$119)+'СЕТ СН'!$I$11+СВЦЭМ!$D$10+'СЕТ СН'!$I$5-'СЕТ СН'!$I$21</f>
        <v>5546.28251559</v>
      </c>
      <c r="D129" s="36">
        <f>SUMIFS(СВЦЭМ!$D$39:$D$782,СВЦЭМ!$A$39:$A$782,$A129,СВЦЭМ!$B$39:$B$782,D$119)+'СЕТ СН'!$I$11+СВЦЭМ!$D$10+'СЕТ СН'!$I$5-'СЕТ СН'!$I$21</f>
        <v>5583.8568862900001</v>
      </c>
      <c r="E129" s="36">
        <f>SUMIFS(СВЦЭМ!$D$39:$D$782,СВЦЭМ!$A$39:$A$782,$A129,СВЦЭМ!$B$39:$B$782,E$119)+'СЕТ СН'!$I$11+СВЦЭМ!$D$10+'СЕТ СН'!$I$5-'СЕТ СН'!$I$21</f>
        <v>5598.7678793000005</v>
      </c>
      <c r="F129" s="36">
        <f>SUMIFS(СВЦЭМ!$D$39:$D$782,СВЦЭМ!$A$39:$A$782,$A129,СВЦЭМ!$B$39:$B$782,F$119)+'СЕТ СН'!$I$11+СВЦЭМ!$D$10+'СЕТ СН'!$I$5-'СЕТ СН'!$I$21</f>
        <v>5602.0035048299997</v>
      </c>
      <c r="G129" s="36">
        <f>SUMIFS(СВЦЭМ!$D$39:$D$782,СВЦЭМ!$A$39:$A$782,$A129,СВЦЭМ!$B$39:$B$782,G$119)+'СЕТ СН'!$I$11+СВЦЭМ!$D$10+'СЕТ СН'!$I$5-'СЕТ СН'!$I$21</f>
        <v>5575.2304482500003</v>
      </c>
      <c r="H129" s="36">
        <f>SUMIFS(СВЦЭМ!$D$39:$D$782,СВЦЭМ!$A$39:$A$782,$A129,СВЦЭМ!$B$39:$B$782,H$119)+'СЕТ СН'!$I$11+СВЦЭМ!$D$10+'СЕТ СН'!$I$5-'СЕТ СН'!$I$21</f>
        <v>5557.7050164499997</v>
      </c>
      <c r="I129" s="36">
        <f>SUMIFS(СВЦЭМ!$D$39:$D$782,СВЦЭМ!$A$39:$A$782,$A129,СВЦЭМ!$B$39:$B$782,I$119)+'СЕТ СН'!$I$11+СВЦЭМ!$D$10+'СЕТ СН'!$I$5-'СЕТ СН'!$I$21</f>
        <v>5528.7695511800002</v>
      </c>
      <c r="J129" s="36">
        <f>SUMIFS(СВЦЭМ!$D$39:$D$782,СВЦЭМ!$A$39:$A$782,$A129,СВЦЭМ!$B$39:$B$782,J$119)+'СЕТ СН'!$I$11+СВЦЭМ!$D$10+'СЕТ СН'!$I$5-'СЕТ СН'!$I$21</f>
        <v>5441.4083397699997</v>
      </c>
      <c r="K129" s="36">
        <f>SUMIFS(СВЦЭМ!$D$39:$D$782,СВЦЭМ!$A$39:$A$782,$A129,СВЦЭМ!$B$39:$B$782,K$119)+'СЕТ СН'!$I$11+СВЦЭМ!$D$10+'СЕТ СН'!$I$5-'СЕТ СН'!$I$21</f>
        <v>5340.2732710999999</v>
      </c>
      <c r="L129" s="36">
        <f>SUMIFS(СВЦЭМ!$D$39:$D$782,СВЦЭМ!$A$39:$A$782,$A129,СВЦЭМ!$B$39:$B$782,L$119)+'СЕТ СН'!$I$11+СВЦЭМ!$D$10+'СЕТ СН'!$I$5-'СЕТ СН'!$I$21</f>
        <v>5305.9745537300005</v>
      </c>
      <c r="M129" s="36">
        <f>SUMIFS(СВЦЭМ!$D$39:$D$782,СВЦЭМ!$A$39:$A$782,$A129,СВЦЭМ!$B$39:$B$782,M$119)+'СЕТ СН'!$I$11+СВЦЭМ!$D$10+'СЕТ СН'!$I$5-'СЕТ СН'!$I$21</f>
        <v>5304.2077089900004</v>
      </c>
      <c r="N129" s="36">
        <f>SUMIFS(СВЦЭМ!$D$39:$D$782,СВЦЭМ!$A$39:$A$782,$A129,СВЦЭМ!$B$39:$B$782,N$119)+'СЕТ СН'!$I$11+СВЦЭМ!$D$10+'СЕТ СН'!$I$5-'СЕТ СН'!$I$21</f>
        <v>5310.7435606899999</v>
      </c>
      <c r="O129" s="36">
        <f>SUMIFS(СВЦЭМ!$D$39:$D$782,СВЦЭМ!$A$39:$A$782,$A129,СВЦЭМ!$B$39:$B$782,O$119)+'СЕТ СН'!$I$11+СВЦЭМ!$D$10+'СЕТ СН'!$I$5-'СЕТ СН'!$I$21</f>
        <v>5328.1017311800006</v>
      </c>
      <c r="P129" s="36">
        <f>SUMIFS(СВЦЭМ!$D$39:$D$782,СВЦЭМ!$A$39:$A$782,$A129,СВЦЭМ!$B$39:$B$782,P$119)+'СЕТ СН'!$I$11+СВЦЭМ!$D$10+'СЕТ СН'!$I$5-'СЕТ СН'!$I$21</f>
        <v>5334.7136466400007</v>
      </c>
      <c r="Q129" s="36">
        <f>SUMIFS(СВЦЭМ!$D$39:$D$782,СВЦЭМ!$A$39:$A$782,$A129,СВЦЭМ!$B$39:$B$782,Q$119)+'СЕТ СН'!$I$11+СВЦЭМ!$D$10+'СЕТ СН'!$I$5-'СЕТ СН'!$I$21</f>
        <v>5336.5894907900001</v>
      </c>
      <c r="R129" s="36">
        <f>SUMIFS(СВЦЭМ!$D$39:$D$782,СВЦЭМ!$A$39:$A$782,$A129,СВЦЭМ!$B$39:$B$782,R$119)+'СЕТ СН'!$I$11+СВЦЭМ!$D$10+'СЕТ СН'!$I$5-'СЕТ СН'!$I$21</f>
        <v>5340.7280625800004</v>
      </c>
      <c r="S129" s="36">
        <f>SUMIFS(СВЦЭМ!$D$39:$D$782,СВЦЭМ!$A$39:$A$782,$A129,СВЦЭМ!$B$39:$B$782,S$119)+'СЕТ СН'!$I$11+СВЦЭМ!$D$10+'СЕТ СН'!$I$5-'СЕТ СН'!$I$21</f>
        <v>5321.7815975900003</v>
      </c>
      <c r="T129" s="36">
        <f>SUMIFS(СВЦЭМ!$D$39:$D$782,СВЦЭМ!$A$39:$A$782,$A129,СВЦЭМ!$B$39:$B$782,T$119)+'СЕТ СН'!$I$11+СВЦЭМ!$D$10+'СЕТ СН'!$I$5-'СЕТ СН'!$I$21</f>
        <v>5317.7117431400002</v>
      </c>
      <c r="U129" s="36">
        <f>SUMIFS(СВЦЭМ!$D$39:$D$782,СВЦЭМ!$A$39:$A$782,$A129,СВЦЭМ!$B$39:$B$782,U$119)+'СЕТ СН'!$I$11+СВЦЭМ!$D$10+'СЕТ СН'!$I$5-'СЕТ СН'!$I$21</f>
        <v>5300.0739027199998</v>
      </c>
      <c r="V129" s="36">
        <f>SUMIFS(СВЦЭМ!$D$39:$D$782,СВЦЭМ!$A$39:$A$782,$A129,СВЦЭМ!$B$39:$B$782,V$119)+'СЕТ СН'!$I$11+СВЦЭМ!$D$10+'СЕТ СН'!$I$5-'СЕТ СН'!$I$21</f>
        <v>5273.4065385800004</v>
      </c>
      <c r="W129" s="36">
        <f>SUMIFS(СВЦЭМ!$D$39:$D$782,СВЦЭМ!$A$39:$A$782,$A129,СВЦЭМ!$B$39:$B$782,W$119)+'СЕТ СН'!$I$11+СВЦЭМ!$D$10+'СЕТ СН'!$I$5-'СЕТ СН'!$I$21</f>
        <v>5284.0407109799999</v>
      </c>
      <c r="X129" s="36">
        <f>SUMIFS(СВЦЭМ!$D$39:$D$782,СВЦЭМ!$A$39:$A$782,$A129,СВЦЭМ!$B$39:$B$782,X$119)+'СЕТ СН'!$I$11+СВЦЭМ!$D$10+'СЕТ СН'!$I$5-'СЕТ СН'!$I$21</f>
        <v>5364.5692940700001</v>
      </c>
      <c r="Y129" s="36">
        <f>SUMIFS(СВЦЭМ!$D$39:$D$782,СВЦЭМ!$A$39:$A$782,$A129,СВЦЭМ!$B$39:$B$782,Y$119)+'СЕТ СН'!$I$11+СВЦЭМ!$D$10+'СЕТ СН'!$I$5-'СЕТ СН'!$I$21</f>
        <v>5421.3977013200001</v>
      </c>
    </row>
    <row r="130" spans="1:25" ht="15.75" x14ac:dyDescent="0.2">
      <c r="A130" s="35">
        <f t="shared" si="3"/>
        <v>45180</v>
      </c>
      <c r="B130" s="36">
        <f>SUMIFS(СВЦЭМ!$D$39:$D$782,СВЦЭМ!$A$39:$A$782,$A130,СВЦЭМ!$B$39:$B$782,B$119)+'СЕТ СН'!$I$11+СВЦЭМ!$D$10+'СЕТ СН'!$I$5-'СЕТ СН'!$I$21</f>
        <v>5485.2864424300005</v>
      </c>
      <c r="C130" s="36">
        <f>SUMIFS(СВЦЭМ!$D$39:$D$782,СВЦЭМ!$A$39:$A$782,$A130,СВЦЭМ!$B$39:$B$782,C$119)+'СЕТ СН'!$I$11+СВЦЭМ!$D$10+'СЕТ СН'!$I$5-'СЕТ СН'!$I$21</f>
        <v>5555.29086198</v>
      </c>
      <c r="D130" s="36">
        <f>SUMIFS(СВЦЭМ!$D$39:$D$782,СВЦЭМ!$A$39:$A$782,$A130,СВЦЭМ!$B$39:$B$782,D$119)+'СЕТ СН'!$I$11+СВЦЭМ!$D$10+'СЕТ СН'!$I$5-'СЕТ СН'!$I$21</f>
        <v>5556.9383300400004</v>
      </c>
      <c r="E130" s="36">
        <f>SUMIFS(СВЦЭМ!$D$39:$D$782,СВЦЭМ!$A$39:$A$782,$A130,СВЦЭМ!$B$39:$B$782,E$119)+'СЕТ СН'!$I$11+СВЦЭМ!$D$10+'СЕТ СН'!$I$5-'СЕТ СН'!$I$21</f>
        <v>5575.4284774900007</v>
      </c>
      <c r="F130" s="36">
        <f>SUMIFS(СВЦЭМ!$D$39:$D$782,СВЦЭМ!$A$39:$A$782,$A130,СВЦЭМ!$B$39:$B$782,F$119)+'СЕТ СН'!$I$11+СВЦЭМ!$D$10+'СЕТ СН'!$I$5-'СЕТ СН'!$I$21</f>
        <v>5612.1250984799999</v>
      </c>
      <c r="G130" s="36">
        <f>SUMIFS(СВЦЭМ!$D$39:$D$782,СВЦЭМ!$A$39:$A$782,$A130,СВЦЭМ!$B$39:$B$782,G$119)+'СЕТ СН'!$I$11+СВЦЭМ!$D$10+'СЕТ СН'!$I$5-'СЕТ СН'!$I$21</f>
        <v>5589.3692420300004</v>
      </c>
      <c r="H130" s="36">
        <f>SUMIFS(СВЦЭМ!$D$39:$D$782,СВЦЭМ!$A$39:$A$782,$A130,СВЦЭМ!$B$39:$B$782,H$119)+'СЕТ СН'!$I$11+СВЦЭМ!$D$10+'СЕТ СН'!$I$5-'СЕТ СН'!$I$21</f>
        <v>5531.1470860999998</v>
      </c>
      <c r="I130" s="36">
        <f>SUMIFS(СВЦЭМ!$D$39:$D$782,СВЦЭМ!$A$39:$A$782,$A130,СВЦЭМ!$B$39:$B$782,I$119)+'СЕТ СН'!$I$11+СВЦЭМ!$D$10+'СЕТ СН'!$I$5-'СЕТ СН'!$I$21</f>
        <v>5412.0258160800004</v>
      </c>
      <c r="J130" s="36">
        <f>SUMIFS(СВЦЭМ!$D$39:$D$782,СВЦЭМ!$A$39:$A$782,$A130,СВЦЭМ!$B$39:$B$782,J$119)+'СЕТ СН'!$I$11+СВЦЭМ!$D$10+'СЕТ СН'!$I$5-'СЕТ СН'!$I$21</f>
        <v>5330.6090218200006</v>
      </c>
      <c r="K130" s="36">
        <f>SUMIFS(СВЦЭМ!$D$39:$D$782,СВЦЭМ!$A$39:$A$782,$A130,СВЦЭМ!$B$39:$B$782,K$119)+'СЕТ СН'!$I$11+СВЦЭМ!$D$10+'СЕТ СН'!$I$5-'СЕТ СН'!$I$21</f>
        <v>5293.7937541199999</v>
      </c>
      <c r="L130" s="36">
        <f>SUMIFS(СВЦЭМ!$D$39:$D$782,СВЦЭМ!$A$39:$A$782,$A130,СВЦЭМ!$B$39:$B$782,L$119)+'СЕТ СН'!$I$11+СВЦЭМ!$D$10+'СЕТ СН'!$I$5-'СЕТ СН'!$I$21</f>
        <v>5266.6373035100005</v>
      </c>
      <c r="M130" s="36">
        <f>SUMIFS(СВЦЭМ!$D$39:$D$782,СВЦЭМ!$A$39:$A$782,$A130,СВЦЭМ!$B$39:$B$782,M$119)+'СЕТ СН'!$I$11+СВЦЭМ!$D$10+'СЕТ СН'!$I$5-'СЕТ СН'!$I$21</f>
        <v>5252.5130031500003</v>
      </c>
      <c r="N130" s="36">
        <f>SUMIFS(СВЦЭМ!$D$39:$D$782,СВЦЭМ!$A$39:$A$782,$A130,СВЦЭМ!$B$39:$B$782,N$119)+'СЕТ СН'!$I$11+СВЦЭМ!$D$10+'СЕТ СН'!$I$5-'СЕТ СН'!$I$21</f>
        <v>5265.8161720099997</v>
      </c>
      <c r="O130" s="36">
        <f>SUMIFS(СВЦЭМ!$D$39:$D$782,СВЦЭМ!$A$39:$A$782,$A130,СВЦЭМ!$B$39:$B$782,O$119)+'СЕТ СН'!$I$11+СВЦЭМ!$D$10+'СЕТ СН'!$I$5-'СЕТ СН'!$I$21</f>
        <v>5255.4034906200004</v>
      </c>
      <c r="P130" s="36">
        <f>SUMIFS(СВЦЭМ!$D$39:$D$782,СВЦЭМ!$A$39:$A$782,$A130,СВЦЭМ!$B$39:$B$782,P$119)+'СЕТ СН'!$I$11+СВЦЭМ!$D$10+'СЕТ СН'!$I$5-'СЕТ СН'!$I$21</f>
        <v>5240.59229848</v>
      </c>
      <c r="Q130" s="36">
        <f>SUMIFS(СВЦЭМ!$D$39:$D$782,СВЦЭМ!$A$39:$A$782,$A130,СВЦЭМ!$B$39:$B$782,Q$119)+'СЕТ СН'!$I$11+СВЦЭМ!$D$10+'СЕТ СН'!$I$5-'СЕТ СН'!$I$21</f>
        <v>5244.8168242299998</v>
      </c>
      <c r="R130" s="36">
        <f>SUMIFS(СВЦЭМ!$D$39:$D$782,СВЦЭМ!$A$39:$A$782,$A130,СВЦЭМ!$B$39:$B$782,R$119)+'СЕТ СН'!$I$11+СВЦЭМ!$D$10+'СЕТ СН'!$I$5-'СЕТ СН'!$I$21</f>
        <v>5289.7345226200005</v>
      </c>
      <c r="S130" s="36">
        <f>SUMIFS(СВЦЭМ!$D$39:$D$782,СВЦЭМ!$A$39:$A$782,$A130,СВЦЭМ!$B$39:$B$782,S$119)+'СЕТ СН'!$I$11+СВЦЭМ!$D$10+'СЕТ СН'!$I$5-'СЕТ СН'!$I$21</f>
        <v>5290.3652452700007</v>
      </c>
      <c r="T130" s="36">
        <f>SUMIFS(СВЦЭМ!$D$39:$D$782,СВЦЭМ!$A$39:$A$782,$A130,СВЦЭМ!$B$39:$B$782,T$119)+'СЕТ СН'!$I$11+СВЦЭМ!$D$10+'СЕТ СН'!$I$5-'СЕТ СН'!$I$21</f>
        <v>5295.2860184399997</v>
      </c>
      <c r="U130" s="36">
        <f>SUMIFS(СВЦЭМ!$D$39:$D$782,СВЦЭМ!$A$39:$A$782,$A130,СВЦЭМ!$B$39:$B$782,U$119)+'СЕТ СН'!$I$11+СВЦЭМ!$D$10+'СЕТ СН'!$I$5-'СЕТ СН'!$I$21</f>
        <v>5276.7011644300001</v>
      </c>
      <c r="V130" s="36">
        <f>SUMIFS(СВЦЭМ!$D$39:$D$782,СВЦЭМ!$A$39:$A$782,$A130,СВЦЭМ!$B$39:$B$782,V$119)+'СЕТ СН'!$I$11+СВЦЭМ!$D$10+'СЕТ СН'!$I$5-'СЕТ СН'!$I$21</f>
        <v>5245.1751195500001</v>
      </c>
      <c r="W130" s="36">
        <f>SUMIFS(СВЦЭМ!$D$39:$D$782,СВЦЭМ!$A$39:$A$782,$A130,СВЦЭМ!$B$39:$B$782,W$119)+'СЕТ СН'!$I$11+СВЦЭМ!$D$10+'СЕТ СН'!$I$5-'СЕТ СН'!$I$21</f>
        <v>5252.4420569200001</v>
      </c>
      <c r="X130" s="36">
        <f>SUMIFS(СВЦЭМ!$D$39:$D$782,СВЦЭМ!$A$39:$A$782,$A130,СВЦЭМ!$B$39:$B$782,X$119)+'СЕТ СН'!$I$11+СВЦЭМ!$D$10+'СЕТ СН'!$I$5-'СЕТ СН'!$I$21</f>
        <v>5324.8997967300002</v>
      </c>
      <c r="Y130" s="36">
        <f>SUMIFS(СВЦЭМ!$D$39:$D$782,СВЦЭМ!$A$39:$A$782,$A130,СВЦЭМ!$B$39:$B$782,Y$119)+'СЕТ СН'!$I$11+СВЦЭМ!$D$10+'СЕТ СН'!$I$5-'СЕТ СН'!$I$21</f>
        <v>5422.6223678700007</v>
      </c>
    </row>
    <row r="131" spans="1:25" ht="15.75" x14ac:dyDescent="0.2">
      <c r="A131" s="35">
        <f t="shared" si="3"/>
        <v>45181</v>
      </c>
      <c r="B131" s="36">
        <f>SUMIFS(СВЦЭМ!$D$39:$D$782,СВЦЭМ!$A$39:$A$782,$A131,СВЦЭМ!$B$39:$B$782,B$119)+'СЕТ СН'!$I$11+СВЦЭМ!$D$10+'СЕТ СН'!$I$5-'СЕТ СН'!$I$21</f>
        <v>5389.52214473</v>
      </c>
      <c r="C131" s="36">
        <f>SUMIFS(СВЦЭМ!$D$39:$D$782,СВЦЭМ!$A$39:$A$782,$A131,СВЦЭМ!$B$39:$B$782,C$119)+'СЕТ СН'!$I$11+СВЦЭМ!$D$10+'СЕТ СН'!$I$5-'СЕТ СН'!$I$21</f>
        <v>5432.9723822699998</v>
      </c>
      <c r="D131" s="36">
        <f>SUMIFS(СВЦЭМ!$D$39:$D$782,СВЦЭМ!$A$39:$A$782,$A131,СВЦЭМ!$B$39:$B$782,D$119)+'СЕТ СН'!$I$11+СВЦЭМ!$D$10+'СЕТ СН'!$I$5-'СЕТ СН'!$I$21</f>
        <v>5465.2814584900007</v>
      </c>
      <c r="E131" s="36">
        <f>SUMIFS(СВЦЭМ!$D$39:$D$782,СВЦЭМ!$A$39:$A$782,$A131,СВЦЭМ!$B$39:$B$782,E$119)+'СЕТ СН'!$I$11+СВЦЭМ!$D$10+'СЕТ СН'!$I$5-'СЕТ СН'!$I$21</f>
        <v>5481.5139856000005</v>
      </c>
      <c r="F131" s="36">
        <f>SUMIFS(СВЦЭМ!$D$39:$D$782,СВЦЭМ!$A$39:$A$782,$A131,СВЦЭМ!$B$39:$B$782,F$119)+'СЕТ СН'!$I$11+СВЦЭМ!$D$10+'СЕТ СН'!$I$5-'СЕТ СН'!$I$21</f>
        <v>5506.8618432800004</v>
      </c>
      <c r="G131" s="36">
        <f>SUMIFS(СВЦЭМ!$D$39:$D$782,СВЦЭМ!$A$39:$A$782,$A131,СВЦЭМ!$B$39:$B$782,G$119)+'СЕТ СН'!$I$11+СВЦЭМ!$D$10+'СЕТ СН'!$I$5-'СЕТ СН'!$I$21</f>
        <v>5470.0250260499997</v>
      </c>
      <c r="H131" s="36">
        <f>SUMIFS(СВЦЭМ!$D$39:$D$782,СВЦЭМ!$A$39:$A$782,$A131,СВЦЭМ!$B$39:$B$782,H$119)+'СЕТ СН'!$I$11+СВЦЭМ!$D$10+'СЕТ СН'!$I$5-'СЕТ СН'!$I$21</f>
        <v>5400.7757654899997</v>
      </c>
      <c r="I131" s="36">
        <f>SUMIFS(СВЦЭМ!$D$39:$D$782,СВЦЭМ!$A$39:$A$782,$A131,СВЦЭМ!$B$39:$B$782,I$119)+'СЕТ СН'!$I$11+СВЦЭМ!$D$10+'СЕТ СН'!$I$5-'СЕТ СН'!$I$21</f>
        <v>5317.2431624000001</v>
      </c>
      <c r="J131" s="36">
        <f>SUMIFS(СВЦЭМ!$D$39:$D$782,СВЦЭМ!$A$39:$A$782,$A131,СВЦЭМ!$B$39:$B$782,J$119)+'СЕТ СН'!$I$11+СВЦЭМ!$D$10+'СЕТ СН'!$I$5-'СЕТ СН'!$I$21</f>
        <v>5241.5794713499999</v>
      </c>
      <c r="K131" s="36">
        <f>SUMIFS(СВЦЭМ!$D$39:$D$782,СВЦЭМ!$A$39:$A$782,$A131,СВЦЭМ!$B$39:$B$782,K$119)+'СЕТ СН'!$I$11+СВЦЭМ!$D$10+'СЕТ СН'!$I$5-'СЕТ СН'!$I$21</f>
        <v>5198.1247206600001</v>
      </c>
      <c r="L131" s="36">
        <f>SUMIFS(СВЦЭМ!$D$39:$D$782,СВЦЭМ!$A$39:$A$782,$A131,СВЦЭМ!$B$39:$B$782,L$119)+'СЕТ СН'!$I$11+СВЦЭМ!$D$10+'СЕТ СН'!$I$5-'СЕТ СН'!$I$21</f>
        <v>5217.0814492500003</v>
      </c>
      <c r="M131" s="36">
        <f>SUMIFS(СВЦЭМ!$D$39:$D$782,СВЦЭМ!$A$39:$A$782,$A131,СВЦЭМ!$B$39:$B$782,M$119)+'СЕТ СН'!$I$11+СВЦЭМ!$D$10+'СЕТ СН'!$I$5-'СЕТ СН'!$I$21</f>
        <v>5228.5388280000006</v>
      </c>
      <c r="N131" s="36">
        <f>SUMIFS(СВЦЭМ!$D$39:$D$782,СВЦЭМ!$A$39:$A$782,$A131,СВЦЭМ!$B$39:$B$782,N$119)+'СЕТ СН'!$I$11+СВЦЭМ!$D$10+'СЕТ СН'!$I$5-'СЕТ СН'!$I$21</f>
        <v>5271.8322134400005</v>
      </c>
      <c r="O131" s="36">
        <f>SUMIFS(СВЦЭМ!$D$39:$D$782,СВЦЭМ!$A$39:$A$782,$A131,СВЦЭМ!$B$39:$B$782,O$119)+'СЕТ СН'!$I$11+СВЦЭМ!$D$10+'СЕТ СН'!$I$5-'СЕТ СН'!$I$21</f>
        <v>5298.9592469100007</v>
      </c>
      <c r="P131" s="36">
        <f>SUMIFS(СВЦЭМ!$D$39:$D$782,СВЦЭМ!$A$39:$A$782,$A131,СВЦЭМ!$B$39:$B$782,P$119)+'СЕТ СН'!$I$11+СВЦЭМ!$D$10+'СЕТ СН'!$I$5-'СЕТ СН'!$I$21</f>
        <v>5284.3699301200004</v>
      </c>
      <c r="Q131" s="36">
        <f>SUMIFS(СВЦЭМ!$D$39:$D$782,СВЦЭМ!$A$39:$A$782,$A131,СВЦЭМ!$B$39:$B$782,Q$119)+'СЕТ СН'!$I$11+СВЦЭМ!$D$10+'СЕТ СН'!$I$5-'СЕТ СН'!$I$21</f>
        <v>5297.0985703400002</v>
      </c>
      <c r="R131" s="36">
        <f>SUMIFS(СВЦЭМ!$D$39:$D$782,СВЦЭМ!$A$39:$A$782,$A131,СВЦЭМ!$B$39:$B$782,R$119)+'СЕТ СН'!$I$11+СВЦЭМ!$D$10+'СЕТ СН'!$I$5-'СЕТ СН'!$I$21</f>
        <v>5337.2493746199998</v>
      </c>
      <c r="S131" s="36">
        <f>SUMIFS(СВЦЭМ!$D$39:$D$782,СВЦЭМ!$A$39:$A$782,$A131,СВЦЭМ!$B$39:$B$782,S$119)+'СЕТ СН'!$I$11+СВЦЭМ!$D$10+'СЕТ СН'!$I$5-'СЕТ СН'!$I$21</f>
        <v>5336.0034181199999</v>
      </c>
      <c r="T131" s="36">
        <f>SUMIFS(СВЦЭМ!$D$39:$D$782,СВЦЭМ!$A$39:$A$782,$A131,СВЦЭМ!$B$39:$B$782,T$119)+'СЕТ СН'!$I$11+СВЦЭМ!$D$10+'СЕТ СН'!$I$5-'СЕТ СН'!$I$21</f>
        <v>5326.0478754900005</v>
      </c>
      <c r="U131" s="36">
        <f>SUMIFS(СВЦЭМ!$D$39:$D$782,СВЦЭМ!$A$39:$A$782,$A131,СВЦЭМ!$B$39:$B$782,U$119)+'СЕТ СН'!$I$11+СВЦЭМ!$D$10+'СЕТ СН'!$I$5-'СЕТ СН'!$I$21</f>
        <v>5310.1574654699998</v>
      </c>
      <c r="V131" s="36">
        <f>SUMIFS(СВЦЭМ!$D$39:$D$782,СВЦЭМ!$A$39:$A$782,$A131,СВЦЭМ!$B$39:$B$782,V$119)+'СЕТ СН'!$I$11+СВЦЭМ!$D$10+'СЕТ СН'!$I$5-'СЕТ СН'!$I$21</f>
        <v>5271.07564198</v>
      </c>
      <c r="W131" s="36">
        <f>SUMIFS(СВЦЭМ!$D$39:$D$782,СВЦЭМ!$A$39:$A$782,$A131,СВЦЭМ!$B$39:$B$782,W$119)+'СЕТ СН'!$I$11+СВЦЭМ!$D$10+'СЕТ СН'!$I$5-'СЕТ СН'!$I$21</f>
        <v>5302.7991639700003</v>
      </c>
      <c r="X131" s="36">
        <f>SUMIFS(СВЦЭМ!$D$39:$D$782,СВЦЭМ!$A$39:$A$782,$A131,СВЦЭМ!$B$39:$B$782,X$119)+'СЕТ СН'!$I$11+СВЦЭМ!$D$10+'СЕТ СН'!$I$5-'СЕТ СН'!$I$21</f>
        <v>5375.1955538800003</v>
      </c>
      <c r="Y131" s="36">
        <f>SUMIFS(СВЦЭМ!$D$39:$D$782,СВЦЭМ!$A$39:$A$782,$A131,СВЦЭМ!$B$39:$B$782,Y$119)+'СЕТ СН'!$I$11+СВЦЭМ!$D$10+'СЕТ СН'!$I$5-'СЕТ СН'!$I$21</f>
        <v>5470.6255873299997</v>
      </c>
    </row>
    <row r="132" spans="1:25" ht="15.75" x14ac:dyDescent="0.2">
      <c r="A132" s="35">
        <f t="shared" si="3"/>
        <v>45182</v>
      </c>
      <c r="B132" s="36">
        <f>SUMIFS(СВЦЭМ!$D$39:$D$782,СВЦЭМ!$A$39:$A$782,$A132,СВЦЭМ!$B$39:$B$782,B$119)+'СЕТ СН'!$I$11+СВЦЭМ!$D$10+'СЕТ СН'!$I$5-'СЕТ СН'!$I$21</f>
        <v>5650.1056838800005</v>
      </c>
      <c r="C132" s="36">
        <f>SUMIFS(СВЦЭМ!$D$39:$D$782,СВЦЭМ!$A$39:$A$782,$A132,СВЦЭМ!$B$39:$B$782,C$119)+'СЕТ СН'!$I$11+СВЦЭМ!$D$10+'СЕТ СН'!$I$5-'СЕТ СН'!$I$21</f>
        <v>5755.3713911600007</v>
      </c>
      <c r="D132" s="36">
        <f>SUMIFS(СВЦЭМ!$D$39:$D$782,СВЦЭМ!$A$39:$A$782,$A132,СВЦЭМ!$B$39:$B$782,D$119)+'СЕТ СН'!$I$11+СВЦЭМ!$D$10+'СЕТ СН'!$I$5-'СЕТ СН'!$I$21</f>
        <v>5829.6027488400005</v>
      </c>
      <c r="E132" s="36">
        <f>SUMIFS(СВЦЭМ!$D$39:$D$782,СВЦЭМ!$A$39:$A$782,$A132,СВЦЭМ!$B$39:$B$782,E$119)+'СЕТ СН'!$I$11+СВЦЭМ!$D$10+'СЕТ СН'!$I$5-'СЕТ СН'!$I$21</f>
        <v>5857.6443781799999</v>
      </c>
      <c r="F132" s="36">
        <f>SUMIFS(СВЦЭМ!$D$39:$D$782,СВЦЭМ!$A$39:$A$782,$A132,СВЦЭМ!$B$39:$B$782,F$119)+'СЕТ СН'!$I$11+СВЦЭМ!$D$10+'СЕТ СН'!$I$5-'СЕТ СН'!$I$21</f>
        <v>5896.16959468</v>
      </c>
      <c r="G132" s="36">
        <f>SUMIFS(СВЦЭМ!$D$39:$D$782,СВЦЭМ!$A$39:$A$782,$A132,СВЦЭМ!$B$39:$B$782,G$119)+'СЕТ СН'!$I$11+СВЦЭМ!$D$10+'СЕТ СН'!$I$5-'СЕТ СН'!$I$21</f>
        <v>5847.9551768500005</v>
      </c>
      <c r="H132" s="36">
        <f>SUMIFS(СВЦЭМ!$D$39:$D$782,СВЦЭМ!$A$39:$A$782,$A132,СВЦЭМ!$B$39:$B$782,H$119)+'СЕТ СН'!$I$11+СВЦЭМ!$D$10+'СЕТ СН'!$I$5-'СЕТ СН'!$I$21</f>
        <v>5719.1206410000004</v>
      </c>
      <c r="I132" s="36">
        <f>SUMIFS(СВЦЭМ!$D$39:$D$782,СВЦЭМ!$A$39:$A$782,$A132,СВЦЭМ!$B$39:$B$782,I$119)+'СЕТ СН'!$I$11+СВЦЭМ!$D$10+'СЕТ СН'!$I$5-'СЕТ СН'!$I$21</f>
        <v>5584.1250550499999</v>
      </c>
      <c r="J132" s="36">
        <f>SUMIFS(СВЦЭМ!$D$39:$D$782,СВЦЭМ!$A$39:$A$782,$A132,СВЦЭМ!$B$39:$B$782,J$119)+'СЕТ СН'!$I$11+СВЦЭМ!$D$10+'СЕТ СН'!$I$5-'СЕТ СН'!$I$21</f>
        <v>5495.7984842000005</v>
      </c>
      <c r="K132" s="36">
        <f>SUMIFS(СВЦЭМ!$D$39:$D$782,СВЦЭМ!$A$39:$A$782,$A132,СВЦЭМ!$B$39:$B$782,K$119)+'СЕТ СН'!$I$11+СВЦЭМ!$D$10+'СЕТ СН'!$I$5-'СЕТ СН'!$I$21</f>
        <v>5425.1134105199999</v>
      </c>
      <c r="L132" s="36">
        <f>SUMIFS(СВЦЭМ!$D$39:$D$782,СВЦЭМ!$A$39:$A$782,$A132,СВЦЭМ!$B$39:$B$782,L$119)+'СЕТ СН'!$I$11+СВЦЭМ!$D$10+'СЕТ СН'!$I$5-'СЕТ СН'!$I$21</f>
        <v>5400.59577154</v>
      </c>
      <c r="M132" s="36">
        <f>SUMIFS(СВЦЭМ!$D$39:$D$782,СВЦЭМ!$A$39:$A$782,$A132,СВЦЭМ!$B$39:$B$782,M$119)+'СЕТ СН'!$I$11+СВЦЭМ!$D$10+'СЕТ СН'!$I$5-'СЕТ СН'!$I$21</f>
        <v>5405.4570742000005</v>
      </c>
      <c r="N132" s="36">
        <f>SUMIFS(СВЦЭМ!$D$39:$D$782,СВЦЭМ!$A$39:$A$782,$A132,СВЦЭМ!$B$39:$B$782,N$119)+'СЕТ СН'!$I$11+СВЦЭМ!$D$10+'СЕТ СН'!$I$5-'СЕТ СН'!$I$21</f>
        <v>5414.1664546100001</v>
      </c>
      <c r="O132" s="36">
        <f>SUMIFS(СВЦЭМ!$D$39:$D$782,СВЦЭМ!$A$39:$A$782,$A132,СВЦЭМ!$B$39:$B$782,O$119)+'СЕТ СН'!$I$11+СВЦЭМ!$D$10+'СЕТ СН'!$I$5-'СЕТ СН'!$I$21</f>
        <v>5421.5941666400004</v>
      </c>
      <c r="P132" s="36">
        <f>SUMIFS(СВЦЭМ!$D$39:$D$782,СВЦЭМ!$A$39:$A$782,$A132,СВЦЭМ!$B$39:$B$782,P$119)+'СЕТ СН'!$I$11+СВЦЭМ!$D$10+'СЕТ СН'!$I$5-'СЕТ СН'!$I$21</f>
        <v>5386.6222161200003</v>
      </c>
      <c r="Q132" s="36">
        <f>SUMIFS(СВЦЭМ!$D$39:$D$782,СВЦЭМ!$A$39:$A$782,$A132,СВЦЭМ!$B$39:$B$782,Q$119)+'СЕТ СН'!$I$11+СВЦЭМ!$D$10+'СЕТ СН'!$I$5-'СЕТ СН'!$I$21</f>
        <v>5402.1550173400001</v>
      </c>
      <c r="R132" s="36">
        <f>SUMIFS(СВЦЭМ!$D$39:$D$782,СВЦЭМ!$A$39:$A$782,$A132,СВЦЭМ!$B$39:$B$782,R$119)+'СЕТ СН'!$I$11+СВЦЭМ!$D$10+'СЕТ СН'!$I$5-'СЕТ СН'!$I$21</f>
        <v>5437.2196023800007</v>
      </c>
      <c r="S132" s="36">
        <f>SUMIFS(СВЦЭМ!$D$39:$D$782,СВЦЭМ!$A$39:$A$782,$A132,СВЦЭМ!$B$39:$B$782,S$119)+'СЕТ СН'!$I$11+СВЦЭМ!$D$10+'СЕТ СН'!$I$5-'СЕТ СН'!$I$21</f>
        <v>5430.5614841300003</v>
      </c>
      <c r="T132" s="36">
        <f>SUMIFS(СВЦЭМ!$D$39:$D$782,СВЦЭМ!$A$39:$A$782,$A132,СВЦЭМ!$B$39:$B$782,T$119)+'СЕТ СН'!$I$11+СВЦЭМ!$D$10+'СЕТ СН'!$I$5-'СЕТ СН'!$I$21</f>
        <v>5407.0042890599998</v>
      </c>
      <c r="U132" s="36">
        <f>SUMIFS(СВЦЭМ!$D$39:$D$782,СВЦЭМ!$A$39:$A$782,$A132,СВЦЭМ!$B$39:$B$782,U$119)+'СЕТ СН'!$I$11+СВЦЭМ!$D$10+'СЕТ СН'!$I$5-'СЕТ СН'!$I$21</f>
        <v>5388.7293293299999</v>
      </c>
      <c r="V132" s="36">
        <f>SUMIFS(СВЦЭМ!$D$39:$D$782,СВЦЭМ!$A$39:$A$782,$A132,СВЦЭМ!$B$39:$B$782,V$119)+'СЕТ СН'!$I$11+СВЦЭМ!$D$10+'СЕТ СН'!$I$5-'СЕТ СН'!$I$21</f>
        <v>5391.7314124700006</v>
      </c>
      <c r="W132" s="36">
        <f>SUMIFS(СВЦЭМ!$D$39:$D$782,СВЦЭМ!$A$39:$A$782,$A132,СВЦЭМ!$B$39:$B$782,W$119)+'СЕТ СН'!$I$11+СВЦЭМ!$D$10+'СЕТ СН'!$I$5-'СЕТ СН'!$I$21</f>
        <v>5415.85538653</v>
      </c>
      <c r="X132" s="36">
        <f>SUMIFS(СВЦЭМ!$D$39:$D$782,СВЦЭМ!$A$39:$A$782,$A132,СВЦЭМ!$B$39:$B$782,X$119)+'СЕТ СН'!$I$11+СВЦЭМ!$D$10+'СЕТ СН'!$I$5-'СЕТ СН'!$I$21</f>
        <v>5492.4598838800002</v>
      </c>
      <c r="Y132" s="36">
        <f>SUMIFS(СВЦЭМ!$D$39:$D$782,СВЦЭМ!$A$39:$A$782,$A132,СВЦЭМ!$B$39:$B$782,Y$119)+'СЕТ СН'!$I$11+СВЦЭМ!$D$10+'СЕТ СН'!$I$5-'СЕТ СН'!$I$21</f>
        <v>5591.5059797399999</v>
      </c>
    </row>
    <row r="133" spans="1:25" ht="15.75" x14ac:dyDescent="0.2">
      <c r="A133" s="35">
        <f t="shared" si="3"/>
        <v>45183</v>
      </c>
      <c r="B133" s="36">
        <f>SUMIFS(СВЦЭМ!$D$39:$D$782,СВЦЭМ!$A$39:$A$782,$A133,СВЦЭМ!$B$39:$B$782,B$119)+'СЕТ СН'!$I$11+СВЦЭМ!$D$10+'СЕТ СН'!$I$5-'СЕТ СН'!$I$21</f>
        <v>5630.6477596200002</v>
      </c>
      <c r="C133" s="36">
        <f>SUMIFS(СВЦЭМ!$D$39:$D$782,СВЦЭМ!$A$39:$A$782,$A133,СВЦЭМ!$B$39:$B$782,C$119)+'СЕТ СН'!$I$11+СВЦЭМ!$D$10+'СЕТ СН'!$I$5-'СЕТ СН'!$I$21</f>
        <v>5764.9946250100002</v>
      </c>
      <c r="D133" s="36">
        <f>SUMIFS(СВЦЭМ!$D$39:$D$782,СВЦЭМ!$A$39:$A$782,$A133,СВЦЭМ!$B$39:$B$782,D$119)+'СЕТ СН'!$I$11+СВЦЭМ!$D$10+'СЕТ СН'!$I$5-'СЕТ СН'!$I$21</f>
        <v>5809.2728605400007</v>
      </c>
      <c r="E133" s="36">
        <f>SUMIFS(СВЦЭМ!$D$39:$D$782,СВЦЭМ!$A$39:$A$782,$A133,СВЦЭМ!$B$39:$B$782,E$119)+'СЕТ СН'!$I$11+СВЦЭМ!$D$10+'СЕТ СН'!$I$5-'СЕТ СН'!$I$21</f>
        <v>5848.05898411</v>
      </c>
      <c r="F133" s="36">
        <f>SUMIFS(СВЦЭМ!$D$39:$D$782,СВЦЭМ!$A$39:$A$782,$A133,СВЦЭМ!$B$39:$B$782,F$119)+'СЕТ СН'!$I$11+СВЦЭМ!$D$10+'СЕТ СН'!$I$5-'СЕТ СН'!$I$21</f>
        <v>5887.9627290900007</v>
      </c>
      <c r="G133" s="36">
        <f>SUMIFS(СВЦЭМ!$D$39:$D$782,СВЦЭМ!$A$39:$A$782,$A133,СВЦЭМ!$B$39:$B$782,G$119)+'СЕТ СН'!$I$11+СВЦЭМ!$D$10+'СЕТ СН'!$I$5-'СЕТ СН'!$I$21</f>
        <v>5847.1250491600003</v>
      </c>
      <c r="H133" s="36">
        <f>SUMIFS(СВЦЭМ!$D$39:$D$782,СВЦЭМ!$A$39:$A$782,$A133,СВЦЭМ!$B$39:$B$782,H$119)+'СЕТ СН'!$I$11+СВЦЭМ!$D$10+'СЕТ СН'!$I$5-'СЕТ СН'!$I$21</f>
        <v>5757.6249979900003</v>
      </c>
      <c r="I133" s="36">
        <f>SUMIFS(СВЦЭМ!$D$39:$D$782,СВЦЭМ!$A$39:$A$782,$A133,СВЦЭМ!$B$39:$B$782,I$119)+'СЕТ СН'!$I$11+СВЦЭМ!$D$10+'СЕТ СН'!$I$5-'СЕТ СН'!$I$21</f>
        <v>5639.5782876100002</v>
      </c>
      <c r="J133" s="36">
        <f>SUMIFS(СВЦЭМ!$D$39:$D$782,СВЦЭМ!$A$39:$A$782,$A133,СВЦЭМ!$B$39:$B$782,J$119)+'СЕТ СН'!$I$11+СВЦЭМ!$D$10+'СЕТ СН'!$I$5-'СЕТ СН'!$I$21</f>
        <v>5550.0704267199999</v>
      </c>
      <c r="K133" s="36">
        <f>SUMIFS(СВЦЭМ!$D$39:$D$782,СВЦЭМ!$A$39:$A$782,$A133,СВЦЭМ!$B$39:$B$782,K$119)+'СЕТ СН'!$I$11+СВЦЭМ!$D$10+'СЕТ СН'!$I$5-'СЕТ СН'!$I$21</f>
        <v>5482.6431801600002</v>
      </c>
      <c r="L133" s="36">
        <f>SUMIFS(СВЦЭМ!$D$39:$D$782,СВЦЭМ!$A$39:$A$782,$A133,СВЦЭМ!$B$39:$B$782,L$119)+'СЕТ СН'!$I$11+СВЦЭМ!$D$10+'СЕТ СН'!$I$5-'СЕТ СН'!$I$21</f>
        <v>5469.6155948900005</v>
      </c>
      <c r="M133" s="36">
        <f>SUMIFS(СВЦЭМ!$D$39:$D$782,СВЦЭМ!$A$39:$A$782,$A133,СВЦЭМ!$B$39:$B$782,M$119)+'СЕТ СН'!$I$11+СВЦЭМ!$D$10+'СЕТ СН'!$I$5-'СЕТ СН'!$I$21</f>
        <v>5458.7392395000006</v>
      </c>
      <c r="N133" s="36">
        <f>SUMIFS(СВЦЭМ!$D$39:$D$782,СВЦЭМ!$A$39:$A$782,$A133,СВЦЭМ!$B$39:$B$782,N$119)+'СЕТ СН'!$I$11+СВЦЭМ!$D$10+'СЕТ СН'!$I$5-'СЕТ СН'!$I$21</f>
        <v>5471.8208342899998</v>
      </c>
      <c r="O133" s="36">
        <f>SUMIFS(СВЦЭМ!$D$39:$D$782,СВЦЭМ!$A$39:$A$782,$A133,СВЦЭМ!$B$39:$B$782,O$119)+'СЕТ СН'!$I$11+СВЦЭМ!$D$10+'СЕТ СН'!$I$5-'СЕТ СН'!$I$21</f>
        <v>5472.1093111999999</v>
      </c>
      <c r="P133" s="36">
        <f>SUMIFS(СВЦЭМ!$D$39:$D$782,СВЦЭМ!$A$39:$A$782,$A133,СВЦЭМ!$B$39:$B$782,P$119)+'СЕТ СН'!$I$11+СВЦЭМ!$D$10+'СЕТ СН'!$I$5-'СЕТ СН'!$I$21</f>
        <v>5469.21903079</v>
      </c>
      <c r="Q133" s="36">
        <f>SUMIFS(СВЦЭМ!$D$39:$D$782,СВЦЭМ!$A$39:$A$782,$A133,СВЦЭМ!$B$39:$B$782,Q$119)+'СЕТ СН'!$I$11+СВЦЭМ!$D$10+'СЕТ СН'!$I$5-'СЕТ СН'!$I$21</f>
        <v>5476.0903116300005</v>
      </c>
      <c r="R133" s="36">
        <f>SUMIFS(СВЦЭМ!$D$39:$D$782,СВЦЭМ!$A$39:$A$782,$A133,СВЦЭМ!$B$39:$B$782,R$119)+'СЕТ СН'!$I$11+СВЦЭМ!$D$10+'СЕТ СН'!$I$5-'СЕТ СН'!$I$21</f>
        <v>5499.8104075299998</v>
      </c>
      <c r="S133" s="36">
        <f>SUMIFS(СВЦЭМ!$D$39:$D$782,СВЦЭМ!$A$39:$A$782,$A133,СВЦЭМ!$B$39:$B$782,S$119)+'СЕТ СН'!$I$11+СВЦЭМ!$D$10+'СЕТ СН'!$I$5-'СЕТ СН'!$I$21</f>
        <v>5488.0466679800002</v>
      </c>
      <c r="T133" s="36">
        <f>SUMIFS(СВЦЭМ!$D$39:$D$782,СВЦЭМ!$A$39:$A$782,$A133,СВЦЭМ!$B$39:$B$782,T$119)+'СЕТ СН'!$I$11+СВЦЭМ!$D$10+'СЕТ СН'!$I$5-'СЕТ СН'!$I$21</f>
        <v>5478.09712528</v>
      </c>
      <c r="U133" s="36">
        <f>SUMIFS(СВЦЭМ!$D$39:$D$782,СВЦЭМ!$A$39:$A$782,$A133,СВЦЭМ!$B$39:$B$782,U$119)+'СЕТ СН'!$I$11+СВЦЭМ!$D$10+'СЕТ СН'!$I$5-'СЕТ СН'!$I$21</f>
        <v>5460.9219110000004</v>
      </c>
      <c r="V133" s="36">
        <f>SUMIFS(СВЦЭМ!$D$39:$D$782,СВЦЭМ!$A$39:$A$782,$A133,СВЦЭМ!$B$39:$B$782,V$119)+'СЕТ СН'!$I$11+СВЦЭМ!$D$10+'СЕТ СН'!$I$5-'СЕТ СН'!$I$21</f>
        <v>5433.6373393000003</v>
      </c>
      <c r="W133" s="36">
        <f>SUMIFS(СВЦЭМ!$D$39:$D$782,СВЦЭМ!$A$39:$A$782,$A133,СВЦЭМ!$B$39:$B$782,W$119)+'СЕТ СН'!$I$11+СВЦЭМ!$D$10+'СЕТ СН'!$I$5-'СЕТ СН'!$I$21</f>
        <v>5450.8266905700002</v>
      </c>
      <c r="X133" s="36">
        <f>SUMIFS(СВЦЭМ!$D$39:$D$782,СВЦЭМ!$A$39:$A$782,$A133,СВЦЭМ!$B$39:$B$782,X$119)+'СЕТ СН'!$I$11+СВЦЭМ!$D$10+'СЕТ СН'!$I$5-'СЕТ СН'!$I$21</f>
        <v>5541.2812836700004</v>
      </c>
      <c r="Y133" s="36">
        <f>SUMIFS(СВЦЭМ!$D$39:$D$782,СВЦЭМ!$A$39:$A$782,$A133,СВЦЭМ!$B$39:$B$782,Y$119)+'СЕТ СН'!$I$11+СВЦЭМ!$D$10+'СЕТ СН'!$I$5-'СЕТ СН'!$I$21</f>
        <v>5650.5345895299997</v>
      </c>
    </row>
    <row r="134" spans="1:25" ht="15.75" x14ac:dyDescent="0.2">
      <c r="A134" s="35">
        <f t="shared" si="3"/>
        <v>45184</v>
      </c>
      <c r="B134" s="36">
        <f>SUMIFS(СВЦЭМ!$D$39:$D$782,СВЦЭМ!$A$39:$A$782,$A134,СВЦЭМ!$B$39:$B$782,B$119)+'СЕТ СН'!$I$11+СВЦЭМ!$D$10+'СЕТ СН'!$I$5-'СЕТ СН'!$I$21</f>
        <v>5615.4345680700008</v>
      </c>
      <c r="C134" s="36">
        <f>SUMIFS(СВЦЭМ!$D$39:$D$782,СВЦЭМ!$A$39:$A$782,$A134,СВЦЭМ!$B$39:$B$782,C$119)+'СЕТ СН'!$I$11+СВЦЭМ!$D$10+'СЕТ СН'!$I$5-'СЕТ СН'!$I$21</f>
        <v>5698.0883738100001</v>
      </c>
      <c r="D134" s="36">
        <f>SUMIFS(СВЦЭМ!$D$39:$D$782,СВЦЭМ!$A$39:$A$782,$A134,СВЦЭМ!$B$39:$B$782,D$119)+'СЕТ СН'!$I$11+СВЦЭМ!$D$10+'СЕТ СН'!$I$5-'СЕТ СН'!$I$21</f>
        <v>5699.7760591100005</v>
      </c>
      <c r="E134" s="36">
        <f>SUMIFS(СВЦЭМ!$D$39:$D$782,СВЦЭМ!$A$39:$A$782,$A134,СВЦЭМ!$B$39:$B$782,E$119)+'СЕТ СН'!$I$11+СВЦЭМ!$D$10+'СЕТ СН'!$I$5-'СЕТ СН'!$I$21</f>
        <v>5734.82844492</v>
      </c>
      <c r="F134" s="36">
        <f>SUMIFS(СВЦЭМ!$D$39:$D$782,СВЦЭМ!$A$39:$A$782,$A134,СВЦЭМ!$B$39:$B$782,F$119)+'СЕТ СН'!$I$11+СВЦЭМ!$D$10+'СЕТ СН'!$I$5-'СЕТ СН'!$I$21</f>
        <v>5774.8689674800007</v>
      </c>
      <c r="G134" s="36">
        <f>SUMIFS(СВЦЭМ!$D$39:$D$782,СВЦЭМ!$A$39:$A$782,$A134,СВЦЭМ!$B$39:$B$782,G$119)+'СЕТ СН'!$I$11+СВЦЭМ!$D$10+'СЕТ СН'!$I$5-'СЕТ СН'!$I$21</f>
        <v>5753.04231686</v>
      </c>
      <c r="H134" s="36">
        <f>SUMIFS(СВЦЭМ!$D$39:$D$782,СВЦЭМ!$A$39:$A$782,$A134,СВЦЭМ!$B$39:$B$782,H$119)+'СЕТ СН'!$I$11+СВЦЭМ!$D$10+'СЕТ СН'!$I$5-'СЕТ СН'!$I$21</f>
        <v>5627.0674159200007</v>
      </c>
      <c r="I134" s="36">
        <f>SUMIFS(СВЦЭМ!$D$39:$D$782,СВЦЭМ!$A$39:$A$782,$A134,СВЦЭМ!$B$39:$B$782,I$119)+'СЕТ СН'!$I$11+СВЦЭМ!$D$10+'СЕТ СН'!$I$5-'СЕТ СН'!$I$21</f>
        <v>5490.2832506499999</v>
      </c>
      <c r="J134" s="36">
        <f>SUMIFS(СВЦЭМ!$D$39:$D$782,СВЦЭМ!$A$39:$A$782,$A134,СВЦЭМ!$B$39:$B$782,J$119)+'СЕТ СН'!$I$11+СВЦЭМ!$D$10+'СЕТ СН'!$I$5-'СЕТ СН'!$I$21</f>
        <v>5426.8384770000002</v>
      </c>
      <c r="K134" s="36">
        <f>SUMIFS(СВЦЭМ!$D$39:$D$782,СВЦЭМ!$A$39:$A$782,$A134,СВЦЭМ!$B$39:$B$782,K$119)+'СЕТ СН'!$I$11+СВЦЭМ!$D$10+'СЕТ СН'!$I$5-'СЕТ СН'!$I$21</f>
        <v>5376.2251969099998</v>
      </c>
      <c r="L134" s="36">
        <f>SUMIFS(СВЦЭМ!$D$39:$D$782,СВЦЭМ!$A$39:$A$782,$A134,СВЦЭМ!$B$39:$B$782,L$119)+'СЕТ СН'!$I$11+СВЦЭМ!$D$10+'СЕТ СН'!$I$5-'СЕТ СН'!$I$21</f>
        <v>5366.05617996</v>
      </c>
      <c r="M134" s="36">
        <f>SUMIFS(СВЦЭМ!$D$39:$D$782,СВЦЭМ!$A$39:$A$782,$A134,СВЦЭМ!$B$39:$B$782,M$119)+'СЕТ СН'!$I$11+СВЦЭМ!$D$10+'СЕТ СН'!$I$5-'СЕТ СН'!$I$21</f>
        <v>5344.2636373400001</v>
      </c>
      <c r="N134" s="36">
        <f>SUMIFS(СВЦЭМ!$D$39:$D$782,СВЦЭМ!$A$39:$A$782,$A134,СВЦЭМ!$B$39:$B$782,N$119)+'СЕТ СН'!$I$11+СВЦЭМ!$D$10+'СЕТ СН'!$I$5-'СЕТ СН'!$I$21</f>
        <v>5346.4710385400003</v>
      </c>
      <c r="O134" s="36">
        <f>SUMIFS(СВЦЭМ!$D$39:$D$782,СВЦЭМ!$A$39:$A$782,$A134,СВЦЭМ!$B$39:$B$782,O$119)+'СЕТ СН'!$I$11+СВЦЭМ!$D$10+'СЕТ СН'!$I$5-'СЕТ СН'!$I$21</f>
        <v>5318.0565769700006</v>
      </c>
      <c r="P134" s="36">
        <f>SUMIFS(СВЦЭМ!$D$39:$D$782,СВЦЭМ!$A$39:$A$782,$A134,СВЦЭМ!$B$39:$B$782,P$119)+'СЕТ СН'!$I$11+СВЦЭМ!$D$10+'СЕТ СН'!$I$5-'СЕТ СН'!$I$21</f>
        <v>5280.5141381399999</v>
      </c>
      <c r="Q134" s="36">
        <f>SUMIFS(СВЦЭМ!$D$39:$D$782,СВЦЭМ!$A$39:$A$782,$A134,СВЦЭМ!$B$39:$B$782,Q$119)+'СЕТ СН'!$I$11+СВЦЭМ!$D$10+'СЕТ СН'!$I$5-'СЕТ СН'!$I$21</f>
        <v>5292.6307139800001</v>
      </c>
      <c r="R134" s="36">
        <f>SUMIFS(СВЦЭМ!$D$39:$D$782,СВЦЭМ!$A$39:$A$782,$A134,СВЦЭМ!$B$39:$B$782,R$119)+'СЕТ СН'!$I$11+СВЦЭМ!$D$10+'СЕТ СН'!$I$5-'СЕТ СН'!$I$21</f>
        <v>5358.8772179099997</v>
      </c>
      <c r="S134" s="36">
        <f>SUMIFS(СВЦЭМ!$D$39:$D$782,СВЦЭМ!$A$39:$A$782,$A134,СВЦЭМ!$B$39:$B$782,S$119)+'СЕТ СН'!$I$11+СВЦЭМ!$D$10+'СЕТ СН'!$I$5-'СЕТ СН'!$I$21</f>
        <v>5339.7635422100002</v>
      </c>
      <c r="T134" s="36">
        <f>SUMIFS(СВЦЭМ!$D$39:$D$782,СВЦЭМ!$A$39:$A$782,$A134,СВЦЭМ!$B$39:$B$782,T$119)+'СЕТ СН'!$I$11+СВЦЭМ!$D$10+'СЕТ СН'!$I$5-'СЕТ СН'!$I$21</f>
        <v>5310.7180442700001</v>
      </c>
      <c r="U134" s="36">
        <f>SUMIFS(СВЦЭМ!$D$39:$D$782,СВЦЭМ!$A$39:$A$782,$A134,СВЦЭМ!$B$39:$B$782,U$119)+'СЕТ СН'!$I$11+СВЦЭМ!$D$10+'СЕТ СН'!$I$5-'СЕТ СН'!$I$21</f>
        <v>5283.0111919700003</v>
      </c>
      <c r="V134" s="36">
        <f>SUMIFS(СВЦЭМ!$D$39:$D$782,СВЦЭМ!$A$39:$A$782,$A134,СВЦЭМ!$B$39:$B$782,V$119)+'СЕТ СН'!$I$11+СВЦЭМ!$D$10+'СЕТ СН'!$I$5-'СЕТ СН'!$I$21</f>
        <v>5253.6433923300001</v>
      </c>
      <c r="W134" s="36">
        <f>SUMIFS(СВЦЭМ!$D$39:$D$782,СВЦЭМ!$A$39:$A$782,$A134,СВЦЭМ!$B$39:$B$782,W$119)+'СЕТ СН'!$I$11+СВЦЭМ!$D$10+'СЕТ СН'!$I$5-'СЕТ СН'!$I$21</f>
        <v>5251.4539142600006</v>
      </c>
      <c r="X134" s="36">
        <f>SUMIFS(СВЦЭМ!$D$39:$D$782,СВЦЭМ!$A$39:$A$782,$A134,СВЦЭМ!$B$39:$B$782,X$119)+'СЕТ СН'!$I$11+СВЦЭМ!$D$10+'СЕТ СН'!$I$5-'СЕТ СН'!$I$21</f>
        <v>5282.1730073600002</v>
      </c>
      <c r="Y134" s="36">
        <f>SUMIFS(СВЦЭМ!$D$39:$D$782,СВЦЭМ!$A$39:$A$782,$A134,СВЦЭМ!$B$39:$B$782,Y$119)+'СЕТ СН'!$I$11+СВЦЭМ!$D$10+'СЕТ СН'!$I$5-'СЕТ СН'!$I$21</f>
        <v>5403.7114029900004</v>
      </c>
    </row>
    <row r="135" spans="1:25" ht="15.75" x14ac:dyDescent="0.2">
      <c r="A135" s="35">
        <f t="shared" si="3"/>
        <v>45185</v>
      </c>
      <c r="B135" s="36">
        <f>SUMIFS(СВЦЭМ!$D$39:$D$782,СВЦЭМ!$A$39:$A$782,$A135,СВЦЭМ!$B$39:$B$782,B$119)+'СЕТ СН'!$I$11+СВЦЭМ!$D$10+'СЕТ СН'!$I$5-'СЕТ СН'!$I$21</f>
        <v>5486.8308799000006</v>
      </c>
      <c r="C135" s="36">
        <f>SUMIFS(СВЦЭМ!$D$39:$D$782,СВЦЭМ!$A$39:$A$782,$A135,СВЦЭМ!$B$39:$B$782,C$119)+'СЕТ СН'!$I$11+СВЦЭМ!$D$10+'СЕТ СН'!$I$5-'СЕТ СН'!$I$21</f>
        <v>5512.8770872300001</v>
      </c>
      <c r="D135" s="36">
        <f>SUMIFS(СВЦЭМ!$D$39:$D$782,СВЦЭМ!$A$39:$A$782,$A135,СВЦЭМ!$B$39:$B$782,D$119)+'СЕТ СН'!$I$11+СВЦЭМ!$D$10+'СЕТ СН'!$I$5-'СЕТ СН'!$I$21</f>
        <v>5519.91682072</v>
      </c>
      <c r="E135" s="36">
        <f>SUMIFS(СВЦЭМ!$D$39:$D$782,СВЦЭМ!$A$39:$A$782,$A135,СВЦЭМ!$B$39:$B$782,E$119)+'СЕТ СН'!$I$11+СВЦЭМ!$D$10+'СЕТ СН'!$I$5-'СЕТ СН'!$I$21</f>
        <v>5557.2905463200004</v>
      </c>
      <c r="F135" s="36">
        <f>SUMIFS(СВЦЭМ!$D$39:$D$782,СВЦЭМ!$A$39:$A$782,$A135,СВЦЭМ!$B$39:$B$782,F$119)+'СЕТ СН'!$I$11+СВЦЭМ!$D$10+'СЕТ СН'!$I$5-'СЕТ СН'!$I$21</f>
        <v>5581.3487868499997</v>
      </c>
      <c r="G135" s="36">
        <f>SUMIFS(СВЦЭМ!$D$39:$D$782,СВЦЭМ!$A$39:$A$782,$A135,СВЦЭМ!$B$39:$B$782,G$119)+'СЕТ СН'!$I$11+СВЦЭМ!$D$10+'СЕТ СН'!$I$5-'СЕТ СН'!$I$21</f>
        <v>5557.7706588199999</v>
      </c>
      <c r="H135" s="36">
        <f>SUMIFS(СВЦЭМ!$D$39:$D$782,СВЦЭМ!$A$39:$A$782,$A135,СВЦЭМ!$B$39:$B$782,H$119)+'СЕТ СН'!$I$11+СВЦЭМ!$D$10+'СЕТ СН'!$I$5-'СЕТ СН'!$I$21</f>
        <v>5528.1094386000004</v>
      </c>
      <c r="I135" s="36">
        <f>SUMIFS(СВЦЭМ!$D$39:$D$782,СВЦЭМ!$A$39:$A$782,$A135,СВЦЭМ!$B$39:$B$782,I$119)+'СЕТ СН'!$I$11+СВЦЭМ!$D$10+'СЕТ СН'!$I$5-'СЕТ СН'!$I$21</f>
        <v>5492.2873941500002</v>
      </c>
      <c r="J135" s="36">
        <f>SUMIFS(СВЦЭМ!$D$39:$D$782,СВЦЭМ!$A$39:$A$782,$A135,СВЦЭМ!$B$39:$B$782,J$119)+'СЕТ СН'!$I$11+СВЦЭМ!$D$10+'СЕТ СН'!$I$5-'СЕТ СН'!$I$21</f>
        <v>5396.7031121099999</v>
      </c>
      <c r="K135" s="36">
        <f>SUMIFS(СВЦЭМ!$D$39:$D$782,СВЦЭМ!$A$39:$A$782,$A135,СВЦЭМ!$B$39:$B$782,K$119)+'СЕТ СН'!$I$11+СВЦЭМ!$D$10+'СЕТ СН'!$I$5-'СЕТ СН'!$I$21</f>
        <v>5331.5242916100005</v>
      </c>
      <c r="L135" s="36">
        <f>SUMIFS(СВЦЭМ!$D$39:$D$782,СВЦЭМ!$A$39:$A$782,$A135,СВЦЭМ!$B$39:$B$782,L$119)+'СЕТ СН'!$I$11+СВЦЭМ!$D$10+'СЕТ СН'!$I$5-'СЕТ СН'!$I$21</f>
        <v>5293.3489301400004</v>
      </c>
      <c r="M135" s="36">
        <f>SUMIFS(СВЦЭМ!$D$39:$D$782,СВЦЭМ!$A$39:$A$782,$A135,СВЦЭМ!$B$39:$B$782,M$119)+'СЕТ СН'!$I$11+СВЦЭМ!$D$10+'СЕТ СН'!$I$5-'СЕТ СН'!$I$21</f>
        <v>5290.2308442200001</v>
      </c>
      <c r="N135" s="36">
        <f>SUMIFS(СВЦЭМ!$D$39:$D$782,СВЦЭМ!$A$39:$A$782,$A135,СВЦЭМ!$B$39:$B$782,N$119)+'СЕТ СН'!$I$11+СВЦЭМ!$D$10+'СЕТ СН'!$I$5-'СЕТ СН'!$I$21</f>
        <v>5296.3980123900001</v>
      </c>
      <c r="O135" s="36">
        <f>SUMIFS(СВЦЭМ!$D$39:$D$782,СВЦЭМ!$A$39:$A$782,$A135,СВЦЭМ!$B$39:$B$782,O$119)+'СЕТ СН'!$I$11+СВЦЭМ!$D$10+'СЕТ СН'!$I$5-'СЕТ СН'!$I$21</f>
        <v>5312.3948965600002</v>
      </c>
      <c r="P135" s="36">
        <f>SUMIFS(СВЦЭМ!$D$39:$D$782,СВЦЭМ!$A$39:$A$782,$A135,СВЦЭМ!$B$39:$B$782,P$119)+'СЕТ СН'!$I$11+СВЦЭМ!$D$10+'СЕТ СН'!$I$5-'СЕТ СН'!$I$21</f>
        <v>5293.7304430000004</v>
      </c>
      <c r="Q135" s="36">
        <f>SUMIFS(СВЦЭМ!$D$39:$D$782,СВЦЭМ!$A$39:$A$782,$A135,СВЦЭМ!$B$39:$B$782,Q$119)+'СЕТ СН'!$I$11+СВЦЭМ!$D$10+'СЕТ СН'!$I$5-'СЕТ СН'!$I$21</f>
        <v>5292.9708128800003</v>
      </c>
      <c r="R135" s="36">
        <f>SUMIFS(СВЦЭМ!$D$39:$D$782,СВЦЭМ!$A$39:$A$782,$A135,СВЦЭМ!$B$39:$B$782,R$119)+'СЕТ СН'!$I$11+СВЦЭМ!$D$10+'СЕТ СН'!$I$5-'СЕТ СН'!$I$21</f>
        <v>5319.97394661</v>
      </c>
      <c r="S135" s="36">
        <f>SUMIFS(СВЦЭМ!$D$39:$D$782,СВЦЭМ!$A$39:$A$782,$A135,СВЦЭМ!$B$39:$B$782,S$119)+'СЕТ СН'!$I$11+СВЦЭМ!$D$10+'СЕТ СН'!$I$5-'СЕТ СН'!$I$21</f>
        <v>5308.0256085500005</v>
      </c>
      <c r="T135" s="36">
        <f>SUMIFS(СВЦЭМ!$D$39:$D$782,СВЦЭМ!$A$39:$A$782,$A135,СВЦЭМ!$B$39:$B$782,T$119)+'СЕТ СН'!$I$11+СВЦЭМ!$D$10+'СЕТ СН'!$I$5-'СЕТ СН'!$I$21</f>
        <v>5287.2154491300007</v>
      </c>
      <c r="U135" s="36">
        <f>SUMIFS(СВЦЭМ!$D$39:$D$782,СВЦЭМ!$A$39:$A$782,$A135,СВЦЭМ!$B$39:$B$782,U$119)+'СЕТ СН'!$I$11+СВЦЭМ!$D$10+'СЕТ СН'!$I$5-'СЕТ СН'!$I$21</f>
        <v>5268.8663103100007</v>
      </c>
      <c r="V135" s="36">
        <f>SUMIFS(СВЦЭМ!$D$39:$D$782,СВЦЭМ!$A$39:$A$782,$A135,СВЦЭМ!$B$39:$B$782,V$119)+'СЕТ СН'!$I$11+СВЦЭМ!$D$10+'СЕТ СН'!$I$5-'СЕТ СН'!$I$21</f>
        <v>5236.3197227000001</v>
      </c>
      <c r="W135" s="36">
        <f>SUMIFS(СВЦЭМ!$D$39:$D$782,СВЦЭМ!$A$39:$A$782,$A135,СВЦЭМ!$B$39:$B$782,W$119)+'СЕТ СН'!$I$11+СВЦЭМ!$D$10+'СЕТ СН'!$I$5-'СЕТ СН'!$I$21</f>
        <v>5244.7777316600004</v>
      </c>
      <c r="X135" s="36">
        <f>SUMIFS(СВЦЭМ!$D$39:$D$782,СВЦЭМ!$A$39:$A$782,$A135,СВЦЭМ!$B$39:$B$782,X$119)+'СЕТ СН'!$I$11+СВЦЭМ!$D$10+'СЕТ СН'!$I$5-'СЕТ СН'!$I$21</f>
        <v>5309.84505438</v>
      </c>
      <c r="Y135" s="36">
        <f>SUMIFS(СВЦЭМ!$D$39:$D$782,СВЦЭМ!$A$39:$A$782,$A135,СВЦЭМ!$B$39:$B$782,Y$119)+'СЕТ СН'!$I$11+СВЦЭМ!$D$10+'СЕТ СН'!$I$5-'СЕТ СН'!$I$21</f>
        <v>5384.5659670900004</v>
      </c>
    </row>
    <row r="136" spans="1:25" ht="15.75" x14ac:dyDescent="0.2">
      <c r="A136" s="35">
        <f t="shared" si="3"/>
        <v>45186</v>
      </c>
      <c r="B136" s="36">
        <f>SUMIFS(СВЦЭМ!$D$39:$D$782,СВЦЭМ!$A$39:$A$782,$A136,СВЦЭМ!$B$39:$B$782,B$119)+'СЕТ СН'!$I$11+СВЦЭМ!$D$10+'СЕТ СН'!$I$5-'СЕТ СН'!$I$21</f>
        <v>5362.07295841</v>
      </c>
      <c r="C136" s="36">
        <f>SUMIFS(СВЦЭМ!$D$39:$D$782,СВЦЭМ!$A$39:$A$782,$A136,СВЦЭМ!$B$39:$B$782,C$119)+'СЕТ СН'!$I$11+СВЦЭМ!$D$10+'СЕТ СН'!$I$5-'СЕТ СН'!$I$21</f>
        <v>5437.2500708400003</v>
      </c>
      <c r="D136" s="36">
        <f>SUMIFS(СВЦЭМ!$D$39:$D$782,СВЦЭМ!$A$39:$A$782,$A136,СВЦЭМ!$B$39:$B$782,D$119)+'СЕТ СН'!$I$11+СВЦЭМ!$D$10+'СЕТ СН'!$I$5-'СЕТ СН'!$I$21</f>
        <v>5454.2497611600002</v>
      </c>
      <c r="E136" s="36">
        <f>SUMIFS(СВЦЭМ!$D$39:$D$782,СВЦЭМ!$A$39:$A$782,$A136,СВЦЭМ!$B$39:$B$782,E$119)+'СЕТ СН'!$I$11+СВЦЭМ!$D$10+'СЕТ СН'!$I$5-'СЕТ СН'!$I$21</f>
        <v>5471.8444533300008</v>
      </c>
      <c r="F136" s="36">
        <f>SUMIFS(СВЦЭМ!$D$39:$D$782,СВЦЭМ!$A$39:$A$782,$A136,СВЦЭМ!$B$39:$B$782,F$119)+'СЕТ СН'!$I$11+СВЦЭМ!$D$10+'СЕТ СН'!$I$5-'СЕТ СН'!$I$21</f>
        <v>5513.1119568600006</v>
      </c>
      <c r="G136" s="36">
        <f>SUMIFS(СВЦЭМ!$D$39:$D$782,СВЦЭМ!$A$39:$A$782,$A136,СВЦЭМ!$B$39:$B$782,G$119)+'СЕТ СН'!$I$11+СВЦЭМ!$D$10+'СЕТ СН'!$I$5-'СЕТ СН'!$I$21</f>
        <v>5491.1285415100001</v>
      </c>
      <c r="H136" s="36">
        <f>SUMIFS(СВЦЭМ!$D$39:$D$782,СВЦЭМ!$A$39:$A$782,$A136,СВЦЭМ!$B$39:$B$782,H$119)+'СЕТ СН'!$I$11+СВЦЭМ!$D$10+'СЕТ СН'!$I$5-'СЕТ СН'!$I$21</f>
        <v>5449.8043926299997</v>
      </c>
      <c r="I136" s="36">
        <f>SUMIFS(СВЦЭМ!$D$39:$D$782,СВЦЭМ!$A$39:$A$782,$A136,СВЦЭМ!$B$39:$B$782,I$119)+'СЕТ СН'!$I$11+СВЦЭМ!$D$10+'СЕТ СН'!$I$5-'СЕТ СН'!$I$21</f>
        <v>5397.9992469900008</v>
      </c>
      <c r="J136" s="36">
        <f>SUMIFS(СВЦЭМ!$D$39:$D$782,СВЦЭМ!$A$39:$A$782,$A136,СВЦЭМ!$B$39:$B$782,J$119)+'СЕТ СН'!$I$11+СВЦЭМ!$D$10+'СЕТ СН'!$I$5-'СЕТ СН'!$I$21</f>
        <v>5274.3874976900006</v>
      </c>
      <c r="K136" s="36">
        <f>SUMIFS(СВЦЭМ!$D$39:$D$782,СВЦЭМ!$A$39:$A$782,$A136,СВЦЭМ!$B$39:$B$782,K$119)+'СЕТ СН'!$I$11+СВЦЭМ!$D$10+'СЕТ СН'!$I$5-'СЕТ СН'!$I$21</f>
        <v>5194.89949695</v>
      </c>
      <c r="L136" s="36">
        <f>SUMIFS(СВЦЭМ!$D$39:$D$782,СВЦЭМ!$A$39:$A$782,$A136,СВЦЭМ!$B$39:$B$782,L$119)+'СЕТ СН'!$I$11+СВЦЭМ!$D$10+'СЕТ СН'!$I$5-'СЕТ СН'!$I$21</f>
        <v>5168.5196440700001</v>
      </c>
      <c r="M136" s="36">
        <f>SUMIFS(СВЦЭМ!$D$39:$D$782,СВЦЭМ!$A$39:$A$782,$A136,СВЦЭМ!$B$39:$B$782,M$119)+'СЕТ СН'!$I$11+СВЦЭМ!$D$10+'СЕТ СН'!$I$5-'СЕТ СН'!$I$21</f>
        <v>5168.5855082799999</v>
      </c>
      <c r="N136" s="36">
        <f>SUMIFS(СВЦЭМ!$D$39:$D$782,СВЦЭМ!$A$39:$A$782,$A136,СВЦЭМ!$B$39:$B$782,N$119)+'СЕТ СН'!$I$11+СВЦЭМ!$D$10+'СЕТ СН'!$I$5-'СЕТ СН'!$I$21</f>
        <v>5198.5988876199999</v>
      </c>
      <c r="O136" s="36">
        <f>SUMIFS(СВЦЭМ!$D$39:$D$782,СВЦЭМ!$A$39:$A$782,$A136,СВЦЭМ!$B$39:$B$782,O$119)+'СЕТ СН'!$I$11+СВЦЭМ!$D$10+'СЕТ СН'!$I$5-'СЕТ СН'!$I$21</f>
        <v>5242.6698730500002</v>
      </c>
      <c r="P136" s="36">
        <f>SUMIFS(СВЦЭМ!$D$39:$D$782,СВЦЭМ!$A$39:$A$782,$A136,СВЦЭМ!$B$39:$B$782,P$119)+'СЕТ СН'!$I$11+СВЦЭМ!$D$10+'СЕТ СН'!$I$5-'СЕТ СН'!$I$21</f>
        <v>5233.6277405300007</v>
      </c>
      <c r="Q136" s="36">
        <f>SUMIFS(СВЦЭМ!$D$39:$D$782,СВЦЭМ!$A$39:$A$782,$A136,СВЦЭМ!$B$39:$B$782,Q$119)+'СЕТ СН'!$I$11+СВЦЭМ!$D$10+'СЕТ СН'!$I$5-'СЕТ СН'!$I$21</f>
        <v>5237.5178430100004</v>
      </c>
      <c r="R136" s="36">
        <f>SUMIFS(СВЦЭМ!$D$39:$D$782,СВЦЭМ!$A$39:$A$782,$A136,СВЦЭМ!$B$39:$B$782,R$119)+'СЕТ СН'!$I$11+СВЦЭМ!$D$10+'СЕТ СН'!$I$5-'СЕТ СН'!$I$21</f>
        <v>5274.9497769</v>
      </c>
      <c r="S136" s="36">
        <f>SUMIFS(СВЦЭМ!$D$39:$D$782,СВЦЭМ!$A$39:$A$782,$A136,СВЦЭМ!$B$39:$B$782,S$119)+'СЕТ СН'!$I$11+СВЦЭМ!$D$10+'СЕТ СН'!$I$5-'СЕТ СН'!$I$21</f>
        <v>5277.1206141800003</v>
      </c>
      <c r="T136" s="36">
        <f>SUMIFS(СВЦЭМ!$D$39:$D$782,СВЦЭМ!$A$39:$A$782,$A136,СВЦЭМ!$B$39:$B$782,T$119)+'СЕТ СН'!$I$11+СВЦЭМ!$D$10+'СЕТ СН'!$I$5-'СЕТ СН'!$I$21</f>
        <v>5278.1119645799999</v>
      </c>
      <c r="U136" s="36">
        <f>SUMIFS(СВЦЭМ!$D$39:$D$782,СВЦЭМ!$A$39:$A$782,$A136,СВЦЭМ!$B$39:$B$782,U$119)+'СЕТ СН'!$I$11+СВЦЭМ!$D$10+'СЕТ СН'!$I$5-'СЕТ СН'!$I$21</f>
        <v>5264.9579103100004</v>
      </c>
      <c r="V136" s="36">
        <f>SUMIFS(СВЦЭМ!$D$39:$D$782,СВЦЭМ!$A$39:$A$782,$A136,СВЦЭМ!$B$39:$B$782,V$119)+'СЕТ СН'!$I$11+СВЦЭМ!$D$10+'СЕТ СН'!$I$5-'СЕТ СН'!$I$21</f>
        <v>5243.3156929200004</v>
      </c>
      <c r="W136" s="36">
        <f>SUMIFS(СВЦЭМ!$D$39:$D$782,СВЦЭМ!$A$39:$A$782,$A136,СВЦЭМ!$B$39:$B$782,W$119)+'СЕТ СН'!$I$11+СВЦЭМ!$D$10+'СЕТ СН'!$I$5-'СЕТ СН'!$I$21</f>
        <v>5259.4724207100007</v>
      </c>
      <c r="X136" s="36">
        <f>SUMIFS(СВЦЭМ!$D$39:$D$782,СВЦЭМ!$A$39:$A$782,$A136,СВЦЭМ!$B$39:$B$782,X$119)+'СЕТ СН'!$I$11+СВЦЭМ!$D$10+'СЕТ СН'!$I$5-'СЕТ СН'!$I$21</f>
        <v>5323.3693048300001</v>
      </c>
      <c r="Y136" s="36">
        <f>SUMIFS(СВЦЭМ!$D$39:$D$782,СВЦЭМ!$A$39:$A$782,$A136,СВЦЭМ!$B$39:$B$782,Y$119)+'СЕТ СН'!$I$11+СВЦЭМ!$D$10+'СЕТ СН'!$I$5-'СЕТ СН'!$I$21</f>
        <v>5387.0893338300002</v>
      </c>
    </row>
    <row r="137" spans="1:25" ht="15.75" x14ac:dyDescent="0.2">
      <c r="A137" s="35">
        <f t="shared" si="3"/>
        <v>45187</v>
      </c>
      <c r="B137" s="36">
        <f>SUMIFS(СВЦЭМ!$D$39:$D$782,СВЦЭМ!$A$39:$A$782,$A137,СВЦЭМ!$B$39:$B$782,B$119)+'СЕТ СН'!$I$11+СВЦЭМ!$D$10+'СЕТ СН'!$I$5-'СЕТ СН'!$I$21</f>
        <v>5482.2161819000003</v>
      </c>
      <c r="C137" s="36">
        <f>SUMIFS(СВЦЭМ!$D$39:$D$782,СВЦЭМ!$A$39:$A$782,$A137,СВЦЭМ!$B$39:$B$782,C$119)+'СЕТ СН'!$I$11+СВЦЭМ!$D$10+'СЕТ СН'!$I$5-'СЕТ СН'!$I$21</f>
        <v>5571.9821783000007</v>
      </c>
      <c r="D137" s="36">
        <f>SUMIFS(СВЦЭМ!$D$39:$D$782,СВЦЭМ!$A$39:$A$782,$A137,СВЦЭМ!$B$39:$B$782,D$119)+'СЕТ СН'!$I$11+СВЦЭМ!$D$10+'СЕТ СН'!$I$5-'СЕТ СН'!$I$21</f>
        <v>5612.3806329400004</v>
      </c>
      <c r="E137" s="36">
        <f>SUMIFS(СВЦЭМ!$D$39:$D$782,СВЦЭМ!$A$39:$A$782,$A137,СВЦЭМ!$B$39:$B$782,E$119)+'СЕТ СН'!$I$11+СВЦЭМ!$D$10+'СЕТ СН'!$I$5-'СЕТ СН'!$I$21</f>
        <v>5631.7514115399999</v>
      </c>
      <c r="F137" s="36">
        <f>SUMIFS(СВЦЭМ!$D$39:$D$782,СВЦЭМ!$A$39:$A$782,$A137,СВЦЭМ!$B$39:$B$782,F$119)+'СЕТ СН'!$I$11+СВЦЭМ!$D$10+'СЕТ СН'!$I$5-'СЕТ СН'!$I$21</f>
        <v>5637.2446428599997</v>
      </c>
      <c r="G137" s="36">
        <f>SUMIFS(СВЦЭМ!$D$39:$D$782,СВЦЭМ!$A$39:$A$782,$A137,СВЦЭМ!$B$39:$B$782,G$119)+'СЕТ СН'!$I$11+СВЦЭМ!$D$10+'СЕТ СН'!$I$5-'СЕТ СН'!$I$21</f>
        <v>5610.79782084</v>
      </c>
      <c r="H137" s="36">
        <f>SUMIFS(СВЦЭМ!$D$39:$D$782,СВЦЭМ!$A$39:$A$782,$A137,СВЦЭМ!$B$39:$B$782,H$119)+'СЕТ СН'!$I$11+СВЦЭМ!$D$10+'СЕТ СН'!$I$5-'СЕТ СН'!$I$21</f>
        <v>5506.4936403700003</v>
      </c>
      <c r="I137" s="36">
        <f>SUMIFS(СВЦЭМ!$D$39:$D$782,СВЦЭМ!$A$39:$A$782,$A137,СВЦЭМ!$B$39:$B$782,I$119)+'СЕТ СН'!$I$11+СВЦЭМ!$D$10+'СЕТ СН'!$I$5-'СЕТ СН'!$I$21</f>
        <v>5389.4418796200007</v>
      </c>
      <c r="J137" s="36">
        <f>SUMIFS(СВЦЭМ!$D$39:$D$782,СВЦЭМ!$A$39:$A$782,$A137,СВЦЭМ!$B$39:$B$782,J$119)+'СЕТ СН'!$I$11+СВЦЭМ!$D$10+'СЕТ СН'!$I$5-'СЕТ СН'!$I$21</f>
        <v>5338.4307945999999</v>
      </c>
      <c r="K137" s="36">
        <f>SUMIFS(СВЦЭМ!$D$39:$D$782,СВЦЭМ!$A$39:$A$782,$A137,СВЦЭМ!$B$39:$B$782,K$119)+'СЕТ СН'!$I$11+СВЦЭМ!$D$10+'СЕТ СН'!$I$5-'СЕТ СН'!$I$21</f>
        <v>5258.8582557700001</v>
      </c>
      <c r="L137" s="36">
        <f>SUMIFS(СВЦЭМ!$D$39:$D$782,СВЦЭМ!$A$39:$A$782,$A137,СВЦЭМ!$B$39:$B$782,L$119)+'СЕТ СН'!$I$11+СВЦЭМ!$D$10+'СЕТ СН'!$I$5-'СЕТ СН'!$I$21</f>
        <v>5199.4283319700007</v>
      </c>
      <c r="M137" s="36">
        <f>SUMIFS(СВЦЭМ!$D$39:$D$782,СВЦЭМ!$A$39:$A$782,$A137,СВЦЭМ!$B$39:$B$782,M$119)+'СЕТ СН'!$I$11+СВЦЭМ!$D$10+'СЕТ СН'!$I$5-'СЕТ СН'!$I$21</f>
        <v>5206.5967649100003</v>
      </c>
      <c r="N137" s="36">
        <f>SUMIFS(СВЦЭМ!$D$39:$D$782,СВЦЭМ!$A$39:$A$782,$A137,СВЦЭМ!$B$39:$B$782,N$119)+'СЕТ СН'!$I$11+СВЦЭМ!$D$10+'СЕТ СН'!$I$5-'СЕТ СН'!$I$21</f>
        <v>5223.5366411300001</v>
      </c>
      <c r="O137" s="36">
        <f>SUMIFS(СВЦЭМ!$D$39:$D$782,СВЦЭМ!$A$39:$A$782,$A137,СВЦЭМ!$B$39:$B$782,O$119)+'СЕТ СН'!$I$11+СВЦЭМ!$D$10+'СЕТ СН'!$I$5-'СЕТ СН'!$I$21</f>
        <v>5218.7385953100002</v>
      </c>
      <c r="P137" s="36">
        <f>SUMIFS(СВЦЭМ!$D$39:$D$782,СВЦЭМ!$A$39:$A$782,$A137,СВЦЭМ!$B$39:$B$782,P$119)+'СЕТ СН'!$I$11+СВЦЭМ!$D$10+'СЕТ СН'!$I$5-'СЕТ СН'!$I$21</f>
        <v>5222.4790423699997</v>
      </c>
      <c r="Q137" s="36">
        <f>SUMIFS(СВЦЭМ!$D$39:$D$782,СВЦЭМ!$A$39:$A$782,$A137,СВЦЭМ!$B$39:$B$782,Q$119)+'СЕТ СН'!$I$11+СВЦЭМ!$D$10+'СЕТ СН'!$I$5-'СЕТ СН'!$I$21</f>
        <v>5238.7163515499997</v>
      </c>
      <c r="R137" s="36">
        <f>SUMIFS(СВЦЭМ!$D$39:$D$782,СВЦЭМ!$A$39:$A$782,$A137,СВЦЭМ!$B$39:$B$782,R$119)+'СЕТ СН'!$I$11+СВЦЭМ!$D$10+'СЕТ СН'!$I$5-'СЕТ СН'!$I$21</f>
        <v>5276.86547023</v>
      </c>
      <c r="S137" s="36">
        <f>SUMIFS(СВЦЭМ!$D$39:$D$782,СВЦЭМ!$A$39:$A$782,$A137,СВЦЭМ!$B$39:$B$782,S$119)+'СЕТ СН'!$I$11+СВЦЭМ!$D$10+'СЕТ СН'!$I$5-'СЕТ СН'!$I$21</f>
        <v>5251.85871047</v>
      </c>
      <c r="T137" s="36">
        <f>SUMIFS(СВЦЭМ!$D$39:$D$782,СВЦЭМ!$A$39:$A$782,$A137,СВЦЭМ!$B$39:$B$782,T$119)+'СЕТ СН'!$I$11+СВЦЭМ!$D$10+'СЕТ СН'!$I$5-'СЕТ СН'!$I$21</f>
        <v>5224.7699948400004</v>
      </c>
      <c r="U137" s="36">
        <f>SUMIFS(СВЦЭМ!$D$39:$D$782,СВЦЭМ!$A$39:$A$782,$A137,СВЦЭМ!$B$39:$B$782,U$119)+'СЕТ СН'!$I$11+СВЦЭМ!$D$10+'СЕТ СН'!$I$5-'СЕТ СН'!$I$21</f>
        <v>5193.0096477900006</v>
      </c>
      <c r="V137" s="36">
        <f>SUMIFS(СВЦЭМ!$D$39:$D$782,СВЦЭМ!$A$39:$A$782,$A137,СВЦЭМ!$B$39:$B$782,V$119)+'СЕТ СН'!$I$11+СВЦЭМ!$D$10+'СЕТ СН'!$I$5-'СЕТ СН'!$I$21</f>
        <v>5177.0718035099999</v>
      </c>
      <c r="W137" s="36">
        <f>SUMIFS(СВЦЭМ!$D$39:$D$782,СВЦЭМ!$A$39:$A$782,$A137,СВЦЭМ!$B$39:$B$782,W$119)+'СЕТ СН'!$I$11+СВЦЭМ!$D$10+'СЕТ СН'!$I$5-'СЕТ СН'!$I$21</f>
        <v>5191.1975387800003</v>
      </c>
      <c r="X137" s="36">
        <f>SUMIFS(СВЦЭМ!$D$39:$D$782,СВЦЭМ!$A$39:$A$782,$A137,СВЦЭМ!$B$39:$B$782,X$119)+'СЕТ СН'!$I$11+СВЦЭМ!$D$10+'СЕТ СН'!$I$5-'СЕТ СН'!$I$21</f>
        <v>5247.1226241800005</v>
      </c>
      <c r="Y137" s="36">
        <f>SUMIFS(СВЦЭМ!$D$39:$D$782,СВЦЭМ!$A$39:$A$782,$A137,СВЦЭМ!$B$39:$B$782,Y$119)+'СЕТ СН'!$I$11+СВЦЭМ!$D$10+'СЕТ СН'!$I$5-'СЕТ СН'!$I$21</f>
        <v>5322.6018675200003</v>
      </c>
    </row>
    <row r="138" spans="1:25" ht="15.75" x14ac:dyDescent="0.2">
      <c r="A138" s="35">
        <f t="shared" si="3"/>
        <v>45188</v>
      </c>
      <c r="B138" s="36">
        <f>SUMIFS(СВЦЭМ!$D$39:$D$782,СВЦЭМ!$A$39:$A$782,$A138,СВЦЭМ!$B$39:$B$782,B$119)+'СЕТ СН'!$I$11+СВЦЭМ!$D$10+'СЕТ СН'!$I$5-'СЕТ СН'!$I$21</f>
        <v>5385.1586073799999</v>
      </c>
      <c r="C138" s="36">
        <f>SUMIFS(СВЦЭМ!$D$39:$D$782,СВЦЭМ!$A$39:$A$782,$A138,СВЦЭМ!$B$39:$B$782,C$119)+'СЕТ СН'!$I$11+СВЦЭМ!$D$10+'СЕТ СН'!$I$5-'СЕТ СН'!$I$21</f>
        <v>5452.5178274500004</v>
      </c>
      <c r="D138" s="36">
        <f>SUMIFS(СВЦЭМ!$D$39:$D$782,СВЦЭМ!$A$39:$A$782,$A138,СВЦЭМ!$B$39:$B$782,D$119)+'СЕТ СН'!$I$11+СВЦЭМ!$D$10+'СЕТ СН'!$I$5-'СЕТ СН'!$I$21</f>
        <v>5457.8373973100006</v>
      </c>
      <c r="E138" s="36">
        <f>SUMIFS(СВЦЭМ!$D$39:$D$782,СВЦЭМ!$A$39:$A$782,$A138,СВЦЭМ!$B$39:$B$782,E$119)+'СЕТ СН'!$I$11+СВЦЭМ!$D$10+'СЕТ СН'!$I$5-'СЕТ СН'!$I$21</f>
        <v>5468.6924947699999</v>
      </c>
      <c r="F138" s="36">
        <f>SUMIFS(СВЦЭМ!$D$39:$D$782,СВЦЭМ!$A$39:$A$782,$A138,СВЦЭМ!$B$39:$B$782,F$119)+'СЕТ СН'!$I$11+СВЦЭМ!$D$10+'СЕТ СН'!$I$5-'СЕТ СН'!$I$21</f>
        <v>5479.8999580300006</v>
      </c>
      <c r="G138" s="36">
        <f>SUMIFS(СВЦЭМ!$D$39:$D$782,СВЦЭМ!$A$39:$A$782,$A138,СВЦЭМ!$B$39:$B$782,G$119)+'СЕТ СН'!$I$11+СВЦЭМ!$D$10+'СЕТ СН'!$I$5-'СЕТ СН'!$I$21</f>
        <v>5440.95295317</v>
      </c>
      <c r="H138" s="36">
        <f>SUMIFS(СВЦЭМ!$D$39:$D$782,СВЦЭМ!$A$39:$A$782,$A138,СВЦЭМ!$B$39:$B$782,H$119)+'СЕТ СН'!$I$11+СВЦЭМ!$D$10+'СЕТ СН'!$I$5-'СЕТ СН'!$I$21</f>
        <v>5387.9837531100002</v>
      </c>
      <c r="I138" s="36">
        <f>SUMIFS(СВЦЭМ!$D$39:$D$782,СВЦЭМ!$A$39:$A$782,$A138,СВЦЭМ!$B$39:$B$782,I$119)+'СЕТ СН'!$I$11+СВЦЭМ!$D$10+'СЕТ СН'!$I$5-'СЕТ СН'!$I$21</f>
        <v>5318.9033109100001</v>
      </c>
      <c r="J138" s="36">
        <f>SUMIFS(СВЦЭМ!$D$39:$D$782,СВЦЭМ!$A$39:$A$782,$A138,СВЦЭМ!$B$39:$B$782,J$119)+'СЕТ СН'!$I$11+СВЦЭМ!$D$10+'СЕТ СН'!$I$5-'СЕТ СН'!$I$21</f>
        <v>5270.7289886400004</v>
      </c>
      <c r="K138" s="36">
        <f>SUMIFS(СВЦЭМ!$D$39:$D$782,СВЦЭМ!$A$39:$A$782,$A138,СВЦЭМ!$B$39:$B$782,K$119)+'СЕТ СН'!$I$11+СВЦЭМ!$D$10+'СЕТ СН'!$I$5-'СЕТ СН'!$I$21</f>
        <v>5240.7267105700003</v>
      </c>
      <c r="L138" s="36">
        <f>SUMIFS(СВЦЭМ!$D$39:$D$782,СВЦЭМ!$A$39:$A$782,$A138,СВЦЭМ!$B$39:$B$782,L$119)+'СЕТ СН'!$I$11+СВЦЭМ!$D$10+'СЕТ СН'!$I$5-'СЕТ СН'!$I$21</f>
        <v>5236.5061581099999</v>
      </c>
      <c r="M138" s="36">
        <f>SUMIFS(СВЦЭМ!$D$39:$D$782,СВЦЭМ!$A$39:$A$782,$A138,СВЦЭМ!$B$39:$B$782,M$119)+'СЕТ СН'!$I$11+СВЦЭМ!$D$10+'СЕТ СН'!$I$5-'СЕТ СН'!$I$21</f>
        <v>5263.31620759</v>
      </c>
      <c r="N138" s="36">
        <f>SUMIFS(СВЦЭМ!$D$39:$D$782,СВЦЭМ!$A$39:$A$782,$A138,СВЦЭМ!$B$39:$B$782,N$119)+'СЕТ СН'!$I$11+СВЦЭМ!$D$10+'СЕТ СН'!$I$5-'СЕТ СН'!$I$21</f>
        <v>5277.9797487300002</v>
      </c>
      <c r="O138" s="36">
        <f>SUMIFS(СВЦЭМ!$D$39:$D$782,СВЦЭМ!$A$39:$A$782,$A138,СВЦЭМ!$B$39:$B$782,O$119)+'СЕТ СН'!$I$11+СВЦЭМ!$D$10+'СЕТ СН'!$I$5-'СЕТ СН'!$I$21</f>
        <v>5281.4771083100004</v>
      </c>
      <c r="P138" s="36">
        <f>SUMIFS(СВЦЭМ!$D$39:$D$782,СВЦЭМ!$A$39:$A$782,$A138,СВЦЭМ!$B$39:$B$782,P$119)+'СЕТ СН'!$I$11+СВЦЭМ!$D$10+'СЕТ СН'!$I$5-'СЕТ СН'!$I$21</f>
        <v>5268.6944520500001</v>
      </c>
      <c r="Q138" s="36">
        <f>SUMIFS(СВЦЭМ!$D$39:$D$782,СВЦЭМ!$A$39:$A$782,$A138,СВЦЭМ!$B$39:$B$782,Q$119)+'СЕТ СН'!$I$11+СВЦЭМ!$D$10+'СЕТ СН'!$I$5-'СЕТ СН'!$I$21</f>
        <v>5277.3587100599998</v>
      </c>
      <c r="R138" s="36">
        <f>SUMIFS(СВЦЭМ!$D$39:$D$782,СВЦЭМ!$A$39:$A$782,$A138,СВЦЭМ!$B$39:$B$782,R$119)+'СЕТ СН'!$I$11+СВЦЭМ!$D$10+'СЕТ СН'!$I$5-'СЕТ СН'!$I$21</f>
        <v>5308.8948518200004</v>
      </c>
      <c r="S138" s="36">
        <f>SUMIFS(СВЦЭМ!$D$39:$D$782,СВЦЭМ!$A$39:$A$782,$A138,СВЦЭМ!$B$39:$B$782,S$119)+'СЕТ СН'!$I$11+СВЦЭМ!$D$10+'СЕТ СН'!$I$5-'СЕТ СН'!$I$21</f>
        <v>5264.6791490300002</v>
      </c>
      <c r="T138" s="36">
        <f>SUMIFS(СВЦЭМ!$D$39:$D$782,СВЦЭМ!$A$39:$A$782,$A138,СВЦЭМ!$B$39:$B$782,T$119)+'СЕТ СН'!$I$11+СВЦЭМ!$D$10+'СЕТ СН'!$I$5-'СЕТ СН'!$I$21</f>
        <v>5210.5173342600001</v>
      </c>
      <c r="U138" s="36">
        <f>SUMIFS(СВЦЭМ!$D$39:$D$782,СВЦЭМ!$A$39:$A$782,$A138,СВЦЭМ!$B$39:$B$782,U$119)+'СЕТ СН'!$I$11+СВЦЭМ!$D$10+'СЕТ СН'!$I$5-'СЕТ СН'!$I$21</f>
        <v>5173.3101894400006</v>
      </c>
      <c r="V138" s="36">
        <f>SUMIFS(СВЦЭМ!$D$39:$D$782,СВЦЭМ!$A$39:$A$782,$A138,СВЦЭМ!$B$39:$B$782,V$119)+'СЕТ СН'!$I$11+СВЦЭМ!$D$10+'СЕТ СН'!$I$5-'СЕТ СН'!$I$21</f>
        <v>5144.7474808300003</v>
      </c>
      <c r="W138" s="36">
        <f>SUMIFS(СВЦЭМ!$D$39:$D$782,СВЦЭМ!$A$39:$A$782,$A138,СВЦЭМ!$B$39:$B$782,W$119)+'СЕТ СН'!$I$11+СВЦЭМ!$D$10+'СЕТ СН'!$I$5-'СЕТ СН'!$I$21</f>
        <v>5134.3865791099997</v>
      </c>
      <c r="X138" s="36">
        <f>SUMIFS(СВЦЭМ!$D$39:$D$782,СВЦЭМ!$A$39:$A$782,$A138,СВЦЭМ!$B$39:$B$782,X$119)+'СЕТ СН'!$I$11+СВЦЭМ!$D$10+'СЕТ СН'!$I$5-'СЕТ СН'!$I$21</f>
        <v>5197.7728783299999</v>
      </c>
      <c r="Y138" s="36">
        <f>SUMIFS(СВЦЭМ!$D$39:$D$782,СВЦЭМ!$A$39:$A$782,$A138,СВЦЭМ!$B$39:$B$782,Y$119)+'СЕТ СН'!$I$11+СВЦЭМ!$D$10+'СЕТ СН'!$I$5-'СЕТ СН'!$I$21</f>
        <v>5284.8913142700003</v>
      </c>
    </row>
    <row r="139" spans="1:25" ht="15.75" x14ac:dyDescent="0.2">
      <c r="A139" s="35">
        <f t="shared" si="3"/>
        <v>45189</v>
      </c>
      <c r="B139" s="36">
        <f>SUMIFS(СВЦЭМ!$D$39:$D$782,СВЦЭМ!$A$39:$A$782,$A139,СВЦЭМ!$B$39:$B$782,B$119)+'СЕТ СН'!$I$11+СВЦЭМ!$D$10+'СЕТ СН'!$I$5-'СЕТ СН'!$I$21</f>
        <v>5378.3160318700002</v>
      </c>
      <c r="C139" s="36">
        <f>SUMIFS(СВЦЭМ!$D$39:$D$782,СВЦЭМ!$A$39:$A$782,$A139,СВЦЭМ!$B$39:$B$782,C$119)+'СЕТ СН'!$I$11+СВЦЭМ!$D$10+'СЕТ СН'!$I$5-'СЕТ СН'!$I$21</f>
        <v>5449.6870595999999</v>
      </c>
      <c r="D139" s="36">
        <f>SUMIFS(СВЦЭМ!$D$39:$D$782,СВЦЭМ!$A$39:$A$782,$A139,СВЦЭМ!$B$39:$B$782,D$119)+'СЕТ СН'!$I$11+СВЦЭМ!$D$10+'СЕТ СН'!$I$5-'СЕТ СН'!$I$21</f>
        <v>5474.0250058000001</v>
      </c>
      <c r="E139" s="36">
        <f>SUMIFS(СВЦЭМ!$D$39:$D$782,СВЦЭМ!$A$39:$A$782,$A139,СВЦЭМ!$B$39:$B$782,E$119)+'СЕТ СН'!$I$11+СВЦЭМ!$D$10+'СЕТ СН'!$I$5-'СЕТ СН'!$I$21</f>
        <v>5495.28419295</v>
      </c>
      <c r="F139" s="36">
        <f>SUMIFS(СВЦЭМ!$D$39:$D$782,СВЦЭМ!$A$39:$A$782,$A139,СВЦЭМ!$B$39:$B$782,F$119)+'СЕТ СН'!$I$11+СВЦЭМ!$D$10+'СЕТ СН'!$I$5-'СЕТ СН'!$I$21</f>
        <v>5506.86172764</v>
      </c>
      <c r="G139" s="36">
        <f>SUMIFS(СВЦЭМ!$D$39:$D$782,СВЦЭМ!$A$39:$A$782,$A139,СВЦЭМ!$B$39:$B$782,G$119)+'СЕТ СН'!$I$11+СВЦЭМ!$D$10+'СЕТ СН'!$I$5-'СЕТ СН'!$I$21</f>
        <v>5476.1396429800006</v>
      </c>
      <c r="H139" s="36">
        <f>SUMIFS(СВЦЭМ!$D$39:$D$782,СВЦЭМ!$A$39:$A$782,$A139,СВЦЭМ!$B$39:$B$782,H$119)+'СЕТ СН'!$I$11+СВЦЭМ!$D$10+'СЕТ СН'!$I$5-'СЕТ СН'!$I$21</f>
        <v>5397.2245451400004</v>
      </c>
      <c r="I139" s="36">
        <f>SUMIFS(СВЦЭМ!$D$39:$D$782,СВЦЭМ!$A$39:$A$782,$A139,СВЦЭМ!$B$39:$B$782,I$119)+'СЕТ СН'!$I$11+СВЦЭМ!$D$10+'СЕТ СН'!$I$5-'СЕТ СН'!$I$21</f>
        <v>5317.8114131399998</v>
      </c>
      <c r="J139" s="36">
        <f>SUMIFS(СВЦЭМ!$D$39:$D$782,СВЦЭМ!$A$39:$A$782,$A139,СВЦЭМ!$B$39:$B$782,J$119)+'СЕТ СН'!$I$11+СВЦЭМ!$D$10+'СЕТ СН'!$I$5-'СЕТ СН'!$I$21</f>
        <v>5268.8313759700004</v>
      </c>
      <c r="K139" s="36">
        <f>SUMIFS(СВЦЭМ!$D$39:$D$782,СВЦЭМ!$A$39:$A$782,$A139,СВЦЭМ!$B$39:$B$782,K$119)+'СЕТ СН'!$I$11+СВЦЭМ!$D$10+'СЕТ СН'!$I$5-'СЕТ СН'!$I$21</f>
        <v>5249.0570248100003</v>
      </c>
      <c r="L139" s="36">
        <f>SUMIFS(СВЦЭМ!$D$39:$D$782,СВЦЭМ!$A$39:$A$782,$A139,СВЦЭМ!$B$39:$B$782,L$119)+'СЕТ СН'!$I$11+СВЦЭМ!$D$10+'СЕТ СН'!$I$5-'СЕТ СН'!$I$21</f>
        <v>5246.1744157100002</v>
      </c>
      <c r="M139" s="36">
        <f>SUMIFS(СВЦЭМ!$D$39:$D$782,СВЦЭМ!$A$39:$A$782,$A139,СВЦЭМ!$B$39:$B$782,M$119)+'СЕТ СН'!$I$11+СВЦЭМ!$D$10+'СЕТ СН'!$I$5-'СЕТ СН'!$I$21</f>
        <v>5239.2380166100002</v>
      </c>
      <c r="N139" s="36">
        <f>SUMIFS(СВЦЭМ!$D$39:$D$782,СВЦЭМ!$A$39:$A$782,$A139,СВЦЭМ!$B$39:$B$782,N$119)+'СЕТ СН'!$I$11+СВЦЭМ!$D$10+'СЕТ СН'!$I$5-'СЕТ СН'!$I$21</f>
        <v>5241.7914146900002</v>
      </c>
      <c r="O139" s="36">
        <f>SUMIFS(СВЦЭМ!$D$39:$D$782,СВЦЭМ!$A$39:$A$782,$A139,СВЦЭМ!$B$39:$B$782,O$119)+'СЕТ СН'!$I$11+СВЦЭМ!$D$10+'СЕТ СН'!$I$5-'СЕТ СН'!$I$21</f>
        <v>5245.3985911099999</v>
      </c>
      <c r="P139" s="36">
        <f>SUMIFS(СВЦЭМ!$D$39:$D$782,СВЦЭМ!$A$39:$A$782,$A139,СВЦЭМ!$B$39:$B$782,P$119)+'СЕТ СН'!$I$11+СВЦЭМ!$D$10+'СЕТ СН'!$I$5-'СЕТ СН'!$I$21</f>
        <v>5259.5132892800002</v>
      </c>
      <c r="Q139" s="36">
        <f>SUMIFS(СВЦЭМ!$D$39:$D$782,СВЦЭМ!$A$39:$A$782,$A139,СВЦЭМ!$B$39:$B$782,Q$119)+'СЕТ СН'!$I$11+СВЦЭМ!$D$10+'СЕТ СН'!$I$5-'СЕТ СН'!$I$21</f>
        <v>5268.1055956</v>
      </c>
      <c r="R139" s="36">
        <f>SUMIFS(СВЦЭМ!$D$39:$D$782,СВЦЭМ!$A$39:$A$782,$A139,СВЦЭМ!$B$39:$B$782,R$119)+'СЕТ СН'!$I$11+СВЦЭМ!$D$10+'СЕТ СН'!$I$5-'СЕТ СН'!$I$21</f>
        <v>5294.6860551099999</v>
      </c>
      <c r="S139" s="36">
        <f>SUMIFS(СВЦЭМ!$D$39:$D$782,СВЦЭМ!$A$39:$A$782,$A139,СВЦЭМ!$B$39:$B$782,S$119)+'СЕТ СН'!$I$11+СВЦЭМ!$D$10+'СЕТ СН'!$I$5-'СЕТ СН'!$I$21</f>
        <v>5280.4707479600002</v>
      </c>
      <c r="T139" s="36">
        <f>SUMIFS(СВЦЭМ!$D$39:$D$782,СВЦЭМ!$A$39:$A$782,$A139,СВЦЭМ!$B$39:$B$782,T$119)+'СЕТ СН'!$I$11+СВЦЭМ!$D$10+'СЕТ СН'!$I$5-'СЕТ СН'!$I$21</f>
        <v>5245.0055690500003</v>
      </c>
      <c r="U139" s="36">
        <f>SUMIFS(СВЦЭМ!$D$39:$D$782,СВЦЭМ!$A$39:$A$782,$A139,СВЦЭМ!$B$39:$B$782,U$119)+'СЕТ СН'!$I$11+СВЦЭМ!$D$10+'СЕТ СН'!$I$5-'СЕТ СН'!$I$21</f>
        <v>5175.9889682600005</v>
      </c>
      <c r="V139" s="36">
        <f>SUMIFS(СВЦЭМ!$D$39:$D$782,СВЦЭМ!$A$39:$A$782,$A139,СВЦЭМ!$B$39:$B$782,V$119)+'СЕТ СН'!$I$11+СВЦЭМ!$D$10+'СЕТ СН'!$I$5-'СЕТ СН'!$I$21</f>
        <v>5153.8051841900005</v>
      </c>
      <c r="W139" s="36">
        <f>SUMIFS(СВЦЭМ!$D$39:$D$782,СВЦЭМ!$A$39:$A$782,$A139,СВЦЭМ!$B$39:$B$782,W$119)+'СЕТ СН'!$I$11+СВЦЭМ!$D$10+'СЕТ СН'!$I$5-'СЕТ СН'!$I$21</f>
        <v>5164.2104983899999</v>
      </c>
      <c r="X139" s="36">
        <f>SUMIFS(СВЦЭМ!$D$39:$D$782,СВЦЭМ!$A$39:$A$782,$A139,СВЦЭМ!$B$39:$B$782,X$119)+'СЕТ СН'!$I$11+СВЦЭМ!$D$10+'СЕТ СН'!$I$5-'СЕТ СН'!$I$21</f>
        <v>5208.1531022600002</v>
      </c>
      <c r="Y139" s="36">
        <f>SUMIFS(СВЦЭМ!$D$39:$D$782,СВЦЭМ!$A$39:$A$782,$A139,СВЦЭМ!$B$39:$B$782,Y$119)+'СЕТ СН'!$I$11+СВЦЭМ!$D$10+'СЕТ СН'!$I$5-'СЕТ СН'!$I$21</f>
        <v>5290.592404</v>
      </c>
    </row>
    <row r="140" spans="1:25" ht="15.75" x14ac:dyDescent="0.2">
      <c r="A140" s="35">
        <f t="shared" si="3"/>
        <v>45190</v>
      </c>
      <c r="B140" s="36">
        <f>SUMIFS(СВЦЭМ!$D$39:$D$782,СВЦЭМ!$A$39:$A$782,$A140,СВЦЭМ!$B$39:$B$782,B$119)+'СЕТ СН'!$I$11+СВЦЭМ!$D$10+'СЕТ СН'!$I$5-'СЕТ СН'!$I$21</f>
        <v>5440.0570536200003</v>
      </c>
      <c r="C140" s="36">
        <f>SUMIFS(СВЦЭМ!$D$39:$D$782,СВЦЭМ!$A$39:$A$782,$A140,СВЦЭМ!$B$39:$B$782,C$119)+'СЕТ СН'!$I$11+СВЦЭМ!$D$10+'СЕТ СН'!$I$5-'СЕТ СН'!$I$21</f>
        <v>5531.3397607500001</v>
      </c>
      <c r="D140" s="36">
        <f>SUMIFS(СВЦЭМ!$D$39:$D$782,СВЦЭМ!$A$39:$A$782,$A140,СВЦЭМ!$B$39:$B$782,D$119)+'СЕТ СН'!$I$11+СВЦЭМ!$D$10+'СЕТ СН'!$I$5-'СЕТ СН'!$I$21</f>
        <v>5640.35405851</v>
      </c>
      <c r="E140" s="36">
        <f>SUMIFS(СВЦЭМ!$D$39:$D$782,СВЦЭМ!$A$39:$A$782,$A140,СВЦЭМ!$B$39:$B$782,E$119)+'СЕТ СН'!$I$11+СВЦЭМ!$D$10+'СЕТ СН'!$I$5-'СЕТ СН'!$I$21</f>
        <v>5703.7037253300005</v>
      </c>
      <c r="F140" s="36">
        <f>SUMIFS(СВЦЭМ!$D$39:$D$782,СВЦЭМ!$A$39:$A$782,$A140,СВЦЭМ!$B$39:$B$782,F$119)+'СЕТ СН'!$I$11+СВЦЭМ!$D$10+'СЕТ СН'!$I$5-'СЕТ СН'!$I$21</f>
        <v>5716.4937657800001</v>
      </c>
      <c r="G140" s="36">
        <f>SUMIFS(СВЦЭМ!$D$39:$D$782,СВЦЭМ!$A$39:$A$782,$A140,СВЦЭМ!$B$39:$B$782,G$119)+'СЕТ СН'!$I$11+СВЦЭМ!$D$10+'СЕТ СН'!$I$5-'СЕТ СН'!$I$21</f>
        <v>5691.5480804600002</v>
      </c>
      <c r="H140" s="36">
        <f>SUMIFS(СВЦЭМ!$D$39:$D$782,СВЦЭМ!$A$39:$A$782,$A140,СВЦЭМ!$B$39:$B$782,H$119)+'СЕТ СН'!$I$11+СВЦЭМ!$D$10+'СЕТ СН'!$I$5-'СЕТ СН'!$I$21</f>
        <v>5612.0775188300004</v>
      </c>
      <c r="I140" s="36">
        <f>SUMIFS(СВЦЭМ!$D$39:$D$782,СВЦЭМ!$A$39:$A$782,$A140,СВЦЭМ!$B$39:$B$782,I$119)+'СЕТ СН'!$I$11+СВЦЭМ!$D$10+'СЕТ СН'!$I$5-'СЕТ СН'!$I$21</f>
        <v>5515.8996322399998</v>
      </c>
      <c r="J140" s="36">
        <f>SUMIFS(СВЦЭМ!$D$39:$D$782,СВЦЭМ!$A$39:$A$782,$A140,СВЦЭМ!$B$39:$B$782,J$119)+'СЕТ СН'!$I$11+СВЦЭМ!$D$10+'СЕТ СН'!$I$5-'СЕТ СН'!$I$21</f>
        <v>5443.0185068200008</v>
      </c>
      <c r="K140" s="36">
        <f>SUMIFS(СВЦЭМ!$D$39:$D$782,СВЦЭМ!$A$39:$A$782,$A140,СВЦЭМ!$B$39:$B$782,K$119)+'СЕТ СН'!$I$11+СВЦЭМ!$D$10+'СЕТ СН'!$I$5-'СЕТ СН'!$I$21</f>
        <v>5409.3699480100004</v>
      </c>
      <c r="L140" s="36">
        <f>SUMIFS(СВЦЭМ!$D$39:$D$782,СВЦЭМ!$A$39:$A$782,$A140,СВЦЭМ!$B$39:$B$782,L$119)+'СЕТ СН'!$I$11+СВЦЭМ!$D$10+'СЕТ СН'!$I$5-'СЕТ СН'!$I$21</f>
        <v>5403.4430978500004</v>
      </c>
      <c r="M140" s="36">
        <f>SUMIFS(СВЦЭМ!$D$39:$D$782,СВЦЭМ!$A$39:$A$782,$A140,СВЦЭМ!$B$39:$B$782,M$119)+'СЕТ СН'!$I$11+СВЦЭМ!$D$10+'СЕТ СН'!$I$5-'СЕТ СН'!$I$21</f>
        <v>5401.2763587999998</v>
      </c>
      <c r="N140" s="36">
        <f>SUMIFS(СВЦЭМ!$D$39:$D$782,СВЦЭМ!$A$39:$A$782,$A140,СВЦЭМ!$B$39:$B$782,N$119)+'СЕТ СН'!$I$11+СВЦЭМ!$D$10+'СЕТ СН'!$I$5-'СЕТ СН'!$I$21</f>
        <v>5403.4526040600003</v>
      </c>
      <c r="O140" s="36">
        <f>SUMIFS(СВЦЭМ!$D$39:$D$782,СВЦЭМ!$A$39:$A$782,$A140,СВЦЭМ!$B$39:$B$782,O$119)+'СЕТ СН'!$I$11+СВЦЭМ!$D$10+'СЕТ СН'!$I$5-'СЕТ СН'!$I$21</f>
        <v>5434.1659978099997</v>
      </c>
      <c r="P140" s="36">
        <f>SUMIFS(СВЦЭМ!$D$39:$D$782,СВЦЭМ!$A$39:$A$782,$A140,СВЦЭМ!$B$39:$B$782,P$119)+'СЕТ СН'!$I$11+СВЦЭМ!$D$10+'СЕТ СН'!$I$5-'СЕТ СН'!$I$21</f>
        <v>5493.7113230100003</v>
      </c>
      <c r="Q140" s="36">
        <f>SUMIFS(СВЦЭМ!$D$39:$D$782,СВЦЭМ!$A$39:$A$782,$A140,СВЦЭМ!$B$39:$B$782,Q$119)+'СЕТ СН'!$I$11+СВЦЭМ!$D$10+'СЕТ СН'!$I$5-'СЕТ СН'!$I$21</f>
        <v>5488.6655340500001</v>
      </c>
      <c r="R140" s="36">
        <f>SUMIFS(СВЦЭМ!$D$39:$D$782,СВЦЭМ!$A$39:$A$782,$A140,СВЦЭМ!$B$39:$B$782,R$119)+'СЕТ СН'!$I$11+СВЦЭМ!$D$10+'СЕТ СН'!$I$5-'СЕТ СН'!$I$21</f>
        <v>5488.2255698700001</v>
      </c>
      <c r="S140" s="36">
        <f>SUMIFS(СВЦЭМ!$D$39:$D$782,СВЦЭМ!$A$39:$A$782,$A140,СВЦЭМ!$B$39:$B$782,S$119)+'СЕТ СН'!$I$11+СВЦЭМ!$D$10+'СЕТ СН'!$I$5-'СЕТ СН'!$I$21</f>
        <v>5502.0577152700007</v>
      </c>
      <c r="T140" s="36">
        <f>SUMIFS(СВЦЭМ!$D$39:$D$782,СВЦЭМ!$A$39:$A$782,$A140,СВЦЭМ!$B$39:$B$782,T$119)+'СЕТ СН'!$I$11+СВЦЭМ!$D$10+'СЕТ СН'!$I$5-'СЕТ СН'!$I$21</f>
        <v>5431.1570572800001</v>
      </c>
      <c r="U140" s="36">
        <f>SUMIFS(СВЦЭМ!$D$39:$D$782,СВЦЭМ!$A$39:$A$782,$A140,СВЦЭМ!$B$39:$B$782,U$119)+'СЕТ СН'!$I$11+СВЦЭМ!$D$10+'СЕТ СН'!$I$5-'СЕТ СН'!$I$21</f>
        <v>5384.1665150400004</v>
      </c>
      <c r="V140" s="36">
        <f>SUMIFS(СВЦЭМ!$D$39:$D$782,СВЦЭМ!$A$39:$A$782,$A140,СВЦЭМ!$B$39:$B$782,V$119)+'СЕТ СН'!$I$11+СВЦЭМ!$D$10+'СЕТ СН'!$I$5-'СЕТ СН'!$I$21</f>
        <v>5363.79337287</v>
      </c>
      <c r="W140" s="36">
        <f>SUMIFS(СВЦЭМ!$D$39:$D$782,СВЦЭМ!$A$39:$A$782,$A140,СВЦЭМ!$B$39:$B$782,W$119)+'СЕТ СН'!$I$11+СВЦЭМ!$D$10+'СЕТ СН'!$I$5-'СЕТ СН'!$I$21</f>
        <v>5376.07790037</v>
      </c>
      <c r="X140" s="36">
        <f>SUMIFS(СВЦЭМ!$D$39:$D$782,СВЦЭМ!$A$39:$A$782,$A140,СВЦЭМ!$B$39:$B$782,X$119)+'СЕТ СН'!$I$11+СВЦЭМ!$D$10+'СЕТ СН'!$I$5-'СЕТ СН'!$I$21</f>
        <v>5433.0552740900002</v>
      </c>
      <c r="Y140" s="36">
        <f>SUMIFS(СВЦЭМ!$D$39:$D$782,СВЦЭМ!$A$39:$A$782,$A140,СВЦЭМ!$B$39:$B$782,Y$119)+'СЕТ СН'!$I$11+СВЦЭМ!$D$10+'СЕТ СН'!$I$5-'СЕТ СН'!$I$21</f>
        <v>5515.8587581800002</v>
      </c>
    </row>
    <row r="141" spans="1:25" ht="15.75" x14ac:dyDescent="0.2">
      <c r="A141" s="35">
        <f t="shared" si="3"/>
        <v>45191</v>
      </c>
      <c r="B141" s="36">
        <f>SUMIFS(СВЦЭМ!$D$39:$D$782,СВЦЭМ!$A$39:$A$782,$A141,СВЦЭМ!$B$39:$B$782,B$119)+'СЕТ СН'!$I$11+СВЦЭМ!$D$10+'СЕТ СН'!$I$5-'СЕТ СН'!$I$21</f>
        <v>5550.8510549399998</v>
      </c>
      <c r="C141" s="36">
        <f>SUMIFS(СВЦЭМ!$D$39:$D$782,СВЦЭМ!$A$39:$A$782,$A141,СВЦЭМ!$B$39:$B$782,C$119)+'СЕТ СН'!$I$11+СВЦЭМ!$D$10+'СЕТ СН'!$I$5-'СЕТ СН'!$I$21</f>
        <v>5638.8450785599998</v>
      </c>
      <c r="D141" s="36">
        <f>SUMIFS(СВЦЭМ!$D$39:$D$782,СВЦЭМ!$A$39:$A$782,$A141,СВЦЭМ!$B$39:$B$782,D$119)+'СЕТ СН'!$I$11+СВЦЭМ!$D$10+'СЕТ СН'!$I$5-'СЕТ СН'!$I$21</f>
        <v>5728.0184302400003</v>
      </c>
      <c r="E141" s="36">
        <f>SUMIFS(СВЦЭМ!$D$39:$D$782,СВЦЭМ!$A$39:$A$782,$A141,СВЦЭМ!$B$39:$B$782,E$119)+'СЕТ СН'!$I$11+СВЦЭМ!$D$10+'СЕТ СН'!$I$5-'СЕТ СН'!$I$21</f>
        <v>5724.3485305699996</v>
      </c>
      <c r="F141" s="36">
        <f>SUMIFS(СВЦЭМ!$D$39:$D$782,СВЦЭМ!$A$39:$A$782,$A141,СВЦЭМ!$B$39:$B$782,F$119)+'СЕТ СН'!$I$11+СВЦЭМ!$D$10+'СЕТ СН'!$I$5-'СЕТ СН'!$I$21</f>
        <v>5697.8677488399999</v>
      </c>
      <c r="G141" s="36">
        <f>SUMIFS(СВЦЭМ!$D$39:$D$782,СВЦЭМ!$A$39:$A$782,$A141,СВЦЭМ!$B$39:$B$782,G$119)+'СЕТ СН'!$I$11+СВЦЭМ!$D$10+'СЕТ СН'!$I$5-'СЕТ СН'!$I$21</f>
        <v>5709.9451430300005</v>
      </c>
      <c r="H141" s="36">
        <f>SUMIFS(СВЦЭМ!$D$39:$D$782,СВЦЭМ!$A$39:$A$782,$A141,СВЦЭМ!$B$39:$B$782,H$119)+'СЕТ СН'!$I$11+СВЦЭМ!$D$10+'СЕТ СН'!$I$5-'СЕТ СН'!$I$21</f>
        <v>5617.8246866500003</v>
      </c>
      <c r="I141" s="36">
        <f>SUMIFS(СВЦЭМ!$D$39:$D$782,СВЦЭМ!$A$39:$A$782,$A141,СВЦЭМ!$B$39:$B$782,I$119)+'СЕТ СН'!$I$11+СВЦЭМ!$D$10+'СЕТ СН'!$I$5-'СЕТ СН'!$I$21</f>
        <v>5499.0201783000002</v>
      </c>
      <c r="J141" s="36">
        <f>SUMIFS(СВЦЭМ!$D$39:$D$782,СВЦЭМ!$A$39:$A$782,$A141,СВЦЭМ!$B$39:$B$782,J$119)+'СЕТ СН'!$I$11+СВЦЭМ!$D$10+'СЕТ СН'!$I$5-'СЕТ СН'!$I$21</f>
        <v>5414.1221757399999</v>
      </c>
      <c r="K141" s="36">
        <f>SUMIFS(СВЦЭМ!$D$39:$D$782,СВЦЭМ!$A$39:$A$782,$A141,СВЦЭМ!$B$39:$B$782,K$119)+'СЕТ СН'!$I$11+СВЦЭМ!$D$10+'СЕТ СН'!$I$5-'СЕТ СН'!$I$21</f>
        <v>5386.8928092200003</v>
      </c>
      <c r="L141" s="36">
        <f>SUMIFS(СВЦЭМ!$D$39:$D$782,СВЦЭМ!$A$39:$A$782,$A141,СВЦЭМ!$B$39:$B$782,L$119)+'СЕТ СН'!$I$11+СВЦЭМ!$D$10+'СЕТ СН'!$I$5-'СЕТ СН'!$I$21</f>
        <v>5377.4319002100001</v>
      </c>
      <c r="M141" s="36">
        <f>SUMIFS(СВЦЭМ!$D$39:$D$782,СВЦЭМ!$A$39:$A$782,$A141,СВЦЭМ!$B$39:$B$782,M$119)+'СЕТ СН'!$I$11+СВЦЭМ!$D$10+'СЕТ СН'!$I$5-'СЕТ СН'!$I$21</f>
        <v>5373.5145659099999</v>
      </c>
      <c r="N141" s="36">
        <f>SUMIFS(СВЦЭМ!$D$39:$D$782,СВЦЭМ!$A$39:$A$782,$A141,СВЦЭМ!$B$39:$B$782,N$119)+'СЕТ СН'!$I$11+СВЦЭМ!$D$10+'СЕТ СН'!$I$5-'СЕТ СН'!$I$21</f>
        <v>5366.9205203800002</v>
      </c>
      <c r="O141" s="36">
        <f>SUMIFS(СВЦЭМ!$D$39:$D$782,СВЦЭМ!$A$39:$A$782,$A141,СВЦЭМ!$B$39:$B$782,O$119)+'СЕТ СН'!$I$11+СВЦЭМ!$D$10+'СЕТ СН'!$I$5-'СЕТ СН'!$I$21</f>
        <v>5378.1858859399999</v>
      </c>
      <c r="P141" s="36">
        <f>SUMIFS(СВЦЭМ!$D$39:$D$782,СВЦЭМ!$A$39:$A$782,$A141,СВЦЭМ!$B$39:$B$782,P$119)+'СЕТ СН'!$I$11+СВЦЭМ!$D$10+'СЕТ СН'!$I$5-'СЕТ СН'!$I$21</f>
        <v>5419.0530607999999</v>
      </c>
      <c r="Q141" s="36">
        <f>SUMIFS(СВЦЭМ!$D$39:$D$782,СВЦЭМ!$A$39:$A$782,$A141,СВЦЭМ!$B$39:$B$782,Q$119)+'СЕТ СН'!$I$11+СВЦЭМ!$D$10+'СЕТ СН'!$I$5-'СЕТ СН'!$I$21</f>
        <v>5406.8498830799999</v>
      </c>
      <c r="R141" s="36">
        <f>SUMIFS(СВЦЭМ!$D$39:$D$782,СВЦЭМ!$A$39:$A$782,$A141,СВЦЭМ!$B$39:$B$782,R$119)+'СЕТ СН'!$I$11+СВЦЭМ!$D$10+'СЕТ СН'!$I$5-'СЕТ СН'!$I$21</f>
        <v>5426.0561031699999</v>
      </c>
      <c r="S141" s="36">
        <f>SUMIFS(СВЦЭМ!$D$39:$D$782,СВЦЭМ!$A$39:$A$782,$A141,СВЦЭМ!$B$39:$B$782,S$119)+'СЕТ СН'!$I$11+СВЦЭМ!$D$10+'СЕТ СН'!$I$5-'СЕТ СН'!$I$21</f>
        <v>5424.6110934099997</v>
      </c>
      <c r="T141" s="36">
        <f>SUMIFS(СВЦЭМ!$D$39:$D$782,СВЦЭМ!$A$39:$A$782,$A141,СВЦЭМ!$B$39:$B$782,T$119)+'СЕТ СН'!$I$11+СВЦЭМ!$D$10+'СЕТ СН'!$I$5-'СЕТ СН'!$I$21</f>
        <v>5387.1268963900002</v>
      </c>
      <c r="U141" s="36">
        <f>SUMIFS(СВЦЭМ!$D$39:$D$782,СВЦЭМ!$A$39:$A$782,$A141,СВЦЭМ!$B$39:$B$782,U$119)+'СЕТ СН'!$I$11+СВЦЭМ!$D$10+'СЕТ СН'!$I$5-'СЕТ СН'!$I$21</f>
        <v>5349.7146432700001</v>
      </c>
      <c r="V141" s="36">
        <f>SUMIFS(СВЦЭМ!$D$39:$D$782,СВЦЭМ!$A$39:$A$782,$A141,СВЦЭМ!$B$39:$B$782,V$119)+'СЕТ СН'!$I$11+СВЦЭМ!$D$10+'СЕТ СН'!$I$5-'СЕТ СН'!$I$21</f>
        <v>5357.6273879999999</v>
      </c>
      <c r="W141" s="36">
        <f>SUMIFS(СВЦЭМ!$D$39:$D$782,СВЦЭМ!$A$39:$A$782,$A141,СВЦЭМ!$B$39:$B$782,W$119)+'СЕТ СН'!$I$11+СВЦЭМ!$D$10+'СЕТ СН'!$I$5-'СЕТ СН'!$I$21</f>
        <v>5396.5596918500005</v>
      </c>
      <c r="X141" s="36">
        <f>SUMIFS(СВЦЭМ!$D$39:$D$782,СВЦЭМ!$A$39:$A$782,$A141,СВЦЭМ!$B$39:$B$782,X$119)+'СЕТ СН'!$I$11+СВЦЭМ!$D$10+'СЕТ СН'!$I$5-'СЕТ СН'!$I$21</f>
        <v>5490.8636204499999</v>
      </c>
      <c r="Y141" s="36">
        <f>SUMIFS(СВЦЭМ!$D$39:$D$782,СВЦЭМ!$A$39:$A$782,$A141,СВЦЭМ!$B$39:$B$782,Y$119)+'СЕТ СН'!$I$11+СВЦЭМ!$D$10+'СЕТ СН'!$I$5-'СЕТ СН'!$I$21</f>
        <v>5593.98455569</v>
      </c>
    </row>
    <row r="142" spans="1:25" ht="15.75" x14ac:dyDescent="0.2">
      <c r="A142" s="35">
        <f t="shared" si="3"/>
        <v>45192</v>
      </c>
      <c r="B142" s="36">
        <f>SUMIFS(СВЦЭМ!$D$39:$D$782,СВЦЭМ!$A$39:$A$782,$A142,СВЦЭМ!$B$39:$B$782,B$119)+'СЕТ СН'!$I$11+СВЦЭМ!$D$10+'СЕТ СН'!$I$5-'СЕТ СН'!$I$21</f>
        <v>5497.9576328000003</v>
      </c>
      <c r="C142" s="36">
        <f>SUMIFS(СВЦЭМ!$D$39:$D$782,СВЦЭМ!$A$39:$A$782,$A142,СВЦЭМ!$B$39:$B$782,C$119)+'СЕТ СН'!$I$11+СВЦЭМ!$D$10+'СЕТ СН'!$I$5-'СЕТ СН'!$I$21</f>
        <v>5570.5016793100003</v>
      </c>
      <c r="D142" s="36">
        <f>SUMIFS(СВЦЭМ!$D$39:$D$782,СВЦЭМ!$A$39:$A$782,$A142,СВЦЭМ!$B$39:$B$782,D$119)+'СЕТ СН'!$I$11+СВЦЭМ!$D$10+'СЕТ СН'!$I$5-'СЕТ СН'!$I$21</f>
        <v>5557.5358720200002</v>
      </c>
      <c r="E142" s="36">
        <f>SUMIFS(СВЦЭМ!$D$39:$D$782,СВЦЭМ!$A$39:$A$782,$A142,СВЦЭМ!$B$39:$B$782,E$119)+'СЕТ СН'!$I$11+СВЦЭМ!$D$10+'СЕТ СН'!$I$5-'СЕТ СН'!$I$21</f>
        <v>5523.9629144500004</v>
      </c>
      <c r="F142" s="36">
        <f>SUMIFS(СВЦЭМ!$D$39:$D$782,СВЦЭМ!$A$39:$A$782,$A142,СВЦЭМ!$B$39:$B$782,F$119)+'СЕТ СН'!$I$11+СВЦЭМ!$D$10+'СЕТ СН'!$I$5-'СЕТ СН'!$I$21</f>
        <v>5504.3671109500001</v>
      </c>
      <c r="G142" s="36">
        <f>SUMIFS(СВЦЭМ!$D$39:$D$782,СВЦЭМ!$A$39:$A$782,$A142,СВЦЭМ!$B$39:$B$782,G$119)+'СЕТ СН'!$I$11+СВЦЭМ!$D$10+'СЕТ СН'!$I$5-'СЕТ СН'!$I$21</f>
        <v>5501.0132110100003</v>
      </c>
      <c r="H142" s="36">
        <f>SUMIFS(СВЦЭМ!$D$39:$D$782,СВЦЭМ!$A$39:$A$782,$A142,СВЦЭМ!$B$39:$B$782,H$119)+'СЕТ СН'!$I$11+СВЦЭМ!$D$10+'СЕТ СН'!$I$5-'СЕТ СН'!$I$21</f>
        <v>5462.8504404200003</v>
      </c>
      <c r="I142" s="36">
        <f>SUMIFS(СВЦЭМ!$D$39:$D$782,СВЦЭМ!$A$39:$A$782,$A142,СВЦЭМ!$B$39:$B$782,I$119)+'СЕТ СН'!$I$11+СВЦЭМ!$D$10+'СЕТ СН'!$I$5-'СЕТ СН'!$I$21</f>
        <v>5393.7992409799999</v>
      </c>
      <c r="J142" s="36">
        <f>SUMIFS(СВЦЭМ!$D$39:$D$782,СВЦЭМ!$A$39:$A$782,$A142,СВЦЭМ!$B$39:$B$782,J$119)+'СЕТ СН'!$I$11+СВЦЭМ!$D$10+'СЕТ СН'!$I$5-'СЕТ СН'!$I$21</f>
        <v>5292.3854063100007</v>
      </c>
      <c r="K142" s="36">
        <f>SUMIFS(СВЦЭМ!$D$39:$D$782,СВЦЭМ!$A$39:$A$782,$A142,СВЦЭМ!$B$39:$B$782,K$119)+'СЕТ СН'!$I$11+СВЦЭМ!$D$10+'СЕТ СН'!$I$5-'СЕТ СН'!$I$21</f>
        <v>5222.62983188</v>
      </c>
      <c r="L142" s="36">
        <f>SUMIFS(СВЦЭМ!$D$39:$D$782,СВЦЭМ!$A$39:$A$782,$A142,СВЦЭМ!$B$39:$B$782,L$119)+'СЕТ СН'!$I$11+СВЦЭМ!$D$10+'СЕТ СН'!$I$5-'СЕТ СН'!$I$21</f>
        <v>5206.9836609700005</v>
      </c>
      <c r="M142" s="36">
        <f>SUMIFS(СВЦЭМ!$D$39:$D$782,СВЦЭМ!$A$39:$A$782,$A142,СВЦЭМ!$B$39:$B$782,M$119)+'СЕТ СН'!$I$11+СВЦЭМ!$D$10+'СЕТ СН'!$I$5-'СЕТ СН'!$I$21</f>
        <v>5213.8010811100003</v>
      </c>
      <c r="N142" s="36">
        <f>SUMIFS(СВЦЭМ!$D$39:$D$782,СВЦЭМ!$A$39:$A$782,$A142,СВЦЭМ!$B$39:$B$782,N$119)+'СЕТ СН'!$I$11+СВЦЭМ!$D$10+'СЕТ СН'!$I$5-'СЕТ СН'!$I$21</f>
        <v>5191.8166191400005</v>
      </c>
      <c r="O142" s="36">
        <f>SUMIFS(СВЦЭМ!$D$39:$D$782,СВЦЭМ!$A$39:$A$782,$A142,СВЦЭМ!$B$39:$B$782,O$119)+'СЕТ СН'!$I$11+СВЦЭМ!$D$10+'СЕТ СН'!$I$5-'СЕТ СН'!$I$21</f>
        <v>5210.9608262199999</v>
      </c>
      <c r="P142" s="36">
        <f>SUMIFS(СВЦЭМ!$D$39:$D$782,СВЦЭМ!$A$39:$A$782,$A142,СВЦЭМ!$B$39:$B$782,P$119)+'СЕТ СН'!$I$11+СВЦЭМ!$D$10+'СЕТ СН'!$I$5-'СЕТ СН'!$I$21</f>
        <v>5258.5776650600001</v>
      </c>
      <c r="Q142" s="36">
        <f>SUMIFS(СВЦЭМ!$D$39:$D$782,СВЦЭМ!$A$39:$A$782,$A142,СВЦЭМ!$B$39:$B$782,Q$119)+'СЕТ СН'!$I$11+СВЦЭМ!$D$10+'СЕТ СН'!$I$5-'СЕТ СН'!$I$21</f>
        <v>5247.2506842399998</v>
      </c>
      <c r="R142" s="36">
        <f>SUMIFS(СВЦЭМ!$D$39:$D$782,СВЦЭМ!$A$39:$A$782,$A142,СВЦЭМ!$B$39:$B$782,R$119)+'СЕТ СН'!$I$11+СВЦЭМ!$D$10+'СЕТ СН'!$I$5-'СЕТ СН'!$I$21</f>
        <v>5261.7698157600007</v>
      </c>
      <c r="S142" s="36">
        <f>SUMIFS(СВЦЭМ!$D$39:$D$782,СВЦЭМ!$A$39:$A$782,$A142,СВЦЭМ!$B$39:$B$782,S$119)+'СЕТ СН'!$I$11+СВЦЭМ!$D$10+'СЕТ СН'!$I$5-'СЕТ СН'!$I$21</f>
        <v>5267.9135378500005</v>
      </c>
      <c r="T142" s="36">
        <f>SUMIFS(СВЦЭМ!$D$39:$D$782,СВЦЭМ!$A$39:$A$782,$A142,СВЦЭМ!$B$39:$B$782,T$119)+'СЕТ СН'!$I$11+СВЦЭМ!$D$10+'СЕТ СН'!$I$5-'СЕТ СН'!$I$21</f>
        <v>5241.0179844900003</v>
      </c>
      <c r="U142" s="36">
        <f>SUMIFS(СВЦЭМ!$D$39:$D$782,СВЦЭМ!$A$39:$A$782,$A142,СВЦЭМ!$B$39:$B$782,U$119)+'СЕТ СН'!$I$11+СВЦЭМ!$D$10+'СЕТ СН'!$I$5-'СЕТ СН'!$I$21</f>
        <v>5212.4190637199999</v>
      </c>
      <c r="V142" s="36">
        <f>SUMIFS(СВЦЭМ!$D$39:$D$782,СВЦЭМ!$A$39:$A$782,$A142,СВЦЭМ!$B$39:$B$782,V$119)+'СЕТ СН'!$I$11+СВЦЭМ!$D$10+'СЕТ СН'!$I$5-'СЕТ СН'!$I$21</f>
        <v>5188.9443800500003</v>
      </c>
      <c r="W142" s="36">
        <f>SUMIFS(СВЦЭМ!$D$39:$D$782,СВЦЭМ!$A$39:$A$782,$A142,СВЦЭМ!$B$39:$B$782,W$119)+'СЕТ СН'!$I$11+СВЦЭМ!$D$10+'СЕТ СН'!$I$5-'СЕТ СН'!$I$21</f>
        <v>5199.8257646100001</v>
      </c>
      <c r="X142" s="36">
        <f>SUMIFS(СВЦЭМ!$D$39:$D$782,СВЦЭМ!$A$39:$A$782,$A142,СВЦЭМ!$B$39:$B$782,X$119)+'СЕТ СН'!$I$11+СВЦЭМ!$D$10+'СЕТ СН'!$I$5-'СЕТ СН'!$I$21</f>
        <v>5258.8287052000005</v>
      </c>
      <c r="Y142" s="36">
        <f>SUMIFS(СВЦЭМ!$D$39:$D$782,СВЦЭМ!$A$39:$A$782,$A142,СВЦЭМ!$B$39:$B$782,Y$119)+'СЕТ СН'!$I$11+СВЦЭМ!$D$10+'СЕТ СН'!$I$5-'СЕТ СН'!$I$21</f>
        <v>5318.3056845600004</v>
      </c>
    </row>
    <row r="143" spans="1:25" ht="15.75" x14ac:dyDescent="0.2">
      <c r="A143" s="35">
        <f t="shared" si="3"/>
        <v>45193</v>
      </c>
      <c r="B143" s="36">
        <f>SUMIFS(СВЦЭМ!$D$39:$D$782,СВЦЭМ!$A$39:$A$782,$A143,СВЦЭМ!$B$39:$B$782,B$119)+'СЕТ СН'!$I$11+СВЦЭМ!$D$10+'СЕТ СН'!$I$5-'СЕТ СН'!$I$21</f>
        <v>5362.2307038300005</v>
      </c>
      <c r="C143" s="36">
        <f>SUMIFS(СВЦЭМ!$D$39:$D$782,СВЦЭМ!$A$39:$A$782,$A143,СВЦЭМ!$B$39:$B$782,C$119)+'СЕТ СН'!$I$11+СВЦЭМ!$D$10+'СЕТ СН'!$I$5-'СЕТ СН'!$I$21</f>
        <v>5432.8878596100003</v>
      </c>
      <c r="D143" s="36">
        <f>SUMIFS(СВЦЭМ!$D$39:$D$782,СВЦЭМ!$A$39:$A$782,$A143,СВЦЭМ!$B$39:$B$782,D$119)+'СЕТ СН'!$I$11+СВЦЭМ!$D$10+'СЕТ СН'!$I$5-'СЕТ СН'!$I$21</f>
        <v>5516.0002628000002</v>
      </c>
      <c r="E143" s="36">
        <f>SUMIFS(СВЦЭМ!$D$39:$D$782,СВЦЭМ!$A$39:$A$782,$A143,СВЦЭМ!$B$39:$B$782,E$119)+'СЕТ СН'!$I$11+СВЦЭМ!$D$10+'СЕТ СН'!$I$5-'СЕТ СН'!$I$21</f>
        <v>5519.5172079500007</v>
      </c>
      <c r="F143" s="36">
        <f>SUMIFS(СВЦЭМ!$D$39:$D$782,СВЦЭМ!$A$39:$A$782,$A143,СВЦЭМ!$B$39:$B$782,F$119)+'СЕТ СН'!$I$11+СВЦЭМ!$D$10+'СЕТ СН'!$I$5-'СЕТ СН'!$I$21</f>
        <v>5521.3706614000002</v>
      </c>
      <c r="G143" s="36">
        <f>SUMIFS(СВЦЭМ!$D$39:$D$782,СВЦЭМ!$A$39:$A$782,$A143,СВЦЭМ!$B$39:$B$782,G$119)+'СЕТ СН'!$I$11+СВЦЭМ!$D$10+'СЕТ СН'!$I$5-'СЕТ СН'!$I$21</f>
        <v>5522.0494641599998</v>
      </c>
      <c r="H143" s="36">
        <f>SUMIFS(СВЦЭМ!$D$39:$D$782,СВЦЭМ!$A$39:$A$782,$A143,СВЦЭМ!$B$39:$B$782,H$119)+'СЕТ СН'!$I$11+СВЦЭМ!$D$10+'СЕТ СН'!$I$5-'СЕТ СН'!$I$21</f>
        <v>5491.7157288500002</v>
      </c>
      <c r="I143" s="36">
        <f>SUMIFS(СВЦЭМ!$D$39:$D$782,СВЦЭМ!$A$39:$A$782,$A143,СВЦЭМ!$B$39:$B$782,I$119)+'СЕТ СН'!$I$11+СВЦЭМ!$D$10+'СЕТ СН'!$I$5-'СЕТ СН'!$I$21</f>
        <v>5487.6009878200002</v>
      </c>
      <c r="J143" s="36">
        <f>SUMIFS(СВЦЭМ!$D$39:$D$782,СВЦЭМ!$A$39:$A$782,$A143,СВЦЭМ!$B$39:$B$782,J$119)+'СЕТ СН'!$I$11+СВЦЭМ!$D$10+'СЕТ СН'!$I$5-'СЕТ СН'!$I$21</f>
        <v>5399.0130739599999</v>
      </c>
      <c r="K143" s="36">
        <f>SUMIFS(СВЦЭМ!$D$39:$D$782,СВЦЭМ!$A$39:$A$782,$A143,СВЦЭМ!$B$39:$B$782,K$119)+'СЕТ СН'!$I$11+СВЦЭМ!$D$10+'СЕТ СН'!$I$5-'СЕТ СН'!$I$21</f>
        <v>5312.7234566400002</v>
      </c>
      <c r="L143" s="36">
        <f>SUMIFS(СВЦЭМ!$D$39:$D$782,СВЦЭМ!$A$39:$A$782,$A143,СВЦЭМ!$B$39:$B$782,L$119)+'СЕТ СН'!$I$11+СВЦЭМ!$D$10+'СЕТ СН'!$I$5-'СЕТ СН'!$I$21</f>
        <v>5275.2677715500004</v>
      </c>
      <c r="M143" s="36">
        <f>SUMIFS(СВЦЭМ!$D$39:$D$782,СВЦЭМ!$A$39:$A$782,$A143,СВЦЭМ!$B$39:$B$782,M$119)+'СЕТ СН'!$I$11+СВЦЭМ!$D$10+'СЕТ СН'!$I$5-'СЕТ СН'!$I$21</f>
        <v>5280.0176117800002</v>
      </c>
      <c r="N143" s="36">
        <f>SUMIFS(СВЦЭМ!$D$39:$D$782,СВЦЭМ!$A$39:$A$782,$A143,СВЦЭМ!$B$39:$B$782,N$119)+'СЕТ СН'!$I$11+СВЦЭМ!$D$10+'СЕТ СН'!$I$5-'СЕТ СН'!$I$21</f>
        <v>5249.5188232500004</v>
      </c>
      <c r="O143" s="36">
        <f>SUMIFS(СВЦЭМ!$D$39:$D$782,СВЦЭМ!$A$39:$A$782,$A143,СВЦЭМ!$B$39:$B$782,O$119)+'СЕТ СН'!$I$11+СВЦЭМ!$D$10+'СЕТ СН'!$I$5-'СЕТ СН'!$I$21</f>
        <v>5274.7235554500003</v>
      </c>
      <c r="P143" s="36">
        <f>SUMIFS(СВЦЭМ!$D$39:$D$782,СВЦЭМ!$A$39:$A$782,$A143,СВЦЭМ!$B$39:$B$782,P$119)+'СЕТ СН'!$I$11+СВЦЭМ!$D$10+'СЕТ СН'!$I$5-'СЕТ СН'!$I$21</f>
        <v>5326.34146375</v>
      </c>
      <c r="Q143" s="36">
        <f>SUMIFS(СВЦЭМ!$D$39:$D$782,СВЦЭМ!$A$39:$A$782,$A143,СВЦЭМ!$B$39:$B$782,Q$119)+'СЕТ СН'!$I$11+СВЦЭМ!$D$10+'СЕТ СН'!$I$5-'СЕТ СН'!$I$21</f>
        <v>5309.2269478799999</v>
      </c>
      <c r="R143" s="36">
        <f>SUMIFS(СВЦЭМ!$D$39:$D$782,СВЦЭМ!$A$39:$A$782,$A143,СВЦЭМ!$B$39:$B$782,R$119)+'СЕТ СН'!$I$11+СВЦЭМ!$D$10+'СЕТ СН'!$I$5-'СЕТ СН'!$I$21</f>
        <v>5313.44917799</v>
      </c>
      <c r="S143" s="36">
        <f>SUMIFS(СВЦЭМ!$D$39:$D$782,СВЦЭМ!$A$39:$A$782,$A143,СВЦЭМ!$B$39:$B$782,S$119)+'СЕТ СН'!$I$11+СВЦЭМ!$D$10+'СЕТ СН'!$I$5-'СЕТ СН'!$I$21</f>
        <v>5320.5025169300006</v>
      </c>
      <c r="T143" s="36">
        <f>SUMIFS(СВЦЭМ!$D$39:$D$782,СВЦЭМ!$A$39:$A$782,$A143,СВЦЭМ!$B$39:$B$782,T$119)+'СЕТ СН'!$I$11+СВЦЭМ!$D$10+'СЕТ СН'!$I$5-'СЕТ СН'!$I$21</f>
        <v>5291.67677989</v>
      </c>
      <c r="U143" s="36">
        <f>SUMIFS(СВЦЭМ!$D$39:$D$782,СВЦЭМ!$A$39:$A$782,$A143,СВЦЭМ!$B$39:$B$782,U$119)+'СЕТ СН'!$I$11+СВЦЭМ!$D$10+'СЕТ СН'!$I$5-'СЕТ СН'!$I$21</f>
        <v>5242.2906378300004</v>
      </c>
      <c r="V143" s="36">
        <f>SUMIFS(СВЦЭМ!$D$39:$D$782,СВЦЭМ!$A$39:$A$782,$A143,СВЦЭМ!$B$39:$B$782,V$119)+'СЕТ СН'!$I$11+СВЦЭМ!$D$10+'СЕТ СН'!$I$5-'СЕТ СН'!$I$21</f>
        <v>5212.7930382499999</v>
      </c>
      <c r="W143" s="36">
        <f>SUMIFS(СВЦЭМ!$D$39:$D$782,СВЦЭМ!$A$39:$A$782,$A143,СВЦЭМ!$B$39:$B$782,W$119)+'СЕТ СН'!$I$11+СВЦЭМ!$D$10+'СЕТ СН'!$I$5-'СЕТ СН'!$I$21</f>
        <v>5223.0831195700002</v>
      </c>
      <c r="X143" s="36">
        <f>SUMIFS(СВЦЭМ!$D$39:$D$782,СВЦЭМ!$A$39:$A$782,$A143,СВЦЭМ!$B$39:$B$782,X$119)+'СЕТ СН'!$I$11+СВЦЭМ!$D$10+'СЕТ СН'!$I$5-'СЕТ СН'!$I$21</f>
        <v>5297.5520848800006</v>
      </c>
      <c r="Y143" s="36">
        <f>SUMIFS(СВЦЭМ!$D$39:$D$782,СВЦЭМ!$A$39:$A$782,$A143,СВЦЭМ!$B$39:$B$782,Y$119)+'СЕТ СН'!$I$11+СВЦЭМ!$D$10+'СЕТ СН'!$I$5-'СЕТ СН'!$I$21</f>
        <v>5367.7862391100007</v>
      </c>
    </row>
    <row r="144" spans="1:25" ht="15.75" x14ac:dyDescent="0.2">
      <c r="A144" s="35">
        <f t="shared" si="3"/>
        <v>45194</v>
      </c>
      <c r="B144" s="36">
        <f>SUMIFS(СВЦЭМ!$D$39:$D$782,СВЦЭМ!$A$39:$A$782,$A144,СВЦЭМ!$B$39:$B$782,B$119)+'СЕТ СН'!$I$11+СВЦЭМ!$D$10+'СЕТ СН'!$I$5-'СЕТ СН'!$I$21</f>
        <v>5424.48515133</v>
      </c>
      <c r="C144" s="36">
        <f>SUMIFS(СВЦЭМ!$D$39:$D$782,СВЦЭМ!$A$39:$A$782,$A144,СВЦЭМ!$B$39:$B$782,C$119)+'СЕТ СН'!$I$11+СВЦЭМ!$D$10+'СЕТ СН'!$I$5-'СЕТ СН'!$I$21</f>
        <v>5500.8459715700001</v>
      </c>
      <c r="D144" s="36">
        <f>SUMIFS(СВЦЭМ!$D$39:$D$782,СВЦЭМ!$A$39:$A$782,$A144,СВЦЭМ!$B$39:$B$782,D$119)+'СЕТ СН'!$I$11+СВЦЭМ!$D$10+'СЕТ СН'!$I$5-'СЕТ СН'!$I$21</f>
        <v>5586.3019061800005</v>
      </c>
      <c r="E144" s="36">
        <f>SUMIFS(СВЦЭМ!$D$39:$D$782,СВЦЭМ!$A$39:$A$782,$A144,СВЦЭМ!$B$39:$B$782,E$119)+'СЕТ СН'!$I$11+СВЦЭМ!$D$10+'СЕТ СН'!$I$5-'СЕТ СН'!$I$21</f>
        <v>5585.6962589900004</v>
      </c>
      <c r="F144" s="36">
        <f>SUMIFS(СВЦЭМ!$D$39:$D$782,СВЦЭМ!$A$39:$A$782,$A144,СВЦЭМ!$B$39:$B$782,F$119)+'СЕТ СН'!$I$11+СВЦЭМ!$D$10+'СЕТ СН'!$I$5-'СЕТ СН'!$I$21</f>
        <v>5582.5402797500001</v>
      </c>
      <c r="G144" s="36">
        <f>SUMIFS(СВЦЭМ!$D$39:$D$782,СВЦЭМ!$A$39:$A$782,$A144,СВЦЭМ!$B$39:$B$782,G$119)+'СЕТ СН'!$I$11+СВЦЭМ!$D$10+'СЕТ СН'!$I$5-'СЕТ СН'!$I$21</f>
        <v>5596.1030937200003</v>
      </c>
      <c r="H144" s="36">
        <f>SUMIFS(СВЦЭМ!$D$39:$D$782,СВЦЭМ!$A$39:$A$782,$A144,СВЦЭМ!$B$39:$B$782,H$119)+'СЕТ СН'!$I$11+СВЦЭМ!$D$10+'СЕТ СН'!$I$5-'СЕТ СН'!$I$21</f>
        <v>5534.0092744200001</v>
      </c>
      <c r="I144" s="36">
        <f>SUMIFS(СВЦЭМ!$D$39:$D$782,СВЦЭМ!$A$39:$A$782,$A144,СВЦЭМ!$B$39:$B$782,I$119)+'СЕТ СН'!$I$11+СВЦЭМ!$D$10+'СЕТ СН'!$I$5-'СЕТ СН'!$I$21</f>
        <v>5420.9587455999999</v>
      </c>
      <c r="J144" s="36">
        <f>SUMIFS(СВЦЭМ!$D$39:$D$782,СВЦЭМ!$A$39:$A$782,$A144,СВЦЭМ!$B$39:$B$782,J$119)+'СЕТ СН'!$I$11+СВЦЭМ!$D$10+'СЕТ СН'!$I$5-'СЕТ СН'!$I$21</f>
        <v>5373.0670952099999</v>
      </c>
      <c r="K144" s="36">
        <f>SUMIFS(СВЦЭМ!$D$39:$D$782,СВЦЭМ!$A$39:$A$782,$A144,СВЦЭМ!$B$39:$B$782,K$119)+'СЕТ СН'!$I$11+СВЦЭМ!$D$10+'СЕТ СН'!$I$5-'СЕТ СН'!$I$21</f>
        <v>5378.5890589500004</v>
      </c>
      <c r="L144" s="36">
        <f>SUMIFS(СВЦЭМ!$D$39:$D$782,СВЦЭМ!$A$39:$A$782,$A144,СВЦЭМ!$B$39:$B$782,L$119)+'СЕТ СН'!$I$11+СВЦЭМ!$D$10+'СЕТ СН'!$I$5-'СЕТ СН'!$I$21</f>
        <v>5357.1147216899999</v>
      </c>
      <c r="M144" s="36">
        <f>SUMIFS(СВЦЭМ!$D$39:$D$782,СВЦЭМ!$A$39:$A$782,$A144,СВЦЭМ!$B$39:$B$782,M$119)+'СЕТ СН'!$I$11+СВЦЭМ!$D$10+'СЕТ СН'!$I$5-'СЕТ СН'!$I$21</f>
        <v>5359.0777606600004</v>
      </c>
      <c r="N144" s="36">
        <f>SUMIFS(СВЦЭМ!$D$39:$D$782,СВЦЭМ!$A$39:$A$782,$A144,СВЦЭМ!$B$39:$B$782,N$119)+'СЕТ СН'!$I$11+СВЦЭМ!$D$10+'СЕТ СН'!$I$5-'СЕТ СН'!$I$21</f>
        <v>5340.4722714</v>
      </c>
      <c r="O144" s="36">
        <f>SUMIFS(СВЦЭМ!$D$39:$D$782,СВЦЭМ!$A$39:$A$782,$A144,СВЦЭМ!$B$39:$B$782,O$119)+'СЕТ СН'!$I$11+СВЦЭМ!$D$10+'СЕТ СН'!$I$5-'СЕТ СН'!$I$21</f>
        <v>5332.2990269600004</v>
      </c>
      <c r="P144" s="36">
        <f>SUMIFS(СВЦЭМ!$D$39:$D$782,СВЦЭМ!$A$39:$A$782,$A144,СВЦЭМ!$B$39:$B$782,P$119)+'СЕТ СН'!$I$11+СВЦЭМ!$D$10+'СЕТ СН'!$I$5-'СЕТ СН'!$I$21</f>
        <v>5388.2551459799997</v>
      </c>
      <c r="Q144" s="36">
        <f>SUMIFS(СВЦЭМ!$D$39:$D$782,СВЦЭМ!$A$39:$A$782,$A144,СВЦЭМ!$B$39:$B$782,Q$119)+'СЕТ СН'!$I$11+СВЦЭМ!$D$10+'СЕТ СН'!$I$5-'СЕТ СН'!$I$21</f>
        <v>5378.0486105600003</v>
      </c>
      <c r="R144" s="36">
        <f>SUMIFS(СВЦЭМ!$D$39:$D$782,СВЦЭМ!$A$39:$A$782,$A144,СВЦЭМ!$B$39:$B$782,R$119)+'СЕТ СН'!$I$11+СВЦЭМ!$D$10+'СЕТ СН'!$I$5-'СЕТ СН'!$I$21</f>
        <v>5392.6961396300003</v>
      </c>
      <c r="S144" s="36">
        <f>SUMIFS(СВЦЭМ!$D$39:$D$782,СВЦЭМ!$A$39:$A$782,$A144,СВЦЭМ!$B$39:$B$782,S$119)+'СЕТ СН'!$I$11+СВЦЭМ!$D$10+'СЕТ СН'!$I$5-'СЕТ СН'!$I$21</f>
        <v>5395.9337372299997</v>
      </c>
      <c r="T144" s="36">
        <f>SUMIFS(СВЦЭМ!$D$39:$D$782,СВЦЭМ!$A$39:$A$782,$A144,СВЦЭМ!$B$39:$B$782,T$119)+'СЕТ СН'!$I$11+СВЦЭМ!$D$10+'СЕТ СН'!$I$5-'СЕТ СН'!$I$21</f>
        <v>5367.2145321600001</v>
      </c>
      <c r="U144" s="36">
        <f>SUMIFS(СВЦЭМ!$D$39:$D$782,СВЦЭМ!$A$39:$A$782,$A144,СВЦЭМ!$B$39:$B$782,U$119)+'СЕТ СН'!$I$11+СВЦЭМ!$D$10+'СЕТ СН'!$I$5-'СЕТ СН'!$I$21</f>
        <v>5316.1702732700005</v>
      </c>
      <c r="V144" s="36">
        <f>SUMIFS(СВЦЭМ!$D$39:$D$782,СВЦЭМ!$A$39:$A$782,$A144,СВЦЭМ!$B$39:$B$782,V$119)+'СЕТ СН'!$I$11+СВЦЭМ!$D$10+'СЕТ СН'!$I$5-'СЕТ СН'!$I$21</f>
        <v>5284.1155130100005</v>
      </c>
      <c r="W144" s="36">
        <f>SUMIFS(СВЦЭМ!$D$39:$D$782,СВЦЭМ!$A$39:$A$782,$A144,СВЦЭМ!$B$39:$B$782,W$119)+'СЕТ СН'!$I$11+СВЦЭМ!$D$10+'СЕТ СН'!$I$5-'СЕТ СН'!$I$21</f>
        <v>5298.3371998299999</v>
      </c>
      <c r="X144" s="36">
        <f>SUMIFS(СВЦЭМ!$D$39:$D$782,СВЦЭМ!$A$39:$A$782,$A144,СВЦЭМ!$B$39:$B$782,X$119)+'СЕТ СН'!$I$11+СВЦЭМ!$D$10+'СЕТ СН'!$I$5-'СЕТ СН'!$I$21</f>
        <v>5337.1528357300003</v>
      </c>
      <c r="Y144" s="36">
        <f>SUMIFS(СВЦЭМ!$D$39:$D$782,СВЦЭМ!$A$39:$A$782,$A144,СВЦЭМ!$B$39:$B$782,Y$119)+'СЕТ СН'!$I$11+СВЦЭМ!$D$10+'СЕТ СН'!$I$5-'СЕТ СН'!$I$21</f>
        <v>5425.8001162999999</v>
      </c>
    </row>
    <row r="145" spans="1:27" ht="15.75" x14ac:dyDescent="0.2">
      <c r="A145" s="35">
        <f t="shared" si="3"/>
        <v>45195</v>
      </c>
      <c r="B145" s="36">
        <f>SUMIFS(СВЦЭМ!$D$39:$D$782,СВЦЭМ!$A$39:$A$782,$A145,СВЦЭМ!$B$39:$B$782,B$119)+'СЕТ СН'!$I$11+СВЦЭМ!$D$10+'СЕТ СН'!$I$5-'СЕТ СН'!$I$21</f>
        <v>5443.8212375700004</v>
      </c>
      <c r="C145" s="36">
        <f>SUMIFS(СВЦЭМ!$D$39:$D$782,СВЦЭМ!$A$39:$A$782,$A145,СВЦЭМ!$B$39:$B$782,C$119)+'СЕТ СН'!$I$11+СВЦЭМ!$D$10+'СЕТ СН'!$I$5-'СЕТ СН'!$I$21</f>
        <v>5515.5363232500004</v>
      </c>
      <c r="D145" s="36">
        <f>SUMIFS(СВЦЭМ!$D$39:$D$782,СВЦЭМ!$A$39:$A$782,$A145,СВЦЭМ!$B$39:$B$782,D$119)+'СЕТ СН'!$I$11+СВЦЭМ!$D$10+'СЕТ СН'!$I$5-'СЕТ СН'!$I$21</f>
        <v>5592.74483384</v>
      </c>
      <c r="E145" s="36">
        <f>SUMIFS(СВЦЭМ!$D$39:$D$782,СВЦЭМ!$A$39:$A$782,$A145,СВЦЭМ!$B$39:$B$782,E$119)+'СЕТ СН'!$I$11+СВЦЭМ!$D$10+'СЕТ СН'!$I$5-'СЕТ СН'!$I$21</f>
        <v>5587.4580893000002</v>
      </c>
      <c r="F145" s="36">
        <f>SUMIFS(СВЦЭМ!$D$39:$D$782,СВЦЭМ!$A$39:$A$782,$A145,СВЦЭМ!$B$39:$B$782,F$119)+'СЕТ СН'!$I$11+СВЦЭМ!$D$10+'СЕТ СН'!$I$5-'СЕТ СН'!$I$21</f>
        <v>5590.1761341900001</v>
      </c>
      <c r="G145" s="36">
        <f>SUMIFS(СВЦЭМ!$D$39:$D$782,СВЦЭМ!$A$39:$A$782,$A145,СВЦЭМ!$B$39:$B$782,G$119)+'СЕТ СН'!$I$11+СВЦЭМ!$D$10+'СЕТ СН'!$I$5-'СЕТ СН'!$I$21</f>
        <v>5579.5546009299997</v>
      </c>
      <c r="H145" s="36">
        <f>SUMIFS(СВЦЭМ!$D$39:$D$782,СВЦЭМ!$A$39:$A$782,$A145,СВЦЭМ!$B$39:$B$782,H$119)+'СЕТ СН'!$I$11+СВЦЭМ!$D$10+'СЕТ СН'!$I$5-'СЕТ СН'!$I$21</f>
        <v>5478.7631269200001</v>
      </c>
      <c r="I145" s="36">
        <f>SUMIFS(СВЦЭМ!$D$39:$D$782,СВЦЭМ!$A$39:$A$782,$A145,СВЦЭМ!$B$39:$B$782,I$119)+'СЕТ СН'!$I$11+СВЦЭМ!$D$10+'СЕТ СН'!$I$5-'СЕТ СН'!$I$21</f>
        <v>5369.8750014300003</v>
      </c>
      <c r="J145" s="36">
        <f>SUMIFS(СВЦЭМ!$D$39:$D$782,СВЦЭМ!$A$39:$A$782,$A145,СВЦЭМ!$B$39:$B$782,J$119)+'СЕТ СН'!$I$11+СВЦЭМ!$D$10+'СЕТ СН'!$I$5-'СЕТ СН'!$I$21</f>
        <v>5318.3792766100005</v>
      </c>
      <c r="K145" s="36">
        <f>SUMIFS(СВЦЭМ!$D$39:$D$782,СВЦЭМ!$A$39:$A$782,$A145,СВЦЭМ!$B$39:$B$782,K$119)+'СЕТ СН'!$I$11+СВЦЭМ!$D$10+'СЕТ СН'!$I$5-'СЕТ СН'!$I$21</f>
        <v>5278.2623072100005</v>
      </c>
      <c r="L145" s="36">
        <f>SUMIFS(СВЦЭМ!$D$39:$D$782,СВЦЭМ!$A$39:$A$782,$A145,СВЦЭМ!$B$39:$B$782,L$119)+'СЕТ СН'!$I$11+СВЦЭМ!$D$10+'СЕТ СН'!$I$5-'СЕТ СН'!$I$21</f>
        <v>5267.4571664300001</v>
      </c>
      <c r="M145" s="36">
        <f>SUMIFS(СВЦЭМ!$D$39:$D$782,СВЦЭМ!$A$39:$A$782,$A145,СВЦЭМ!$B$39:$B$782,M$119)+'СЕТ СН'!$I$11+СВЦЭМ!$D$10+'СЕТ СН'!$I$5-'СЕТ СН'!$I$21</f>
        <v>5268.8824327100001</v>
      </c>
      <c r="N145" s="36">
        <f>SUMIFS(СВЦЭМ!$D$39:$D$782,СВЦЭМ!$A$39:$A$782,$A145,СВЦЭМ!$B$39:$B$782,N$119)+'СЕТ СН'!$I$11+СВЦЭМ!$D$10+'СЕТ СН'!$I$5-'СЕТ СН'!$I$21</f>
        <v>5240.5002720900002</v>
      </c>
      <c r="O145" s="36">
        <f>SUMIFS(СВЦЭМ!$D$39:$D$782,СВЦЭМ!$A$39:$A$782,$A145,СВЦЭМ!$B$39:$B$782,O$119)+'СЕТ СН'!$I$11+СВЦЭМ!$D$10+'СЕТ СН'!$I$5-'СЕТ СН'!$I$21</f>
        <v>5247.8735671300001</v>
      </c>
      <c r="P145" s="36">
        <f>SUMIFS(СВЦЭМ!$D$39:$D$782,СВЦЭМ!$A$39:$A$782,$A145,СВЦЭМ!$B$39:$B$782,P$119)+'СЕТ СН'!$I$11+СВЦЭМ!$D$10+'СЕТ СН'!$I$5-'СЕТ СН'!$I$21</f>
        <v>5284.1969615400003</v>
      </c>
      <c r="Q145" s="36">
        <f>SUMIFS(СВЦЭМ!$D$39:$D$782,СВЦЭМ!$A$39:$A$782,$A145,СВЦЭМ!$B$39:$B$782,Q$119)+'СЕТ СН'!$I$11+СВЦЭМ!$D$10+'СЕТ СН'!$I$5-'СЕТ СН'!$I$21</f>
        <v>5276.6245791300007</v>
      </c>
      <c r="R145" s="36">
        <f>SUMIFS(СВЦЭМ!$D$39:$D$782,СВЦЭМ!$A$39:$A$782,$A145,СВЦЭМ!$B$39:$B$782,R$119)+'СЕТ СН'!$I$11+СВЦЭМ!$D$10+'СЕТ СН'!$I$5-'СЕТ СН'!$I$21</f>
        <v>5295.3027128800004</v>
      </c>
      <c r="S145" s="36">
        <f>SUMIFS(СВЦЭМ!$D$39:$D$782,СВЦЭМ!$A$39:$A$782,$A145,СВЦЭМ!$B$39:$B$782,S$119)+'СЕТ СН'!$I$11+СВЦЭМ!$D$10+'СЕТ СН'!$I$5-'СЕТ СН'!$I$21</f>
        <v>5298.81425038</v>
      </c>
      <c r="T145" s="36">
        <f>SUMIFS(СВЦЭМ!$D$39:$D$782,СВЦЭМ!$A$39:$A$782,$A145,СВЦЭМ!$B$39:$B$782,T$119)+'СЕТ СН'!$I$11+СВЦЭМ!$D$10+'СЕТ СН'!$I$5-'СЕТ СН'!$I$21</f>
        <v>5308.7445623500007</v>
      </c>
      <c r="U145" s="36">
        <f>SUMIFS(СВЦЭМ!$D$39:$D$782,СВЦЭМ!$A$39:$A$782,$A145,СВЦЭМ!$B$39:$B$782,U$119)+'СЕТ СН'!$I$11+СВЦЭМ!$D$10+'СЕТ СН'!$I$5-'СЕТ СН'!$I$21</f>
        <v>5264.8768079800002</v>
      </c>
      <c r="V145" s="36">
        <f>SUMIFS(СВЦЭМ!$D$39:$D$782,СВЦЭМ!$A$39:$A$782,$A145,СВЦЭМ!$B$39:$B$782,V$119)+'СЕТ СН'!$I$11+СВЦЭМ!$D$10+'СЕТ СН'!$I$5-'СЕТ СН'!$I$21</f>
        <v>5239.6880456700001</v>
      </c>
      <c r="W145" s="36">
        <f>SUMIFS(СВЦЭМ!$D$39:$D$782,СВЦЭМ!$A$39:$A$782,$A145,СВЦЭМ!$B$39:$B$782,W$119)+'СЕТ СН'!$I$11+СВЦЭМ!$D$10+'СЕТ СН'!$I$5-'СЕТ СН'!$I$21</f>
        <v>5262.21145118</v>
      </c>
      <c r="X145" s="36">
        <f>SUMIFS(СВЦЭМ!$D$39:$D$782,СВЦЭМ!$A$39:$A$782,$A145,СВЦЭМ!$B$39:$B$782,X$119)+'СЕТ СН'!$I$11+СВЦЭМ!$D$10+'СЕТ СН'!$I$5-'СЕТ СН'!$I$21</f>
        <v>5286.0241884900006</v>
      </c>
      <c r="Y145" s="36">
        <f>SUMIFS(СВЦЭМ!$D$39:$D$782,СВЦЭМ!$A$39:$A$782,$A145,СВЦЭМ!$B$39:$B$782,Y$119)+'СЕТ СН'!$I$11+СВЦЭМ!$D$10+'СЕТ СН'!$I$5-'СЕТ СН'!$I$21</f>
        <v>5372.6116020899999</v>
      </c>
    </row>
    <row r="146" spans="1:27" ht="15.75" x14ac:dyDescent="0.2">
      <c r="A146" s="35">
        <f t="shared" si="3"/>
        <v>45196</v>
      </c>
      <c r="B146" s="36">
        <f>SUMIFS(СВЦЭМ!$D$39:$D$782,СВЦЭМ!$A$39:$A$782,$A146,СВЦЭМ!$B$39:$B$782,B$119)+'СЕТ СН'!$I$11+СВЦЭМ!$D$10+'СЕТ СН'!$I$5-'СЕТ СН'!$I$21</f>
        <v>5375.7492446900005</v>
      </c>
      <c r="C146" s="36">
        <f>SUMIFS(СВЦЭМ!$D$39:$D$782,СВЦЭМ!$A$39:$A$782,$A146,СВЦЭМ!$B$39:$B$782,C$119)+'СЕТ СН'!$I$11+СВЦЭМ!$D$10+'СЕТ СН'!$I$5-'СЕТ СН'!$I$21</f>
        <v>5439.7434578100001</v>
      </c>
      <c r="D146" s="36">
        <f>SUMIFS(СВЦЭМ!$D$39:$D$782,СВЦЭМ!$A$39:$A$782,$A146,СВЦЭМ!$B$39:$B$782,D$119)+'СЕТ СН'!$I$11+СВЦЭМ!$D$10+'СЕТ СН'!$I$5-'СЕТ СН'!$I$21</f>
        <v>5536.3170219900003</v>
      </c>
      <c r="E146" s="36">
        <f>SUMIFS(СВЦЭМ!$D$39:$D$782,СВЦЭМ!$A$39:$A$782,$A146,СВЦЭМ!$B$39:$B$782,E$119)+'СЕТ СН'!$I$11+СВЦЭМ!$D$10+'СЕТ СН'!$I$5-'СЕТ СН'!$I$21</f>
        <v>5561.5782871500005</v>
      </c>
      <c r="F146" s="36">
        <f>SUMIFS(СВЦЭМ!$D$39:$D$782,СВЦЭМ!$A$39:$A$782,$A146,СВЦЭМ!$B$39:$B$782,F$119)+'СЕТ СН'!$I$11+СВЦЭМ!$D$10+'СЕТ СН'!$I$5-'СЕТ СН'!$I$21</f>
        <v>5554.9501487500002</v>
      </c>
      <c r="G146" s="36">
        <f>SUMIFS(СВЦЭМ!$D$39:$D$782,СВЦЭМ!$A$39:$A$782,$A146,СВЦЭМ!$B$39:$B$782,G$119)+'СЕТ СН'!$I$11+СВЦЭМ!$D$10+'СЕТ СН'!$I$5-'СЕТ СН'!$I$21</f>
        <v>5519.9054064299999</v>
      </c>
      <c r="H146" s="36">
        <f>SUMIFS(СВЦЭМ!$D$39:$D$782,СВЦЭМ!$A$39:$A$782,$A146,СВЦЭМ!$B$39:$B$782,H$119)+'СЕТ СН'!$I$11+СВЦЭМ!$D$10+'СЕТ СН'!$I$5-'СЕТ СН'!$I$21</f>
        <v>5428.5402693000005</v>
      </c>
      <c r="I146" s="36">
        <f>SUMIFS(СВЦЭМ!$D$39:$D$782,СВЦЭМ!$A$39:$A$782,$A146,СВЦЭМ!$B$39:$B$782,I$119)+'СЕТ СН'!$I$11+СВЦЭМ!$D$10+'СЕТ СН'!$I$5-'СЕТ СН'!$I$21</f>
        <v>5349.4306370100003</v>
      </c>
      <c r="J146" s="36">
        <f>SUMIFS(СВЦЭМ!$D$39:$D$782,СВЦЭМ!$A$39:$A$782,$A146,СВЦЭМ!$B$39:$B$782,J$119)+'СЕТ СН'!$I$11+СВЦЭМ!$D$10+'СЕТ СН'!$I$5-'СЕТ СН'!$I$21</f>
        <v>5330.48717442</v>
      </c>
      <c r="K146" s="36">
        <f>SUMIFS(СВЦЭМ!$D$39:$D$782,СВЦЭМ!$A$39:$A$782,$A146,СВЦЭМ!$B$39:$B$782,K$119)+'СЕТ СН'!$I$11+СВЦЭМ!$D$10+'СЕТ СН'!$I$5-'СЕТ СН'!$I$21</f>
        <v>5293.3051750000004</v>
      </c>
      <c r="L146" s="36">
        <f>SUMIFS(СВЦЭМ!$D$39:$D$782,СВЦЭМ!$A$39:$A$782,$A146,СВЦЭМ!$B$39:$B$782,L$119)+'СЕТ СН'!$I$11+СВЦЭМ!$D$10+'СЕТ СН'!$I$5-'СЕТ СН'!$I$21</f>
        <v>5284.5683105999997</v>
      </c>
      <c r="M146" s="36">
        <f>SUMIFS(СВЦЭМ!$D$39:$D$782,СВЦЭМ!$A$39:$A$782,$A146,СВЦЭМ!$B$39:$B$782,M$119)+'СЕТ СН'!$I$11+СВЦЭМ!$D$10+'СЕТ СН'!$I$5-'СЕТ СН'!$I$21</f>
        <v>5279.8753478799999</v>
      </c>
      <c r="N146" s="36">
        <f>SUMIFS(СВЦЭМ!$D$39:$D$782,СВЦЭМ!$A$39:$A$782,$A146,СВЦЭМ!$B$39:$B$782,N$119)+'СЕТ СН'!$I$11+СВЦЭМ!$D$10+'СЕТ СН'!$I$5-'СЕТ СН'!$I$21</f>
        <v>5269.0520273800003</v>
      </c>
      <c r="O146" s="36">
        <f>SUMIFS(СВЦЭМ!$D$39:$D$782,СВЦЭМ!$A$39:$A$782,$A146,СВЦЭМ!$B$39:$B$782,O$119)+'СЕТ СН'!$I$11+СВЦЭМ!$D$10+'СЕТ СН'!$I$5-'СЕТ СН'!$I$21</f>
        <v>5262.9514695799999</v>
      </c>
      <c r="P146" s="36">
        <f>SUMIFS(СВЦЭМ!$D$39:$D$782,СВЦЭМ!$A$39:$A$782,$A146,СВЦЭМ!$B$39:$B$782,P$119)+'СЕТ СН'!$I$11+СВЦЭМ!$D$10+'СЕТ СН'!$I$5-'СЕТ СН'!$I$21</f>
        <v>5321.5475537000002</v>
      </c>
      <c r="Q146" s="36">
        <f>SUMIFS(СВЦЭМ!$D$39:$D$782,СВЦЭМ!$A$39:$A$782,$A146,СВЦЭМ!$B$39:$B$782,Q$119)+'СЕТ СН'!$I$11+СВЦЭМ!$D$10+'СЕТ СН'!$I$5-'СЕТ СН'!$I$21</f>
        <v>5346.6816184400004</v>
      </c>
      <c r="R146" s="36">
        <f>SUMIFS(СВЦЭМ!$D$39:$D$782,СВЦЭМ!$A$39:$A$782,$A146,СВЦЭМ!$B$39:$B$782,R$119)+'СЕТ СН'!$I$11+СВЦЭМ!$D$10+'СЕТ СН'!$I$5-'СЕТ СН'!$I$21</f>
        <v>5349.4028512000004</v>
      </c>
      <c r="S146" s="36">
        <f>SUMIFS(СВЦЭМ!$D$39:$D$782,СВЦЭМ!$A$39:$A$782,$A146,СВЦЭМ!$B$39:$B$782,S$119)+'СЕТ СН'!$I$11+СВЦЭМ!$D$10+'СЕТ СН'!$I$5-'СЕТ СН'!$I$21</f>
        <v>5354.4713649400001</v>
      </c>
      <c r="T146" s="36">
        <f>SUMIFS(СВЦЭМ!$D$39:$D$782,СВЦЭМ!$A$39:$A$782,$A146,СВЦЭМ!$B$39:$B$782,T$119)+'СЕТ СН'!$I$11+СВЦЭМ!$D$10+'СЕТ СН'!$I$5-'СЕТ СН'!$I$21</f>
        <v>5329.4112374400001</v>
      </c>
      <c r="U146" s="36">
        <f>SUMIFS(СВЦЭМ!$D$39:$D$782,СВЦЭМ!$A$39:$A$782,$A146,СВЦЭМ!$B$39:$B$782,U$119)+'СЕТ СН'!$I$11+СВЦЭМ!$D$10+'СЕТ СН'!$I$5-'СЕТ СН'!$I$21</f>
        <v>5262.8742686599999</v>
      </c>
      <c r="V146" s="36">
        <f>SUMIFS(СВЦЭМ!$D$39:$D$782,СВЦЭМ!$A$39:$A$782,$A146,СВЦЭМ!$B$39:$B$782,V$119)+'СЕТ СН'!$I$11+СВЦЭМ!$D$10+'СЕТ СН'!$I$5-'СЕТ СН'!$I$21</f>
        <v>5245.3017064699998</v>
      </c>
      <c r="W146" s="36">
        <f>SUMIFS(СВЦЭМ!$D$39:$D$782,СВЦЭМ!$A$39:$A$782,$A146,СВЦЭМ!$B$39:$B$782,W$119)+'СЕТ СН'!$I$11+СВЦЭМ!$D$10+'СЕТ СН'!$I$5-'СЕТ СН'!$I$21</f>
        <v>5259.2812938300003</v>
      </c>
      <c r="X146" s="36">
        <f>SUMIFS(СВЦЭМ!$D$39:$D$782,СВЦЭМ!$A$39:$A$782,$A146,СВЦЭМ!$B$39:$B$782,X$119)+'СЕТ СН'!$I$11+СВЦЭМ!$D$10+'СЕТ СН'!$I$5-'СЕТ СН'!$I$21</f>
        <v>5321.32607422</v>
      </c>
      <c r="Y146" s="36">
        <f>SUMIFS(СВЦЭМ!$D$39:$D$782,СВЦЭМ!$A$39:$A$782,$A146,СВЦЭМ!$B$39:$B$782,Y$119)+'СЕТ СН'!$I$11+СВЦЭМ!$D$10+'СЕТ СН'!$I$5-'СЕТ СН'!$I$21</f>
        <v>5408.99223188</v>
      </c>
    </row>
    <row r="147" spans="1:27" ht="15.75" x14ac:dyDescent="0.2">
      <c r="A147" s="35">
        <f t="shared" si="3"/>
        <v>45197</v>
      </c>
      <c r="B147" s="36">
        <f>SUMIFS(СВЦЭМ!$D$39:$D$782,СВЦЭМ!$A$39:$A$782,$A147,СВЦЭМ!$B$39:$B$782,B$119)+'СЕТ СН'!$I$11+СВЦЭМ!$D$10+'СЕТ СН'!$I$5-'СЕТ СН'!$I$21</f>
        <v>5525.5628780699999</v>
      </c>
      <c r="C147" s="36">
        <f>SUMIFS(СВЦЭМ!$D$39:$D$782,СВЦЭМ!$A$39:$A$782,$A147,СВЦЭМ!$B$39:$B$782,C$119)+'СЕТ СН'!$I$11+СВЦЭМ!$D$10+'СЕТ СН'!$I$5-'СЕТ СН'!$I$21</f>
        <v>5557.2058889700002</v>
      </c>
      <c r="D147" s="36">
        <f>SUMIFS(СВЦЭМ!$D$39:$D$782,СВЦЭМ!$A$39:$A$782,$A147,СВЦЭМ!$B$39:$B$782,D$119)+'СЕТ СН'!$I$11+СВЦЭМ!$D$10+'СЕТ СН'!$I$5-'СЕТ СН'!$I$21</f>
        <v>5656.6497453700003</v>
      </c>
      <c r="E147" s="36">
        <f>SUMIFS(СВЦЭМ!$D$39:$D$782,СВЦЭМ!$A$39:$A$782,$A147,СВЦЭМ!$B$39:$B$782,E$119)+'СЕТ СН'!$I$11+СВЦЭМ!$D$10+'СЕТ СН'!$I$5-'СЕТ СН'!$I$21</f>
        <v>5650.2492340200006</v>
      </c>
      <c r="F147" s="36">
        <f>SUMIFS(СВЦЭМ!$D$39:$D$782,СВЦЭМ!$A$39:$A$782,$A147,СВЦЭМ!$B$39:$B$782,F$119)+'СЕТ СН'!$I$11+СВЦЭМ!$D$10+'СЕТ СН'!$I$5-'СЕТ СН'!$I$21</f>
        <v>5648.98496075</v>
      </c>
      <c r="G147" s="36">
        <f>SUMIFS(СВЦЭМ!$D$39:$D$782,СВЦЭМ!$A$39:$A$782,$A147,СВЦЭМ!$B$39:$B$782,G$119)+'СЕТ СН'!$I$11+СВЦЭМ!$D$10+'СЕТ СН'!$I$5-'СЕТ СН'!$I$21</f>
        <v>5636.1287948999998</v>
      </c>
      <c r="H147" s="36">
        <f>SUMIFS(СВЦЭМ!$D$39:$D$782,СВЦЭМ!$A$39:$A$782,$A147,СВЦЭМ!$B$39:$B$782,H$119)+'СЕТ СН'!$I$11+СВЦЭМ!$D$10+'СЕТ СН'!$I$5-'СЕТ СН'!$I$21</f>
        <v>5554.6382045299997</v>
      </c>
      <c r="I147" s="36">
        <f>SUMIFS(СВЦЭМ!$D$39:$D$782,СВЦЭМ!$A$39:$A$782,$A147,СВЦЭМ!$B$39:$B$782,I$119)+'СЕТ СН'!$I$11+СВЦЭМ!$D$10+'СЕТ СН'!$I$5-'СЕТ СН'!$I$21</f>
        <v>5457.2693099600001</v>
      </c>
      <c r="J147" s="36">
        <f>SUMIFS(СВЦЭМ!$D$39:$D$782,СВЦЭМ!$A$39:$A$782,$A147,СВЦЭМ!$B$39:$B$782,J$119)+'СЕТ СН'!$I$11+СВЦЭМ!$D$10+'СЕТ СН'!$I$5-'СЕТ СН'!$I$21</f>
        <v>5419.2776815500001</v>
      </c>
      <c r="K147" s="36">
        <f>SUMIFS(СВЦЭМ!$D$39:$D$782,СВЦЭМ!$A$39:$A$782,$A147,СВЦЭМ!$B$39:$B$782,K$119)+'СЕТ СН'!$I$11+СВЦЭМ!$D$10+'СЕТ СН'!$I$5-'СЕТ СН'!$I$21</f>
        <v>5365.1466498200007</v>
      </c>
      <c r="L147" s="36">
        <f>SUMIFS(СВЦЭМ!$D$39:$D$782,СВЦЭМ!$A$39:$A$782,$A147,СВЦЭМ!$B$39:$B$782,L$119)+'СЕТ СН'!$I$11+СВЦЭМ!$D$10+'СЕТ СН'!$I$5-'СЕТ СН'!$I$21</f>
        <v>5362.2305800800004</v>
      </c>
      <c r="M147" s="36">
        <f>SUMIFS(СВЦЭМ!$D$39:$D$782,СВЦЭМ!$A$39:$A$782,$A147,СВЦЭМ!$B$39:$B$782,M$119)+'СЕТ СН'!$I$11+СВЦЭМ!$D$10+'СЕТ СН'!$I$5-'СЕТ СН'!$I$21</f>
        <v>5367.0032236799998</v>
      </c>
      <c r="N147" s="36">
        <f>SUMIFS(СВЦЭМ!$D$39:$D$782,СВЦЭМ!$A$39:$A$782,$A147,СВЦЭМ!$B$39:$B$782,N$119)+'СЕТ СН'!$I$11+СВЦЭМ!$D$10+'СЕТ СН'!$I$5-'СЕТ СН'!$I$21</f>
        <v>5353.0032349499998</v>
      </c>
      <c r="O147" s="36">
        <f>SUMIFS(СВЦЭМ!$D$39:$D$782,СВЦЭМ!$A$39:$A$782,$A147,СВЦЭМ!$B$39:$B$782,O$119)+'СЕТ СН'!$I$11+СВЦЭМ!$D$10+'СЕТ СН'!$I$5-'СЕТ СН'!$I$21</f>
        <v>5380.0214777300007</v>
      </c>
      <c r="P147" s="36">
        <f>SUMIFS(СВЦЭМ!$D$39:$D$782,СВЦЭМ!$A$39:$A$782,$A147,СВЦЭМ!$B$39:$B$782,P$119)+'СЕТ СН'!$I$11+СВЦЭМ!$D$10+'СЕТ СН'!$I$5-'СЕТ СН'!$I$21</f>
        <v>5416.6498432600001</v>
      </c>
      <c r="Q147" s="36">
        <f>SUMIFS(СВЦЭМ!$D$39:$D$782,СВЦЭМ!$A$39:$A$782,$A147,СВЦЭМ!$B$39:$B$782,Q$119)+'СЕТ СН'!$I$11+СВЦЭМ!$D$10+'СЕТ СН'!$I$5-'СЕТ СН'!$I$21</f>
        <v>5413.7400132600005</v>
      </c>
      <c r="R147" s="36">
        <f>SUMIFS(СВЦЭМ!$D$39:$D$782,СВЦЭМ!$A$39:$A$782,$A147,СВЦЭМ!$B$39:$B$782,R$119)+'СЕТ СН'!$I$11+СВЦЭМ!$D$10+'СЕТ СН'!$I$5-'СЕТ СН'!$I$21</f>
        <v>5410.56528463</v>
      </c>
      <c r="S147" s="36">
        <f>SUMIFS(СВЦЭМ!$D$39:$D$782,СВЦЭМ!$A$39:$A$782,$A147,СВЦЭМ!$B$39:$B$782,S$119)+'СЕТ СН'!$I$11+СВЦЭМ!$D$10+'СЕТ СН'!$I$5-'СЕТ СН'!$I$21</f>
        <v>5413.0315220100001</v>
      </c>
      <c r="T147" s="36">
        <f>SUMIFS(СВЦЭМ!$D$39:$D$782,СВЦЭМ!$A$39:$A$782,$A147,СВЦЭМ!$B$39:$B$782,T$119)+'СЕТ СН'!$I$11+СВЦЭМ!$D$10+'СЕТ СН'!$I$5-'СЕТ СН'!$I$21</f>
        <v>5387.7041953600001</v>
      </c>
      <c r="U147" s="36">
        <f>SUMIFS(СВЦЭМ!$D$39:$D$782,СВЦЭМ!$A$39:$A$782,$A147,СВЦЭМ!$B$39:$B$782,U$119)+'СЕТ СН'!$I$11+СВЦЭМ!$D$10+'СЕТ СН'!$I$5-'СЕТ СН'!$I$21</f>
        <v>5329.7965899200008</v>
      </c>
      <c r="V147" s="36">
        <f>SUMIFS(СВЦЭМ!$D$39:$D$782,СВЦЭМ!$A$39:$A$782,$A147,СВЦЭМ!$B$39:$B$782,V$119)+'СЕТ СН'!$I$11+СВЦЭМ!$D$10+'СЕТ СН'!$I$5-'СЕТ СН'!$I$21</f>
        <v>5316.65818743</v>
      </c>
      <c r="W147" s="36">
        <f>SUMIFS(СВЦЭМ!$D$39:$D$782,СВЦЭМ!$A$39:$A$782,$A147,СВЦЭМ!$B$39:$B$782,W$119)+'СЕТ СН'!$I$11+СВЦЭМ!$D$10+'СЕТ СН'!$I$5-'СЕТ СН'!$I$21</f>
        <v>5329.4549741600003</v>
      </c>
      <c r="X147" s="36">
        <f>SUMIFS(СВЦЭМ!$D$39:$D$782,СВЦЭМ!$A$39:$A$782,$A147,СВЦЭМ!$B$39:$B$782,X$119)+'СЕТ СН'!$I$11+СВЦЭМ!$D$10+'СЕТ СН'!$I$5-'СЕТ СН'!$I$21</f>
        <v>5393.0018892300004</v>
      </c>
      <c r="Y147" s="36">
        <f>SUMIFS(СВЦЭМ!$D$39:$D$782,СВЦЭМ!$A$39:$A$782,$A147,СВЦЭМ!$B$39:$B$782,Y$119)+'СЕТ СН'!$I$11+СВЦЭМ!$D$10+'СЕТ СН'!$I$5-'СЕТ СН'!$I$21</f>
        <v>5486.47307929</v>
      </c>
    </row>
    <row r="148" spans="1:27" ht="15.75" x14ac:dyDescent="0.2">
      <c r="A148" s="35">
        <f t="shared" si="3"/>
        <v>45198</v>
      </c>
      <c r="B148" s="36">
        <f>SUMIFS(СВЦЭМ!$D$39:$D$782,СВЦЭМ!$A$39:$A$782,$A148,СВЦЭМ!$B$39:$B$782,B$119)+'СЕТ СН'!$I$11+СВЦЭМ!$D$10+'СЕТ СН'!$I$5-'СЕТ СН'!$I$21</f>
        <v>5520.1787675000005</v>
      </c>
      <c r="C148" s="36">
        <f>SUMIFS(СВЦЭМ!$D$39:$D$782,СВЦЭМ!$A$39:$A$782,$A148,СВЦЭМ!$B$39:$B$782,C$119)+'СЕТ СН'!$I$11+СВЦЭМ!$D$10+'СЕТ СН'!$I$5-'СЕТ СН'!$I$21</f>
        <v>5593.5889157399997</v>
      </c>
      <c r="D148" s="36">
        <f>SUMIFS(СВЦЭМ!$D$39:$D$782,СВЦЭМ!$A$39:$A$782,$A148,СВЦЭМ!$B$39:$B$782,D$119)+'СЕТ СН'!$I$11+СВЦЭМ!$D$10+'СЕТ СН'!$I$5-'СЕТ СН'!$I$21</f>
        <v>5690.9654139699996</v>
      </c>
      <c r="E148" s="36">
        <f>SUMIFS(СВЦЭМ!$D$39:$D$782,СВЦЭМ!$A$39:$A$782,$A148,СВЦЭМ!$B$39:$B$782,E$119)+'СЕТ СН'!$I$11+СВЦЭМ!$D$10+'СЕТ СН'!$I$5-'СЕТ СН'!$I$21</f>
        <v>5695.2851722600008</v>
      </c>
      <c r="F148" s="36">
        <f>SUMIFS(СВЦЭМ!$D$39:$D$782,СВЦЭМ!$A$39:$A$782,$A148,СВЦЭМ!$B$39:$B$782,F$119)+'СЕТ СН'!$I$11+СВЦЭМ!$D$10+'СЕТ СН'!$I$5-'СЕТ СН'!$I$21</f>
        <v>5695.9297870099999</v>
      </c>
      <c r="G148" s="36">
        <f>SUMIFS(СВЦЭМ!$D$39:$D$782,СВЦЭМ!$A$39:$A$782,$A148,СВЦЭМ!$B$39:$B$782,G$119)+'СЕТ СН'!$I$11+СВЦЭМ!$D$10+'СЕТ СН'!$I$5-'СЕТ СН'!$I$21</f>
        <v>5683.8103186300004</v>
      </c>
      <c r="H148" s="36">
        <f>SUMIFS(СВЦЭМ!$D$39:$D$782,СВЦЭМ!$A$39:$A$782,$A148,СВЦЭМ!$B$39:$B$782,H$119)+'СЕТ СН'!$I$11+СВЦЭМ!$D$10+'СЕТ СН'!$I$5-'СЕТ СН'!$I$21</f>
        <v>5605.8811392500002</v>
      </c>
      <c r="I148" s="36">
        <f>SUMIFS(СВЦЭМ!$D$39:$D$782,СВЦЭМ!$A$39:$A$782,$A148,СВЦЭМ!$B$39:$B$782,I$119)+'СЕТ СН'!$I$11+СВЦЭМ!$D$10+'СЕТ СН'!$I$5-'СЕТ СН'!$I$21</f>
        <v>5484.4990888499997</v>
      </c>
      <c r="J148" s="36">
        <f>SUMIFS(СВЦЭМ!$D$39:$D$782,СВЦЭМ!$A$39:$A$782,$A148,СВЦЭМ!$B$39:$B$782,J$119)+'СЕТ СН'!$I$11+СВЦЭМ!$D$10+'СЕТ СН'!$I$5-'СЕТ СН'!$I$21</f>
        <v>5436.0402036699998</v>
      </c>
      <c r="K148" s="36">
        <f>SUMIFS(СВЦЭМ!$D$39:$D$782,СВЦЭМ!$A$39:$A$782,$A148,СВЦЭМ!$B$39:$B$782,K$119)+'СЕТ СН'!$I$11+СВЦЭМ!$D$10+'СЕТ СН'!$I$5-'СЕТ СН'!$I$21</f>
        <v>5387.4240157100003</v>
      </c>
      <c r="L148" s="36">
        <f>SUMIFS(СВЦЭМ!$D$39:$D$782,СВЦЭМ!$A$39:$A$782,$A148,СВЦЭМ!$B$39:$B$782,L$119)+'СЕТ СН'!$I$11+СВЦЭМ!$D$10+'СЕТ СН'!$I$5-'СЕТ СН'!$I$21</f>
        <v>5384.3147895500006</v>
      </c>
      <c r="M148" s="36">
        <f>SUMIFS(СВЦЭМ!$D$39:$D$782,СВЦЭМ!$A$39:$A$782,$A148,СВЦЭМ!$B$39:$B$782,M$119)+'СЕТ СН'!$I$11+СВЦЭМ!$D$10+'СЕТ СН'!$I$5-'СЕТ СН'!$I$21</f>
        <v>5388.8778162799999</v>
      </c>
      <c r="N148" s="36">
        <f>SUMIFS(СВЦЭМ!$D$39:$D$782,СВЦЭМ!$A$39:$A$782,$A148,СВЦЭМ!$B$39:$B$782,N$119)+'СЕТ СН'!$I$11+СВЦЭМ!$D$10+'СЕТ СН'!$I$5-'СЕТ СН'!$I$21</f>
        <v>5402.3038120300007</v>
      </c>
      <c r="O148" s="36">
        <f>SUMIFS(СВЦЭМ!$D$39:$D$782,СВЦЭМ!$A$39:$A$782,$A148,СВЦЭМ!$B$39:$B$782,O$119)+'СЕТ СН'!$I$11+СВЦЭМ!$D$10+'СЕТ СН'!$I$5-'СЕТ СН'!$I$21</f>
        <v>5385.7635948799998</v>
      </c>
      <c r="P148" s="36">
        <f>SUMIFS(СВЦЭМ!$D$39:$D$782,СВЦЭМ!$A$39:$A$782,$A148,СВЦЭМ!$B$39:$B$782,P$119)+'СЕТ СН'!$I$11+СВЦЭМ!$D$10+'СЕТ СН'!$I$5-'СЕТ СН'!$I$21</f>
        <v>5451.9821087500004</v>
      </c>
      <c r="Q148" s="36">
        <f>SUMIFS(СВЦЭМ!$D$39:$D$782,СВЦЭМ!$A$39:$A$782,$A148,СВЦЭМ!$B$39:$B$782,Q$119)+'СЕТ СН'!$I$11+СВЦЭМ!$D$10+'СЕТ СН'!$I$5-'СЕТ СН'!$I$21</f>
        <v>5427.5464549799999</v>
      </c>
      <c r="R148" s="36">
        <f>SUMIFS(СВЦЭМ!$D$39:$D$782,СВЦЭМ!$A$39:$A$782,$A148,СВЦЭМ!$B$39:$B$782,R$119)+'СЕТ СН'!$I$11+СВЦЭМ!$D$10+'СЕТ СН'!$I$5-'СЕТ СН'!$I$21</f>
        <v>5438.01517814</v>
      </c>
      <c r="S148" s="36">
        <f>SUMIFS(СВЦЭМ!$D$39:$D$782,СВЦЭМ!$A$39:$A$782,$A148,СВЦЭМ!$B$39:$B$782,S$119)+'СЕТ СН'!$I$11+СВЦЭМ!$D$10+'СЕТ СН'!$I$5-'СЕТ СН'!$I$21</f>
        <v>5443.7249244800005</v>
      </c>
      <c r="T148" s="36">
        <f>SUMIFS(СВЦЭМ!$D$39:$D$782,СВЦЭМ!$A$39:$A$782,$A148,СВЦЭМ!$B$39:$B$782,T$119)+'СЕТ СН'!$I$11+СВЦЭМ!$D$10+'СЕТ СН'!$I$5-'СЕТ СН'!$I$21</f>
        <v>5407.13973575</v>
      </c>
      <c r="U148" s="36">
        <f>SUMIFS(СВЦЭМ!$D$39:$D$782,СВЦЭМ!$A$39:$A$782,$A148,СВЦЭМ!$B$39:$B$782,U$119)+'СЕТ СН'!$I$11+СВЦЭМ!$D$10+'СЕТ СН'!$I$5-'СЕТ СН'!$I$21</f>
        <v>5362.9878885400003</v>
      </c>
      <c r="V148" s="36">
        <f>SUMIFS(СВЦЭМ!$D$39:$D$782,СВЦЭМ!$A$39:$A$782,$A148,СВЦЭМ!$B$39:$B$782,V$119)+'СЕТ СН'!$I$11+СВЦЭМ!$D$10+'СЕТ СН'!$I$5-'СЕТ СН'!$I$21</f>
        <v>5349.30771723</v>
      </c>
      <c r="W148" s="36">
        <f>SUMIFS(СВЦЭМ!$D$39:$D$782,СВЦЭМ!$A$39:$A$782,$A148,СВЦЭМ!$B$39:$B$782,W$119)+'СЕТ СН'!$I$11+СВЦЭМ!$D$10+'СЕТ СН'!$I$5-'СЕТ СН'!$I$21</f>
        <v>5365.5139979200003</v>
      </c>
      <c r="X148" s="36">
        <f>SUMIFS(СВЦЭМ!$D$39:$D$782,СВЦЭМ!$A$39:$A$782,$A148,СВЦЭМ!$B$39:$B$782,X$119)+'СЕТ СН'!$I$11+СВЦЭМ!$D$10+'СЕТ СН'!$I$5-'СЕТ СН'!$I$21</f>
        <v>5426.9485342600001</v>
      </c>
      <c r="Y148" s="36">
        <f>SUMIFS(СВЦЭМ!$D$39:$D$782,СВЦЭМ!$A$39:$A$782,$A148,СВЦЭМ!$B$39:$B$782,Y$119)+'СЕТ СН'!$I$11+СВЦЭМ!$D$10+'СЕТ СН'!$I$5-'СЕТ СН'!$I$21</f>
        <v>5586.5519376100001</v>
      </c>
    </row>
    <row r="149" spans="1:27" ht="15.75" x14ac:dyDescent="0.2">
      <c r="A149" s="35">
        <f t="shared" si="3"/>
        <v>45199</v>
      </c>
      <c r="B149" s="36">
        <f>SUMIFS(СВЦЭМ!$D$39:$D$782,СВЦЭМ!$A$39:$A$782,$A149,СВЦЭМ!$B$39:$B$782,B$119)+'СЕТ СН'!$I$11+СВЦЭМ!$D$10+'СЕТ СН'!$I$5-'СЕТ СН'!$I$21</f>
        <v>5531.5350166500002</v>
      </c>
      <c r="C149" s="36">
        <f>SUMIFS(СВЦЭМ!$D$39:$D$782,СВЦЭМ!$A$39:$A$782,$A149,СВЦЭМ!$B$39:$B$782,C$119)+'СЕТ СН'!$I$11+СВЦЭМ!$D$10+'СЕТ СН'!$I$5-'СЕТ СН'!$I$21</f>
        <v>5524.2255836500008</v>
      </c>
      <c r="D149" s="36">
        <f>SUMIFS(СВЦЭМ!$D$39:$D$782,СВЦЭМ!$A$39:$A$782,$A149,СВЦЭМ!$B$39:$B$782,D$119)+'СЕТ СН'!$I$11+СВЦЭМ!$D$10+'СЕТ СН'!$I$5-'СЕТ СН'!$I$21</f>
        <v>5595.90695366</v>
      </c>
      <c r="E149" s="36">
        <f>SUMIFS(СВЦЭМ!$D$39:$D$782,СВЦЭМ!$A$39:$A$782,$A149,СВЦЭМ!$B$39:$B$782,E$119)+'СЕТ СН'!$I$11+СВЦЭМ!$D$10+'СЕТ СН'!$I$5-'СЕТ СН'!$I$21</f>
        <v>5608.8650429899999</v>
      </c>
      <c r="F149" s="36">
        <f>SUMIFS(СВЦЭМ!$D$39:$D$782,СВЦЭМ!$A$39:$A$782,$A149,СВЦЭМ!$B$39:$B$782,F$119)+'СЕТ СН'!$I$11+СВЦЭМ!$D$10+'СЕТ СН'!$I$5-'СЕТ СН'!$I$21</f>
        <v>5601.7547099500007</v>
      </c>
      <c r="G149" s="36">
        <f>SUMIFS(СВЦЭМ!$D$39:$D$782,СВЦЭМ!$A$39:$A$782,$A149,СВЦЭМ!$B$39:$B$782,G$119)+'СЕТ СН'!$I$11+СВЦЭМ!$D$10+'СЕТ СН'!$I$5-'СЕТ СН'!$I$21</f>
        <v>5591.8282091399997</v>
      </c>
      <c r="H149" s="36">
        <f>SUMIFS(СВЦЭМ!$D$39:$D$782,СВЦЭМ!$A$39:$A$782,$A149,СВЦЭМ!$B$39:$B$782,H$119)+'СЕТ СН'!$I$11+СВЦЭМ!$D$10+'СЕТ СН'!$I$5-'СЕТ СН'!$I$21</f>
        <v>5557.5172975000005</v>
      </c>
      <c r="I149" s="36">
        <f>SUMIFS(СВЦЭМ!$D$39:$D$782,СВЦЭМ!$A$39:$A$782,$A149,СВЦЭМ!$B$39:$B$782,I$119)+'СЕТ СН'!$I$11+СВЦЭМ!$D$10+'СЕТ СН'!$I$5-'СЕТ СН'!$I$21</f>
        <v>5504.2904216500001</v>
      </c>
      <c r="J149" s="36">
        <f>SUMIFS(СВЦЭМ!$D$39:$D$782,СВЦЭМ!$A$39:$A$782,$A149,СВЦЭМ!$B$39:$B$782,J$119)+'СЕТ СН'!$I$11+СВЦЭМ!$D$10+'СЕТ СН'!$I$5-'СЕТ СН'!$I$21</f>
        <v>5419.5527101400003</v>
      </c>
      <c r="K149" s="36">
        <f>SUMIFS(СВЦЭМ!$D$39:$D$782,СВЦЭМ!$A$39:$A$782,$A149,СВЦЭМ!$B$39:$B$782,K$119)+'СЕТ СН'!$I$11+СВЦЭМ!$D$10+'СЕТ СН'!$I$5-'СЕТ СН'!$I$21</f>
        <v>5335.9910875799997</v>
      </c>
      <c r="L149" s="36">
        <f>SUMIFS(СВЦЭМ!$D$39:$D$782,СВЦЭМ!$A$39:$A$782,$A149,СВЦЭМ!$B$39:$B$782,L$119)+'СЕТ СН'!$I$11+СВЦЭМ!$D$10+'СЕТ СН'!$I$5-'СЕТ СН'!$I$21</f>
        <v>5313.7415477900004</v>
      </c>
      <c r="M149" s="36">
        <f>SUMIFS(СВЦЭМ!$D$39:$D$782,СВЦЭМ!$A$39:$A$782,$A149,СВЦЭМ!$B$39:$B$782,M$119)+'СЕТ СН'!$I$11+СВЦЭМ!$D$10+'СЕТ СН'!$I$5-'СЕТ СН'!$I$21</f>
        <v>5316.4273282499998</v>
      </c>
      <c r="N149" s="36">
        <f>SUMIFS(СВЦЭМ!$D$39:$D$782,СВЦЭМ!$A$39:$A$782,$A149,СВЦЭМ!$B$39:$B$782,N$119)+'СЕТ СН'!$I$11+СВЦЭМ!$D$10+'СЕТ СН'!$I$5-'СЕТ СН'!$I$21</f>
        <v>5291.0816061700007</v>
      </c>
      <c r="O149" s="36">
        <f>SUMIFS(СВЦЭМ!$D$39:$D$782,СВЦЭМ!$A$39:$A$782,$A149,СВЦЭМ!$B$39:$B$782,O$119)+'СЕТ СН'!$I$11+СВЦЭМ!$D$10+'СЕТ СН'!$I$5-'СЕТ СН'!$I$21</f>
        <v>5308.4680520100001</v>
      </c>
      <c r="P149" s="36">
        <f>SUMIFS(СВЦЭМ!$D$39:$D$782,СВЦЭМ!$A$39:$A$782,$A149,СВЦЭМ!$B$39:$B$782,P$119)+'СЕТ СН'!$I$11+СВЦЭМ!$D$10+'СЕТ СН'!$I$5-'СЕТ СН'!$I$21</f>
        <v>5349.9958603000005</v>
      </c>
      <c r="Q149" s="36">
        <f>SUMIFS(СВЦЭМ!$D$39:$D$782,СВЦЭМ!$A$39:$A$782,$A149,СВЦЭМ!$B$39:$B$782,Q$119)+'СЕТ СН'!$I$11+СВЦЭМ!$D$10+'СЕТ СН'!$I$5-'СЕТ СН'!$I$21</f>
        <v>5344.3336649900002</v>
      </c>
      <c r="R149" s="36">
        <f>SUMIFS(СВЦЭМ!$D$39:$D$782,СВЦЭМ!$A$39:$A$782,$A149,СВЦЭМ!$B$39:$B$782,R$119)+'СЕТ СН'!$I$11+СВЦЭМ!$D$10+'СЕТ СН'!$I$5-'СЕТ СН'!$I$21</f>
        <v>5344.5944785700003</v>
      </c>
      <c r="S149" s="36">
        <f>SUMIFS(СВЦЭМ!$D$39:$D$782,СВЦЭМ!$A$39:$A$782,$A149,СВЦЭМ!$B$39:$B$782,S$119)+'СЕТ СН'!$I$11+СВЦЭМ!$D$10+'СЕТ СН'!$I$5-'СЕТ СН'!$I$21</f>
        <v>5361.64453813</v>
      </c>
      <c r="T149" s="36">
        <f>SUMIFS(СВЦЭМ!$D$39:$D$782,СВЦЭМ!$A$39:$A$782,$A149,СВЦЭМ!$B$39:$B$782,T$119)+'СЕТ СН'!$I$11+СВЦЭМ!$D$10+'СЕТ СН'!$I$5-'СЕТ СН'!$I$21</f>
        <v>5342.2509565400005</v>
      </c>
      <c r="U149" s="36">
        <f>SUMIFS(СВЦЭМ!$D$39:$D$782,СВЦЭМ!$A$39:$A$782,$A149,СВЦЭМ!$B$39:$B$782,U$119)+'СЕТ СН'!$I$11+СВЦЭМ!$D$10+'СЕТ СН'!$I$5-'СЕТ СН'!$I$21</f>
        <v>5328.6066329499999</v>
      </c>
      <c r="V149" s="36">
        <f>SUMIFS(СВЦЭМ!$D$39:$D$782,СВЦЭМ!$A$39:$A$782,$A149,СВЦЭМ!$B$39:$B$782,V$119)+'СЕТ СН'!$I$11+СВЦЭМ!$D$10+'СЕТ СН'!$I$5-'СЕТ СН'!$I$21</f>
        <v>5309.0958291200004</v>
      </c>
      <c r="W149" s="36">
        <f>SUMIFS(СВЦЭМ!$D$39:$D$782,СВЦЭМ!$A$39:$A$782,$A149,СВЦЭМ!$B$39:$B$782,W$119)+'СЕТ СН'!$I$11+СВЦЭМ!$D$10+'СЕТ СН'!$I$5-'СЕТ СН'!$I$21</f>
        <v>5327.7663381000002</v>
      </c>
      <c r="X149" s="36">
        <f>SUMIFS(СВЦЭМ!$D$39:$D$782,СВЦЭМ!$A$39:$A$782,$A149,СВЦЭМ!$B$39:$B$782,X$119)+'СЕТ СН'!$I$11+СВЦЭМ!$D$10+'СЕТ СН'!$I$5-'СЕТ СН'!$I$21</f>
        <v>5379.4145537800005</v>
      </c>
      <c r="Y149" s="36">
        <f>SUMIFS(СВЦЭМ!$D$39:$D$782,СВЦЭМ!$A$39:$A$782,$A149,СВЦЭМ!$B$39:$B$782,Y$119)+'СЕТ СН'!$I$11+СВЦЭМ!$D$10+'СЕТ СН'!$I$5-'СЕТ СН'!$I$21</f>
        <v>5440.7413541700007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01.09.2023</v>
      </c>
      <c r="B156" s="36">
        <f>SUMIFS(СВЦЭМ!$E$39:$E$782,СВЦЭМ!$A$39:$A$782,$A156,СВЦЭМ!$B$39:$B$782,B$155)+'СЕТ СН'!$F$12</f>
        <v>154.80759291000001</v>
      </c>
      <c r="C156" s="36">
        <f>SUMIFS(СВЦЭМ!$E$39:$E$782,СВЦЭМ!$A$39:$A$782,$A156,СВЦЭМ!$B$39:$B$782,C$155)+'СЕТ СН'!$F$12</f>
        <v>160.17976589</v>
      </c>
      <c r="D156" s="36">
        <f>SUMIFS(СВЦЭМ!$E$39:$E$782,СВЦЭМ!$A$39:$A$782,$A156,СВЦЭМ!$B$39:$B$782,D$155)+'СЕТ СН'!$F$12</f>
        <v>161.07511656</v>
      </c>
      <c r="E156" s="36">
        <f>SUMIFS(СВЦЭМ!$E$39:$E$782,СВЦЭМ!$A$39:$A$782,$A156,СВЦЭМ!$B$39:$B$782,E$155)+'СЕТ СН'!$F$12</f>
        <v>163.04353664999999</v>
      </c>
      <c r="F156" s="36">
        <f>SUMIFS(СВЦЭМ!$E$39:$E$782,СВЦЭМ!$A$39:$A$782,$A156,СВЦЭМ!$B$39:$B$782,F$155)+'СЕТ СН'!$F$12</f>
        <v>168.22575652</v>
      </c>
      <c r="G156" s="36">
        <f>SUMIFS(СВЦЭМ!$E$39:$E$782,СВЦЭМ!$A$39:$A$782,$A156,СВЦЭМ!$B$39:$B$782,G$155)+'СЕТ СН'!$F$12</f>
        <v>168.65736164</v>
      </c>
      <c r="H156" s="36">
        <f>SUMIFS(СВЦЭМ!$E$39:$E$782,СВЦЭМ!$A$39:$A$782,$A156,СВЦЭМ!$B$39:$B$782,H$155)+'СЕТ СН'!$F$12</f>
        <v>159.39393777999999</v>
      </c>
      <c r="I156" s="36">
        <f>SUMIFS(СВЦЭМ!$E$39:$E$782,СВЦЭМ!$A$39:$A$782,$A156,СВЦЭМ!$B$39:$B$782,I$155)+'СЕТ СН'!$F$12</f>
        <v>153.15447245999999</v>
      </c>
      <c r="J156" s="36">
        <f>SUMIFS(СВЦЭМ!$E$39:$E$782,СВЦЭМ!$A$39:$A$782,$A156,СВЦЭМ!$B$39:$B$782,J$155)+'СЕТ СН'!$F$12</f>
        <v>145.17865639999999</v>
      </c>
      <c r="K156" s="36">
        <f>SUMIFS(СВЦЭМ!$E$39:$E$782,СВЦЭМ!$A$39:$A$782,$A156,СВЦЭМ!$B$39:$B$782,K$155)+'СЕТ СН'!$F$12</f>
        <v>140.02775058</v>
      </c>
      <c r="L156" s="36">
        <f>SUMIFS(СВЦЭМ!$E$39:$E$782,СВЦЭМ!$A$39:$A$782,$A156,СВЦЭМ!$B$39:$B$782,L$155)+'СЕТ СН'!$F$12</f>
        <v>138.12224097000001</v>
      </c>
      <c r="M156" s="36">
        <f>SUMIFS(СВЦЭМ!$E$39:$E$782,СВЦЭМ!$A$39:$A$782,$A156,СВЦЭМ!$B$39:$B$782,M$155)+'СЕТ СН'!$F$12</f>
        <v>137.76684051999999</v>
      </c>
      <c r="N156" s="36">
        <f>SUMIFS(СВЦЭМ!$E$39:$E$782,СВЦЭМ!$A$39:$A$782,$A156,СВЦЭМ!$B$39:$B$782,N$155)+'СЕТ СН'!$F$12</f>
        <v>137.54807026</v>
      </c>
      <c r="O156" s="36">
        <f>SUMIFS(СВЦЭМ!$E$39:$E$782,СВЦЭМ!$A$39:$A$782,$A156,СВЦЭМ!$B$39:$B$782,O$155)+'СЕТ СН'!$F$12</f>
        <v>138.59331186</v>
      </c>
      <c r="P156" s="36">
        <f>SUMIFS(СВЦЭМ!$E$39:$E$782,СВЦЭМ!$A$39:$A$782,$A156,СВЦЭМ!$B$39:$B$782,P$155)+'СЕТ СН'!$F$12</f>
        <v>137.25473448</v>
      </c>
      <c r="Q156" s="36">
        <f>SUMIFS(СВЦЭМ!$E$39:$E$782,СВЦЭМ!$A$39:$A$782,$A156,СВЦЭМ!$B$39:$B$782,Q$155)+'СЕТ СН'!$F$12</f>
        <v>136.83735533000001</v>
      </c>
      <c r="R156" s="36">
        <f>SUMIFS(СВЦЭМ!$E$39:$E$782,СВЦЭМ!$A$39:$A$782,$A156,СВЦЭМ!$B$39:$B$782,R$155)+'СЕТ СН'!$F$12</f>
        <v>140.24650245999999</v>
      </c>
      <c r="S156" s="36">
        <f>SUMIFS(СВЦЭМ!$E$39:$E$782,СВЦЭМ!$A$39:$A$782,$A156,СВЦЭМ!$B$39:$B$782,S$155)+'СЕТ СН'!$F$12</f>
        <v>139.16867518000001</v>
      </c>
      <c r="T156" s="36">
        <f>SUMIFS(СВЦЭМ!$E$39:$E$782,СВЦЭМ!$A$39:$A$782,$A156,СВЦЭМ!$B$39:$B$782,T$155)+'СЕТ СН'!$F$12</f>
        <v>138.52424916000001</v>
      </c>
      <c r="U156" s="36">
        <f>SUMIFS(СВЦЭМ!$E$39:$E$782,СВЦЭМ!$A$39:$A$782,$A156,СВЦЭМ!$B$39:$B$782,U$155)+'СЕТ СН'!$F$12</f>
        <v>137.33100334</v>
      </c>
      <c r="V156" s="36">
        <f>SUMIFS(СВЦЭМ!$E$39:$E$782,СВЦЭМ!$A$39:$A$782,$A156,СВЦЭМ!$B$39:$B$782,V$155)+'СЕТ СН'!$F$12</f>
        <v>135.17863191999999</v>
      </c>
      <c r="W156" s="36">
        <f>SUMIFS(СВЦЭМ!$E$39:$E$782,СВЦЭМ!$A$39:$A$782,$A156,СВЦЭМ!$B$39:$B$782,W$155)+'СЕТ СН'!$F$12</f>
        <v>135.55351139000001</v>
      </c>
      <c r="X156" s="36">
        <f>SUMIFS(СВЦЭМ!$E$39:$E$782,СВЦЭМ!$A$39:$A$782,$A156,СВЦЭМ!$B$39:$B$782,X$155)+'СЕТ СН'!$F$12</f>
        <v>141.7449714</v>
      </c>
      <c r="Y156" s="36">
        <f>SUMIFS(СВЦЭМ!$E$39:$E$782,СВЦЭМ!$A$39:$A$782,$A156,СВЦЭМ!$B$39:$B$782,Y$155)+'СЕТ СН'!$F$12</f>
        <v>147.97774039999999</v>
      </c>
      <c r="AA156" s="45"/>
    </row>
    <row r="157" spans="1:27" ht="15.75" x14ac:dyDescent="0.2">
      <c r="A157" s="35">
        <f>A156+1</f>
        <v>45171</v>
      </c>
      <c r="B157" s="36">
        <f>SUMIFS(СВЦЭМ!$E$39:$E$782,СВЦЭМ!$A$39:$A$782,$A157,СВЦЭМ!$B$39:$B$782,B$155)+'СЕТ СН'!$F$12</f>
        <v>155.09701845999999</v>
      </c>
      <c r="C157" s="36">
        <f>SUMIFS(СВЦЭМ!$E$39:$E$782,СВЦЭМ!$A$39:$A$782,$A157,СВЦЭМ!$B$39:$B$782,C$155)+'СЕТ СН'!$F$12</f>
        <v>160.82058069000001</v>
      </c>
      <c r="D157" s="36">
        <f>SUMIFS(СВЦЭМ!$E$39:$E$782,СВЦЭМ!$A$39:$A$782,$A157,СВЦЭМ!$B$39:$B$782,D$155)+'СЕТ СН'!$F$12</f>
        <v>160.73631674000001</v>
      </c>
      <c r="E157" s="36">
        <f>SUMIFS(СВЦЭМ!$E$39:$E$782,СВЦЭМ!$A$39:$A$782,$A157,СВЦЭМ!$B$39:$B$782,E$155)+'СЕТ СН'!$F$12</f>
        <v>163.48334222</v>
      </c>
      <c r="F157" s="36">
        <f>SUMIFS(СВЦЭМ!$E$39:$E$782,СВЦЭМ!$A$39:$A$782,$A157,СВЦЭМ!$B$39:$B$782,F$155)+'СЕТ СН'!$F$12</f>
        <v>166.12808003999999</v>
      </c>
      <c r="G157" s="36">
        <f>SUMIFS(СВЦЭМ!$E$39:$E$782,СВЦЭМ!$A$39:$A$782,$A157,СВЦЭМ!$B$39:$B$782,G$155)+'СЕТ СН'!$F$12</f>
        <v>165.63097716999999</v>
      </c>
      <c r="H157" s="36">
        <f>SUMIFS(СВЦЭМ!$E$39:$E$782,СВЦЭМ!$A$39:$A$782,$A157,СВЦЭМ!$B$39:$B$782,H$155)+'СЕТ СН'!$F$12</f>
        <v>164.94702820000001</v>
      </c>
      <c r="I157" s="36">
        <f>SUMIFS(СВЦЭМ!$E$39:$E$782,СВЦЭМ!$A$39:$A$782,$A157,СВЦЭМ!$B$39:$B$782,I$155)+'СЕТ СН'!$F$12</f>
        <v>159.17459839</v>
      </c>
      <c r="J157" s="36">
        <f>SUMIFS(СВЦЭМ!$E$39:$E$782,СВЦЭМ!$A$39:$A$782,$A157,СВЦЭМ!$B$39:$B$782,J$155)+'СЕТ СН'!$F$12</f>
        <v>148.41078793</v>
      </c>
      <c r="K157" s="36">
        <f>SUMIFS(СВЦЭМ!$E$39:$E$782,СВЦЭМ!$A$39:$A$782,$A157,СВЦЭМ!$B$39:$B$782,K$155)+'СЕТ СН'!$F$12</f>
        <v>137.65527359999999</v>
      </c>
      <c r="L157" s="36">
        <f>SUMIFS(СВЦЭМ!$E$39:$E$782,СВЦЭМ!$A$39:$A$782,$A157,СВЦЭМ!$B$39:$B$782,L$155)+'СЕТ СН'!$F$12</f>
        <v>133.81498934000001</v>
      </c>
      <c r="M157" s="36">
        <f>SUMIFS(СВЦЭМ!$E$39:$E$782,СВЦЭМ!$A$39:$A$782,$A157,СВЦЭМ!$B$39:$B$782,M$155)+'СЕТ СН'!$F$12</f>
        <v>132.26811308000001</v>
      </c>
      <c r="N157" s="36">
        <f>SUMIFS(СВЦЭМ!$E$39:$E$782,СВЦЭМ!$A$39:$A$782,$A157,СВЦЭМ!$B$39:$B$782,N$155)+'СЕТ СН'!$F$12</f>
        <v>132.17864469</v>
      </c>
      <c r="O157" s="36">
        <f>SUMIFS(СВЦЭМ!$E$39:$E$782,СВЦЭМ!$A$39:$A$782,$A157,СВЦЭМ!$B$39:$B$782,O$155)+'СЕТ СН'!$F$12</f>
        <v>134.12104178999999</v>
      </c>
      <c r="P157" s="36">
        <f>SUMIFS(СВЦЭМ!$E$39:$E$782,СВЦЭМ!$A$39:$A$782,$A157,СВЦЭМ!$B$39:$B$782,P$155)+'СЕТ СН'!$F$12</f>
        <v>131.21531490999999</v>
      </c>
      <c r="Q157" s="36">
        <f>SUMIFS(СВЦЭМ!$E$39:$E$782,СВЦЭМ!$A$39:$A$782,$A157,СВЦЭМ!$B$39:$B$782,Q$155)+'СЕТ СН'!$F$12</f>
        <v>131.3542764</v>
      </c>
      <c r="R157" s="36">
        <f>SUMIFS(СВЦЭМ!$E$39:$E$782,СВЦЭМ!$A$39:$A$782,$A157,СВЦЭМ!$B$39:$B$782,R$155)+'СЕТ СН'!$F$12</f>
        <v>134.94916601</v>
      </c>
      <c r="S157" s="36">
        <f>SUMIFS(СВЦЭМ!$E$39:$E$782,СВЦЭМ!$A$39:$A$782,$A157,СВЦЭМ!$B$39:$B$782,S$155)+'СЕТ СН'!$F$12</f>
        <v>134.31375068</v>
      </c>
      <c r="T157" s="36">
        <f>SUMIFS(СВЦЭМ!$E$39:$E$782,СВЦЭМ!$A$39:$A$782,$A157,СВЦЭМ!$B$39:$B$782,T$155)+'СЕТ СН'!$F$12</f>
        <v>134.81069373</v>
      </c>
      <c r="U157" s="36">
        <f>SUMIFS(СВЦЭМ!$E$39:$E$782,СВЦЭМ!$A$39:$A$782,$A157,СВЦЭМ!$B$39:$B$782,U$155)+'СЕТ СН'!$F$12</f>
        <v>135.56889899999999</v>
      </c>
      <c r="V157" s="36">
        <f>SUMIFS(СВЦЭМ!$E$39:$E$782,СВЦЭМ!$A$39:$A$782,$A157,СВЦЭМ!$B$39:$B$782,V$155)+'СЕТ СН'!$F$12</f>
        <v>133.8166282</v>
      </c>
      <c r="W157" s="36">
        <f>SUMIFS(СВЦЭМ!$E$39:$E$782,СВЦЭМ!$A$39:$A$782,$A157,СВЦЭМ!$B$39:$B$782,W$155)+'СЕТ СН'!$F$12</f>
        <v>132.48075403000001</v>
      </c>
      <c r="X157" s="36">
        <f>SUMIFS(СВЦЭМ!$E$39:$E$782,СВЦЭМ!$A$39:$A$782,$A157,СВЦЭМ!$B$39:$B$782,X$155)+'СЕТ СН'!$F$12</f>
        <v>138.90018054999999</v>
      </c>
      <c r="Y157" s="36">
        <f>SUMIFS(СВЦЭМ!$E$39:$E$782,СВЦЭМ!$A$39:$A$782,$A157,СВЦЭМ!$B$39:$B$782,Y$155)+'СЕТ СН'!$F$12</f>
        <v>147.09268115</v>
      </c>
    </row>
    <row r="158" spans="1:27" ht="15.75" x14ac:dyDescent="0.2">
      <c r="A158" s="35">
        <f t="shared" ref="A158:A185" si="4">A157+1</f>
        <v>45172</v>
      </c>
      <c r="B158" s="36">
        <f>SUMIFS(СВЦЭМ!$E$39:$E$782,СВЦЭМ!$A$39:$A$782,$A158,СВЦЭМ!$B$39:$B$782,B$155)+'СЕТ СН'!$F$12</f>
        <v>149.81271583</v>
      </c>
      <c r="C158" s="36">
        <f>SUMIFS(СВЦЭМ!$E$39:$E$782,СВЦЭМ!$A$39:$A$782,$A158,СВЦЭМ!$B$39:$B$782,C$155)+'СЕТ СН'!$F$12</f>
        <v>156.6121225</v>
      </c>
      <c r="D158" s="36">
        <f>SUMIFS(СВЦЭМ!$E$39:$E$782,СВЦЭМ!$A$39:$A$782,$A158,СВЦЭМ!$B$39:$B$782,D$155)+'СЕТ СН'!$F$12</f>
        <v>162.57014766</v>
      </c>
      <c r="E158" s="36">
        <f>SUMIFS(СВЦЭМ!$E$39:$E$782,СВЦЭМ!$A$39:$A$782,$A158,СВЦЭМ!$B$39:$B$782,E$155)+'СЕТ СН'!$F$12</f>
        <v>174.09910023</v>
      </c>
      <c r="F158" s="36">
        <f>SUMIFS(СВЦЭМ!$E$39:$E$782,СВЦЭМ!$A$39:$A$782,$A158,СВЦЭМ!$B$39:$B$782,F$155)+'СЕТ СН'!$F$12</f>
        <v>171.94064642000001</v>
      </c>
      <c r="G158" s="36">
        <f>SUMIFS(СВЦЭМ!$E$39:$E$782,СВЦЭМ!$A$39:$A$782,$A158,СВЦЭМ!$B$39:$B$782,G$155)+'СЕТ СН'!$F$12</f>
        <v>169.88243499999999</v>
      </c>
      <c r="H158" s="36">
        <f>SUMIFS(СВЦЭМ!$E$39:$E$782,СВЦЭМ!$A$39:$A$782,$A158,СВЦЭМ!$B$39:$B$782,H$155)+'СЕТ СН'!$F$12</f>
        <v>170.58099050999999</v>
      </c>
      <c r="I158" s="36">
        <f>SUMIFS(СВЦЭМ!$E$39:$E$782,СВЦЭМ!$A$39:$A$782,$A158,СВЦЭМ!$B$39:$B$782,I$155)+'СЕТ СН'!$F$12</f>
        <v>165.86036397000001</v>
      </c>
      <c r="J158" s="36">
        <f>SUMIFS(СВЦЭМ!$E$39:$E$782,СВЦЭМ!$A$39:$A$782,$A158,СВЦЭМ!$B$39:$B$782,J$155)+'СЕТ СН'!$F$12</f>
        <v>156.34308078999999</v>
      </c>
      <c r="K158" s="36">
        <f>SUMIFS(СВЦЭМ!$E$39:$E$782,СВЦЭМ!$A$39:$A$782,$A158,СВЦЭМ!$B$39:$B$782,K$155)+'СЕТ СН'!$F$12</f>
        <v>147.06621827000001</v>
      </c>
      <c r="L158" s="36">
        <f>SUMIFS(СВЦЭМ!$E$39:$E$782,СВЦЭМ!$A$39:$A$782,$A158,СВЦЭМ!$B$39:$B$782,L$155)+'СЕТ СН'!$F$12</f>
        <v>140.95088756000001</v>
      </c>
      <c r="M158" s="36">
        <f>SUMIFS(СВЦЭМ!$E$39:$E$782,СВЦЭМ!$A$39:$A$782,$A158,СВЦЭМ!$B$39:$B$782,M$155)+'СЕТ СН'!$F$12</f>
        <v>138.88217280999999</v>
      </c>
      <c r="N158" s="36">
        <f>SUMIFS(СВЦЭМ!$E$39:$E$782,СВЦЭМ!$A$39:$A$782,$A158,СВЦЭМ!$B$39:$B$782,N$155)+'СЕТ СН'!$F$12</f>
        <v>138.32726431</v>
      </c>
      <c r="O158" s="36">
        <f>SUMIFS(СВЦЭМ!$E$39:$E$782,СВЦЭМ!$A$39:$A$782,$A158,СВЦЭМ!$B$39:$B$782,O$155)+'СЕТ СН'!$F$12</f>
        <v>139.26843461000001</v>
      </c>
      <c r="P158" s="36">
        <f>SUMIFS(СВЦЭМ!$E$39:$E$782,СВЦЭМ!$A$39:$A$782,$A158,СВЦЭМ!$B$39:$B$782,P$155)+'СЕТ СН'!$F$12</f>
        <v>136.48641339</v>
      </c>
      <c r="Q158" s="36">
        <f>SUMIFS(СВЦЭМ!$E$39:$E$782,СВЦЭМ!$A$39:$A$782,$A158,СВЦЭМ!$B$39:$B$782,Q$155)+'СЕТ СН'!$F$12</f>
        <v>137.42427422</v>
      </c>
      <c r="R158" s="36">
        <f>SUMIFS(СВЦЭМ!$E$39:$E$782,СВЦЭМ!$A$39:$A$782,$A158,СВЦЭМ!$B$39:$B$782,R$155)+'СЕТ СН'!$F$12</f>
        <v>140.34749398</v>
      </c>
      <c r="S158" s="36">
        <f>SUMIFS(СВЦЭМ!$E$39:$E$782,СВЦЭМ!$A$39:$A$782,$A158,СВЦЭМ!$B$39:$B$782,S$155)+'СЕТ СН'!$F$12</f>
        <v>140.22608972</v>
      </c>
      <c r="T158" s="36">
        <f>SUMIFS(СВЦЭМ!$E$39:$E$782,СВЦЭМ!$A$39:$A$782,$A158,СВЦЭМ!$B$39:$B$782,T$155)+'СЕТ СН'!$F$12</f>
        <v>140.90164775</v>
      </c>
      <c r="U158" s="36">
        <f>SUMIFS(СВЦЭМ!$E$39:$E$782,СВЦЭМ!$A$39:$A$782,$A158,СВЦЭМ!$B$39:$B$782,U$155)+'СЕТ СН'!$F$12</f>
        <v>140.25177389999999</v>
      </c>
      <c r="V158" s="36">
        <f>SUMIFS(СВЦЭМ!$E$39:$E$782,СВЦЭМ!$A$39:$A$782,$A158,СВЦЭМ!$B$39:$B$782,V$155)+'СЕТ СН'!$F$12</f>
        <v>138.46957219999999</v>
      </c>
      <c r="W158" s="36">
        <f>SUMIFS(СВЦЭМ!$E$39:$E$782,СВЦЭМ!$A$39:$A$782,$A158,СВЦЭМ!$B$39:$B$782,W$155)+'СЕТ СН'!$F$12</f>
        <v>139.37842147000001</v>
      </c>
      <c r="X158" s="36">
        <f>SUMIFS(СВЦЭМ!$E$39:$E$782,СВЦЭМ!$A$39:$A$782,$A158,СВЦЭМ!$B$39:$B$782,X$155)+'СЕТ СН'!$F$12</f>
        <v>146.58987177</v>
      </c>
      <c r="Y158" s="36">
        <f>SUMIFS(СВЦЭМ!$E$39:$E$782,СВЦЭМ!$A$39:$A$782,$A158,СВЦЭМ!$B$39:$B$782,Y$155)+'СЕТ СН'!$F$12</f>
        <v>153.14018666000001</v>
      </c>
    </row>
    <row r="159" spans="1:27" ht="15.75" x14ac:dyDescent="0.2">
      <c r="A159" s="35">
        <f t="shared" si="4"/>
        <v>45173</v>
      </c>
      <c r="B159" s="36">
        <f>SUMIFS(СВЦЭМ!$E$39:$E$782,СВЦЭМ!$A$39:$A$782,$A159,СВЦЭМ!$B$39:$B$782,B$155)+'СЕТ СН'!$F$12</f>
        <v>162.53705058</v>
      </c>
      <c r="C159" s="36">
        <f>SUMIFS(СВЦЭМ!$E$39:$E$782,СВЦЭМ!$A$39:$A$782,$A159,СВЦЭМ!$B$39:$B$782,C$155)+'СЕТ СН'!$F$12</f>
        <v>169.64380754000001</v>
      </c>
      <c r="D159" s="36">
        <f>SUMIFS(СВЦЭМ!$E$39:$E$782,СВЦЭМ!$A$39:$A$782,$A159,СВЦЭМ!$B$39:$B$782,D$155)+'СЕТ СН'!$F$12</f>
        <v>170.40594166</v>
      </c>
      <c r="E159" s="36">
        <f>SUMIFS(СВЦЭМ!$E$39:$E$782,СВЦЭМ!$A$39:$A$782,$A159,СВЦЭМ!$B$39:$B$782,E$155)+'СЕТ СН'!$F$12</f>
        <v>173.39926229</v>
      </c>
      <c r="F159" s="36">
        <f>SUMIFS(СВЦЭМ!$E$39:$E$782,СВЦЭМ!$A$39:$A$782,$A159,СВЦЭМ!$B$39:$B$782,F$155)+'СЕТ СН'!$F$12</f>
        <v>178.21650219</v>
      </c>
      <c r="G159" s="36">
        <f>SUMIFS(СВЦЭМ!$E$39:$E$782,СВЦЭМ!$A$39:$A$782,$A159,СВЦЭМ!$B$39:$B$782,G$155)+'СЕТ СН'!$F$12</f>
        <v>178.00602122000001</v>
      </c>
      <c r="H159" s="36">
        <f>SUMIFS(СВЦЭМ!$E$39:$E$782,СВЦЭМ!$A$39:$A$782,$A159,СВЦЭМ!$B$39:$B$782,H$155)+'СЕТ СН'!$F$12</f>
        <v>179.82243819999999</v>
      </c>
      <c r="I159" s="36">
        <f>SUMIFS(СВЦЭМ!$E$39:$E$782,СВЦЭМ!$A$39:$A$782,$A159,СВЦЭМ!$B$39:$B$782,I$155)+'СЕТ СН'!$F$12</f>
        <v>165.35900461</v>
      </c>
      <c r="J159" s="36">
        <f>SUMIFS(СВЦЭМ!$E$39:$E$782,СВЦЭМ!$A$39:$A$782,$A159,СВЦЭМ!$B$39:$B$782,J$155)+'СЕТ СН'!$F$12</f>
        <v>154.64421818</v>
      </c>
      <c r="K159" s="36">
        <f>SUMIFS(СВЦЭМ!$E$39:$E$782,СВЦЭМ!$A$39:$A$782,$A159,СВЦЭМ!$B$39:$B$782,K$155)+'СЕТ СН'!$F$12</f>
        <v>149.00969624999999</v>
      </c>
      <c r="L159" s="36">
        <f>SUMIFS(СВЦЭМ!$E$39:$E$782,СВЦЭМ!$A$39:$A$782,$A159,СВЦЭМ!$B$39:$B$782,L$155)+'СЕТ СН'!$F$12</f>
        <v>148.27098787</v>
      </c>
      <c r="M159" s="36">
        <f>SUMIFS(СВЦЭМ!$E$39:$E$782,СВЦЭМ!$A$39:$A$782,$A159,СВЦЭМ!$B$39:$B$782,M$155)+'СЕТ СН'!$F$12</f>
        <v>147.27351730000001</v>
      </c>
      <c r="N159" s="36">
        <f>SUMIFS(СВЦЭМ!$E$39:$E$782,СВЦЭМ!$A$39:$A$782,$A159,СВЦЭМ!$B$39:$B$782,N$155)+'СЕТ СН'!$F$12</f>
        <v>149.4251865</v>
      </c>
      <c r="O159" s="36">
        <f>SUMIFS(СВЦЭМ!$E$39:$E$782,СВЦЭМ!$A$39:$A$782,$A159,СВЦЭМ!$B$39:$B$782,O$155)+'СЕТ СН'!$F$12</f>
        <v>147.670805</v>
      </c>
      <c r="P159" s="36">
        <f>SUMIFS(СВЦЭМ!$E$39:$E$782,СВЦЭМ!$A$39:$A$782,$A159,СВЦЭМ!$B$39:$B$782,P$155)+'СЕТ СН'!$F$12</f>
        <v>145.80649937999999</v>
      </c>
      <c r="Q159" s="36">
        <f>SUMIFS(СВЦЭМ!$E$39:$E$782,СВЦЭМ!$A$39:$A$782,$A159,СВЦЭМ!$B$39:$B$782,Q$155)+'СЕТ СН'!$F$12</f>
        <v>146.47481630999999</v>
      </c>
      <c r="R159" s="36">
        <f>SUMIFS(СВЦЭМ!$E$39:$E$782,СВЦЭМ!$A$39:$A$782,$A159,СВЦЭМ!$B$39:$B$782,R$155)+'СЕТ СН'!$F$12</f>
        <v>150.04143533999999</v>
      </c>
      <c r="S159" s="36">
        <f>SUMIFS(СВЦЭМ!$E$39:$E$782,СВЦЭМ!$A$39:$A$782,$A159,СВЦЭМ!$B$39:$B$782,S$155)+'СЕТ СН'!$F$12</f>
        <v>148.29121083999999</v>
      </c>
      <c r="T159" s="36">
        <f>SUMIFS(СВЦЭМ!$E$39:$E$782,СВЦЭМ!$A$39:$A$782,$A159,СВЦЭМ!$B$39:$B$782,T$155)+'СЕТ СН'!$F$12</f>
        <v>146.97882534999999</v>
      </c>
      <c r="U159" s="36">
        <f>SUMIFS(СВЦЭМ!$E$39:$E$782,СВЦЭМ!$A$39:$A$782,$A159,СВЦЭМ!$B$39:$B$782,U$155)+'СЕТ СН'!$F$12</f>
        <v>146.68672065000001</v>
      </c>
      <c r="V159" s="36">
        <f>SUMIFS(СВЦЭМ!$E$39:$E$782,СВЦЭМ!$A$39:$A$782,$A159,СВЦЭМ!$B$39:$B$782,V$155)+'СЕТ СН'!$F$12</f>
        <v>144.73012428999999</v>
      </c>
      <c r="W159" s="36">
        <f>SUMIFS(СВЦЭМ!$E$39:$E$782,СВЦЭМ!$A$39:$A$782,$A159,СВЦЭМ!$B$39:$B$782,W$155)+'СЕТ СН'!$F$12</f>
        <v>144.96363109999999</v>
      </c>
      <c r="X159" s="36">
        <f>SUMIFS(СВЦЭМ!$E$39:$E$782,СВЦЭМ!$A$39:$A$782,$A159,СВЦЭМ!$B$39:$B$782,X$155)+'СЕТ СН'!$F$12</f>
        <v>151.80830768000001</v>
      </c>
      <c r="Y159" s="36">
        <f>SUMIFS(СВЦЭМ!$E$39:$E$782,СВЦЭМ!$A$39:$A$782,$A159,СВЦЭМ!$B$39:$B$782,Y$155)+'СЕТ СН'!$F$12</f>
        <v>161.24000064000001</v>
      </c>
    </row>
    <row r="160" spans="1:27" ht="15.75" x14ac:dyDescent="0.2">
      <c r="A160" s="35">
        <f t="shared" si="4"/>
        <v>45174</v>
      </c>
      <c r="B160" s="36">
        <f>SUMIFS(СВЦЭМ!$E$39:$E$782,СВЦЭМ!$A$39:$A$782,$A160,СВЦЭМ!$B$39:$B$782,B$155)+'СЕТ СН'!$F$12</f>
        <v>173.02504038999999</v>
      </c>
      <c r="C160" s="36">
        <f>SUMIFS(СВЦЭМ!$E$39:$E$782,СВЦЭМ!$A$39:$A$782,$A160,СВЦЭМ!$B$39:$B$782,C$155)+'СЕТ СН'!$F$12</f>
        <v>181.81094848999999</v>
      </c>
      <c r="D160" s="36">
        <f>SUMIFS(СВЦЭМ!$E$39:$E$782,СВЦЭМ!$A$39:$A$782,$A160,СВЦЭМ!$B$39:$B$782,D$155)+'СЕТ СН'!$F$12</f>
        <v>183.14413514</v>
      </c>
      <c r="E160" s="36">
        <f>SUMIFS(СВЦЭМ!$E$39:$E$782,СВЦЭМ!$A$39:$A$782,$A160,СВЦЭМ!$B$39:$B$782,E$155)+'СЕТ СН'!$F$12</f>
        <v>183.47125184999999</v>
      </c>
      <c r="F160" s="36">
        <f>SUMIFS(СВЦЭМ!$E$39:$E$782,СВЦЭМ!$A$39:$A$782,$A160,СВЦЭМ!$B$39:$B$782,F$155)+'СЕТ СН'!$F$12</f>
        <v>183.76771108</v>
      </c>
      <c r="G160" s="36">
        <f>SUMIFS(СВЦЭМ!$E$39:$E$782,СВЦЭМ!$A$39:$A$782,$A160,СВЦЭМ!$B$39:$B$782,G$155)+'СЕТ СН'!$F$12</f>
        <v>181.19355257999999</v>
      </c>
      <c r="H160" s="36">
        <f>SUMIFS(СВЦЭМ!$E$39:$E$782,СВЦЭМ!$A$39:$A$782,$A160,СВЦЭМ!$B$39:$B$782,H$155)+'СЕТ СН'!$F$12</f>
        <v>176.34400364999999</v>
      </c>
      <c r="I160" s="36">
        <f>SUMIFS(СВЦЭМ!$E$39:$E$782,СВЦЭМ!$A$39:$A$782,$A160,СВЦЭМ!$B$39:$B$782,I$155)+'СЕТ СН'!$F$12</f>
        <v>160.45900792</v>
      </c>
      <c r="J160" s="36">
        <f>SUMIFS(СВЦЭМ!$E$39:$E$782,СВЦЭМ!$A$39:$A$782,$A160,СВЦЭМ!$B$39:$B$782,J$155)+'СЕТ СН'!$F$12</f>
        <v>150.74960125999999</v>
      </c>
      <c r="K160" s="36">
        <f>SUMIFS(СВЦЭМ!$E$39:$E$782,СВЦЭМ!$A$39:$A$782,$A160,СВЦЭМ!$B$39:$B$782,K$155)+'СЕТ СН'!$F$12</f>
        <v>143.97986058999999</v>
      </c>
      <c r="L160" s="36">
        <f>SUMIFS(СВЦЭМ!$E$39:$E$782,СВЦЭМ!$A$39:$A$782,$A160,СВЦЭМ!$B$39:$B$782,L$155)+'СЕТ СН'!$F$12</f>
        <v>140.93625526</v>
      </c>
      <c r="M160" s="36">
        <f>SUMIFS(СВЦЭМ!$E$39:$E$782,СВЦЭМ!$A$39:$A$782,$A160,СВЦЭМ!$B$39:$B$782,M$155)+'СЕТ СН'!$F$12</f>
        <v>139.83182776000001</v>
      </c>
      <c r="N160" s="36">
        <f>SUMIFS(СВЦЭМ!$E$39:$E$782,СВЦЭМ!$A$39:$A$782,$A160,СВЦЭМ!$B$39:$B$782,N$155)+'СЕТ СН'!$F$12</f>
        <v>140.06427235999999</v>
      </c>
      <c r="O160" s="36">
        <f>SUMIFS(СВЦЭМ!$E$39:$E$782,СВЦЭМ!$A$39:$A$782,$A160,СВЦЭМ!$B$39:$B$782,O$155)+'СЕТ СН'!$F$12</f>
        <v>139.54424725999999</v>
      </c>
      <c r="P160" s="36">
        <f>SUMIFS(СВЦЭМ!$E$39:$E$782,СВЦЭМ!$A$39:$A$782,$A160,СВЦЭМ!$B$39:$B$782,P$155)+'СЕТ СН'!$F$12</f>
        <v>137.32458406999999</v>
      </c>
      <c r="Q160" s="36">
        <f>SUMIFS(СВЦЭМ!$E$39:$E$782,СВЦЭМ!$A$39:$A$782,$A160,СВЦЭМ!$B$39:$B$782,Q$155)+'СЕТ СН'!$F$12</f>
        <v>137.84099699999999</v>
      </c>
      <c r="R160" s="36">
        <f>SUMIFS(СВЦЭМ!$E$39:$E$782,СВЦЭМ!$A$39:$A$782,$A160,СВЦЭМ!$B$39:$B$782,R$155)+'СЕТ СН'!$F$12</f>
        <v>140.68971375999999</v>
      </c>
      <c r="S160" s="36">
        <f>SUMIFS(СВЦЭМ!$E$39:$E$782,СВЦЭМ!$A$39:$A$782,$A160,СВЦЭМ!$B$39:$B$782,S$155)+'СЕТ СН'!$F$12</f>
        <v>141.43680087999999</v>
      </c>
      <c r="T160" s="36">
        <f>SUMIFS(СВЦЭМ!$E$39:$E$782,СВЦЭМ!$A$39:$A$782,$A160,СВЦЭМ!$B$39:$B$782,T$155)+'СЕТ СН'!$F$12</f>
        <v>140.06702781999999</v>
      </c>
      <c r="U160" s="36">
        <f>SUMIFS(СВЦЭМ!$E$39:$E$782,СВЦЭМ!$A$39:$A$782,$A160,СВЦЭМ!$B$39:$B$782,U$155)+'СЕТ СН'!$F$12</f>
        <v>138.68871254999999</v>
      </c>
      <c r="V160" s="36">
        <f>SUMIFS(СВЦЭМ!$E$39:$E$782,СВЦЭМ!$A$39:$A$782,$A160,СВЦЭМ!$B$39:$B$782,V$155)+'СЕТ СН'!$F$12</f>
        <v>136.41185367</v>
      </c>
      <c r="W160" s="36">
        <f>SUMIFS(СВЦЭМ!$E$39:$E$782,СВЦЭМ!$A$39:$A$782,$A160,СВЦЭМ!$B$39:$B$782,W$155)+'СЕТ СН'!$F$12</f>
        <v>137.90358946999999</v>
      </c>
      <c r="X160" s="36">
        <f>SUMIFS(СВЦЭМ!$E$39:$E$782,СВЦЭМ!$A$39:$A$782,$A160,СВЦЭМ!$B$39:$B$782,X$155)+'СЕТ СН'!$F$12</f>
        <v>144.54949303999999</v>
      </c>
      <c r="Y160" s="36">
        <f>SUMIFS(СВЦЭМ!$E$39:$E$782,СВЦЭМ!$A$39:$A$782,$A160,СВЦЭМ!$B$39:$B$782,Y$155)+'СЕТ СН'!$F$12</f>
        <v>158.20194688999999</v>
      </c>
    </row>
    <row r="161" spans="1:25" ht="15.75" x14ac:dyDescent="0.2">
      <c r="A161" s="35">
        <f t="shared" si="4"/>
        <v>45175</v>
      </c>
      <c r="B161" s="36">
        <f>SUMIFS(СВЦЭМ!$E$39:$E$782,СВЦЭМ!$A$39:$A$782,$A161,СВЦЭМ!$B$39:$B$782,B$155)+'СЕТ СН'!$F$12</f>
        <v>151.09175904</v>
      </c>
      <c r="C161" s="36">
        <f>SUMIFS(СВЦЭМ!$E$39:$E$782,СВЦЭМ!$A$39:$A$782,$A161,СВЦЭМ!$B$39:$B$782,C$155)+'СЕТ СН'!$F$12</f>
        <v>159.33369514</v>
      </c>
      <c r="D161" s="36">
        <f>SUMIFS(СВЦЭМ!$E$39:$E$782,СВЦЭМ!$A$39:$A$782,$A161,СВЦЭМ!$B$39:$B$782,D$155)+'СЕТ СН'!$F$12</f>
        <v>163.97657479</v>
      </c>
      <c r="E161" s="36">
        <f>SUMIFS(СВЦЭМ!$E$39:$E$782,СВЦЭМ!$A$39:$A$782,$A161,СВЦЭМ!$B$39:$B$782,E$155)+'СЕТ СН'!$F$12</f>
        <v>163.98489606999999</v>
      </c>
      <c r="F161" s="36">
        <f>SUMIFS(СВЦЭМ!$E$39:$E$782,СВЦЭМ!$A$39:$A$782,$A161,СВЦЭМ!$B$39:$B$782,F$155)+'СЕТ СН'!$F$12</f>
        <v>159.77762092</v>
      </c>
      <c r="G161" s="36">
        <f>SUMIFS(СВЦЭМ!$E$39:$E$782,СВЦЭМ!$A$39:$A$782,$A161,СВЦЭМ!$B$39:$B$782,G$155)+'СЕТ СН'!$F$12</f>
        <v>159.21080512</v>
      </c>
      <c r="H161" s="36">
        <f>SUMIFS(СВЦЭМ!$E$39:$E$782,СВЦЭМ!$A$39:$A$782,$A161,СВЦЭМ!$B$39:$B$782,H$155)+'СЕТ СН'!$F$12</f>
        <v>155.41964263</v>
      </c>
      <c r="I161" s="36">
        <f>SUMIFS(СВЦЭМ!$E$39:$E$782,СВЦЭМ!$A$39:$A$782,$A161,СВЦЭМ!$B$39:$B$782,I$155)+'СЕТ СН'!$F$12</f>
        <v>148.47200425</v>
      </c>
      <c r="J161" s="36">
        <f>SUMIFS(СВЦЭМ!$E$39:$E$782,СВЦЭМ!$A$39:$A$782,$A161,СВЦЭМ!$B$39:$B$782,J$155)+'СЕТ СН'!$F$12</f>
        <v>141.24405530999999</v>
      </c>
      <c r="K161" s="36">
        <f>SUMIFS(СВЦЭМ!$E$39:$E$782,СВЦЭМ!$A$39:$A$782,$A161,СВЦЭМ!$B$39:$B$782,K$155)+'СЕТ СН'!$F$12</f>
        <v>134.91121555999999</v>
      </c>
      <c r="L161" s="36">
        <f>SUMIFS(СВЦЭМ!$E$39:$E$782,СВЦЭМ!$A$39:$A$782,$A161,СВЦЭМ!$B$39:$B$782,L$155)+'СЕТ СН'!$F$12</f>
        <v>132.15539389</v>
      </c>
      <c r="M161" s="36">
        <f>SUMIFS(СВЦЭМ!$E$39:$E$782,СВЦЭМ!$A$39:$A$782,$A161,СВЦЭМ!$B$39:$B$782,M$155)+'СЕТ СН'!$F$12</f>
        <v>131.67255549999999</v>
      </c>
      <c r="N161" s="36">
        <f>SUMIFS(СВЦЭМ!$E$39:$E$782,СВЦЭМ!$A$39:$A$782,$A161,СВЦЭМ!$B$39:$B$782,N$155)+'СЕТ СН'!$F$12</f>
        <v>132.47995322</v>
      </c>
      <c r="O161" s="36">
        <f>SUMIFS(СВЦЭМ!$E$39:$E$782,СВЦЭМ!$A$39:$A$782,$A161,СВЦЭМ!$B$39:$B$782,O$155)+'СЕТ СН'!$F$12</f>
        <v>132.59134148999999</v>
      </c>
      <c r="P161" s="36">
        <f>SUMIFS(СВЦЭМ!$E$39:$E$782,СВЦЭМ!$A$39:$A$782,$A161,СВЦЭМ!$B$39:$B$782,P$155)+'СЕТ СН'!$F$12</f>
        <v>129.41192119999999</v>
      </c>
      <c r="Q161" s="36">
        <f>SUMIFS(СВЦЭМ!$E$39:$E$782,СВЦЭМ!$A$39:$A$782,$A161,СВЦЭМ!$B$39:$B$782,Q$155)+'СЕТ СН'!$F$12</f>
        <v>130.35888223000001</v>
      </c>
      <c r="R161" s="36">
        <f>SUMIFS(СВЦЭМ!$E$39:$E$782,СВЦЭМ!$A$39:$A$782,$A161,СВЦЭМ!$B$39:$B$782,R$155)+'СЕТ СН'!$F$12</f>
        <v>133.18603854</v>
      </c>
      <c r="S161" s="36">
        <f>SUMIFS(СВЦЭМ!$E$39:$E$782,СВЦЭМ!$A$39:$A$782,$A161,СВЦЭМ!$B$39:$B$782,S$155)+'СЕТ СН'!$F$12</f>
        <v>132.67983705</v>
      </c>
      <c r="T161" s="36">
        <f>SUMIFS(СВЦЭМ!$E$39:$E$782,СВЦЭМ!$A$39:$A$782,$A161,СВЦЭМ!$B$39:$B$782,T$155)+'СЕТ СН'!$F$12</f>
        <v>132.41979395000001</v>
      </c>
      <c r="U161" s="36">
        <f>SUMIFS(СВЦЭМ!$E$39:$E$782,СВЦЭМ!$A$39:$A$782,$A161,СВЦЭМ!$B$39:$B$782,U$155)+'СЕТ СН'!$F$12</f>
        <v>131.43248609</v>
      </c>
      <c r="V161" s="36">
        <f>SUMIFS(СВЦЭМ!$E$39:$E$782,СВЦЭМ!$A$39:$A$782,$A161,СВЦЭМ!$B$39:$B$782,V$155)+'СЕТ СН'!$F$12</f>
        <v>128.68934465000001</v>
      </c>
      <c r="W161" s="36">
        <f>SUMIFS(СВЦЭМ!$E$39:$E$782,СВЦЭМ!$A$39:$A$782,$A161,СВЦЭМ!$B$39:$B$782,W$155)+'СЕТ СН'!$F$12</f>
        <v>129.21959715</v>
      </c>
      <c r="X161" s="36">
        <f>SUMIFS(СВЦЭМ!$E$39:$E$782,СВЦЭМ!$A$39:$A$782,$A161,СВЦЭМ!$B$39:$B$782,X$155)+'СЕТ СН'!$F$12</f>
        <v>136.07623323000001</v>
      </c>
      <c r="Y161" s="36">
        <f>SUMIFS(СВЦЭМ!$E$39:$E$782,СВЦЭМ!$A$39:$A$782,$A161,СВЦЭМ!$B$39:$B$782,Y$155)+'СЕТ СН'!$F$12</f>
        <v>144.63974185000001</v>
      </c>
    </row>
    <row r="162" spans="1:25" ht="15.75" x14ac:dyDescent="0.2">
      <c r="A162" s="35">
        <f t="shared" si="4"/>
        <v>45176</v>
      </c>
      <c r="B162" s="36">
        <f>SUMIFS(СВЦЭМ!$E$39:$E$782,СВЦЭМ!$A$39:$A$782,$A162,СВЦЭМ!$B$39:$B$782,B$155)+'СЕТ СН'!$F$12</f>
        <v>155.87990121000001</v>
      </c>
      <c r="C162" s="36">
        <f>SUMIFS(СВЦЭМ!$E$39:$E$782,СВЦЭМ!$A$39:$A$782,$A162,СВЦЭМ!$B$39:$B$782,C$155)+'СЕТ СН'!$F$12</f>
        <v>159.91905782000001</v>
      </c>
      <c r="D162" s="36">
        <f>SUMIFS(СВЦЭМ!$E$39:$E$782,СВЦЭМ!$A$39:$A$782,$A162,СВЦЭМ!$B$39:$B$782,D$155)+'СЕТ СН'!$F$12</f>
        <v>160.4475003</v>
      </c>
      <c r="E162" s="36">
        <f>SUMIFS(СВЦЭМ!$E$39:$E$782,СВЦЭМ!$A$39:$A$782,$A162,СВЦЭМ!$B$39:$B$782,E$155)+'СЕТ СН'!$F$12</f>
        <v>161.40612228000001</v>
      </c>
      <c r="F162" s="36">
        <f>SUMIFS(СВЦЭМ!$E$39:$E$782,СВЦЭМ!$A$39:$A$782,$A162,СВЦЭМ!$B$39:$B$782,F$155)+'СЕТ СН'!$F$12</f>
        <v>166.45859225999999</v>
      </c>
      <c r="G162" s="36">
        <f>SUMIFS(СВЦЭМ!$E$39:$E$782,СВЦЭМ!$A$39:$A$782,$A162,СВЦЭМ!$B$39:$B$782,G$155)+'СЕТ СН'!$F$12</f>
        <v>164.30864513</v>
      </c>
      <c r="H162" s="36">
        <f>SUMIFS(СВЦЭМ!$E$39:$E$782,СВЦЭМ!$A$39:$A$782,$A162,СВЦЭМ!$B$39:$B$782,H$155)+'СЕТ СН'!$F$12</f>
        <v>156.30168523</v>
      </c>
      <c r="I162" s="36">
        <f>SUMIFS(СВЦЭМ!$E$39:$E$782,СВЦЭМ!$A$39:$A$782,$A162,СВЦЭМ!$B$39:$B$782,I$155)+'СЕТ СН'!$F$12</f>
        <v>149.63989156</v>
      </c>
      <c r="J162" s="36">
        <f>SUMIFS(СВЦЭМ!$E$39:$E$782,СВЦЭМ!$A$39:$A$782,$A162,СВЦЭМ!$B$39:$B$782,J$155)+'СЕТ СН'!$F$12</f>
        <v>143.38333972999999</v>
      </c>
      <c r="K162" s="36">
        <f>SUMIFS(СВЦЭМ!$E$39:$E$782,СВЦЭМ!$A$39:$A$782,$A162,СВЦЭМ!$B$39:$B$782,K$155)+'СЕТ СН'!$F$12</f>
        <v>140.82498018000001</v>
      </c>
      <c r="L162" s="36">
        <f>SUMIFS(СВЦЭМ!$E$39:$E$782,СВЦЭМ!$A$39:$A$782,$A162,СВЦЭМ!$B$39:$B$782,L$155)+'СЕТ СН'!$F$12</f>
        <v>141.81009247</v>
      </c>
      <c r="M162" s="36">
        <f>SUMIFS(СВЦЭМ!$E$39:$E$782,СВЦЭМ!$A$39:$A$782,$A162,СВЦЭМ!$B$39:$B$782,M$155)+'СЕТ СН'!$F$12</f>
        <v>141.08277426000001</v>
      </c>
      <c r="N162" s="36">
        <f>SUMIFS(СВЦЭМ!$E$39:$E$782,СВЦЭМ!$A$39:$A$782,$A162,СВЦЭМ!$B$39:$B$782,N$155)+'СЕТ СН'!$F$12</f>
        <v>141.38403891999999</v>
      </c>
      <c r="O162" s="36">
        <f>SUMIFS(СВЦЭМ!$E$39:$E$782,СВЦЭМ!$A$39:$A$782,$A162,СВЦЭМ!$B$39:$B$782,O$155)+'СЕТ СН'!$F$12</f>
        <v>141.76162170000001</v>
      </c>
      <c r="P162" s="36">
        <f>SUMIFS(СВЦЭМ!$E$39:$E$782,СВЦЭМ!$A$39:$A$782,$A162,СВЦЭМ!$B$39:$B$782,P$155)+'СЕТ СН'!$F$12</f>
        <v>139.07514986000001</v>
      </c>
      <c r="Q162" s="36">
        <f>SUMIFS(СВЦЭМ!$E$39:$E$782,СВЦЭМ!$A$39:$A$782,$A162,СВЦЭМ!$B$39:$B$782,Q$155)+'СЕТ СН'!$F$12</f>
        <v>139.99254017999999</v>
      </c>
      <c r="R162" s="36">
        <f>SUMIFS(СВЦЭМ!$E$39:$E$782,СВЦЭМ!$A$39:$A$782,$A162,СВЦЭМ!$B$39:$B$782,R$155)+'СЕТ СН'!$F$12</f>
        <v>142.10015756000001</v>
      </c>
      <c r="S162" s="36">
        <f>SUMIFS(СВЦЭМ!$E$39:$E$782,СВЦЭМ!$A$39:$A$782,$A162,СВЦЭМ!$B$39:$B$782,S$155)+'СЕТ СН'!$F$12</f>
        <v>138.10237296</v>
      </c>
      <c r="T162" s="36">
        <f>SUMIFS(СВЦЭМ!$E$39:$E$782,СВЦЭМ!$A$39:$A$782,$A162,СВЦЭМ!$B$39:$B$782,T$155)+'СЕТ СН'!$F$12</f>
        <v>138.22397942000001</v>
      </c>
      <c r="U162" s="36">
        <f>SUMIFS(СВЦЭМ!$E$39:$E$782,СВЦЭМ!$A$39:$A$782,$A162,СВЦЭМ!$B$39:$B$782,U$155)+'СЕТ СН'!$F$12</f>
        <v>136.82551787</v>
      </c>
      <c r="V162" s="36">
        <f>SUMIFS(СВЦЭМ!$E$39:$E$782,СВЦЭМ!$A$39:$A$782,$A162,СВЦЭМ!$B$39:$B$782,V$155)+'СЕТ СН'!$F$12</f>
        <v>134.02545762</v>
      </c>
      <c r="W162" s="36">
        <f>SUMIFS(СВЦЭМ!$E$39:$E$782,СВЦЭМ!$A$39:$A$782,$A162,СВЦЭМ!$B$39:$B$782,W$155)+'СЕТ СН'!$F$12</f>
        <v>135.55212483</v>
      </c>
      <c r="X162" s="36">
        <f>SUMIFS(СВЦЭМ!$E$39:$E$782,СВЦЭМ!$A$39:$A$782,$A162,СВЦЭМ!$B$39:$B$782,X$155)+'СЕТ СН'!$F$12</f>
        <v>142.14499441000001</v>
      </c>
      <c r="Y162" s="36">
        <f>SUMIFS(СВЦЭМ!$E$39:$E$782,СВЦЭМ!$A$39:$A$782,$A162,СВЦЭМ!$B$39:$B$782,Y$155)+'СЕТ СН'!$F$12</f>
        <v>149.84429066000001</v>
      </c>
    </row>
    <row r="163" spans="1:25" ht="15.75" x14ac:dyDescent="0.2">
      <c r="A163" s="35">
        <f t="shared" si="4"/>
        <v>45177</v>
      </c>
      <c r="B163" s="36">
        <f>SUMIFS(СВЦЭМ!$E$39:$E$782,СВЦЭМ!$A$39:$A$782,$A163,СВЦЭМ!$B$39:$B$782,B$155)+'СЕТ СН'!$F$12</f>
        <v>153.83561807999999</v>
      </c>
      <c r="C163" s="36">
        <f>SUMIFS(СВЦЭМ!$E$39:$E$782,СВЦЭМ!$A$39:$A$782,$A163,СВЦЭМ!$B$39:$B$782,C$155)+'СЕТ СН'!$F$12</f>
        <v>159.09241895</v>
      </c>
      <c r="D163" s="36">
        <f>SUMIFS(СВЦЭМ!$E$39:$E$782,СВЦЭМ!$A$39:$A$782,$A163,СВЦЭМ!$B$39:$B$782,D$155)+'СЕТ СН'!$F$12</f>
        <v>158.77007227999999</v>
      </c>
      <c r="E163" s="36">
        <f>SUMIFS(СВЦЭМ!$E$39:$E$782,СВЦЭМ!$A$39:$A$782,$A163,СВЦЭМ!$B$39:$B$782,E$155)+'СЕТ СН'!$F$12</f>
        <v>160.26889127000001</v>
      </c>
      <c r="F163" s="36">
        <f>SUMIFS(СВЦЭМ!$E$39:$E$782,СВЦЭМ!$A$39:$A$782,$A163,СВЦЭМ!$B$39:$B$782,F$155)+'СЕТ СН'!$F$12</f>
        <v>161.22101444</v>
      </c>
      <c r="G163" s="36">
        <f>SUMIFS(СВЦЭМ!$E$39:$E$782,СВЦЭМ!$A$39:$A$782,$A163,СВЦЭМ!$B$39:$B$782,G$155)+'СЕТ СН'!$F$12</f>
        <v>162.87519097000001</v>
      </c>
      <c r="H163" s="36">
        <f>SUMIFS(СВЦЭМ!$E$39:$E$782,СВЦЭМ!$A$39:$A$782,$A163,СВЦЭМ!$B$39:$B$782,H$155)+'СЕТ СН'!$F$12</f>
        <v>157.29833274000001</v>
      </c>
      <c r="I163" s="36">
        <f>SUMIFS(СВЦЭМ!$E$39:$E$782,СВЦЭМ!$A$39:$A$782,$A163,СВЦЭМ!$B$39:$B$782,I$155)+'СЕТ СН'!$F$12</f>
        <v>147.93779957999999</v>
      </c>
      <c r="J163" s="36">
        <f>SUMIFS(СВЦЭМ!$E$39:$E$782,СВЦЭМ!$A$39:$A$782,$A163,СВЦЭМ!$B$39:$B$782,J$155)+'СЕТ СН'!$F$12</f>
        <v>141.08132552000001</v>
      </c>
      <c r="K163" s="36">
        <f>SUMIFS(СВЦЭМ!$E$39:$E$782,СВЦЭМ!$A$39:$A$782,$A163,СВЦЭМ!$B$39:$B$782,K$155)+'СЕТ СН'!$F$12</f>
        <v>134.90974471999999</v>
      </c>
      <c r="L163" s="36">
        <f>SUMIFS(СВЦЭМ!$E$39:$E$782,СВЦЭМ!$A$39:$A$782,$A163,СВЦЭМ!$B$39:$B$782,L$155)+'СЕТ СН'!$F$12</f>
        <v>137.76030689000001</v>
      </c>
      <c r="M163" s="36">
        <f>SUMIFS(СВЦЭМ!$E$39:$E$782,СВЦЭМ!$A$39:$A$782,$A163,СВЦЭМ!$B$39:$B$782,M$155)+'СЕТ СН'!$F$12</f>
        <v>138.28380064999999</v>
      </c>
      <c r="N163" s="36">
        <f>SUMIFS(СВЦЭМ!$E$39:$E$782,СВЦЭМ!$A$39:$A$782,$A163,СВЦЭМ!$B$39:$B$782,N$155)+'СЕТ СН'!$F$12</f>
        <v>140.75606078000001</v>
      </c>
      <c r="O163" s="36">
        <f>SUMIFS(СВЦЭМ!$E$39:$E$782,СВЦЭМ!$A$39:$A$782,$A163,СВЦЭМ!$B$39:$B$782,O$155)+'СЕТ СН'!$F$12</f>
        <v>139.08853637999999</v>
      </c>
      <c r="P163" s="36">
        <f>SUMIFS(СВЦЭМ!$E$39:$E$782,СВЦЭМ!$A$39:$A$782,$A163,СВЦЭМ!$B$39:$B$782,P$155)+'СЕТ СН'!$F$12</f>
        <v>137.40797011000001</v>
      </c>
      <c r="Q163" s="36">
        <f>SUMIFS(СВЦЭМ!$E$39:$E$782,СВЦЭМ!$A$39:$A$782,$A163,СВЦЭМ!$B$39:$B$782,Q$155)+'СЕТ СН'!$F$12</f>
        <v>137.38249066</v>
      </c>
      <c r="R163" s="36">
        <f>SUMIFS(СВЦЭМ!$E$39:$E$782,СВЦЭМ!$A$39:$A$782,$A163,СВЦЭМ!$B$39:$B$782,R$155)+'СЕТ СН'!$F$12</f>
        <v>141.79066409999999</v>
      </c>
      <c r="S163" s="36">
        <f>SUMIFS(СВЦЭМ!$E$39:$E$782,СВЦЭМ!$A$39:$A$782,$A163,СВЦЭМ!$B$39:$B$782,S$155)+'СЕТ СН'!$F$12</f>
        <v>141.64821913</v>
      </c>
      <c r="T163" s="36">
        <f>SUMIFS(СВЦЭМ!$E$39:$E$782,СВЦЭМ!$A$39:$A$782,$A163,СВЦЭМ!$B$39:$B$782,T$155)+'СЕТ СН'!$F$12</f>
        <v>140.12519534</v>
      </c>
      <c r="U163" s="36">
        <f>SUMIFS(СВЦЭМ!$E$39:$E$782,СВЦЭМ!$A$39:$A$782,$A163,СВЦЭМ!$B$39:$B$782,U$155)+'СЕТ СН'!$F$12</f>
        <v>139.51115442</v>
      </c>
      <c r="V163" s="36">
        <f>SUMIFS(СВЦЭМ!$E$39:$E$782,СВЦЭМ!$A$39:$A$782,$A163,СВЦЭМ!$B$39:$B$782,V$155)+'СЕТ СН'!$F$12</f>
        <v>138.32311809000001</v>
      </c>
      <c r="W163" s="36">
        <f>SUMIFS(СВЦЭМ!$E$39:$E$782,СВЦЭМ!$A$39:$A$782,$A163,СВЦЭМ!$B$39:$B$782,W$155)+'СЕТ СН'!$F$12</f>
        <v>137.57138207</v>
      </c>
      <c r="X163" s="36">
        <f>SUMIFS(СВЦЭМ!$E$39:$E$782,СВЦЭМ!$A$39:$A$782,$A163,СВЦЭМ!$B$39:$B$782,X$155)+'СЕТ СН'!$F$12</f>
        <v>139.15165905000001</v>
      </c>
      <c r="Y163" s="36">
        <f>SUMIFS(СВЦЭМ!$E$39:$E$782,СВЦЭМ!$A$39:$A$782,$A163,СВЦЭМ!$B$39:$B$782,Y$155)+'СЕТ СН'!$F$12</f>
        <v>147.99386498000001</v>
      </c>
    </row>
    <row r="164" spans="1:25" ht="15.75" x14ac:dyDescent="0.2">
      <c r="A164" s="35">
        <f t="shared" si="4"/>
        <v>45178</v>
      </c>
      <c r="B164" s="36">
        <f>SUMIFS(СВЦЭМ!$E$39:$E$782,СВЦЭМ!$A$39:$A$782,$A164,СВЦЭМ!$B$39:$B$782,B$155)+'СЕТ СН'!$F$12</f>
        <v>153.82834833999999</v>
      </c>
      <c r="C164" s="36">
        <f>SUMIFS(СВЦЭМ!$E$39:$E$782,СВЦЭМ!$A$39:$A$782,$A164,СВЦЭМ!$B$39:$B$782,C$155)+'СЕТ СН'!$F$12</f>
        <v>158.65467301000001</v>
      </c>
      <c r="D164" s="36">
        <f>SUMIFS(СВЦЭМ!$E$39:$E$782,СВЦЭМ!$A$39:$A$782,$A164,СВЦЭМ!$B$39:$B$782,D$155)+'СЕТ СН'!$F$12</f>
        <v>163.23012972000001</v>
      </c>
      <c r="E164" s="36">
        <f>SUMIFS(СВЦЭМ!$E$39:$E$782,СВЦЭМ!$A$39:$A$782,$A164,СВЦЭМ!$B$39:$B$782,E$155)+'СЕТ СН'!$F$12</f>
        <v>166.25373099000001</v>
      </c>
      <c r="F164" s="36">
        <f>SUMIFS(СВЦЭМ!$E$39:$E$782,СВЦЭМ!$A$39:$A$782,$A164,СВЦЭМ!$B$39:$B$782,F$155)+'СЕТ СН'!$F$12</f>
        <v>168.31388201999999</v>
      </c>
      <c r="G164" s="36">
        <f>SUMIFS(СВЦЭМ!$E$39:$E$782,СВЦЭМ!$A$39:$A$782,$A164,СВЦЭМ!$B$39:$B$782,G$155)+'СЕТ СН'!$F$12</f>
        <v>167.49290372999999</v>
      </c>
      <c r="H164" s="36">
        <f>SUMIFS(СВЦЭМ!$E$39:$E$782,СВЦЭМ!$A$39:$A$782,$A164,СВЦЭМ!$B$39:$B$782,H$155)+'СЕТ СН'!$F$12</f>
        <v>164.86347746000001</v>
      </c>
      <c r="I164" s="36">
        <f>SUMIFS(СВЦЭМ!$E$39:$E$782,СВЦЭМ!$A$39:$A$782,$A164,СВЦЭМ!$B$39:$B$782,I$155)+'СЕТ СН'!$F$12</f>
        <v>158.56841348</v>
      </c>
      <c r="J164" s="36">
        <f>SUMIFS(СВЦЭМ!$E$39:$E$782,СВЦЭМ!$A$39:$A$782,$A164,СВЦЭМ!$B$39:$B$782,J$155)+'СЕТ СН'!$F$12</f>
        <v>148.14332497999999</v>
      </c>
      <c r="K164" s="36">
        <f>SUMIFS(СВЦЭМ!$E$39:$E$782,СВЦЭМ!$A$39:$A$782,$A164,СВЦЭМ!$B$39:$B$782,K$155)+'СЕТ СН'!$F$12</f>
        <v>138.62188623</v>
      </c>
      <c r="L164" s="36">
        <f>SUMIFS(СВЦЭМ!$E$39:$E$782,СВЦЭМ!$A$39:$A$782,$A164,СВЦЭМ!$B$39:$B$782,L$155)+'СЕТ СН'!$F$12</f>
        <v>135.15351477999999</v>
      </c>
      <c r="M164" s="36">
        <f>SUMIFS(СВЦЭМ!$E$39:$E$782,СВЦЭМ!$A$39:$A$782,$A164,СВЦЭМ!$B$39:$B$782,M$155)+'СЕТ СН'!$F$12</f>
        <v>133.59472946</v>
      </c>
      <c r="N164" s="36">
        <f>SUMIFS(СВЦЭМ!$E$39:$E$782,СВЦЭМ!$A$39:$A$782,$A164,СВЦЭМ!$B$39:$B$782,N$155)+'СЕТ СН'!$F$12</f>
        <v>133.59884044</v>
      </c>
      <c r="O164" s="36">
        <f>SUMIFS(СВЦЭМ!$E$39:$E$782,СВЦЭМ!$A$39:$A$782,$A164,СВЦЭМ!$B$39:$B$782,O$155)+'СЕТ СН'!$F$12</f>
        <v>135.0951321</v>
      </c>
      <c r="P164" s="36">
        <f>SUMIFS(СВЦЭМ!$E$39:$E$782,СВЦЭМ!$A$39:$A$782,$A164,СВЦЭМ!$B$39:$B$782,P$155)+'СЕТ СН'!$F$12</f>
        <v>134.82505864000001</v>
      </c>
      <c r="Q164" s="36">
        <f>SUMIFS(СВЦЭМ!$E$39:$E$782,СВЦЭМ!$A$39:$A$782,$A164,СВЦЭМ!$B$39:$B$782,Q$155)+'СЕТ СН'!$F$12</f>
        <v>135.63163857000001</v>
      </c>
      <c r="R164" s="36">
        <f>SUMIFS(СВЦЭМ!$E$39:$E$782,СВЦЭМ!$A$39:$A$782,$A164,СВЦЭМ!$B$39:$B$782,R$155)+'СЕТ СН'!$F$12</f>
        <v>136.33616383</v>
      </c>
      <c r="S164" s="36">
        <f>SUMIFS(СВЦЭМ!$E$39:$E$782,СВЦЭМ!$A$39:$A$782,$A164,СВЦЭМ!$B$39:$B$782,S$155)+'СЕТ СН'!$F$12</f>
        <v>133.69994079</v>
      </c>
      <c r="T164" s="36">
        <f>SUMIFS(СВЦЭМ!$E$39:$E$782,СВЦЭМ!$A$39:$A$782,$A164,СВЦЭМ!$B$39:$B$782,T$155)+'СЕТ СН'!$F$12</f>
        <v>134.10504288999999</v>
      </c>
      <c r="U164" s="36">
        <f>SUMIFS(СВЦЭМ!$E$39:$E$782,СВЦЭМ!$A$39:$A$782,$A164,СВЦЭМ!$B$39:$B$782,U$155)+'СЕТ СН'!$F$12</f>
        <v>134.20525101999999</v>
      </c>
      <c r="V164" s="36">
        <f>SUMIFS(СВЦЭМ!$E$39:$E$782,СВЦЭМ!$A$39:$A$782,$A164,СВЦЭМ!$B$39:$B$782,V$155)+'СЕТ СН'!$F$12</f>
        <v>131.28397969</v>
      </c>
      <c r="W164" s="36">
        <f>SUMIFS(СВЦЭМ!$E$39:$E$782,СВЦЭМ!$A$39:$A$782,$A164,СВЦЭМ!$B$39:$B$782,W$155)+'СЕТ СН'!$F$12</f>
        <v>131.77051012999999</v>
      </c>
      <c r="X164" s="36">
        <f>SUMIFS(СВЦЭМ!$E$39:$E$782,СВЦЭМ!$A$39:$A$782,$A164,СВЦЭМ!$B$39:$B$782,X$155)+'СЕТ СН'!$F$12</f>
        <v>138.52374890999999</v>
      </c>
      <c r="Y164" s="36">
        <f>SUMIFS(СВЦЭМ!$E$39:$E$782,СВЦЭМ!$A$39:$A$782,$A164,СВЦЭМ!$B$39:$B$782,Y$155)+'СЕТ СН'!$F$12</f>
        <v>147.44894891999999</v>
      </c>
    </row>
    <row r="165" spans="1:25" ht="15.75" x14ac:dyDescent="0.2">
      <c r="A165" s="35">
        <f t="shared" si="4"/>
        <v>45179</v>
      </c>
      <c r="B165" s="36">
        <f>SUMIFS(СВЦЭМ!$E$39:$E$782,СВЦЭМ!$A$39:$A$782,$A165,СВЦЭМ!$B$39:$B$782,B$155)+'СЕТ СН'!$F$12</f>
        <v>149.19663546999999</v>
      </c>
      <c r="C165" s="36">
        <f>SUMIFS(СВЦЭМ!$E$39:$E$782,СВЦЭМ!$A$39:$A$782,$A165,СВЦЭМ!$B$39:$B$782,C$155)+'СЕТ СН'!$F$12</f>
        <v>156.35890343</v>
      </c>
      <c r="D165" s="36">
        <f>SUMIFS(СВЦЭМ!$E$39:$E$782,СВЦЭМ!$A$39:$A$782,$A165,СВЦЭМ!$B$39:$B$782,D$155)+'СЕТ СН'!$F$12</f>
        <v>159.92209940999999</v>
      </c>
      <c r="E165" s="36">
        <f>SUMIFS(СВЦЭМ!$E$39:$E$782,СВЦЭМ!$A$39:$A$782,$A165,СВЦЭМ!$B$39:$B$782,E$155)+'СЕТ СН'!$F$12</f>
        <v>161.33611618</v>
      </c>
      <c r="F165" s="36">
        <f>SUMIFS(СВЦЭМ!$E$39:$E$782,СВЦЭМ!$A$39:$A$782,$A165,СВЦЭМ!$B$39:$B$782,F$155)+'СЕТ СН'!$F$12</f>
        <v>161.64295214000001</v>
      </c>
      <c r="G165" s="36">
        <f>SUMIFS(СВЦЭМ!$E$39:$E$782,СВЦЭМ!$A$39:$A$782,$A165,СВЦЭМ!$B$39:$B$782,G$155)+'СЕТ СН'!$F$12</f>
        <v>159.10405007</v>
      </c>
      <c r="H165" s="36">
        <f>SUMIFS(СВЦЭМ!$E$39:$E$782,СВЦЭМ!$A$39:$A$782,$A165,СВЦЭМ!$B$39:$B$782,H$155)+'СЕТ СН'!$F$12</f>
        <v>157.44210477999999</v>
      </c>
      <c r="I165" s="36">
        <f>SUMIFS(СВЦЭМ!$E$39:$E$782,СВЦЭМ!$A$39:$A$782,$A165,СВЦЭМ!$B$39:$B$782,I$155)+'СЕТ СН'!$F$12</f>
        <v>154.69814043</v>
      </c>
      <c r="J165" s="36">
        <f>SUMIFS(СВЦЭМ!$E$39:$E$782,СВЦЭМ!$A$39:$A$782,$A165,СВЦЭМ!$B$39:$B$782,J$155)+'СЕТ СН'!$F$12</f>
        <v>146.41363396</v>
      </c>
      <c r="K165" s="36">
        <f>SUMIFS(СВЦЭМ!$E$39:$E$782,СВЦЭМ!$A$39:$A$782,$A165,СВЦЭМ!$B$39:$B$782,K$155)+'СЕТ СН'!$F$12</f>
        <v>136.82294583999999</v>
      </c>
      <c r="L165" s="36">
        <f>SUMIFS(СВЦЭМ!$E$39:$E$782,СВЦЭМ!$A$39:$A$782,$A165,СВЦЭМ!$B$39:$B$782,L$155)+'СЕТ СН'!$F$12</f>
        <v>133.57038166999999</v>
      </c>
      <c r="M165" s="36">
        <f>SUMIFS(СВЦЭМ!$E$39:$E$782,СВЦЭМ!$A$39:$A$782,$A165,СВЦЭМ!$B$39:$B$782,M$155)+'СЕТ СН'!$F$12</f>
        <v>133.40283092000001</v>
      </c>
      <c r="N165" s="36">
        <f>SUMIFS(СВЦЭМ!$E$39:$E$782,СВЦЭМ!$A$39:$A$782,$A165,СВЦЭМ!$B$39:$B$782,N$155)+'СЕТ СН'!$F$12</f>
        <v>134.02262894</v>
      </c>
      <c r="O165" s="36">
        <f>SUMIFS(СВЦЭМ!$E$39:$E$782,СВЦЭМ!$A$39:$A$782,$A165,СВЦЭМ!$B$39:$B$782,O$155)+'СЕТ СН'!$F$12</f>
        <v>135.66871275</v>
      </c>
      <c r="P165" s="36">
        <f>SUMIFS(СВЦЭМ!$E$39:$E$782,СВЦЭМ!$A$39:$A$782,$A165,СВЦЭМ!$B$39:$B$782,P$155)+'СЕТ СН'!$F$12</f>
        <v>136.29572393000001</v>
      </c>
      <c r="Q165" s="36">
        <f>SUMIFS(СВЦЭМ!$E$39:$E$782,СВЦЭМ!$A$39:$A$782,$A165,СВЦЭМ!$B$39:$B$782,Q$155)+'СЕТ СН'!$F$12</f>
        <v>136.47361115000001</v>
      </c>
      <c r="R165" s="36">
        <f>SUMIFS(СВЦЭМ!$E$39:$E$782,СВЦЭМ!$A$39:$A$782,$A165,СВЦЭМ!$B$39:$B$782,R$155)+'СЕТ СН'!$F$12</f>
        <v>136.86607394000001</v>
      </c>
      <c r="S165" s="36">
        <f>SUMIFS(СВЦЭМ!$E$39:$E$782,СВЦЭМ!$A$39:$A$782,$A165,СВЦЭМ!$B$39:$B$782,S$155)+'СЕТ СН'!$F$12</f>
        <v>135.06937138999999</v>
      </c>
      <c r="T165" s="36">
        <f>SUMIFS(СВЦЭМ!$E$39:$E$782,СВЦЭМ!$A$39:$A$782,$A165,СВЦЭМ!$B$39:$B$782,T$155)+'СЕТ СН'!$F$12</f>
        <v>134.68342508999999</v>
      </c>
      <c r="U165" s="36">
        <f>SUMIFS(СВЦЭМ!$E$39:$E$782,СВЦЭМ!$A$39:$A$782,$A165,СВЦЭМ!$B$39:$B$782,U$155)+'СЕТ СН'!$F$12</f>
        <v>133.01082005000001</v>
      </c>
      <c r="V165" s="36">
        <f>SUMIFS(СВЦЭМ!$E$39:$E$782,СВЦЭМ!$A$39:$A$782,$A165,СВЦЭМ!$B$39:$B$782,V$155)+'СЕТ СН'!$F$12</f>
        <v>130.48194083999999</v>
      </c>
      <c r="W165" s="36">
        <f>SUMIFS(СВЦЭМ!$E$39:$E$782,СВЦЭМ!$A$39:$A$782,$A165,СВЦЭМ!$B$39:$B$782,W$155)+'СЕТ СН'!$F$12</f>
        <v>131.49038461999999</v>
      </c>
      <c r="X165" s="36">
        <f>SUMIFS(СВЦЭМ!$E$39:$E$782,СВЦЭМ!$A$39:$A$782,$A165,СВЦЭМ!$B$39:$B$782,X$155)+'СЕТ СН'!$F$12</f>
        <v>139.12694961</v>
      </c>
      <c r="Y165" s="36">
        <f>SUMIFS(СВЦЭМ!$E$39:$E$782,СВЦЭМ!$A$39:$A$782,$A165,СВЦЭМ!$B$39:$B$782,Y$155)+'СЕТ СН'!$F$12</f>
        <v>144.51601531</v>
      </c>
    </row>
    <row r="166" spans="1:25" ht="15.75" x14ac:dyDescent="0.2">
      <c r="A166" s="35">
        <f t="shared" si="4"/>
        <v>45180</v>
      </c>
      <c r="B166" s="36">
        <f>SUMIFS(СВЦЭМ!$E$39:$E$782,СВЦЭМ!$A$39:$A$782,$A166,СВЦЭМ!$B$39:$B$782,B$155)+'СЕТ СН'!$F$12</f>
        <v>150.57461592999999</v>
      </c>
      <c r="C166" s="36">
        <f>SUMIFS(СВЦЭМ!$E$39:$E$782,СВЦЭМ!$A$39:$A$782,$A166,СВЦЭМ!$B$39:$B$782,C$155)+'СЕТ СН'!$F$12</f>
        <v>157.21316933</v>
      </c>
      <c r="D166" s="36">
        <f>SUMIFS(СВЦЭМ!$E$39:$E$782,СВЦЭМ!$A$39:$A$782,$A166,СВЦЭМ!$B$39:$B$782,D$155)+'СЕТ СН'!$F$12</f>
        <v>157.36939953000001</v>
      </c>
      <c r="E166" s="36">
        <f>SUMIFS(СВЦЭМ!$E$39:$E$782,СВЦЭМ!$A$39:$A$782,$A166,СВЦЭМ!$B$39:$B$782,E$155)+'СЕТ СН'!$F$12</f>
        <v>159.12282927999999</v>
      </c>
      <c r="F166" s="36">
        <f>SUMIFS(СВЦЭМ!$E$39:$E$782,СВЦЭМ!$A$39:$A$782,$A166,СВЦЭМ!$B$39:$B$782,F$155)+'СЕТ СН'!$F$12</f>
        <v>162.60278782</v>
      </c>
      <c r="G166" s="36">
        <f>SUMIFS(СВЦЭМ!$E$39:$E$782,СВЦЭМ!$A$39:$A$782,$A166,СВЦЭМ!$B$39:$B$782,G$155)+'СЕТ СН'!$F$12</f>
        <v>160.44483880999999</v>
      </c>
      <c r="H166" s="36">
        <f>SUMIFS(СВЦЭМ!$E$39:$E$782,СВЦЭМ!$A$39:$A$782,$A166,СВЦЭМ!$B$39:$B$782,H$155)+'СЕТ СН'!$F$12</f>
        <v>154.92360324000001</v>
      </c>
      <c r="I166" s="36">
        <f>SUMIFS(СВЦЭМ!$E$39:$E$782,СВЦЭМ!$A$39:$A$782,$A166,СВЦЭМ!$B$39:$B$782,I$155)+'СЕТ СН'!$F$12</f>
        <v>143.62727484000001</v>
      </c>
      <c r="J166" s="36">
        <f>SUMIFS(СВЦЭМ!$E$39:$E$782,СВЦЭМ!$A$39:$A$782,$A166,СВЦЭМ!$B$39:$B$782,J$155)+'СЕТ СН'!$F$12</f>
        <v>135.90648035000001</v>
      </c>
      <c r="K166" s="36">
        <f>SUMIFS(СВЦЭМ!$E$39:$E$782,СВЦЭМ!$A$39:$A$782,$A166,СВЦЭМ!$B$39:$B$782,K$155)+'СЕТ СН'!$F$12</f>
        <v>132.41527048</v>
      </c>
      <c r="L166" s="36">
        <f>SUMIFS(СВЦЭМ!$E$39:$E$782,СВЦЭМ!$A$39:$A$782,$A166,СВЦЭМ!$B$39:$B$782,L$155)+'СЕТ СН'!$F$12</f>
        <v>129.84001096</v>
      </c>
      <c r="M166" s="36">
        <f>SUMIFS(СВЦЭМ!$E$39:$E$782,СВЦЭМ!$A$39:$A$782,$A166,СВЦЭМ!$B$39:$B$782,M$155)+'СЕТ СН'!$F$12</f>
        <v>128.50059664</v>
      </c>
      <c r="N166" s="36">
        <f>SUMIFS(СВЦЭМ!$E$39:$E$782,СВЦЭМ!$A$39:$A$782,$A166,СВЦЭМ!$B$39:$B$782,N$155)+'СЕТ СН'!$F$12</f>
        <v>129.76214265999999</v>
      </c>
      <c r="O166" s="36">
        <f>SUMIFS(СВЦЭМ!$E$39:$E$782,СВЦЭМ!$A$39:$A$782,$A166,СВЦЭМ!$B$39:$B$782,O$155)+'СЕТ СН'!$F$12</f>
        <v>128.77470298</v>
      </c>
      <c r="P166" s="36">
        <f>SUMIFS(СВЦЭМ!$E$39:$E$782,СВЦЭМ!$A$39:$A$782,$A166,СВЦЭМ!$B$39:$B$782,P$155)+'СЕТ СН'!$F$12</f>
        <v>127.37015037</v>
      </c>
      <c r="Q166" s="36">
        <f>SUMIFS(СВЦЭМ!$E$39:$E$782,СВЦЭМ!$A$39:$A$782,$A166,СВЦЭМ!$B$39:$B$782,Q$155)+'СЕТ СН'!$F$12</f>
        <v>127.77076422</v>
      </c>
      <c r="R166" s="36">
        <f>SUMIFS(СВЦЭМ!$E$39:$E$782,СВЦЭМ!$A$39:$A$782,$A166,СВЦЭМ!$B$39:$B$782,R$155)+'СЕТ СН'!$F$12</f>
        <v>132.03033156999999</v>
      </c>
      <c r="S166" s="36">
        <f>SUMIFS(СВЦЭМ!$E$39:$E$782,СВЦЭМ!$A$39:$A$782,$A166,СВЦЭМ!$B$39:$B$782,S$155)+'СЕТ СН'!$F$12</f>
        <v>132.09014329999999</v>
      </c>
      <c r="T166" s="36">
        <f>SUMIFS(СВЦЭМ!$E$39:$E$782,СВЦЭМ!$A$39:$A$782,$A166,СВЦЭМ!$B$39:$B$782,T$155)+'СЕТ СН'!$F$12</f>
        <v>132.55678262999999</v>
      </c>
      <c r="U166" s="36">
        <f>SUMIFS(СВЦЭМ!$E$39:$E$782,СВЦЭМ!$A$39:$A$782,$A166,СВЦЭМ!$B$39:$B$782,U$155)+'СЕТ СН'!$F$12</f>
        <v>130.79437182000001</v>
      </c>
      <c r="V166" s="36">
        <f>SUMIFS(СВЦЭМ!$E$39:$E$782,СВЦЭМ!$A$39:$A$782,$A166,СВЦЭМ!$B$39:$B$782,V$155)+'СЕТ СН'!$F$12</f>
        <v>127.80474153999999</v>
      </c>
      <c r="W166" s="36">
        <f>SUMIFS(СВЦЭМ!$E$39:$E$782,СВЦЭМ!$A$39:$A$782,$A166,СВЦЭМ!$B$39:$B$782,W$155)+'СЕТ СН'!$F$12</f>
        <v>128.49386877000001</v>
      </c>
      <c r="X166" s="36">
        <f>SUMIFS(СВЦЭМ!$E$39:$E$782,СВЦЭМ!$A$39:$A$782,$A166,СВЦЭМ!$B$39:$B$782,X$155)+'СЕТ СН'!$F$12</f>
        <v>135.36507173999999</v>
      </c>
      <c r="Y166" s="36">
        <f>SUMIFS(СВЦЭМ!$E$39:$E$782,СВЦЭМ!$A$39:$A$782,$A166,СВЦЭМ!$B$39:$B$782,Y$155)+'СЕТ СН'!$F$12</f>
        <v>144.63215104</v>
      </c>
    </row>
    <row r="167" spans="1:25" ht="15.75" x14ac:dyDescent="0.2">
      <c r="A167" s="35">
        <f t="shared" si="4"/>
        <v>45181</v>
      </c>
      <c r="B167" s="36">
        <f>SUMIFS(СВЦЭМ!$E$39:$E$782,СВЦЭМ!$A$39:$A$782,$A167,СВЦЭМ!$B$39:$B$782,B$155)+'СЕТ СН'!$F$12</f>
        <v>141.49324066</v>
      </c>
      <c r="C167" s="36">
        <f>SUMIFS(СВЦЭМ!$E$39:$E$782,СВЦЭМ!$A$39:$A$782,$A167,СВЦЭМ!$B$39:$B$782,C$155)+'СЕТ СН'!$F$12</f>
        <v>145.61364796999999</v>
      </c>
      <c r="D167" s="36">
        <f>SUMIFS(СВЦЭМ!$E$39:$E$782,СВЦЭМ!$A$39:$A$782,$A167,СВЦЭМ!$B$39:$B$782,D$155)+'СЕТ СН'!$F$12</f>
        <v>148.67753350000001</v>
      </c>
      <c r="E167" s="36">
        <f>SUMIFS(СВЦЭМ!$E$39:$E$782,СВЦЭМ!$A$39:$A$782,$A167,СВЦЭМ!$B$39:$B$782,E$155)+'СЕТ СН'!$F$12</f>
        <v>150.216872</v>
      </c>
      <c r="F167" s="36">
        <f>SUMIFS(СВЦЭМ!$E$39:$E$782,СВЦЭМ!$A$39:$A$782,$A167,СВЦЭМ!$B$39:$B$782,F$155)+'СЕТ СН'!$F$12</f>
        <v>152.62062176000001</v>
      </c>
      <c r="G167" s="36">
        <f>SUMIFS(СВЦЭМ!$E$39:$E$782,СВЦЭМ!$A$39:$A$782,$A167,СВЦЭМ!$B$39:$B$782,G$155)+'СЕТ СН'!$F$12</f>
        <v>149.12736834</v>
      </c>
      <c r="H167" s="36">
        <f>SUMIFS(СВЦЭМ!$E$39:$E$782,СВЦЭМ!$A$39:$A$782,$A167,СВЦЭМ!$B$39:$B$782,H$155)+'СЕТ СН'!$F$12</f>
        <v>142.56042703</v>
      </c>
      <c r="I167" s="36">
        <f>SUMIFS(СВЦЭМ!$E$39:$E$782,СВЦЭМ!$A$39:$A$782,$A167,СВЦЭМ!$B$39:$B$782,I$155)+'СЕТ СН'!$F$12</f>
        <v>134.63898935</v>
      </c>
      <c r="J167" s="36">
        <f>SUMIFS(СВЦЭМ!$E$39:$E$782,СВЦЭМ!$A$39:$A$782,$A167,СВЦЭМ!$B$39:$B$782,J$155)+'СЕТ СН'!$F$12</f>
        <v>127.46376445999999</v>
      </c>
      <c r="K167" s="36">
        <f>SUMIFS(СВЦЭМ!$E$39:$E$782,СВЦЭМ!$A$39:$A$782,$A167,СВЦЭМ!$B$39:$B$782,K$155)+'СЕТ СН'!$F$12</f>
        <v>123.34292916</v>
      </c>
      <c r="L167" s="36">
        <f>SUMIFS(СВЦЭМ!$E$39:$E$782,СВЦЭМ!$A$39:$A$782,$A167,СВЦЭМ!$B$39:$B$782,L$155)+'СЕТ СН'!$F$12</f>
        <v>125.14060502</v>
      </c>
      <c r="M167" s="36">
        <f>SUMIFS(СВЦЭМ!$E$39:$E$782,СВЦЭМ!$A$39:$A$782,$A167,СВЦЭМ!$B$39:$B$782,M$155)+'СЕТ СН'!$F$12</f>
        <v>126.22711386</v>
      </c>
      <c r="N167" s="36">
        <f>SUMIFS(СВЦЭМ!$E$39:$E$782,СВЦЭМ!$A$39:$A$782,$A167,СВЦЭМ!$B$39:$B$782,N$155)+'СЕТ СН'!$F$12</f>
        <v>130.33264682000001</v>
      </c>
      <c r="O167" s="36">
        <f>SUMIFS(СВЦЭМ!$E$39:$E$782,СВЦЭМ!$A$39:$A$782,$A167,СВЦЭМ!$B$39:$B$782,O$155)+'СЕТ СН'!$F$12</f>
        <v>132.90511669</v>
      </c>
      <c r="P167" s="36">
        <f>SUMIFS(СВЦЭМ!$E$39:$E$782,СВЦЭМ!$A$39:$A$782,$A167,СВЦЭМ!$B$39:$B$782,P$155)+'СЕТ СН'!$F$12</f>
        <v>131.52160463000001</v>
      </c>
      <c r="Q167" s="36">
        <f>SUMIFS(СВЦЭМ!$E$39:$E$782,СВЦЭМ!$A$39:$A$782,$A167,СВЦЭМ!$B$39:$B$782,Q$155)+'СЕТ СН'!$F$12</f>
        <v>132.72866782</v>
      </c>
      <c r="R167" s="36">
        <f>SUMIFS(СВЦЭМ!$E$39:$E$782,СВЦЭМ!$A$39:$A$782,$A167,СВЦЭМ!$B$39:$B$782,R$155)+'СЕТ СН'!$F$12</f>
        <v>136.53618825999999</v>
      </c>
      <c r="S167" s="36">
        <f>SUMIFS(СВЦЭМ!$E$39:$E$782,СВЦЭМ!$A$39:$A$782,$A167,СВЦЭМ!$B$39:$B$782,S$155)+'СЕТ СН'!$F$12</f>
        <v>136.41803358999999</v>
      </c>
      <c r="T167" s="36">
        <f>SUMIFS(СВЦЭМ!$E$39:$E$782,СВЦЭМ!$A$39:$A$782,$A167,СВЦЭМ!$B$39:$B$782,T$155)+'СЕТ СН'!$F$12</f>
        <v>135.47394460999999</v>
      </c>
      <c r="U167" s="36">
        <f>SUMIFS(СВЦЭМ!$E$39:$E$782,СВЦЭМ!$A$39:$A$782,$A167,СВЦЭМ!$B$39:$B$782,U$155)+'СЕТ СН'!$F$12</f>
        <v>133.96704923999999</v>
      </c>
      <c r="V167" s="36">
        <f>SUMIFS(СВЦЭМ!$E$39:$E$782,СВЦЭМ!$A$39:$A$782,$A167,СВЦЭМ!$B$39:$B$782,V$155)+'СЕТ СН'!$F$12</f>
        <v>130.26090077000001</v>
      </c>
      <c r="W167" s="36">
        <f>SUMIFS(СВЦЭМ!$E$39:$E$782,СВЦЭМ!$A$39:$A$782,$A167,СВЦЭМ!$B$39:$B$782,W$155)+'СЕТ СН'!$F$12</f>
        <v>133.26925790999999</v>
      </c>
      <c r="X167" s="36">
        <f>SUMIFS(СВЦЭМ!$E$39:$E$782,СВЦЭМ!$A$39:$A$782,$A167,СВЦЭМ!$B$39:$B$782,X$155)+'СЕТ СН'!$F$12</f>
        <v>140.13464303000001</v>
      </c>
      <c r="Y167" s="36">
        <f>SUMIFS(СВЦЭМ!$E$39:$E$782,СВЦЭМ!$A$39:$A$782,$A167,СВЦЭМ!$B$39:$B$782,Y$155)+'СЕТ СН'!$F$12</f>
        <v>149.18431985999999</v>
      </c>
    </row>
    <row r="168" spans="1:25" ht="15.75" x14ac:dyDescent="0.2">
      <c r="A168" s="35">
        <f t="shared" si="4"/>
        <v>45182</v>
      </c>
      <c r="B168" s="36">
        <f>SUMIFS(СВЦЭМ!$E$39:$E$782,СВЦЭМ!$A$39:$A$782,$A168,СВЦЭМ!$B$39:$B$782,B$155)+'СЕТ СН'!$F$12</f>
        <v>166.20450534</v>
      </c>
      <c r="C168" s="36">
        <f>SUMIFS(СВЦЭМ!$E$39:$E$782,СВЦЭМ!$A$39:$A$782,$A168,СВЦЭМ!$B$39:$B$782,C$155)+'СЕТ СН'!$F$12</f>
        <v>176.18690394000001</v>
      </c>
      <c r="D168" s="36">
        <f>SUMIFS(СВЦЭМ!$E$39:$E$782,СВЦЭМ!$A$39:$A$782,$A168,СВЦЭМ!$B$39:$B$782,D$155)+'СЕТ СН'!$F$12</f>
        <v>183.22629996000001</v>
      </c>
      <c r="E168" s="36">
        <f>SUMIFS(СВЦЭМ!$E$39:$E$782,СВЦЭМ!$A$39:$A$782,$A168,СВЦЭМ!$B$39:$B$782,E$155)+'СЕТ СН'!$F$12</f>
        <v>185.88550140000001</v>
      </c>
      <c r="F168" s="36">
        <f>SUMIFS(СВЦЭМ!$E$39:$E$782,СВЦЭМ!$A$39:$A$782,$A168,СВЦЭМ!$B$39:$B$782,F$155)+'СЕТ СН'!$F$12</f>
        <v>189.53886656</v>
      </c>
      <c r="G168" s="36">
        <f>SUMIFS(СВЦЭМ!$E$39:$E$782,СВЦЭМ!$A$39:$A$782,$A168,СВЦЭМ!$B$39:$B$782,G$155)+'СЕТ СН'!$F$12</f>
        <v>184.96666970000001</v>
      </c>
      <c r="H168" s="36">
        <f>SUMIFS(СВЦЭМ!$E$39:$E$782,СВЦЭМ!$A$39:$A$782,$A168,СВЦЭМ!$B$39:$B$782,H$155)+'СЕТ СН'!$F$12</f>
        <v>172.74922753999999</v>
      </c>
      <c r="I168" s="36">
        <f>SUMIFS(СВЦЭМ!$E$39:$E$782,СВЦЭМ!$A$39:$A$782,$A168,СВЦЭМ!$B$39:$B$782,I$155)+'СЕТ СН'!$F$12</f>
        <v>159.94752998999999</v>
      </c>
      <c r="J168" s="36">
        <f>SUMIFS(СВЦЭМ!$E$39:$E$782,СВЦЭМ!$A$39:$A$782,$A168,СВЦЭМ!$B$39:$B$782,J$155)+'СЕТ СН'!$F$12</f>
        <v>151.57147800000001</v>
      </c>
      <c r="K168" s="36">
        <f>SUMIFS(СВЦЭМ!$E$39:$E$782,СВЦЭМ!$A$39:$A$782,$A168,СВЦЭМ!$B$39:$B$782,K$155)+'СЕТ СН'!$F$12</f>
        <v>144.86837782999999</v>
      </c>
      <c r="L168" s="36">
        <f>SUMIFS(СВЦЭМ!$E$39:$E$782,СВЦЭМ!$A$39:$A$782,$A168,СВЦЭМ!$B$39:$B$782,L$155)+'СЕТ СН'!$F$12</f>
        <v>142.54335811999999</v>
      </c>
      <c r="M168" s="36">
        <f>SUMIFS(СВЦЭМ!$E$39:$E$782,СВЦЭМ!$A$39:$A$782,$A168,СВЦЭМ!$B$39:$B$782,M$155)+'СЕТ СН'!$F$12</f>
        <v>143.00435783</v>
      </c>
      <c r="N168" s="36">
        <f>SUMIFS(СВЦЭМ!$E$39:$E$782,СВЦЭМ!$A$39:$A$782,$A168,СВЦЭМ!$B$39:$B$782,N$155)+'СЕТ СН'!$F$12</f>
        <v>143.83027264</v>
      </c>
      <c r="O168" s="36">
        <f>SUMIFS(СВЦЭМ!$E$39:$E$782,СВЦЭМ!$A$39:$A$782,$A168,СВЦЭМ!$B$39:$B$782,O$155)+'СЕТ СН'!$F$12</f>
        <v>144.53464621000001</v>
      </c>
      <c r="P168" s="36">
        <f>SUMIFS(СВЦЭМ!$E$39:$E$782,СВЦЭМ!$A$39:$A$782,$A168,СВЦЭМ!$B$39:$B$782,P$155)+'СЕТ СН'!$F$12</f>
        <v>141.21823900999999</v>
      </c>
      <c r="Q168" s="36">
        <f>SUMIFS(СВЦЭМ!$E$39:$E$782,СВЦЭМ!$A$39:$A$782,$A168,СВЦЭМ!$B$39:$B$782,Q$155)+'СЕТ СН'!$F$12</f>
        <v>142.69122216</v>
      </c>
      <c r="R168" s="36">
        <f>SUMIFS(СВЦЭМ!$E$39:$E$782,СВЦЭМ!$A$39:$A$782,$A168,СВЦЭМ!$B$39:$B$782,R$155)+'СЕТ СН'!$F$12</f>
        <v>146.01641394000001</v>
      </c>
      <c r="S168" s="36">
        <f>SUMIFS(СВЦЭМ!$E$39:$E$782,СВЦЭМ!$A$39:$A$782,$A168,СВЦЭМ!$B$39:$B$782,S$155)+'СЕТ СН'!$F$12</f>
        <v>145.38502131999999</v>
      </c>
      <c r="T168" s="36">
        <f>SUMIFS(СВЦЭМ!$E$39:$E$782,СВЦЭМ!$A$39:$A$782,$A168,СВЦЭМ!$B$39:$B$782,T$155)+'СЕТ СН'!$F$12</f>
        <v>143.15108097000001</v>
      </c>
      <c r="U168" s="36">
        <f>SUMIFS(СВЦЭМ!$E$39:$E$782,СВЦЭМ!$A$39:$A$782,$A168,СВЦЭМ!$B$39:$B$782,U$155)+'СЕТ СН'!$F$12</f>
        <v>141.41805758999999</v>
      </c>
      <c r="V168" s="36">
        <f>SUMIFS(СВЦЭМ!$E$39:$E$782,СВЦЭМ!$A$39:$A$782,$A168,СВЦЭМ!$B$39:$B$782,V$155)+'СЕТ СН'!$F$12</f>
        <v>141.70274660000001</v>
      </c>
      <c r="W168" s="36">
        <f>SUMIFS(СВЦЭМ!$E$39:$E$782,СВЦЭМ!$A$39:$A$782,$A168,СВЦЭМ!$B$39:$B$782,W$155)+'СЕТ СН'!$F$12</f>
        <v>143.99043488000001</v>
      </c>
      <c r="X168" s="36">
        <f>SUMIFS(СВЦЭМ!$E$39:$E$782,СВЦЭМ!$A$39:$A$782,$A168,СВЦЭМ!$B$39:$B$782,X$155)+'СЕТ СН'!$F$12</f>
        <v>151.2548769</v>
      </c>
      <c r="Y168" s="36">
        <f>SUMIFS(СВЦЭМ!$E$39:$E$782,СВЦЭМ!$A$39:$A$782,$A168,СВЦЭМ!$B$39:$B$782,Y$155)+'СЕТ СН'!$F$12</f>
        <v>160.64746668999999</v>
      </c>
    </row>
    <row r="169" spans="1:25" ht="15.75" x14ac:dyDescent="0.2">
      <c r="A169" s="35">
        <f t="shared" si="4"/>
        <v>45183</v>
      </c>
      <c r="B169" s="36">
        <f>SUMIFS(СВЦЭМ!$E$39:$E$782,СВЦЭМ!$A$39:$A$782,$A169,СВЦЭМ!$B$39:$B$782,B$155)+'СЕТ СН'!$F$12</f>
        <v>164.35930085000001</v>
      </c>
      <c r="C169" s="36">
        <f>SUMIFS(СВЦЭМ!$E$39:$E$782,СВЦЭМ!$A$39:$A$782,$A169,СВЦЭМ!$B$39:$B$782,C$155)+'СЕТ СН'!$F$12</f>
        <v>177.09947991999999</v>
      </c>
      <c r="D169" s="36">
        <f>SUMIFS(СВЦЭМ!$E$39:$E$782,СВЦЭМ!$A$39:$A$782,$A169,СВЦЭМ!$B$39:$B$782,D$155)+'СЕТ СН'!$F$12</f>
        <v>181.29840669000001</v>
      </c>
      <c r="E169" s="36">
        <f>SUMIFS(СВЦЭМ!$E$39:$E$782,СВЦЭМ!$A$39:$A$782,$A169,СВЦЭМ!$B$39:$B$782,E$155)+'СЕТ СН'!$F$12</f>
        <v>184.97651379000001</v>
      </c>
      <c r="F169" s="36">
        <f>SUMIFS(СВЦЭМ!$E$39:$E$782,СВЦЭМ!$A$39:$A$782,$A169,СВЦЭМ!$B$39:$B$782,F$155)+'СЕТ СН'!$F$12</f>
        <v>188.76060547</v>
      </c>
      <c r="G169" s="36">
        <f>SUMIFS(СВЦЭМ!$E$39:$E$782,СВЦЭМ!$A$39:$A$782,$A169,СВЦЭМ!$B$39:$B$782,G$155)+'СЕТ СН'!$F$12</f>
        <v>184.88794827999999</v>
      </c>
      <c r="H169" s="36">
        <f>SUMIFS(СВЦЭМ!$E$39:$E$782,СВЦЭМ!$A$39:$A$782,$A169,СВЦЭМ!$B$39:$B$782,H$155)+'СЕТ СН'!$F$12</f>
        <v>176.40061458</v>
      </c>
      <c r="I169" s="36">
        <f>SUMIFS(СВЦЭМ!$E$39:$E$782,СВЦЭМ!$A$39:$A$782,$A169,СВЦЭМ!$B$39:$B$782,I$155)+'СЕТ СН'!$F$12</f>
        <v>165.20618719999999</v>
      </c>
      <c r="J169" s="36">
        <f>SUMIFS(СВЦЭМ!$E$39:$E$782,СВЦЭМ!$A$39:$A$782,$A169,СВЦЭМ!$B$39:$B$782,J$155)+'СЕТ СН'!$F$12</f>
        <v>156.71811289999999</v>
      </c>
      <c r="K169" s="36">
        <f>SUMIFS(СВЦЭМ!$E$39:$E$782,СВЦЭМ!$A$39:$A$782,$A169,СВЦЭМ!$B$39:$B$782,K$155)+'СЕТ СН'!$F$12</f>
        <v>150.32395407000001</v>
      </c>
      <c r="L169" s="36">
        <f>SUMIFS(СВЦЭМ!$E$39:$E$782,СВЦЭМ!$A$39:$A$782,$A169,СВЦЭМ!$B$39:$B$782,L$155)+'СЕТ СН'!$F$12</f>
        <v>149.08854178000001</v>
      </c>
      <c r="M169" s="36">
        <f>SUMIFS(СВЦЭМ!$E$39:$E$782,СВЦЭМ!$A$39:$A$782,$A169,СВЦЭМ!$B$39:$B$782,M$155)+'СЕТ СН'!$F$12</f>
        <v>148.05713166999999</v>
      </c>
      <c r="N169" s="36">
        <f>SUMIFS(СВЦЭМ!$E$39:$E$782,СВЦЭМ!$A$39:$A$782,$A169,СВЦЭМ!$B$39:$B$782,N$155)+'СЕТ СН'!$F$12</f>
        <v>149.29766570999999</v>
      </c>
      <c r="O169" s="36">
        <f>SUMIFS(СВЦЭМ!$E$39:$E$782,СВЦЭМ!$A$39:$A$782,$A169,СВЦЭМ!$B$39:$B$782,O$155)+'СЕТ СН'!$F$12</f>
        <v>149.32502212</v>
      </c>
      <c r="P169" s="36">
        <f>SUMIFS(СВЦЭМ!$E$39:$E$782,СВЦЭМ!$A$39:$A$782,$A169,СВЦЭМ!$B$39:$B$782,P$155)+'СЕТ СН'!$F$12</f>
        <v>149.05093540999999</v>
      </c>
      <c r="Q169" s="36">
        <f>SUMIFS(СВЦЭМ!$E$39:$E$782,СВЦЭМ!$A$39:$A$782,$A169,СВЦЭМ!$B$39:$B$782,Q$155)+'СЕТ СН'!$F$12</f>
        <v>149.70254234000001</v>
      </c>
      <c r="R169" s="36">
        <f>SUMIFS(СВЦЭМ!$E$39:$E$782,СВЦЭМ!$A$39:$A$782,$A169,СВЦЭМ!$B$39:$B$782,R$155)+'СЕТ СН'!$F$12</f>
        <v>151.95193065000001</v>
      </c>
      <c r="S169" s="36">
        <f>SUMIFS(СВЦЭМ!$E$39:$E$782,СВЦЭМ!$A$39:$A$782,$A169,СВЦЭМ!$B$39:$B$782,S$155)+'СЕТ СН'!$F$12</f>
        <v>150.83636946999999</v>
      </c>
      <c r="T169" s="36">
        <f>SUMIFS(СВЦЭМ!$E$39:$E$782,СВЦЭМ!$A$39:$A$782,$A169,СВЦЭМ!$B$39:$B$782,T$155)+'СЕТ СН'!$F$12</f>
        <v>149.89284946000001</v>
      </c>
      <c r="U169" s="36">
        <f>SUMIFS(СВЦЭМ!$E$39:$E$782,СВЦЭМ!$A$39:$A$782,$A169,СВЦЭМ!$B$39:$B$782,U$155)+'СЕТ СН'!$F$12</f>
        <v>148.26411547999999</v>
      </c>
      <c r="V169" s="36">
        <f>SUMIFS(СВЦЭМ!$E$39:$E$782,СВЦЭМ!$A$39:$A$782,$A169,СВЦЭМ!$B$39:$B$782,V$155)+'СЕТ СН'!$F$12</f>
        <v>145.67670616999999</v>
      </c>
      <c r="W169" s="36">
        <f>SUMIFS(СВЦЭМ!$E$39:$E$782,СВЦЭМ!$A$39:$A$782,$A169,СВЦЭМ!$B$39:$B$782,W$155)+'СЕТ СН'!$F$12</f>
        <v>147.30678078</v>
      </c>
      <c r="X169" s="36">
        <f>SUMIFS(СВЦЭМ!$E$39:$E$782,СВЦЭМ!$A$39:$A$782,$A169,СВЦЭМ!$B$39:$B$782,X$155)+'СЕТ СН'!$F$12</f>
        <v>155.88463415999999</v>
      </c>
      <c r="Y169" s="36">
        <f>SUMIFS(СВЦЭМ!$E$39:$E$782,СВЦЭМ!$A$39:$A$782,$A169,СВЦЭМ!$B$39:$B$782,Y$155)+'СЕТ СН'!$F$12</f>
        <v>166.24517868000001</v>
      </c>
    </row>
    <row r="170" spans="1:25" ht="15.75" x14ac:dyDescent="0.2">
      <c r="A170" s="35">
        <f t="shared" si="4"/>
        <v>45184</v>
      </c>
      <c r="B170" s="36">
        <f>SUMIFS(СВЦЭМ!$E$39:$E$782,СВЦЭМ!$A$39:$A$782,$A170,СВЦЭМ!$B$39:$B$782,B$155)+'СЕТ СН'!$F$12</f>
        <v>162.91662645</v>
      </c>
      <c r="C170" s="36">
        <f>SUMIFS(СВЦЭМ!$E$39:$E$782,СВЦЭМ!$A$39:$A$782,$A170,СВЦЭМ!$B$39:$B$782,C$155)+'СЕТ СН'!$F$12</f>
        <v>170.75472733999999</v>
      </c>
      <c r="D170" s="36">
        <f>SUMIFS(СВЦЭМ!$E$39:$E$782,СВЦЭМ!$A$39:$A$782,$A170,СВЦЭМ!$B$39:$B$782,D$155)+'СЕТ СН'!$F$12</f>
        <v>170.91477136</v>
      </c>
      <c r="E170" s="36">
        <f>SUMIFS(СВЦЭМ!$E$39:$E$782,СВЦЭМ!$A$39:$A$782,$A170,СВЦЭМ!$B$39:$B$782,E$155)+'СЕТ СН'!$F$12</f>
        <v>174.23880628000001</v>
      </c>
      <c r="F170" s="36">
        <f>SUMIFS(СВЦЭМ!$E$39:$E$782,СВЦЭМ!$A$39:$A$782,$A170,СВЦЭМ!$B$39:$B$782,F$155)+'СЕТ СН'!$F$12</f>
        <v>178.03586865</v>
      </c>
      <c r="G170" s="36">
        <f>SUMIFS(СВЦЭМ!$E$39:$E$782,СВЦЭМ!$A$39:$A$782,$A170,СВЦЭМ!$B$39:$B$782,G$155)+'СЕТ СН'!$F$12</f>
        <v>175.96603668</v>
      </c>
      <c r="H170" s="36">
        <f>SUMIFS(СВЦЭМ!$E$39:$E$782,СВЦЭМ!$A$39:$A$782,$A170,СВЦЭМ!$B$39:$B$782,H$155)+'СЕТ СН'!$F$12</f>
        <v>164.01977511000001</v>
      </c>
      <c r="I170" s="36">
        <f>SUMIFS(СВЦЭМ!$E$39:$E$782,СВЦЭМ!$A$39:$A$782,$A170,СВЦЭМ!$B$39:$B$782,I$155)+'СЕТ СН'!$F$12</f>
        <v>151.04846570000001</v>
      </c>
      <c r="J170" s="36">
        <f>SUMIFS(СВЦЭМ!$E$39:$E$782,СВЦЭМ!$A$39:$A$782,$A170,СВЦЭМ!$B$39:$B$782,J$155)+'СЕТ СН'!$F$12</f>
        <v>145.03196672999999</v>
      </c>
      <c r="K170" s="36">
        <f>SUMIFS(СВЦЭМ!$E$39:$E$782,СВЦЭМ!$A$39:$A$782,$A170,СВЦЭМ!$B$39:$B$782,K$155)+'СЕТ СН'!$F$12</f>
        <v>140.23228458</v>
      </c>
      <c r="L170" s="36">
        <f>SUMIFS(СВЦЭМ!$E$39:$E$782,СВЦЭМ!$A$39:$A$782,$A170,СВЦЭМ!$B$39:$B$782,L$155)+'СЕТ СН'!$F$12</f>
        <v>139.26795172000001</v>
      </c>
      <c r="M170" s="36">
        <f>SUMIFS(СВЦЭМ!$E$39:$E$782,СВЦЭМ!$A$39:$A$782,$A170,СВЦЭМ!$B$39:$B$782,M$155)+'СЕТ СН'!$F$12</f>
        <v>137.20135422999999</v>
      </c>
      <c r="N170" s="36">
        <f>SUMIFS(СВЦЭМ!$E$39:$E$782,СВЦЭМ!$A$39:$A$782,$A170,СВЦЭМ!$B$39:$B$782,N$155)+'СЕТ СН'!$F$12</f>
        <v>137.41068317</v>
      </c>
      <c r="O170" s="36">
        <f>SUMIFS(СВЦЭМ!$E$39:$E$782,СВЦЭМ!$A$39:$A$782,$A170,СВЦЭМ!$B$39:$B$782,O$155)+'СЕТ СН'!$F$12</f>
        <v>134.71612586000001</v>
      </c>
      <c r="P170" s="36">
        <f>SUMIFS(СВЦЭМ!$E$39:$E$782,СВЦЭМ!$A$39:$A$782,$A170,СВЦЭМ!$B$39:$B$782,P$155)+'СЕТ СН'!$F$12</f>
        <v>131.15595798999999</v>
      </c>
      <c r="Q170" s="36">
        <f>SUMIFS(СВЦЭМ!$E$39:$E$782,СВЦЭМ!$A$39:$A$782,$A170,СВЦЭМ!$B$39:$B$782,Q$155)+'СЕТ СН'!$F$12</f>
        <v>132.30497880999999</v>
      </c>
      <c r="R170" s="36">
        <f>SUMIFS(СВЦЭМ!$E$39:$E$782,СВЦЭМ!$A$39:$A$782,$A170,СВЦЭМ!$B$39:$B$782,R$155)+'СЕТ СН'!$F$12</f>
        <v>138.58716724000001</v>
      </c>
      <c r="S170" s="36">
        <f>SUMIFS(СВЦЭМ!$E$39:$E$782,СВЦЭМ!$A$39:$A$782,$A170,СВЦЭМ!$B$39:$B$782,S$155)+'СЕТ СН'!$F$12</f>
        <v>136.774608</v>
      </c>
      <c r="T170" s="36">
        <f>SUMIFS(СВЦЭМ!$E$39:$E$782,СВЦЭМ!$A$39:$A$782,$A170,СВЦЭМ!$B$39:$B$782,T$155)+'СЕТ СН'!$F$12</f>
        <v>134.02020920000001</v>
      </c>
      <c r="U170" s="36">
        <f>SUMIFS(СВЦЭМ!$E$39:$E$782,СВЦЭМ!$A$39:$A$782,$A170,СВЦЭМ!$B$39:$B$782,U$155)+'СЕТ СН'!$F$12</f>
        <v>131.39275483</v>
      </c>
      <c r="V170" s="36">
        <f>SUMIFS(СВЦЭМ!$E$39:$E$782,СВЦЭМ!$A$39:$A$782,$A170,СВЦЭМ!$B$39:$B$782,V$155)+'СЕТ СН'!$F$12</f>
        <v>128.60779199999999</v>
      </c>
      <c r="W170" s="36">
        <f>SUMIFS(СВЦЭМ!$E$39:$E$782,СВЦЭМ!$A$39:$A$782,$A170,СВЦЭМ!$B$39:$B$782,W$155)+'СЕТ СН'!$F$12</f>
        <v>128.40016272</v>
      </c>
      <c r="X170" s="36">
        <f>SUMIFS(СВЦЭМ!$E$39:$E$782,СВЦЭМ!$A$39:$A$782,$A170,СВЦЭМ!$B$39:$B$782,X$155)+'СЕТ СН'!$F$12</f>
        <v>131.31326937</v>
      </c>
      <c r="Y170" s="36">
        <f>SUMIFS(СВЦЭМ!$E$39:$E$782,СВЦЭМ!$A$39:$A$782,$A170,СВЦЭМ!$B$39:$B$782,Y$155)+'СЕТ СН'!$F$12</f>
        <v>142.83881496999999</v>
      </c>
    </row>
    <row r="171" spans="1:25" ht="15.75" x14ac:dyDescent="0.2">
      <c r="A171" s="35">
        <f t="shared" si="4"/>
        <v>45185</v>
      </c>
      <c r="B171" s="36">
        <f>SUMIFS(СВЦЭМ!$E$39:$E$782,СВЦЭМ!$A$39:$A$782,$A171,СВЦЭМ!$B$39:$B$782,B$155)+'СЕТ СН'!$F$12</f>
        <v>150.72107568999999</v>
      </c>
      <c r="C171" s="36">
        <f>SUMIFS(СВЦЭМ!$E$39:$E$782,СВЦЭМ!$A$39:$A$782,$A171,СВЦЭМ!$B$39:$B$782,C$155)+'СЕТ СН'!$F$12</f>
        <v>153.19105028999999</v>
      </c>
      <c r="D171" s="36">
        <f>SUMIFS(СВЦЭМ!$E$39:$E$782,СВЦЭМ!$A$39:$A$782,$A171,СВЦЭМ!$B$39:$B$782,D$155)+'СЕТ СН'!$F$12</f>
        <v>153.85863166999999</v>
      </c>
      <c r="E171" s="36">
        <f>SUMIFS(СВЦЭМ!$E$39:$E$782,СВЦЭМ!$A$39:$A$782,$A171,СВЦЭМ!$B$39:$B$782,E$155)+'СЕТ СН'!$F$12</f>
        <v>157.40280038</v>
      </c>
      <c r="F171" s="36">
        <f>SUMIFS(СВЦЭМ!$E$39:$E$782,СВЦЭМ!$A$39:$A$782,$A171,СВЦЭМ!$B$39:$B$782,F$155)+'СЕТ СН'!$F$12</f>
        <v>159.68425511000001</v>
      </c>
      <c r="G171" s="36">
        <f>SUMIFS(СВЦЭМ!$E$39:$E$782,СВЦЭМ!$A$39:$A$782,$A171,СВЦЭМ!$B$39:$B$782,G$155)+'СЕТ СН'!$F$12</f>
        <v>157.44832968</v>
      </c>
      <c r="H171" s="36">
        <f>SUMIFS(СВЦЭМ!$E$39:$E$782,СВЦЭМ!$A$39:$A$782,$A171,СВЦЭМ!$B$39:$B$782,H$155)+'СЕТ СН'!$F$12</f>
        <v>154.63554164000001</v>
      </c>
      <c r="I171" s="36">
        <f>SUMIFS(СВЦЭМ!$E$39:$E$782,СВЦЭМ!$A$39:$A$782,$A171,СВЦЭМ!$B$39:$B$782,I$155)+'СЕТ СН'!$F$12</f>
        <v>151.23851961</v>
      </c>
      <c r="J171" s="36">
        <f>SUMIFS(СВЦЭМ!$E$39:$E$782,СВЦЭМ!$A$39:$A$782,$A171,СВЦЭМ!$B$39:$B$782,J$155)+'СЕТ СН'!$F$12</f>
        <v>142.17421530999999</v>
      </c>
      <c r="K171" s="36">
        <f>SUMIFS(СВЦЭМ!$E$39:$E$782,СВЦЭМ!$A$39:$A$782,$A171,СВЦЭМ!$B$39:$B$782,K$155)+'СЕТ СН'!$F$12</f>
        <v>135.99327582999999</v>
      </c>
      <c r="L171" s="36">
        <f>SUMIFS(СВЦЭМ!$E$39:$E$782,СВЦЭМ!$A$39:$A$782,$A171,СВЦЭМ!$B$39:$B$782,L$155)+'СЕТ СН'!$F$12</f>
        <v>132.37308759999999</v>
      </c>
      <c r="M171" s="36">
        <f>SUMIFS(СВЦЭМ!$E$39:$E$782,СВЦЭМ!$A$39:$A$782,$A171,СВЦЭМ!$B$39:$B$782,M$155)+'СЕТ СН'!$F$12</f>
        <v>132.07739799000001</v>
      </c>
      <c r="N171" s="36">
        <f>SUMIFS(СВЦЭМ!$E$39:$E$782,СВЦЭМ!$A$39:$A$782,$A171,СВЦЭМ!$B$39:$B$782,N$155)+'СЕТ СН'!$F$12</f>
        <v>132.66223357000001</v>
      </c>
      <c r="O171" s="36">
        <f>SUMIFS(СВЦЭМ!$E$39:$E$782,СВЦЭМ!$A$39:$A$782,$A171,СВЦЭМ!$B$39:$B$782,O$155)+'СЕТ СН'!$F$12</f>
        <v>134.17922593</v>
      </c>
      <c r="P171" s="36">
        <f>SUMIFS(СВЦЭМ!$E$39:$E$782,СВЦЭМ!$A$39:$A$782,$A171,СВЦЭМ!$B$39:$B$782,P$155)+'СЕТ СН'!$F$12</f>
        <v>132.40926665000001</v>
      </c>
      <c r="Q171" s="36">
        <f>SUMIFS(СВЦЭМ!$E$39:$E$782,СВЦЭМ!$A$39:$A$782,$A171,СВЦЭМ!$B$39:$B$782,Q$155)+'СЕТ СН'!$F$12</f>
        <v>132.33723055999999</v>
      </c>
      <c r="R171" s="36">
        <f>SUMIFS(СВЦЭМ!$E$39:$E$782,СВЦЭМ!$A$39:$A$782,$A171,СВЦЭМ!$B$39:$B$782,R$155)+'СЕТ СН'!$F$12</f>
        <v>134.89795096</v>
      </c>
      <c r="S171" s="36">
        <f>SUMIFS(СВЦЭМ!$E$39:$E$782,СВЦЭМ!$A$39:$A$782,$A171,СВЦЭМ!$B$39:$B$782,S$155)+'СЕТ СН'!$F$12</f>
        <v>133.76488420999999</v>
      </c>
      <c r="T171" s="36">
        <f>SUMIFS(СВЦЭМ!$E$39:$E$782,СВЦЭМ!$A$39:$A$782,$A171,СВЦЭМ!$B$39:$B$782,T$155)+'СЕТ СН'!$F$12</f>
        <v>131.79144658999999</v>
      </c>
      <c r="U171" s="36">
        <f>SUMIFS(СВЦЭМ!$E$39:$E$782,СВЦЭМ!$A$39:$A$782,$A171,СВЦЭМ!$B$39:$B$782,U$155)+'СЕТ СН'!$F$12</f>
        <v>130.05138876999999</v>
      </c>
      <c r="V171" s="36">
        <f>SUMIFS(СВЦЭМ!$E$39:$E$782,СВЦЭМ!$A$39:$A$782,$A171,СВЦЭМ!$B$39:$B$782,V$155)+'СЕТ СН'!$F$12</f>
        <v>126.96497992</v>
      </c>
      <c r="W171" s="36">
        <f>SUMIFS(СВЦЭМ!$E$39:$E$782,СВЦЭМ!$A$39:$A$782,$A171,СВЦЭМ!$B$39:$B$782,W$155)+'СЕТ СН'!$F$12</f>
        <v>127.76705705000001</v>
      </c>
      <c r="X171" s="36">
        <f>SUMIFS(СВЦЭМ!$E$39:$E$782,СВЦЭМ!$A$39:$A$782,$A171,СВЦЭМ!$B$39:$B$782,X$155)+'СЕТ СН'!$F$12</f>
        <v>133.93742315</v>
      </c>
      <c r="Y171" s="36">
        <f>SUMIFS(СВЦЭМ!$E$39:$E$782,СВЦЭМ!$A$39:$A$782,$A171,СВЦЭМ!$B$39:$B$782,Y$155)+'СЕТ СН'!$F$12</f>
        <v>141.02324390999999</v>
      </c>
    </row>
    <row r="172" spans="1:25" ht="15.75" x14ac:dyDescent="0.2">
      <c r="A172" s="35">
        <f t="shared" si="4"/>
        <v>45186</v>
      </c>
      <c r="B172" s="36">
        <f>SUMIFS(СВЦЭМ!$E$39:$E$782,СВЦЭМ!$A$39:$A$782,$A172,СВЦЭМ!$B$39:$B$782,B$155)+'СЕТ СН'!$F$12</f>
        <v>138.89022087000001</v>
      </c>
      <c r="C172" s="36">
        <f>SUMIFS(СВЦЭМ!$E$39:$E$782,СВЦЭМ!$A$39:$A$782,$A172,СВЦЭМ!$B$39:$B$782,C$155)+'СЕТ СН'!$F$12</f>
        <v>146.01930328</v>
      </c>
      <c r="D172" s="36">
        <f>SUMIFS(СВЦЭМ!$E$39:$E$782,СВЦЭМ!$A$39:$A$782,$A172,СВЦЭМ!$B$39:$B$782,D$155)+'СЕТ СН'!$F$12</f>
        <v>147.63139224</v>
      </c>
      <c r="E172" s="36">
        <f>SUMIFS(СВЦЭМ!$E$39:$E$782,СВЦЭМ!$A$39:$A$782,$A172,СВЦЭМ!$B$39:$B$782,E$155)+'СЕТ СН'!$F$12</f>
        <v>149.29990552000001</v>
      </c>
      <c r="F172" s="36">
        <f>SUMIFS(СВЦЭМ!$E$39:$E$782,СВЦЭМ!$A$39:$A$782,$A172,СВЦЭМ!$B$39:$B$782,F$155)+'СЕТ СН'!$F$12</f>
        <v>153.21332308999999</v>
      </c>
      <c r="G172" s="36">
        <f>SUMIFS(СВЦЭМ!$E$39:$E$782,СВЦЭМ!$A$39:$A$782,$A172,СВЦЭМ!$B$39:$B$782,G$155)+'СЕТ СН'!$F$12</f>
        <v>151.12862505000001</v>
      </c>
      <c r="H172" s="36">
        <f>SUMIFS(СВЦЭМ!$E$39:$E$782,СВЦЭМ!$A$39:$A$782,$A172,СВЦЭМ!$B$39:$B$782,H$155)+'СЕТ СН'!$F$12</f>
        <v>147.20983576</v>
      </c>
      <c r="I172" s="36">
        <f>SUMIFS(СВЦЭМ!$E$39:$E$782,СВЦЭМ!$A$39:$A$782,$A172,СВЦЭМ!$B$39:$B$782,I$155)+'СЕТ СН'!$F$12</f>
        <v>142.29712842000001</v>
      </c>
      <c r="J172" s="36">
        <f>SUMIFS(СВЦЭМ!$E$39:$E$782,СВЦЭМ!$A$39:$A$782,$A172,СВЦЭМ!$B$39:$B$782,J$155)+'СЕТ СН'!$F$12</f>
        <v>130.57496567000001</v>
      </c>
      <c r="K172" s="36">
        <f>SUMIFS(СВЦЭМ!$E$39:$E$782,СВЦЭМ!$A$39:$A$782,$A172,СВЦЭМ!$B$39:$B$782,K$155)+'СЕТ СН'!$F$12</f>
        <v>123.03707962</v>
      </c>
      <c r="L172" s="36">
        <f>SUMIFS(СВЦЭМ!$E$39:$E$782,СВЦЭМ!$A$39:$A$782,$A172,СВЦЭМ!$B$39:$B$782,L$155)+'СЕТ СН'!$F$12</f>
        <v>120.53546525</v>
      </c>
      <c r="M172" s="36">
        <f>SUMIFS(СВЦЭМ!$E$39:$E$782,СВЦЭМ!$A$39:$A$782,$A172,СВЦЭМ!$B$39:$B$782,M$155)+'СЕТ СН'!$F$12</f>
        <v>120.54171117999999</v>
      </c>
      <c r="N172" s="36">
        <f>SUMIFS(СВЦЭМ!$E$39:$E$782,СВЦЭМ!$A$39:$A$782,$A172,СВЦЭМ!$B$39:$B$782,N$155)+'СЕТ СН'!$F$12</f>
        <v>123.38789465000001</v>
      </c>
      <c r="O172" s="36">
        <f>SUMIFS(СВЦЭМ!$E$39:$E$782,СВЦЭМ!$A$39:$A$782,$A172,СВЦЭМ!$B$39:$B$782,O$155)+'СЕТ СН'!$F$12</f>
        <v>127.56716779</v>
      </c>
      <c r="P172" s="36">
        <f>SUMIFS(СВЦЭМ!$E$39:$E$782,СВЦЭМ!$A$39:$A$782,$A172,СВЦЭМ!$B$39:$B$782,P$155)+'СЕТ СН'!$F$12</f>
        <v>126.70969793</v>
      </c>
      <c r="Q172" s="36">
        <f>SUMIFS(СВЦЭМ!$E$39:$E$782,СВЦЭМ!$A$39:$A$782,$A172,СВЦЭМ!$B$39:$B$782,Q$155)+'СЕТ СН'!$F$12</f>
        <v>127.07859826000001</v>
      </c>
      <c r="R172" s="36">
        <f>SUMIFS(СВЦЭМ!$E$39:$E$782,СВЦЭМ!$A$39:$A$782,$A172,СВЦЭМ!$B$39:$B$782,R$155)+'СЕТ СН'!$F$12</f>
        <v>130.62828689</v>
      </c>
      <c r="S172" s="36">
        <f>SUMIFS(СВЦЭМ!$E$39:$E$782,СВЦЭМ!$A$39:$A$782,$A172,СВЦЭМ!$B$39:$B$782,S$155)+'СЕТ СН'!$F$12</f>
        <v>130.83414844999999</v>
      </c>
      <c r="T172" s="36">
        <f>SUMIFS(СВЦЭМ!$E$39:$E$782,СВЦЭМ!$A$39:$A$782,$A172,СВЦЭМ!$B$39:$B$782,T$155)+'СЕТ СН'!$F$12</f>
        <v>130.92815869</v>
      </c>
      <c r="U172" s="36">
        <f>SUMIFS(СВЦЭМ!$E$39:$E$782,СВЦЭМ!$A$39:$A$782,$A172,СВЦЭМ!$B$39:$B$782,U$155)+'СЕТ СН'!$F$12</f>
        <v>129.68075328</v>
      </c>
      <c r="V172" s="36">
        <f>SUMIFS(СВЦЭМ!$E$39:$E$782,СВЦЭМ!$A$39:$A$782,$A172,СВЦЭМ!$B$39:$B$782,V$155)+'СЕТ СН'!$F$12</f>
        <v>127.6284112</v>
      </c>
      <c r="W172" s="36">
        <f>SUMIFS(СВЦЭМ!$E$39:$E$782,СВЦЭМ!$A$39:$A$782,$A172,СВЦЭМ!$B$39:$B$782,W$155)+'СЕТ СН'!$F$12</f>
        <v>129.16056162000001</v>
      </c>
      <c r="X172" s="36">
        <f>SUMIFS(СВЦЭМ!$E$39:$E$782,СВЦЭМ!$A$39:$A$782,$A172,СВЦЭМ!$B$39:$B$782,X$155)+'СЕТ СН'!$F$12</f>
        <v>135.21993444</v>
      </c>
      <c r="Y172" s="36">
        <f>SUMIFS(СВЦЭМ!$E$39:$E$782,СВЦЭМ!$A$39:$A$782,$A172,СВЦЭМ!$B$39:$B$782,Y$155)+'СЕТ СН'!$F$12</f>
        <v>141.26253600999999</v>
      </c>
    </row>
    <row r="173" spans="1:25" ht="15.75" x14ac:dyDescent="0.2">
      <c r="A173" s="35">
        <f t="shared" si="4"/>
        <v>45187</v>
      </c>
      <c r="B173" s="36">
        <f>SUMIFS(СВЦЭМ!$E$39:$E$782,СВЦЭМ!$A$39:$A$782,$A173,СВЦЭМ!$B$39:$B$782,B$155)+'СЕТ СН'!$F$12</f>
        <v>150.28346162</v>
      </c>
      <c r="C173" s="36">
        <f>SUMIFS(СВЦЭМ!$E$39:$E$782,СВЦЭМ!$A$39:$A$782,$A173,СВЦЭМ!$B$39:$B$782,C$155)+'СЕТ СН'!$F$12</f>
        <v>158.79601503999999</v>
      </c>
      <c r="D173" s="36">
        <f>SUMIFS(СВЦЭМ!$E$39:$E$782,СВЦЭМ!$A$39:$A$782,$A173,СВЦЭМ!$B$39:$B$782,D$155)+'СЕТ СН'!$F$12</f>
        <v>162.62702028000001</v>
      </c>
      <c r="E173" s="36">
        <f>SUMIFS(СВЦЭМ!$E$39:$E$782,СВЦЭМ!$A$39:$A$782,$A173,СВЦЭМ!$B$39:$B$782,E$155)+'СЕТ СН'!$F$12</f>
        <v>164.46396071000001</v>
      </c>
      <c r="F173" s="36">
        <f>SUMIFS(СВЦЭМ!$E$39:$E$782,СВЦЭМ!$A$39:$A$782,$A173,СВЦЭМ!$B$39:$B$782,F$155)+'СЕТ СН'!$F$12</f>
        <v>164.98488652</v>
      </c>
      <c r="G173" s="36">
        <f>SUMIFS(СВЦЭМ!$E$39:$E$782,СВЦЭМ!$A$39:$A$782,$A173,СВЦЭМ!$B$39:$B$782,G$155)+'СЕТ СН'!$F$12</f>
        <v>162.47692143</v>
      </c>
      <c r="H173" s="36">
        <f>SUMIFS(СВЦЭМ!$E$39:$E$782,СВЦЭМ!$A$39:$A$782,$A173,СВЦЭМ!$B$39:$B$782,H$155)+'СЕТ СН'!$F$12</f>
        <v>152.5857049</v>
      </c>
      <c r="I173" s="36">
        <f>SUMIFS(СВЦЭМ!$E$39:$E$782,СВЦЭМ!$A$39:$A$782,$A173,СВЦЭМ!$B$39:$B$782,I$155)+'СЕТ СН'!$F$12</f>
        <v>141.48562908</v>
      </c>
      <c r="J173" s="36">
        <f>SUMIFS(СВЦЭМ!$E$39:$E$782,СВЦЭМ!$A$39:$A$782,$A173,СВЦЭМ!$B$39:$B$782,J$155)+'СЕТ СН'!$F$12</f>
        <v>136.64822290000001</v>
      </c>
      <c r="K173" s="36">
        <f>SUMIFS(СВЦЭМ!$E$39:$E$782,СВЦЭМ!$A$39:$A$782,$A173,СВЦЭМ!$B$39:$B$782,K$155)+'СЕТ СН'!$F$12</f>
        <v>129.10232005</v>
      </c>
      <c r="L173" s="36">
        <f>SUMIFS(СВЦЭМ!$E$39:$E$782,СВЦЭМ!$A$39:$A$782,$A173,СВЦЭМ!$B$39:$B$782,L$155)+'СЕТ СН'!$F$12</f>
        <v>123.46655126</v>
      </c>
      <c r="M173" s="36">
        <f>SUMIFS(СВЦЭМ!$E$39:$E$782,СВЦЭМ!$A$39:$A$782,$A173,СВЦЭМ!$B$39:$B$782,M$155)+'СЕТ СН'!$F$12</f>
        <v>124.14633727</v>
      </c>
      <c r="N173" s="36">
        <f>SUMIFS(СВЦЭМ!$E$39:$E$782,СВЦЭМ!$A$39:$A$782,$A173,СВЦЭМ!$B$39:$B$782,N$155)+'СЕТ СН'!$F$12</f>
        <v>125.75275403000001</v>
      </c>
      <c r="O173" s="36">
        <f>SUMIFS(СВЦЭМ!$E$39:$E$782,СВЦЭМ!$A$39:$A$782,$A173,СВЦЭМ!$B$39:$B$782,O$155)+'СЕТ СН'!$F$12</f>
        <v>125.297753</v>
      </c>
      <c r="P173" s="36">
        <f>SUMIFS(СВЦЭМ!$E$39:$E$782,СВЦЭМ!$A$39:$A$782,$A173,СВЦЭМ!$B$39:$B$782,P$155)+'СЕТ СН'!$F$12</f>
        <v>125.65246141999999</v>
      </c>
      <c r="Q173" s="36">
        <f>SUMIFS(СВЦЭМ!$E$39:$E$782,СВЦЭМ!$A$39:$A$782,$A173,СВЦЭМ!$B$39:$B$782,Q$155)+'СЕТ СН'!$F$12</f>
        <v>127.19225341000001</v>
      </c>
      <c r="R173" s="36">
        <f>SUMIFS(СВЦЭМ!$E$39:$E$782,СВЦЭМ!$A$39:$A$782,$A173,СВЦЭМ!$B$39:$B$782,R$155)+'СЕТ СН'!$F$12</f>
        <v>130.80995301999999</v>
      </c>
      <c r="S173" s="36">
        <f>SUMIFS(СВЦЭМ!$E$39:$E$782,СВЦЭМ!$A$39:$A$782,$A173,СВЦЭМ!$B$39:$B$782,S$155)+'СЕТ СН'!$F$12</f>
        <v>128.43854974000001</v>
      </c>
      <c r="T173" s="36">
        <f>SUMIFS(СВЦЭМ!$E$39:$E$782,СВЦЭМ!$A$39:$A$782,$A173,СВЦЭМ!$B$39:$B$782,T$155)+'СЕТ СН'!$F$12</f>
        <v>125.86971357</v>
      </c>
      <c r="U173" s="36">
        <f>SUMIFS(СВЦЭМ!$E$39:$E$782,СВЦЭМ!$A$39:$A$782,$A173,СВЦЭМ!$B$39:$B$782,U$155)+'СЕТ СН'!$F$12</f>
        <v>122.8578643</v>
      </c>
      <c r="V173" s="36">
        <f>SUMIFS(СВЦЭМ!$E$39:$E$782,СВЦЭМ!$A$39:$A$782,$A173,СВЦЭМ!$B$39:$B$782,V$155)+'СЕТ СН'!$F$12</f>
        <v>121.34647072</v>
      </c>
      <c r="W173" s="36">
        <f>SUMIFS(СВЦЭМ!$E$39:$E$782,СВЦЭМ!$A$39:$A$782,$A173,СВЦЭМ!$B$39:$B$782,W$155)+'СЕТ СН'!$F$12</f>
        <v>122.68602111</v>
      </c>
      <c r="X173" s="36">
        <f>SUMIFS(СВЦЭМ!$E$39:$E$782,СВЦЭМ!$A$39:$A$782,$A173,СВЦЭМ!$B$39:$B$782,X$155)+'СЕТ СН'!$F$12</f>
        <v>127.98942436</v>
      </c>
      <c r="Y173" s="36">
        <f>SUMIFS(СВЦЭМ!$E$39:$E$782,СВЦЭМ!$A$39:$A$782,$A173,СВЦЭМ!$B$39:$B$782,Y$155)+'СЕТ СН'!$F$12</f>
        <v>135.14715799000001</v>
      </c>
    </row>
    <row r="174" spans="1:25" ht="15.75" x14ac:dyDescent="0.2">
      <c r="A174" s="35">
        <f t="shared" si="4"/>
        <v>45188</v>
      </c>
      <c r="B174" s="36">
        <f>SUMIFS(СВЦЭМ!$E$39:$E$782,СВЦЭМ!$A$39:$A$782,$A174,СВЦЭМ!$B$39:$B$782,B$155)+'СЕТ СН'!$F$12</f>
        <v>141.07944427000001</v>
      </c>
      <c r="C174" s="36">
        <f>SUMIFS(СВЦЭМ!$E$39:$E$782,СВЦЭМ!$A$39:$A$782,$A174,СВЦЭМ!$B$39:$B$782,C$155)+'СЕТ СН'!$F$12</f>
        <v>147.46715212000001</v>
      </c>
      <c r="D174" s="36">
        <f>SUMIFS(СВЦЭМ!$E$39:$E$782,СВЦЭМ!$A$39:$A$782,$A174,СВЦЭМ!$B$39:$B$782,D$155)+'СЕТ СН'!$F$12</f>
        <v>147.97160952999999</v>
      </c>
      <c r="E174" s="36">
        <f>SUMIFS(СВЦЭМ!$E$39:$E$782,СВЦЭМ!$A$39:$A$782,$A174,СВЦЭМ!$B$39:$B$782,E$155)+'СЕТ СН'!$F$12</f>
        <v>149.00100373999999</v>
      </c>
      <c r="F174" s="36">
        <f>SUMIFS(СВЦЭМ!$E$39:$E$782,СВЦЭМ!$A$39:$A$782,$A174,СВЦЭМ!$B$39:$B$782,F$155)+'СЕТ СН'!$F$12</f>
        <v>150.06381296999999</v>
      </c>
      <c r="G174" s="36">
        <f>SUMIFS(СВЦЭМ!$E$39:$E$782,СВЦЭМ!$A$39:$A$782,$A174,СВЦЭМ!$B$39:$B$782,G$155)+'СЕТ СН'!$F$12</f>
        <v>146.37044942</v>
      </c>
      <c r="H174" s="36">
        <f>SUMIFS(СВЦЭМ!$E$39:$E$782,СВЦЭМ!$A$39:$A$782,$A174,СВЦЭМ!$B$39:$B$782,H$155)+'СЕТ СН'!$F$12</f>
        <v>141.34735423000001</v>
      </c>
      <c r="I174" s="36">
        <f>SUMIFS(СВЦЭМ!$E$39:$E$782,СВЦЭМ!$A$39:$A$782,$A174,СВЦЭМ!$B$39:$B$782,I$155)+'СЕТ СН'!$F$12</f>
        <v>134.79642204999999</v>
      </c>
      <c r="J174" s="36">
        <f>SUMIFS(СВЦЭМ!$E$39:$E$782,СВЦЭМ!$A$39:$A$782,$A174,СВЦЭМ!$B$39:$B$782,J$155)+'СЕТ СН'!$F$12</f>
        <v>130.22802747</v>
      </c>
      <c r="K174" s="36">
        <f>SUMIFS(СВЦЭМ!$E$39:$E$782,СВЦЭМ!$A$39:$A$782,$A174,СВЦЭМ!$B$39:$B$782,K$155)+'СЕТ СН'!$F$12</f>
        <v>127.38289674000001</v>
      </c>
      <c r="L174" s="36">
        <f>SUMIFS(СВЦЭМ!$E$39:$E$782,СВЦЭМ!$A$39:$A$782,$A174,СВЦЭМ!$B$39:$B$782,L$155)+'СЕТ СН'!$F$12</f>
        <v>126.98265968</v>
      </c>
      <c r="M174" s="36">
        <f>SUMIFS(СВЦЭМ!$E$39:$E$782,СВЦЭМ!$A$39:$A$782,$A174,СВЦЭМ!$B$39:$B$782,M$155)+'СЕТ СН'!$F$12</f>
        <v>129.52506980999999</v>
      </c>
      <c r="N174" s="36">
        <f>SUMIFS(СВЦЭМ!$E$39:$E$782,СВЦЭМ!$A$39:$A$782,$A174,СВЦЭМ!$B$39:$B$782,N$155)+'СЕТ СН'!$F$12</f>
        <v>130.91562060000001</v>
      </c>
      <c r="O174" s="36">
        <f>SUMIFS(СВЦЭМ!$E$39:$E$782,СВЦЭМ!$A$39:$A$782,$A174,СВЦЭМ!$B$39:$B$782,O$155)+'СЕТ СН'!$F$12</f>
        <v>131.24727691999999</v>
      </c>
      <c r="P174" s="36">
        <f>SUMIFS(СВЦЭМ!$E$39:$E$782,СВЦЭМ!$A$39:$A$782,$A174,СВЦЭМ!$B$39:$B$782,P$155)+'СЕТ СН'!$F$12</f>
        <v>130.03509137</v>
      </c>
      <c r="Q174" s="36">
        <f>SUMIFS(СВЦЭМ!$E$39:$E$782,СВЦЭМ!$A$39:$A$782,$A174,СВЦЭМ!$B$39:$B$782,Q$155)+'СЕТ СН'!$F$12</f>
        <v>130.85672719999999</v>
      </c>
      <c r="R174" s="36">
        <f>SUMIFS(СВЦЭМ!$E$39:$E$782,СВЦЭМ!$A$39:$A$782,$A174,СВЦЭМ!$B$39:$B$782,R$155)+'СЕТ СН'!$F$12</f>
        <v>133.84731497000001</v>
      </c>
      <c r="S174" s="36">
        <f>SUMIFS(СВЦЭМ!$E$39:$E$782,СВЦЭМ!$A$39:$A$782,$A174,СВЦЭМ!$B$39:$B$782,S$155)+'СЕТ СН'!$F$12</f>
        <v>129.65431821000001</v>
      </c>
      <c r="T174" s="36">
        <f>SUMIFS(СВЦЭМ!$E$39:$E$782,СВЦЭМ!$A$39:$A$782,$A174,СВЦЭМ!$B$39:$B$782,T$155)+'СЕТ СН'!$F$12</f>
        <v>124.51812678</v>
      </c>
      <c r="U174" s="36">
        <f>SUMIFS(СВЦЭМ!$E$39:$E$782,СВЦЭМ!$A$39:$A$782,$A174,СВЦЭМ!$B$39:$B$782,U$155)+'СЕТ СН'!$F$12</f>
        <v>120.98975501</v>
      </c>
      <c r="V174" s="36">
        <f>SUMIFS(СВЦЭМ!$E$39:$E$782,СВЦЭМ!$A$39:$A$782,$A174,СВЦЭМ!$B$39:$B$782,V$155)+'СЕТ СН'!$F$12</f>
        <v>118.28113936</v>
      </c>
      <c r="W174" s="36">
        <f>SUMIFS(СВЦЭМ!$E$39:$E$782,СВЦЭМ!$A$39:$A$782,$A174,СВЦЭМ!$B$39:$B$782,W$155)+'СЕТ СН'!$F$12</f>
        <v>117.29860997</v>
      </c>
      <c r="X174" s="36">
        <f>SUMIFS(СВЦЭМ!$E$39:$E$782,СВЦЭМ!$A$39:$A$782,$A174,СВЦЭМ!$B$39:$B$782,X$155)+'СЕТ СН'!$F$12</f>
        <v>123.30956378</v>
      </c>
      <c r="Y174" s="36">
        <f>SUMIFS(СВЦЭМ!$E$39:$E$782,СВЦЭМ!$A$39:$A$782,$A174,СВЦЭМ!$B$39:$B$782,Y$155)+'СЕТ СН'!$F$12</f>
        <v>131.57104774999999</v>
      </c>
    </row>
    <row r="175" spans="1:25" ht="15.75" x14ac:dyDescent="0.2">
      <c r="A175" s="35">
        <f t="shared" si="4"/>
        <v>45189</v>
      </c>
      <c r="B175" s="36">
        <f>SUMIFS(СВЦЭМ!$E$39:$E$782,СВЦЭМ!$A$39:$A$782,$A175,СВЦЭМ!$B$39:$B$782,B$155)+'СЕТ СН'!$F$12</f>
        <v>140.43055949000001</v>
      </c>
      <c r="C175" s="36">
        <f>SUMIFS(СВЦЭМ!$E$39:$E$782,СВЦЭМ!$A$39:$A$782,$A175,СВЦЭМ!$B$39:$B$782,C$155)+'СЕТ СН'!$F$12</f>
        <v>147.19870900999999</v>
      </c>
      <c r="D175" s="36">
        <f>SUMIFS(СВЦЭМ!$E$39:$E$782,СВЦЭМ!$A$39:$A$782,$A175,СВЦЭМ!$B$39:$B$782,D$155)+'СЕТ СН'!$F$12</f>
        <v>149.50668838000001</v>
      </c>
      <c r="E175" s="36">
        <f>SUMIFS(СВЦЭМ!$E$39:$E$782,СВЦЭМ!$A$39:$A$782,$A175,СВЦЭМ!$B$39:$B$782,E$155)+'СЕТ СН'!$F$12</f>
        <v>151.52270751</v>
      </c>
      <c r="F175" s="36">
        <f>SUMIFS(СВЦЭМ!$E$39:$E$782,СВЦЭМ!$A$39:$A$782,$A175,СВЦЭМ!$B$39:$B$782,F$155)+'СЕТ СН'!$F$12</f>
        <v>152.62061079</v>
      </c>
      <c r="G175" s="36">
        <f>SUMIFS(СВЦЭМ!$E$39:$E$782,СВЦЭМ!$A$39:$A$782,$A175,СВЦЭМ!$B$39:$B$782,G$155)+'СЕТ СН'!$F$12</f>
        <v>149.70722046</v>
      </c>
      <c r="H175" s="36">
        <f>SUMIFS(СВЦЭМ!$E$39:$E$782,СВЦЭМ!$A$39:$A$782,$A175,СВЦЭМ!$B$39:$B$782,H$155)+'СЕТ СН'!$F$12</f>
        <v>142.22366306000001</v>
      </c>
      <c r="I175" s="36">
        <f>SUMIFS(СВЦЭМ!$E$39:$E$782,СВЦЭМ!$A$39:$A$782,$A175,СВЦЭМ!$B$39:$B$782,I$155)+'СЕТ СН'!$F$12</f>
        <v>134.69287685</v>
      </c>
      <c r="J175" s="36">
        <f>SUMIFS(СВЦЭМ!$E$39:$E$782,СВЦЭМ!$A$39:$A$782,$A175,СВЦЭМ!$B$39:$B$782,J$155)+'СЕТ СН'!$F$12</f>
        <v>130.04807593000001</v>
      </c>
      <c r="K175" s="36">
        <f>SUMIFS(СВЦЭМ!$E$39:$E$782,СВЦЭМ!$A$39:$A$782,$A175,СВЦЭМ!$B$39:$B$782,K$155)+'СЕТ СН'!$F$12</f>
        <v>128.17286451999999</v>
      </c>
      <c r="L175" s="36">
        <f>SUMIFS(СВЦЭМ!$E$39:$E$782,СВЦЭМ!$A$39:$A$782,$A175,СВЦЭМ!$B$39:$B$782,L$155)+'СЕТ СН'!$F$12</f>
        <v>127.89950528999999</v>
      </c>
      <c r="M175" s="36">
        <f>SUMIFS(СВЦЭМ!$E$39:$E$782,СВЦЭМ!$A$39:$A$782,$A175,СВЦЭМ!$B$39:$B$782,M$155)+'СЕТ СН'!$F$12</f>
        <v>127.24172316000001</v>
      </c>
      <c r="N175" s="36">
        <f>SUMIFS(СВЦЭМ!$E$39:$E$782,СВЦЭМ!$A$39:$A$782,$A175,СВЦЭМ!$B$39:$B$782,N$155)+'СЕТ СН'!$F$12</f>
        <v>127.48386315</v>
      </c>
      <c r="O175" s="36">
        <f>SUMIFS(СВЦЭМ!$E$39:$E$782,СВЦЭМ!$A$39:$A$782,$A175,СВЦЭМ!$B$39:$B$782,O$155)+'СЕТ СН'!$F$12</f>
        <v>127.82593346</v>
      </c>
      <c r="P175" s="36">
        <f>SUMIFS(СВЦЭМ!$E$39:$E$782,СВЦЭМ!$A$39:$A$782,$A175,СВЦЭМ!$B$39:$B$782,P$155)+'СЕТ СН'!$F$12</f>
        <v>129.16443720000001</v>
      </c>
      <c r="Q175" s="36">
        <f>SUMIFS(СВЦЭМ!$E$39:$E$782,СВЦЭМ!$A$39:$A$782,$A175,СВЦЭМ!$B$39:$B$782,Q$155)+'СЕТ СН'!$F$12</f>
        <v>129.97924982000001</v>
      </c>
      <c r="R175" s="36">
        <f>SUMIFS(СВЦЭМ!$E$39:$E$782,СВЦЭМ!$A$39:$A$782,$A175,СВЦЭМ!$B$39:$B$782,R$155)+'СЕТ СН'!$F$12</f>
        <v>132.49988782</v>
      </c>
      <c r="S175" s="36">
        <f>SUMIFS(СВЦЭМ!$E$39:$E$782,СВЦЭМ!$A$39:$A$782,$A175,СВЦЭМ!$B$39:$B$782,S$155)+'СЕТ СН'!$F$12</f>
        <v>131.15184328000001</v>
      </c>
      <c r="T175" s="36">
        <f>SUMIFS(СВЦЭМ!$E$39:$E$782,СВЦЭМ!$A$39:$A$782,$A175,СВЦЭМ!$B$39:$B$782,T$155)+'СЕТ СН'!$F$12</f>
        <v>127.78866298</v>
      </c>
      <c r="U175" s="36">
        <f>SUMIFS(СВЦЭМ!$E$39:$E$782,СВЦЭМ!$A$39:$A$782,$A175,СВЦЭМ!$B$39:$B$782,U$155)+'СЕТ СН'!$F$12</f>
        <v>121.24378492</v>
      </c>
      <c r="V175" s="36">
        <f>SUMIFS(СВЦЭМ!$E$39:$E$782,СВЦЭМ!$A$39:$A$782,$A175,СВЦЭМ!$B$39:$B$782,V$155)+'СЕТ СН'!$F$12</f>
        <v>119.14008581</v>
      </c>
      <c r="W175" s="36">
        <f>SUMIFS(СВЦЭМ!$E$39:$E$782,СВЦЭМ!$A$39:$A$782,$A175,СВЦЭМ!$B$39:$B$782,W$155)+'СЕТ СН'!$F$12</f>
        <v>120.12682685</v>
      </c>
      <c r="X175" s="36">
        <f>SUMIFS(СВЦЭМ!$E$39:$E$782,СВЦЭМ!$A$39:$A$782,$A175,СВЦЭМ!$B$39:$B$782,X$155)+'СЕТ СН'!$F$12</f>
        <v>124.2939255</v>
      </c>
      <c r="Y175" s="36">
        <f>SUMIFS(СВЦЭМ!$E$39:$E$782,СВЦЭМ!$A$39:$A$782,$A175,СВЦЭМ!$B$39:$B$782,Y$155)+'СЕТ СН'!$F$12</f>
        <v>132.11168488000001</v>
      </c>
    </row>
    <row r="176" spans="1:25" ht="15.75" x14ac:dyDescent="0.2">
      <c r="A176" s="35">
        <f t="shared" si="4"/>
        <v>45190</v>
      </c>
      <c r="B176" s="36">
        <f>SUMIFS(СВЦЭМ!$E$39:$E$782,СВЦЭМ!$A$39:$A$782,$A176,СВЦЭМ!$B$39:$B$782,B$155)+'СЕТ СН'!$F$12</f>
        <v>146.28549082999999</v>
      </c>
      <c r="C176" s="36">
        <f>SUMIFS(СВЦЭМ!$E$39:$E$782,СВЦЭМ!$A$39:$A$782,$A176,СВЦЭМ!$B$39:$B$782,C$155)+'СЕТ СН'!$F$12</f>
        <v>154.94187467</v>
      </c>
      <c r="D176" s="36">
        <f>SUMIFS(СВЦЭМ!$E$39:$E$782,СВЦЭМ!$A$39:$A$782,$A176,СВЦЭМ!$B$39:$B$782,D$155)+'СЕТ СН'!$F$12</f>
        <v>165.27975393</v>
      </c>
      <c r="E176" s="36">
        <f>SUMIFS(СВЦЭМ!$E$39:$E$782,СВЦЭМ!$A$39:$A$782,$A176,СВЦЭМ!$B$39:$B$782,E$155)+'СЕТ СН'!$F$12</f>
        <v>171.28723386999999</v>
      </c>
      <c r="F176" s="36">
        <f>SUMIFS(СВЦЭМ!$E$39:$E$782,СВЦЭМ!$A$39:$A$782,$A176,СВЦЭМ!$B$39:$B$782,F$155)+'СЕТ СН'!$F$12</f>
        <v>172.50011968000001</v>
      </c>
      <c r="G176" s="36">
        <f>SUMIFS(СВЦЭМ!$E$39:$E$782,СВЦЭМ!$A$39:$A$782,$A176,СВЦЭМ!$B$39:$B$782,G$155)+'СЕТ СН'!$F$12</f>
        <v>170.13450811999999</v>
      </c>
      <c r="H176" s="36">
        <f>SUMIFS(СВЦЭМ!$E$39:$E$782,СВЦЭМ!$A$39:$A$782,$A176,СВЦЭМ!$B$39:$B$782,H$155)+'СЕТ СН'!$F$12</f>
        <v>162.59827582</v>
      </c>
      <c r="I176" s="36">
        <f>SUMIFS(СВЦЭМ!$E$39:$E$782,СВЦЭМ!$A$39:$A$782,$A176,СВЦЭМ!$B$39:$B$782,I$155)+'СЕТ СН'!$F$12</f>
        <v>153.47767972</v>
      </c>
      <c r="J176" s="36">
        <f>SUMIFS(СВЦЭМ!$E$39:$E$782,СВЦЭМ!$A$39:$A$782,$A176,СВЦЭМ!$B$39:$B$782,J$155)+'СЕТ СН'!$F$12</f>
        <v>146.56632689</v>
      </c>
      <c r="K176" s="36">
        <f>SUMIFS(СВЦЭМ!$E$39:$E$782,СВЦЭМ!$A$39:$A$782,$A176,СВЦЭМ!$B$39:$B$782,K$155)+'СЕТ СН'!$F$12</f>
        <v>143.37541757</v>
      </c>
      <c r="L176" s="36">
        <f>SUMIFS(СВЦЭМ!$E$39:$E$782,СВЦЭМ!$A$39:$A$782,$A176,СВЦЭМ!$B$39:$B$782,L$155)+'СЕТ СН'!$F$12</f>
        <v>142.81337146000001</v>
      </c>
      <c r="M176" s="36">
        <f>SUMIFS(СВЦЭМ!$E$39:$E$782,СВЦЭМ!$A$39:$A$782,$A176,СВЦЭМ!$B$39:$B$782,M$155)+'СЕТ СН'!$F$12</f>
        <v>142.60789854000001</v>
      </c>
      <c r="N176" s="36">
        <f>SUMIFS(СВЦЭМ!$E$39:$E$782,СВЦЭМ!$A$39:$A$782,$A176,СВЦЭМ!$B$39:$B$782,N$155)+'СЕТ СН'!$F$12</f>
        <v>142.81427294</v>
      </c>
      <c r="O176" s="36">
        <f>SUMIFS(СВЦЭМ!$E$39:$E$782,СВЦЭМ!$A$39:$A$782,$A176,СВЦЭМ!$B$39:$B$782,O$155)+'СЕТ СН'!$F$12</f>
        <v>145.72683911999999</v>
      </c>
      <c r="P176" s="36">
        <f>SUMIFS(СВЦЭМ!$E$39:$E$782,СВЦЭМ!$A$39:$A$782,$A176,СВЦЭМ!$B$39:$B$782,P$155)+'СЕТ СН'!$F$12</f>
        <v>151.37355148</v>
      </c>
      <c r="Q176" s="36">
        <f>SUMIFS(СВЦЭМ!$E$39:$E$782,СВЦЭМ!$A$39:$A$782,$A176,СВЦЭМ!$B$39:$B$782,Q$155)+'СЕТ СН'!$F$12</f>
        <v>150.89505684</v>
      </c>
      <c r="R176" s="36">
        <f>SUMIFS(СВЦЭМ!$E$39:$E$782,СВЦЭМ!$A$39:$A$782,$A176,СВЦЭМ!$B$39:$B$782,R$155)+'СЕТ СН'!$F$12</f>
        <v>150.85333481999999</v>
      </c>
      <c r="S176" s="36">
        <f>SUMIFS(СВЦЭМ!$E$39:$E$782,СВЦЭМ!$A$39:$A$782,$A176,СВЦЭМ!$B$39:$B$782,S$155)+'СЕТ СН'!$F$12</f>
        <v>152.16504395000001</v>
      </c>
      <c r="T176" s="36">
        <f>SUMIFS(СВЦЭМ!$E$39:$E$782,СВЦЭМ!$A$39:$A$782,$A176,СВЦЭМ!$B$39:$B$782,T$155)+'СЕТ СН'!$F$12</f>
        <v>145.44149981000001</v>
      </c>
      <c r="U176" s="36">
        <f>SUMIFS(СВЦЭМ!$E$39:$E$782,СВЦЭМ!$A$39:$A$782,$A176,СВЦЭМ!$B$39:$B$782,U$155)+'СЕТ СН'!$F$12</f>
        <v>140.98536367</v>
      </c>
      <c r="V176" s="36">
        <f>SUMIFS(СВЦЭМ!$E$39:$E$782,СВЦЭМ!$A$39:$A$782,$A176,СВЦЭМ!$B$39:$B$782,V$155)+'СЕТ СН'!$F$12</f>
        <v>139.05336861999999</v>
      </c>
      <c r="W176" s="36">
        <f>SUMIFS(СВЦЭМ!$E$39:$E$782,СВЦЭМ!$A$39:$A$782,$A176,СВЦЭМ!$B$39:$B$782,W$155)+'СЕТ СН'!$F$12</f>
        <v>140.21831638</v>
      </c>
      <c r="X176" s="36">
        <f>SUMIFS(СВЦЭМ!$E$39:$E$782,СВЦЭМ!$A$39:$A$782,$A176,СВЦЭМ!$B$39:$B$782,X$155)+'СЕТ СН'!$F$12</f>
        <v>145.62150864</v>
      </c>
      <c r="Y176" s="36">
        <f>SUMIFS(СВЦЭМ!$E$39:$E$782,СВЦЭМ!$A$39:$A$782,$A176,СВЦЭМ!$B$39:$B$782,Y$155)+'СЕТ СН'!$F$12</f>
        <v>153.47380361</v>
      </c>
    </row>
    <row r="177" spans="1:27" ht="15.75" x14ac:dyDescent="0.2">
      <c r="A177" s="35">
        <f t="shared" si="4"/>
        <v>45191</v>
      </c>
      <c r="B177" s="36">
        <f>SUMIFS(СВЦЭМ!$E$39:$E$782,СВЦЭМ!$A$39:$A$782,$A177,СВЦЭМ!$B$39:$B$782,B$155)+'СЕТ СН'!$F$12</f>
        <v>156.79214024999999</v>
      </c>
      <c r="C177" s="36">
        <f>SUMIFS(СВЦЭМ!$E$39:$E$782,СВЦЭМ!$A$39:$A$782,$A177,СВЦЭМ!$B$39:$B$782,C$155)+'СЕТ СН'!$F$12</f>
        <v>165.13665663</v>
      </c>
      <c r="D177" s="36">
        <f>SUMIFS(СВЦЭМ!$E$39:$E$782,СВЦЭМ!$A$39:$A$782,$A177,СВЦЭМ!$B$39:$B$782,D$155)+'СЕТ СН'!$F$12</f>
        <v>173.59300924999999</v>
      </c>
      <c r="E177" s="36">
        <f>SUMIFS(СВЦЭМ!$E$39:$E$782,СВЦЭМ!$A$39:$A$782,$A177,СВЦЭМ!$B$39:$B$782,E$155)+'СЕТ СН'!$F$12</f>
        <v>173.24499087000001</v>
      </c>
      <c r="F177" s="36">
        <f>SUMIFS(СВЦЭМ!$E$39:$E$782,СВЦЭМ!$A$39:$A$782,$A177,СВЦЭМ!$B$39:$B$782,F$155)+'СЕТ СН'!$F$12</f>
        <v>170.73380535999999</v>
      </c>
      <c r="G177" s="36">
        <f>SUMIFS(СВЦЭМ!$E$39:$E$782,СВЦЭМ!$A$39:$A$782,$A177,СВЦЭМ!$B$39:$B$782,G$155)+'СЕТ СН'!$F$12</f>
        <v>171.87911056999999</v>
      </c>
      <c r="H177" s="36">
        <f>SUMIFS(СВЦЭМ!$E$39:$E$782,СВЦЭМ!$A$39:$A$782,$A177,СВЦЭМ!$B$39:$B$782,H$155)+'СЕТ СН'!$F$12</f>
        <v>163.14328255999999</v>
      </c>
      <c r="I177" s="36">
        <f>SUMIFS(СВЦЭМ!$E$39:$E$782,СВЦЭМ!$A$39:$A$782,$A177,СВЦЭМ!$B$39:$B$782,I$155)+'СЕТ СН'!$F$12</f>
        <v>151.87699283000001</v>
      </c>
      <c r="J177" s="36">
        <f>SUMIFS(СВЦЭМ!$E$39:$E$782,СВЦЭМ!$A$39:$A$782,$A177,СВЦЭМ!$B$39:$B$782,J$155)+'СЕТ СН'!$F$12</f>
        <v>143.82607365000001</v>
      </c>
      <c r="K177" s="36">
        <f>SUMIFS(СВЦЭМ!$E$39:$E$782,СВЦЭМ!$A$39:$A$782,$A177,СВЦЭМ!$B$39:$B$782,K$155)+'СЕТ СН'!$F$12</f>
        <v>141.24389948000001</v>
      </c>
      <c r="L177" s="36">
        <f>SUMIFS(СВЦЭМ!$E$39:$E$782,СВЦЭМ!$A$39:$A$782,$A177,СВЦЭМ!$B$39:$B$782,L$155)+'СЕТ СН'!$F$12</f>
        <v>140.34671685000001</v>
      </c>
      <c r="M177" s="36">
        <f>SUMIFS(СВЦЭМ!$E$39:$E$782,СВЦЭМ!$A$39:$A$782,$A177,СВЦЭМ!$B$39:$B$782,M$155)+'СЕТ СН'!$F$12</f>
        <v>139.97523412000001</v>
      </c>
      <c r="N177" s="36">
        <f>SUMIFS(СВЦЭМ!$E$39:$E$782,СВЦЭМ!$A$39:$A$782,$A177,СВЦЭМ!$B$39:$B$782,N$155)+'СЕТ СН'!$F$12</f>
        <v>139.34991754999999</v>
      </c>
      <c r="O177" s="36">
        <f>SUMIFS(СВЦЭМ!$E$39:$E$782,СВЦЭМ!$A$39:$A$782,$A177,СВЦЭМ!$B$39:$B$782,O$155)+'СЕТ СН'!$F$12</f>
        <v>140.41821768</v>
      </c>
      <c r="P177" s="36">
        <f>SUMIFS(СВЦЭМ!$E$39:$E$782,СВЦЭМ!$A$39:$A$782,$A177,СВЦЭМ!$B$39:$B$782,P$155)+'СЕТ СН'!$F$12</f>
        <v>144.29367189999999</v>
      </c>
      <c r="Q177" s="36">
        <f>SUMIFS(СВЦЭМ!$E$39:$E$782,СВЦЭМ!$A$39:$A$782,$A177,СВЦЭМ!$B$39:$B$782,Q$155)+'СЕТ СН'!$F$12</f>
        <v>143.13643858</v>
      </c>
      <c r="R177" s="36">
        <f>SUMIFS(СВЦЭМ!$E$39:$E$782,СВЦЭМ!$A$39:$A$782,$A177,СВЦЭМ!$B$39:$B$782,R$155)+'СЕТ СН'!$F$12</f>
        <v>144.95777383999999</v>
      </c>
      <c r="S177" s="36">
        <f>SUMIFS(СВЦЭМ!$E$39:$E$782,СВЦЭМ!$A$39:$A$782,$A177,СВЦЭМ!$B$39:$B$782,S$155)+'СЕТ СН'!$F$12</f>
        <v>144.82074284999999</v>
      </c>
      <c r="T177" s="36">
        <f>SUMIFS(СВЦЭМ!$E$39:$E$782,СВЦЭМ!$A$39:$A$782,$A177,СВЦЭМ!$B$39:$B$782,T$155)+'СЕТ СН'!$F$12</f>
        <v>141.26609809000001</v>
      </c>
      <c r="U177" s="36">
        <f>SUMIFS(СВЦЭМ!$E$39:$E$782,СВЦЭМ!$A$39:$A$782,$A177,СВЦЭМ!$B$39:$B$782,U$155)+'СЕТ СН'!$F$12</f>
        <v>137.71827579000001</v>
      </c>
      <c r="V177" s="36">
        <f>SUMIFS(СВЦЭМ!$E$39:$E$782,СВЦЭМ!$A$39:$A$782,$A177,СВЦЭМ!$B$39:$B$782,V$155)+'СЕТ СН'!$F$12</f>
        <v>138.46864525000001</v>
      </c>
      <c r="W177" s="36">
        <f>SUMIFS(СВЦЭМ!$E$39:$E$782,СВЦЭМ!$A$39:$A$782,$A177,СВЦЭМ!$B$39:$B$782,W$155)+'СЕТ СН'!$F$12</f>
        <v>142.1606147</v>
      </c>
      <c r="X177" s="36">
        <f>SUMIFS(СВЦЭМ!$E$39:$E$782,СВЦЭМ!$A$39:$A$782,$A177,СВЦЭМ!$B$39:$B$782,X$155)+'СЕТ СН'!$F$12</f>
        <v>151.10350245000001</v>
      </c>
      <c r="Y177" s="36">
        <f>SUMIFS(СВЦЭМ!$E$39:$E$782,СВЦЭМ!$A$39:$A$782,$A177,СВЦЭМ!$B$39:$B$782,Y$155)+'СЕТ СН'!$F$12</f>
        <v>160.88251126</v>
      </c>
    </row>
    <row r="178" spans="1:27" ht="15.75" x14ac:dyDescent="0.2">
      <c r="A178" s="35">
        <f t="shared" si="4"/>
        <v>45192</v>
      </c>
      <c r="B178" s="36">
        <f>SUMIFS(СВЦЭМ!$E$39:$E$782,СВЦЭМ!$A$39:$A$782,$A178,СВЦЭМ!$B$39:$B$782,B$155)+'СЕТ СН'!$F$12</f>
        <v>151.77623112000001</v>
      </c>
      <c r="C178" s="36">
        <f>SUMIFS(СВЦЭМ!$E$39:$E$782,СВЦЭМ!$A$39:$A$782,$A178,СВЦЭМ!$B$39:$B$782,C$155)+'СЕТ СН'!$F$12</f>
        <v>158.65561858999999</v>
      </c>
      <c r="D178" s="36">
        <f>SUMIFS(СВЦЭМ!$E$39:$E$782,СВЦЭМ!$A$39:$A$782,$A178,СВЦЭМ!$B$39:$B$782,D$155)+'СЕТ СН'!$F$12</f>
        <v>157.42606473000001</v>
      </c>
      <c r="E178" s="36">
        <f>SUMIFS(СВЦЭМ!$E$39:$E$782,СВЦЭМ!$A$39:$A$782,$A178,СВЦЭМ!$B$39:$B$782,E$155)+'СЕТ СН'!$F$12</f>
        <v>154.24232472</v>
      </c>
      <c r="F178" s="36">
        <f>SUMIFS(СВЦЭМ!$E$39:$E$782,СВЦЭМ!$A$39:$A$782,$A178,СВЦЭМ!$B$39:$B$782,F$155)+'СЕТ СН'!$F$12</f>
        <v>152.38404507000001</v>
      </c>
      <c r="G178" s="36">
        <f>SUMIFS(СВЦЭМ!$E$39:$E$782,СВЦЭМ!$A$39:$A$782,$A178,СВЦЭМ!$B$39:$B$782,G$155)+'СЕТ СН'!$F$12</f>
        <v>152.06599309999999</v>
      </c>
      <c r="H178" s="36">
        <f>SUMIFS(СВЦЭМ!$E$39:$E$782,СВЦЭМ!$A$39:$A$782,$A178,СВЦЭМ!$B$39:$B$782,H$155)+'СЕТ СН'!$F$12</f>
        <v>148.44699886999999</v>
      </c>
      <c r="I178" s="36">
        <f>SUMIFS(СВЦЭМ!$E$39:$E$782,СВЦЭМ!$A$39:$A$782,$A178,СВЦЭМ!$B$39:$B$782,I$155)+'СЕТ СН'!$F$12</f>
        <v>141.89883979000001</v>
      </c>
      <c r="J178" s="36">
        <f>SUMIFS(СВЦЭМ!$E$39:$E$782,СВЦЭМ!$A$39:$A$782,$A178,СВЦЭМ!$B$39:$B$782,J$155)+'СЕТ СН'!$F$12</f>
        <v>132.28171617000001</v>
      </c>
      <c r="K178" s="36">
        <f>SUMIFS(СВЦЭМ!$E$39:$E$782,СВЦЭМ!$A$39:$A$782,$A178,СВЦЭМ!$B$39:$B$782,K$155)+'СЕТ СН'!$F$12</f>
        <v>125.66676087</v>
      </c>
      <c r="L178" s="36">
        <f>SUMIFS(СВЦЭМ!$E$39:$E$782,СВЦЭМ!$A$39:$A$782,$A178,СВЦЭМ!$B$39:$B$782,L$155)+'СЕТ СН'!$F$12</f>
        <v>124.18302681</v>
      </c>
      <c r="M178" s="36">
        <f>SUMIFS(СВЦЭМ!$E$39:$E$782,СВЦЭМ!$A$39:$A$782,$A178,СВЦЭМ!$B$39:$B$782,M$155)+'СЕТ СН'!$F$12</f>
        <v>124.82952611</v>
      </c>
      <c r="N178" s="36">
        <f>SUMIFS(СВЦЭМ!$E$39:$E$782,СВЦЭМ!$A$39:$A$782,$A178,СВЦЭМ!$B$39:$B$782,N$155)+'СЕТ СН'!$F$12</f>
        <v>122.74472881</v>
      </c>
      <c r="O178" s="36">
        <f>SUMIFS(СВЦЭМ!$E$39:$E$782,СВЦЭМ!$A$39:$A$782,$A178,СВЦЭМ!$B$39:$B$782,O$155)+'СЕТ СН'!$F$12</f>
        <v>124.56018333999999</v>
      </c>
      <c r="P178" s="36">
        <f>SUMIFS(СВЦЭМ!$E$39:$E$782,СВЦЭМ!$A$39:$A$782,$A178,СВЦЭМ!$B$39:$B$782,P$155)+'СЕТ СН'!$F$12</f>
        <v>129.07571150000001</v>
      </c>
      <c r="Q178" s="36">
        <f>SUMIFS(СВЦЭМ!$E$39:$E$782,СВЦЭМ!$A$39:$A$782,$A178,СВЦЭМ!$B$39:$B$782,Q$155)+'СЕТ СН'!$F$12</f>
        <v>128.00156835999999</v>
      </c>
      <c r="R178" s="36">
        <f>SUMIFS(СВЦЭМ!$E$39:$E$782,СВЦЭМ!$A$39:$A$782,$A178,СВЦЭМ!$B$39:$B$782,R$155)+'СЕТ СН'!$F$12</f>
        <v>129.37842470999999</v>
      </c>
      <c r="S178" s="36">
        <f>SUMIFS(СВЦЭМ!$E$39:$E$782,СВЦЭМ!$A$39:$A$782,$A178,СВЦЭМ!$B$39:$B$782,S$155)+'СЕТ СН'!$F$12</f>
        <v>129.96103689</v>
      </c>
      <c r="T178" s="36">
        <f>SUMIFS(СВЦЭМ!$E$39:$E$782,СВЦЭМ!$A$39:$A$782,$A178,СВЦЭМ!$B$39:$B$782,T$155)+'СЕТ СН'!$F$12</f>
        <v>127.41051838999999</v>
      </c>
      <c r="U178" s="36">
        <f>SUMIFS(СВЦЭМ!$E$39:$E$782,СВЦЭМ!$A$39:$A$782,$A178,СВЦЭМ!$B$39:$B$782,U$155)+'СЕТ СН'!$F$12</f>
        <v>124.69846871999999</v>
      </c>
      <c r="V178" s="36">
        <f>SUMIFS(СВЦЭМ!$E$39:$E$782,СВЦЭМ!$A$39:$A$782,$A178,СВЦЭМ!$B$39:$B$782,V$155)+'СЕТ СН'!$F$12</f>
        <v>122.47235297</v>
      </c>
      <c r="W178" s="36">
        <f>SUMIFS(СВЦЭМ!$E$39:$E$782,СВЦЭМ!$A$39:$A$782,$A178,СВЦЭМ!$B$39:$B$782,W$155)+'СЕТ СН'!$F$12</f>
        <v>123.50423999</v>
      </c>
      <c r="X178" s="36">
        <f>SUMIFS(СВЦЭМ!$E$39:$E$782,СВЦЭМ!$A$39:$A$782,$A178,СВЦЭМ!$B$39:$B$782,X$155)+'СЕТ СН'!$F$12</f>
        <v>129.09951776</v>
      </c>
      <c r="Y178" s="36">
        <f>SUMIFS(СВЦЭМ!$E$39:$E$782,СВЦЭМ!$A$39:$A$782,$A178,СВЦЭМ!$B$39:$B$782,Y$155)+'СЕТ СН'!$F$12</f>
        <v>134.73974885000001</v>
      </c>
    </row>
    <row r="179" spans="1:27" ht="15.75" x14ac:dyDescent="0.2">
      <c r="A179" s="35">
        <f t="shared" si="4"/>
        <v>45193</v>
      </c>
      <c r="B179" s="36">
        <f>SUMIFS(СВЦЭМ!$E$39:$E$782,СВЦЭМ!$A$39:$A$782,$A179,СВЦЭМ!$B$39:$B$782,B$155)+'СЕТ СН'!$F$12</f>
        <v>138.90517994999999</v>
      </c>
      <c r="C179" s="36">
        <f>SUMIFS(СВЦЭМ!$E$39:$E$782,СВЦЭМ!$A$39:$A$782,$A179,СВЦЭМ!$B$39:$B$782,C$155)+'СЕТ СН'!$F$12</f>
        <v>145.60563264999999</v>
      </c>
      <c r="D179" s="36">
        <f>SUMIFS(СВЦЭМ!$E$39:$E$782,СВЦЭМ!$A$39:$A$782,$A179,СВЦЭМ!$B$39:$B$782,D$155)+'СЕТ СН'!$F$12</f>
        <v>153.48722255999999</v>
      </c>
      <c r="E179" s="36">
        <f>SUMIFS(СВЦЭМ!$E$39:$E$782,СВЦЭМ!$A$39:$A$782,$A179,СВЦЭМ!$B$39:$B$782,E$155)+'СЕТ СН'!$F$12</f>
        <v>153.82073618999999</v>
      </c>
      <c r="F179" s="36">
        <f>SUMIFS(СВЦЭМ!$E$39:$E$782,СВЦЭМ!$A$39:$A$782,$A179,СВЦЭМ!$B$39:$B$782,F$155)+'СЕТ СН'!$F$12</f>
        <v>153.99650009000001</v>
      </c>
      <c r="G179" s="36">
        <f>SUMIFS(СВЦЭМ!$E$39:$E$782,СВЦЭМ!$A$39:$A$782,$A179,СВЦЭМ!$B$39:$B$782,G$155)+'СЕТ СН'!$F$12</f>
        <v>154.06087128999999</v>
      </c>
      <c r="H179" s="36">
        <f>SUMIFS(СВЦЭМ!$E$39:$E$782,СВЦЭМ!$A$39:$A$782,$A179,СВЦЭМ!$B$39:$B$782,H$155)+'СЕТ СН'!$F$12</f>
        <v>151.18430831000001</v>
      </c>
      <c r="I179" s="36">
        <f>SUMIFS(СВЦЭМ!$E$39:$E$782,СВЦЭМ!$A$39:$A$782,$A179,СВЦЭМ!$B$39:$B$782,I$155)+'СЕТ СН'!$F$12</f>
        <v>150.79410540000001</v>
      </c>
      <c r="J179" s="36">
        <f>SUMIFS(СВЦЭМ!$E$39:$E$782,СВЦЭМ!$A$39:$A$782,$A179,СВЦЭМ!$B$39:$B$782,J$155)+'СЕТ СН'!$F$12</f>
        <v>142.39327012999999</v>
      </c>
      <c r="K179" s="36">
        <f>SUMIFS(СВЦЭМ!$E$39:$E$782,СВЦЭМ!$A$39:$A$782,$A179,СВЦЭМ!$B$39:$B$782,K$155)+'СЕТ СН'!$F$12</f>
        <v>134.21038343999999</v>
      </c>
      <c r="L179" s="36">
        <f>SUMIFS(СВЦЭМ!$E$39:$E$782,СВЦЭМ!$A$39:$A$782,$A179,СВЦЭМ!$B$39:$B$782,L$155)+'СЕТ СН'!$F$12</f>
        <v>130.65844247000001</v>
      </c>
      <c r="M179" s="36">
        <f>SUMIFS(СВЦЭМ!$E$39:$E$782,СВЦЭМ!$A$39:$A$782,$A179,СВЦЭМ!$B$39:$B$782,M$155)+'СЕТ СН'!$F$12</f>
        <v>131.10887215</v>
      </c>
      <c r="N179" s="36">
        <f>SUMIFS(СВЦЭМ!$E$39:$E$782,СВЦЭМ!$A$39:$A$782,$A179,СВЦЭМ!$B$39:$B$782,N$155)+'СЕТ СН'!$F$12</f>
        <v>128.21665709000001</v>
      </c>
      <c r="O179" s="36">
        <f>SUMIFS(СВЦЭМ!$E$39:$E$782,СВЦЭМ!$A$39:$A$782,$A179,СВЦЭМ!$B$39:$B$782,O$155)+'СЕТ СН'!$F$12</f>
        <v>130.60683419</v>
      </c>
      <c r="P179" s="36">
        <f>SUMIFS(СВЦЭМ!$E$39:$E$782,СВЦЭМ!$A$39:$A$782,$A179,СВЦЭМ!$B$39:$B$782,P$155)+'СЕТ СН'!$F$12</f>
        <v>135.50178572999999</v>
      </c>
      <c r="Q179" s="36">
        <f>SUMIFS(СВЦЭМ!$E$39:$E$782,СВЦЭМ!$A$39:$A$782,$A179,СВЦЭМ!$B$39:$B$782,Q$155)+'СЕТ СН'!$F$12</f>
        <v>133.8788078</v>
      </c>
      <c r="R179" s="36">
        <f>SUMIFS(СВЦЭМ!$E$39:$E$782,СВЦЭМ!$A$39:$A$782,$A179,СВЦЭМ!$B$39:$B$782,R$155)+'СЕТ СН'!$F$12</f>
        <v>134.27920395000001</v>
      </c>
      <c r="S179" s="36">
        <f>SUMIFS(СВЦЭМ!$E$39:$E$782,СВЦЭМ!$A$39:$A$782,$A179,СВЦЭМ!$B$39:$B$782,S$155)+'СЕТ СН'!$F$12</f>
        <v>134.94807553999999</v>
      </c>
      <c r="T179" s="36">
        <f>SUMIFS(СВЦЭМ!$E$39:$E$782,СВЦЭМ!$A$39:$A$782,$A179,СВЦЭМ!$B$39:$B$782,T$155)+'СЕТ СН'!$F$12</f>
        <v>132.21451676999999</v>
      </c>
      <c r="U179" s="36">
        <f>SUMIFS(СВЦЭМ!$E$39:$E$782,СВЦЭМ!$A$39:$A$782,$A179,СВЦЭМ!$B$39:$B$782,U$155)+'СЕТ СН'!$F$12</f>
        <v>127.53120473</v>
      </c>
      <c r="V179" s="36">
        <f>SUMIFS(СВЦЭМ!$E$39:$E$782,СВЦЭМ!$A$39:$A$782,$A179,СВЦЭМ!$B$39:$B$782,V$155)+'СЕТ СН'!$F$12</f>
        <v>124.73393290999999</v>
      </c>
      <c r="W179" s="36">
        <f>SUMIFS(СВЦЭМ!$E$39:$E$782,СВЦЭМ!$A$39:$A$782,$A179,СВЦЭМ!$B$39:$B$782,W$155)+'СЕТ СН'!$F$12</f>
        <v>125.70974636</v>
      </c>
      <c r="X179" s="36">
        <f>SUMIFS(СВЦЭМ!$E$39:$E$782,СВЦЭМ!$A$39:$A$782,$A179,СВЦЭМ!$B$39:$B$782,X$155)+'СЕТ СН'!$F$12</f>
        <v>132.77167482999999</v>
      </c>
      <c r="Y179" s="36">
        <f>SUMIFS(СВЦЭМ!$E$39:$E$782,СВЦЭМ!$A$39:$A$782,$A179,СВЦЭМ!$B$39:$B$782,Y$155)+'СЕТ СН'!$F$12</f>
        <v>139.43201407999999</v>
      </c>
    </row>
    <row r="180" spans="1:27" ht="15.75" x14ac:dyDescent="0.2">
      <c r="A180" s="35">
        <f t="shared" si="4"/>
        <v>45194</v>
      </c>
      <c r="B180" s="36">
        <f>SUMIFS(СВЦЭМ!$E$39:$E$782,СВЦЭМ!$A$39:$A$782,$A180,СВЦЭМ!$B$39:$B$782,B$155)+'СЕТ СН'!$F$12</f>
        <v>144.80879970000001</v>
      </c>
      <c r="C180" s="36">
        <f>SUMIFS(СВЦЭМ!$E$39:$E$782,СВЦЭМ!$A$39:$A$782,$A180,СВЦЭМ!$B$39:$B$782,C$155)+'СЕТ СН'!$F$12</f>
        <v>152.0501337</v>
      </c>
      <c r="D180" s="36">
        <f>SUMIFS(СВЦЭМ!$E$39:$E$782,СВЦЭМ!$A$39:$A$782,$A180,СВЦЭМ!$B$39:$B$782,D$155)+'СЕТ СН'!$F$12</f>
        <v>160.15396185</v>
      </c>
      <c r="E180" s="36">
        <f>SUMIFS(СВЦЭМ!$E$39:$E$782,СВЦЭМ!$A$39:$A$782,$A180,СВЦЭМ!$B$39:$B$782,E$155)+'СЕТ СН'!$F$12</f>
        <v>160.09652803</v>
      </c>
      <c r="F180" s="36">
        <f>SUMIFS(СВЦЭМ!$E$39:$E$782,СВЦЭМ!$A$39:$A$782,$A180,СВЦЭМ!$B$39:$B$782,F$155)+'СЕТ СН'!$F$12</f>
        <v>159.79724497000001</v>
      </c>
      <c r="G180" s="36">
        <f>SUMIFS(СВЦЭМ!$E$39:$E$782,СВЦЭМ!$A$39:$A$782,$A180,СВЦЭМ!$B$39:$B$782,G$155)+'СЕТ СН'!$F$12</f>
        <v>161.08341325999999</v>
      </c>
      <c r="H180" s="36">
        <f>SUMIFS(СВЦЭМ!$E$39:$E$782,СВЦЭМ!$A$39:$A$782,$A180,СВЦЭМ!$B$39:$B$782,H$155)+'СЕТ СН'!$F$12</f>
        <v>155.19502596000001</v>
      </c>
      <c r="I180" s="36">
        <f>SUMIFS(СВЦЭМ!$E$39:$E$782,СВЦЭМ!$A$39:$A$782,$A180,СВЦЭМ!$B$39:$B$782,I$155)+'СЕТ СН'!$F$12</f>
        <v>144.47438892</v>
      </c>
      <c r="J180" s="36">
        <f>SUMIFS(СВЦЭМ!$E$39:$E$782,СВЦЭМ!$A$39:$A$782,$A180,СВЦЭМ!$B$39:$B$782,J$155)+'СЕТ СН'!$F$12</f>
        <v>139.93280025000001</v>
      </c>
      <c r="K180" s="36">
        <f>SUMIFS(СВЦЭМ!$E$39:$E$782,СВЦЭМ!$A$39:$A$782,$A180,СВЦЭМ!$B$39:$B$782,K$155)+'СЕТ СН'!$F$12</f>
        <v>140.45645078000001</v>
      </c>
      <c r="L180" s="36">
        <f>SUMIFS(СВЦЭМ!$E$39:$E$782,СВЦЭМ!$A$39:$A$782,$A180,СВЦЭМ!$B$39:$B$782,L$155)+'СЕТ СН'!$F$12</f>
        <v>138.42002886</v>
      </c>
      <c r="M180" s="36">
        <f>SUMIFS(СВЦЭМ!$E$39:$E$782,СВЦЭМ!$A$39:$A$782,$A180,СВЦЭМ!$B$39:$B$782,M$155)+'СЕТ СН'!$F$12</f>
        <v>138.60618479999999</v>
      </c>
      <c r="N180" s="36">
        <f>SUMIFS(СВЦЭМ!$E$39:$E$782,СВЦЭМ!$A$39:$A$782,$A180,СВЦЭМ!$B$39:$B$782,N$155)+'СЕТ СН'!$F$12</f>
        <v>136.84181713999999</v>
      </c>
      <c r="O180" s="36">
        <f>SUMIFS(СВЦЭМ!$E$39:$E$782,СВЦЭМ!$A$39:$A$782,$A180,СВЦЭМ!$B$39:$B$782,O$155)+'СЕТ СН'!$F$12</f>
        <v>136.06674437000001</v>
      </c>
      <c r="P180" s="36">
        <f>SUMIFS(СВЦЭМ!$E$39:$E$782,СВЦЭМ!$A$39:$A$782,$A180,СВЦЭМ!$B$39:$B$782,P$155)+'СЕТ СН'!$F$12</f>
        <v>141.37309055</v>
      </c>
      <c r="Q180" s="36">
        <f>SUMIFS(СВЦЭМ!$E$39:$E$782,СВЦЭМ!$A$39:$A$782,$A180,СВЦЭМ!$B$39:$B$782,Q$155)+'СЕТ СН'!$F$12</f>
        <v>140.40519979000001</v>
      </c>
      <c r="R180" s="36">
        <f>SUMIFS(СВЦЭМ!$E$39:$E$782,СВЦЭМ!$A$39:$A$782,$A180,СВЦЭМ!$B$39:$B$782,R$155)+'СЕТ СН'!$F$12</f>
        <v>141.79423215</v>
      </c>
      <c r="S180" s="36">
        <f>SUMIFS(СВЦЭМ!$E$39:$E$782,СВЦЭМ!$A$39:$A$782,$A180,СВЦЭМ!$B$39:$B$782,S$155)+'СЕТ СН'!$F$12</f>
        <v>142.10125511999999</v>
      </c>
      <c r="T180" s="36">
        <f>SUMIFS(СВЦЭМ!$E$39:$E$782,СВЦЭМ!$A$39:$A$782,$A180,СВЦЭМ!$B$39:$B$782,T$155)+'СЕТ СН'!$F$12</f>
        <v>139.37779882999999</v>
      </c>
      <c r="U180" s="36">
        <f>SUMIFS(СВЦЭМ!$E$39:$E$782,СВЦЭМ!$A$39:$A$782,$A180,СВЦЭМ!$B$39:$B$782,U$155)+'СЕТ СН'!$F$12</f>
        <v>134.53724675000001</v>
      </c>
      <c r="V180" s="36">
        <f>SUMIFS(СВЦЭМ!$E$39:$E$782,СВЦЭМ!$A$39:$A$782,$A180,СВЦЭМ!$B$39:$B$782,V$155)+'СЕТ СН'!$F$12</f>
        <v>131.49747812999999</v>
      </c>
      <c r="W180" s="36">
        <f>SUMIFS(СВЦЭМ!$E$39:$E$782,СВЦЭМ!$A$39:$A$782,$A180,СВЦЭМ!$B$39:$B$782,W$155)+'СЕТ СН'!$F$12</f>
        <v>132.84612766000001</v>
      </c>
      <c r="X180" s="36">
        <f>SUMIFS(СВЦЭМ!$E$39:$E$782,СВЦЭМ!$A$39:$A$782,$A180,СВЦЭМ!$B$39:$B$782,X$155)+'СЕТ СН'!$F$12</f>
        <v>136.52703342999999</v>
      </c>
      <c r="Y180" s="36">
        <f>SUMIFS(СВЦЭМ!$E$39:$E$782,СВЦЭМ!$A$39:$A$782,$A180,СВЦЭМ!$B$39:$B$782,Y$155)+'СЕТ СН'!$F$12</f>
        <v>144.93349848</v>
      </c>
    </row>
    <row r="181" spans="1:27" ht="15.75" x14ac:dyDescent="0.2">
      <c r="A181" s="35">
        <f t="shared" si="4"/>
        <v>45195</v>
      </c>
      <c r="B181" s="36">
        <f>SUMIFS(СВЦЭМ!$E$39:$E$782,СВЦЭМ!$A$39:$A$782,$A181,СВЦЭМ!$B$39:$B$782,B$155)+'СЕТ СН'!$F$12</f>
        <v>146.64245023999999</v>
      </c>
      <c r="C181" s="36">
        <f>SUMIFS(СВЦЭМ!$E$39:$E$782,СВЦЭМ!$A$39:$A$782,$A181,СВЦЭМ!$B$39:$B$782,C$155)+'СЕТ СН'!$F$12</f>
        <v>153.44322695</v>
      </c>
      <c r="D181" s="36">
        <f>SUMIFS(СВЦЭМ!$E$39:$E$782,СВЦЭМ!$A$39:$A$782,$A181,СВЦЭМ!$B$39:$B$782,D$155)+'СЕТ СН'!$F$12</f>
        <v>160.76494783000001</v>
      </c>
      <c r="E181" s="36">
        <f>SUMIFS(СВЦЭМ!$E$39:$E$782,СВЦЭМ!$A$39:$A$782,$A181,СВЦЭМ!$B$39:$B$782,E$155)+'СЕТ СН'!$F$12</f>
        <v>160.26360326</v>
      </c>
      <c r="F181" s="36">
        <f>SUMIFS(СВЦЭМ!$E$39:$E$782,СВЦЭМ!$A$39:$A$782,$A181,СВЦЭМ!$B$39:$B$782,F$155)+'СЕТ СН'!$F$12</f>
        <v>160.52135679</v>
      </c>
      <c r="G181" s="36">
        <f>SUMIFS(СВЦЭМ!$E$39:$E$782,СВЦЭМ!$A$39:$A$782,$A181,СВЦЭМ!$B$39:$B$782,G$155)+'СЕТ СН'!$F$12</f>
        <v>159.51411157999999</v>
      </c>
      <c r="H181" s="36">
        <f>SUMIFS(СВЦЭМ!$E$39:$E$782,СВЦЭМ!$A$39:$A$782,$A181,СВЦЭМ!$B$39:$B$782,H$155)+'СЕТ СН'!$F$12</f>
        <v>149.95600672</v>
      </c>
      <c r="I181" s="36">
        <f>SUMIFS(СВЦЭМ!$E$39:$E$782,СВЦЭМ!$A$39:$A$782,$A181,СВЦЭМ!$B$39:$B$782,I$155)+'СЕТ СН'!$F$12</f>
        <v>139.63009242999999</v>
      </c>
      <c r="J181" s="36">
        <f>SUMIFS(СВЦЭМ!$E$39:$E$782,СВЦЭМ!$A$39:$A$782,$A181,СВЦЭМ!$B$39:$B$782,J$155)+'СЕТ СН'!$F$12</f>
        <v>134.74672762</v>
      </c>
      <c r="K181" s="36">
        <f>SUMIFS(СВЦЭМ!$E$39:$E$782,СВЦЭМ!$A$39:$A$782,$A181,СВЦЭМ!$B$39:$B$782,K$155)+'СЕТ СН'!$F$12</f>
        <v>130.94241575999999</v>
      </c>
      <c r="L181" s="36">
        <f>SUMIFS(СВЦЭМ!$E$39:$E$782,СВЦЭМ!$A$39:$A$782,$A181,СВЦЭМ!$B$39:$B$782,L$155)+'СЕТ СН'!$F$12</f>
        <v>129.91775895999999</v>
      </c>
      <c r="M181" s="36">
        <f>SUMIFS(СВЦЭМ!$E$39:$E$782,СВЦЭМ!$A$39:$A$782,$A181,СВЦЭМ!$B$39:$B$782,M$155)+'СЕТ СН'!$F$12</f>
        <v>130.05291765999999</v>
      </c>
      <c r="N181" s="36">
        <f>SUMIFS(СВЦЭМ!$E$39:$E$782,СВЦЭМ!$A$39:$A$782,$A181,СВЦЭМ!$B$39:$B$782,N$155)+'СЕТ СН'!$F$12</f>
        <v>127.36142347000001</v>
      </c>
      <c r="O181" s="36">
        <f>SUMIFS(СВЦЭМ!$E$39:$E$782,СВЦЭМ!$A$39:$A$782,$A181,СВЦЭМ!$B$39:$B$782,O$155)+'СЕТ СН'!$F$12</f>
        <v>128.06063664999999</v>
      </c>
      <c r="P181" s="36">
        <f>SUMIFS(СВЦЭМ!$E$39:$E$782,СВЦЭМ!$A$39:$A$782,$A181,СВЦЭМ!$B$39:$B$782,P$155)+'СЕТ СН'!$F$12</f>
        <v>131.50520194000001</v>
      </c>
      <c r="Q181" s="36">
        <f>SUMIFS(СВЦЭМ!$E$39:$E$782,СВЦЭМ!$A$39:$A$782,$A181,СВЦЭМ!$B$39:$B$782,Q$155)+'СЕТ СН'!$F$12</f>
        <v>130.7871092</v>
      </c>
      <c r="R181" s="36">
        <f>SUMIFS(СВЦЭМ!$E$39:$E$782,СВЦЭМ!$A$39:$A$782,$A181,СВЦЭМ!$B$39:$B$782,R$155)+'СЕТ СН'!$F$12</f>
        <v>132.55836578</v>
      </c>
      <c r="S181" s="36">
        <f>SUMIFS(СВЦЭМ!$E$39:$E$782,СВЦЭМ!$A$39:$A$782,$A181,СВЦЭМ!$B$39:$B$782,S$155)+'СЕТ СН'!$F$12</f>
        <v>132.8913666</v>
      </c>
      <c r="T181" s="36">
        <f>SUMIFS(СВЦЭМ!$E$39:$E$782,СВЦЭМ!$A$39:$A$782,$A181,СВЦЭМ!$B$39:$B$782,T$155)+'СЕТ СН'!$F$12</f>
        <v>133.83306295</v>
      </c>
      <c r="U181" s="36">
        <f>SUMIFS(СВЦЭМ!$E$39:$E$782,СВЦЭМ!$A$39:$A$782,$A181,СВЦЭМ!$B$39:$B$782,U$155)+'СЕТ СН'!$F$12</f>
        <v>129.67306231000001</v>
      </c>
      <c r="V181" s="36">
        <f>SUMIFS(СВЦЭМ!$E$39:$E$782,СВЦЭМ!$A$39:$A$782,$A181,СВЦЭМ!$B$39:$B$782,V$155)+'СЕТ СН'!$F$12</f>
        <v>127.28439964</v>
      </c>
      <c r="W181" s="36">
        <f>SUMIFS(СВЦЭМ!$E$39:$E$782,СВЦЭМ!$A$39:$A$782,$A181,СВЦЭМ!$B$39:$B$782,W$155)+'СЕТ СН'!$F$12</f>
        <v>129.42030521999999</v>
      </c>
      <c r="X181" s="36">
        <f>SUMIFS(СВЦЭМ!$E$39:$E$782,СВЦЭМ!$A$39:$A$782,$A181,СВЦЭМ!$B$39:$B$782,X$155)+'СЕТ СН'!$F$12</f>
        <v>131.67847875999999</v>
      </c>
      <c r="Y181" s="36">
        <f>SUMIFS(СВЦЭМ!$E$39:$E$782,СВЦЭМ!$A$39:$A$782,$A181,СВЦЭМ!$B$39:$B$782,Y$155)+'СЕТ СН'!$F$12</f>
        <v>139.88960562</v>
      </c>
    </row>
    <row r="182" spans="1:27" ht="15.75" x14ac:dyDescent="0.2">
      <c r="A182" s="35">
        <f t="shared" si="4"/>
        <v>45196</v>
      </c>
      <c r="B182" s="36">
        <f>SUMIFS(СВЦЭМ!$E$39:$E$782,СВЦЭМ!$A$39:$A$782,$A182,СВЦЭМ!$B$39:$B$782,B$155)+'СЕТ СН'!$F$12</f>
        <v>140.18714979999999</v>
      </c>
      <c r="C182" s="36">
        <f>SUMIFS(СВЦЭМ!$E$39:$E$782,СВЦЭМ!$A$39:$A$782,$A182,СВЦЭМ!$B$39:$B$782,C$155)+'СЕТ СН'!$F$12</f>
        <v>146.25575237999999</v>
      </c>
      <c r="D182" s="36">
        <f>SUMIFS(СВЦЭМ!$E$39:$E$782,СВЦЭМ!$A$39:$A$782,$A182,СВЦЭМ!$B$39:$B$782,D$155)+'СЕТ СН'!$F$12</f>
        <v>155.41387079</v>
      </c>
      <c r="E182" s="36">
        <f>SUMIFS(СВЦЭМ!$E$39:$E$782,СВЦЭМ!$A$39:$A$782,$A182,СВЦЭМ!$B$39:$B$782,E$155)+'СЕТ СН'!$F$12</f>
        <v>157.80940894</v>
      </c>
      <c r="F182" s="36">
        <f>SUMIFS(СВЦЭМ!$E$39:$E$782,СВЦЭМ!$A$39:$A$782,$A182,СВЦЭМ!$B$39:$B$782,F$155)+'СЕТ СН'!$F$12</f>
        <v>157.18085933</v>
      </c>
      <c r="G182" s="36">
        <f>SUMIFS(СВЦЭМ!$E$39:$E$782,СВЦЭМ!$A$39:$A$782,$A182,СВЦЭМ!$B$39:$B$782,G$155)+'СЕТ СН'!$F$12</f>
        <v>153.85754925000001</v>
      </c>
      <c r="H182" s="36">
        <f>SUMIFS(СВЦЭМ!$E$39:$E$782,СВЦЭМ!$A$39:$A$782,$A182,СВЦЭМ!$B$39:$B$782,H$155)+'СЕТ СН'!$F$12</f>
        <v>145.19334853000001</v>
      </c>
      <c r="I182" s="36">
        <f>SUMIFS(СВЦЭМ!$E$39:$E$782,СВЦЭМ!$A$39:$A$782,$A182,СВЦЭМ!$B$39:$B$782,I$155)+'СЕТ СН'!$F$12</f>
        <v>137.69134334</v>
      </c>
      <c r="J182" s="36">
        <f>SUMIFS(СВЦЭМ!$E$39:$E$782,СВЦЭМ!$A$39:$A$782,$A182,СВЦЭМ!$B$39:$B$782,J$155)+'СЕТ СН'!$F$12</f>
        <v>135.8949255</v>
      </c>
      <c r="K182" s="36">
        <f>SUMIFS(СВЦЭМ!$E$39:$E$782,СВЦЭМ!$A$39:$A$782,$A182,СВЦЭМ!$B$39:$B$782,K$155)+'СЕТ СН'!$F$12</f>
        <v>132.36893828000001</v>
      </c>
      <c r="L182" s="36">
        <f>SUMIFS(СВЦЭМ!$E$39:$E$782,СВЦЭМ!$A$39:$A$782,$A182,СВЦЭМ!$B$39:$B$782,L$155)+'СЕТ СН'!$F$12</f>
        <v>131.54041715</v>
      </c>
      <c r="M182" s="36">
        <f>SUMIFS(СВЦЭМ!$E$39:$E$782,СВЦЭМ!$A$39:$A$782,$A182,СВЦЭМ!$B$39:$B$782,M$155)+'СЕТ СН'!$F$12</f>
        <v>131.09538119999999</v>
      </c>
      <c r="N182" s="36">
        <f>SUMIFS(СВЦЭМ!$E$39:$E$782,СВЦЭМ!$A$39:$A$782,$A182,СВЦЭМ!$B$39:$B$782,N$155)+'СЕТ СН'!$F$12</f>
        <v>130.06900041</v>
      </c>
      <c r="O182" s="36">
        <f>SUMIFS(СВЦЭМ!$E$39:$E$782,СВЦЭМ!$A$39:$A$782,$A182,СВЦЭМ!$B$39:$B$782,O$155)+'СЕТ СН'!$F$12</f>
        <v>129.49048152</v>
      </c>
      <c r="P182" s="36">
        <f>SUMIFS(СВЦЭМ!$E$39:$E$782,СВЦЭМ!$A$39:$A$782,$A182,СВЦЭМ!$B$39:$B$782,P$155)+'СЕТ СН'!$F$12</f>
        <v>135.04717689</v>
      </c>
      <c r="Q182" s="36">
        <f>SUMIFS(СВЦЭМ!$E$39:$E$782,СВЦЭМ!$A$39:$A$782,$A182,СВЦЭМ!$B$39:$B$782,Q$155)+'СЕТ СН'!$F$12</f>
        <v>137.43065256</v>
      </c>
      <c r="R182" s="36">
        <f>SUMIFS(СВЦЭМ!$E$39:$E$782,СВЦЭМ!$A$39:$A$782,$A182,СВЦЭМ!$B$39:$B$782,R$155)+'СЕТ СН'!$F$12</f>
        <v>137.6887084</v>
      </c>
      <c r="S182" s="36">
        <f>SUMIFS(СВЦЭМ!$E$39:$E$782,СВЦЭМ!$A$39:$A$782,$A182,СВЦЭМ!$B$39:$B$782,S$155)+'СЕТ СН'!$F$12</f>
        <v>138.16935803999999</v>
      </c>
      <c r="T182" s="36">
        <f>SUMIFS(СВЦЭМ!$E$39:$E$782,СВЦЭМ!$A$39:$A$782,$A182,СВЦЭМ!$B$39:$B$782,T$155)+'СЕТ СН'!$F$12</f>
        <v>135.79289387</v>
      </c>
      <c r="U182" s="36">
        <f>SUMIFS(СВЦЭМ!$E$39:$E$782,СВЦЭМ!$A$39:$A$782,$A182,СВЦЭМ!$B$39:$B$782,U$155)+'СЕТ СН'!$F$12</f>
        <v>129.48316052000001</v>
      </c>
      <c r="V182" s="36">
        <f>SUMIFS(СВЦЭМ!$E$39:$E$782,СВЦЭМ!$A$39:$A$782,$A182,СВЦЭМ!$B$39:$B$782,V$155)+'СЕТ СН'!$F$12</f>
        <v>127.81674584</v>
      </c>
      <c r="W182" s="36">
        <f>SUMIFS(СВЦЭМ!$E$39:$E$782,СВЦЭМ!$A$39:$A$782,$A182,СВЦЭМ!$B$39:$B$782,W$155)+'СЕТ СН'!$F$12</f>
        <v>129.14243696</v>
      </c>
      <c r="X182" s="36">
        <f>SUMIFS(СВЦЭМ!$E$39:$E$782,СВЦЭМ!$A$39:$A$782,$A182,СВЦЭМ!$B$39:$B$782,X$155)+'СЕТ СН'!$F$12</f>
        <v>135.02617387999999</v>
      </c>
      <c r="Y182" s="36">
        <f>SUMIFS(СВЦЭМ!$E$39:$E$782,СВЦЭМ!$A$39:$A$782,$A182,СВЦЭМ!$B$39:$B$782,Y$155)+'СЕТ СН'!$F$12</f>
        <v>143.33959856000001</v>
      </c>
    </row>
    <row r="183" spans="1:27" ht="15.75" x14ac:dyDescent="0.2">
      <c r="A183" s="35">
        <f t="shared" si="4"/>
        <v>45197</v>
      </c>
      <c r="B183" s="36">
        <f>SUMIFS(СВЦЭМ!$E$39:$E$782,СВЦЭМ!$A$39:$A$782,$A183,СВЦЭМ!$B$39:$B$782,B$155)+'СЕТ СН'!$F$12</f>
        <v>154.39405005</v>
      </c>
      <c r="C183" s="36">
        <f>SUMIFS(СВЦЭМ!$E$39:$E$782,СВЦЭМ!$A$39:$A$782,$A183,СВЦЭМ!$B$39:$B$782,C$155)+'СЕТ СН'!$F$12</f>
        <v>157.39477228000001</v>
      </c>
      <c r="D183" s="36">
        <f>SUMIFS(СВЦЭМ!$E$39:$E$782,СВЦЭМ!$A$39:$A$782,$A183,СВЦЭМ!$B$39:$B$782,D$155)+'СЕТ СН'!$F$12</f>
        <v>166.82508189999999</v>
      </c>
      <c r="E183" s="36">
        <f>SUMIFS(СВЦЭМ!$E$39:$E$782,СВЦЭМ!$A$39:$A$782,$A183,СВЦЭМ!$B$39:$B$782,E$155)+'СЕТ СН'!$F$12</f>
        <v>166.21811826999999</v>
      </c>
      <c r="F183" s="36">
        <f>SUMIFS(СВЦЭМ!$E$39:$E$782,СВЦЭМ!$A$39:$A$782,$A183,СВЦЭМ!$B$39:$B$782,F$155)+'СЕТ СН'!$F$12</f>
        <v>166.09822661999999</v>
      </c>
      <c r="G183" s="36">
        <f>SUMIFS(СВЦЭМ!$E$39:$E$782,СВЦЭМ!$A$39:$A$782,$A183,СВЦЭМ!$B$39:$B$782,G$155)+'СЕТ СН'!$F$12</f>
        <v>164.87907010999999</v>
      </c>
      <c r="H183" s="36">
        <f>SUMIFS(СВЦЭМ!$E$39:$E$782,СВЦЭМ!$A$39:$A$782,$A183,СВЦЭМ!$B$39:$B$782,H$155)+'СЕТ СН'!$F$12</f>
        <v>157.15127751</v>
      </c>
      <c r="I183" s="36">
        <f>SUMIFS(СВЦЭМ!$E$39:$E$782,СВЦЭМ!$A$39:$A$782,$A183,СВЦЭМ!$B$39:$B$782,I$155)+'СЕТ СН'!$F$12</f>
        <v>147.91773753000001</v>
      </c>
      <c r="J183" s="36">
        <f>SUMIFS(СВЦЭМ!$E$39:$E$782,СВЦЭМ!$A$39:$A$782,$A183,СВЦЭМ!$B$39:$B$782,J$155)+'СЕТ СН'!$F$12</f>
        <v>144.31497279000001</v>
      </c>
      <c r="K183" s="36">
        <f>SUMIFS(СВЦЭМ!$E$39:$E$782,СВЦЭМ!$A$39:$A$782,$A183,СВЦЭМ!$B$39:$B$782,K$155)+'СЕТ СН'!$F$12</f>
        <v>139.18170053</v>
      </c>
      <c r="L183" s="36">
        <f>SUMIFS(СВЦЭМ!$E$39:$E$782,СВЦЭМ!$A$39:$A$782,$A183,СВЦЭМ!$B$39:$B$782,L$155)+'СЕТ СН'!$F$12</f>
        <v>138.90516821</v>
      </c>
      <c r="M183" s="36">
        <f>SUMIFS(СВЦЭМ!$E$39:$E$782,СВЦЭМ!$A$39:$A$782,$A183,СВЦЭМ!$B$39:$B$782,M$155)+'СЕТ СН'!$F$12</f>
        <v>139.35776034</v>
      </c>
      <c r="N183" s="36">
        <f>SUMIFS(СВЦЭМ!$E$39:$E$782,СВЦЭМ!$A$39:$A$782,$A183,СВЦЭМ!$B$39:$B$782,N$155)+'СЕТ СН'!$F$12</f>
        <v>138.03013455000001</v>
      </c>
      <c r="O183" s="36">
        <f>SUMIFS(СВЦЭМ!$E$39:$E$782,СВЦЭМ!$A$39:$A$782,$A183,СВЦЭМ!$B$39:$B$782,O$155)+'СЕТ СН'!$F$12</f>
        <v>140.59228775</v>
      </c>
      <c r="P183" s="36">
        <f>SUMIFS(СВЦЭМ!$E$39:$E$782,СВЦЭМ!$A$39:$A$782,$A183,СВЦЭМ!$B$39:$B$782,P$155)+'СЕТ СН'!$F$12</f>
        <v>144.0657736</v>
      </c>
      <c r="Q183" s="36">
        <f>SUMIFS(СВЦЭМ!$E$39:$E$782,СВЦЭМ!$A$39:$A$782,$A183,СВЦЭМ!$B$39:$B$782,Q$155)+'СЕТ СН'!$F$12</f>
        <v>143.78983299999999</v>
      </c>
      <c r="R183" s="36">
        <f>SUMIFS(СВЦЭМ!$E$39:$E$782,СВЦЭМ!$A$39:$A$782,$A183,СВЦЭМ!$B$39:$B$782,R$155)+'СЕТ СН'!$F$12</f>
        <v>143.48877193000001</v>
      </c>
      <c r="S183" s="36">
        <f>SUMIFS(СВЦЭМ!$E$39:$E$782,СВЦЭМ!$A$39:$A$782,$A183,СВЦЭМ!$B$39:$B$782,S$155)+'СЕТ СН'!$F$12</f>
        <v>143.72264641999999</v>
      </c>
      <c r="T183" s="36">
        <f>SUMIFS(СВЦЭМ!$E$39:$E$782,СВЦЭМ!$A$39:$A$782,$A183,СВЦЭМ!$B$39:$B$782,T$155)+'СЕТ СН'!$F$12</f>
        <v>141.32084363000001</v>
      </c>
      <c r="U183" s="36">
        <f>SUMIFS(СВЦЭМ!$E$39:$E$782,СВЦЭМ!$A$39:$A$782,$A183,СВЦЭМ!$B$39:$B$782,U$155)+'СЕТ СН'!$F$12</f>
        <v>135.82943703999999</v>
      </c>
      <c r="V183" s="36">
        <f>SUMIFS(СВЦЭМ!$E$39:$E$782,СВЦЭМ!$A$39:$A$782,$A183,СВЦЭМ!$B$39:$B$782,V$155)+'СЕТ СН'!$F$12</f>
        <v>134.58351589</v>
      </c>
      <c r="W183" s="36">
        <f>SUMIFS(СВЦЭМ!$E$39:$E$782,СВЦЭМ!$A$39:$A$782,$A183,СВЦЭМ!$B$39:$B$782,W$155)+'СЕТ СН'!$F$12</f>
        <v>135.79704144999999</v>
      </c>
      <c r="X183" s="36">
        <f>SUMIFS(СВЦЭМ!$E$39:$E$782,СВЦЭМ!$A$39:$A$782,$A183,СВЦЭМ!$B$39:$B$782,X$155)+'СЕТ СН'!$F$12</f>
        <v>141.82322654000001</v>
      </c>
      <c r="Y183" s="36">
        <f>SUMIFS(СВЦЭМ!$E$39:$E$782,СВЦЭМ!$A$39:$A$782,$A183,СВЦЭМ!$B$39:$B$782,Y$155)+'СЕТ СН'!$F$12</f>
        <v>150.68714528000001</v>
      </c>
    </row>
    <row r="184" spans="1:27" ht="15.75" x14ac:dyDescent="0.2">
      <c r="A184" s="35">
        <f t="shared" si="4"/>
        <v>45198</v>
      </c>
      <c r="B184" s="36">
        <f>SUMIFS(СВЦЭМ!$E$39:$E$782,СВЦЭМ!$A$39:$A$782,$A184,СВЦЭМ!$B$39:$B$782,B$155)+'СЕТ СН'!$F$12</f>
        <v>153.88347221000001</v>
      </c>
      <c r="C184" s="36">
        <f>SUMIFS(СВЦЭМ!$E$39:$E$782,СВЦЭМ!$A$39:$A$782,$A184,СВЦЭМ!$B$39:$B$782,C$155)+'СЕТ СН'!$F$12</f>
        <v>160.84499253000001</v>
      </c>
      <c r="D184" s="36">
        <f>SUMIFS(СВЦЭМ!$E$39:$E$782,СВЦЭМ!$A$39:$A$782,$A184,СВЦЭМ!$B$39:$B$782,D$155)+'СЕТ СН'!$F$12</f>
        <v>170.07925356999999</v>
      </c>
      <c r="E184" s="36">
        <f>SUMIFS(СВЦЭМ!$E$39:$E$782,СВЦЭМ!$A$39:$A$782,$A184,СВЦЭМ!$B$39:$B$782,E$155)+'СЕТ СН'!$F$12</f>
        <v>170.48889836000001</v>
      </c>
      <c r="F184" s="36">
        <f>SUMIFS(СВЦЭМ!$E$39:$E$782,СВЦЭМ!$A$39:$A$782,$A184,СВЦЭМ!$B$39:$B$782,F$155)+'СЕТ СН'!$F$12</f>
        <v>170.55002748999999</v>
      </c>
      <c r="G184" s="36">
        <f>SUMIFS(СВЦЭМ!$E$39:$E$782,СВЦЭМ!$A$39:$A$782,$A184,СВЦЭМ!$B$39:$B$782,G$155)+'СЕТ СН'!$F$12</f>
        <v>169.40073236999999</v>
      </c>
      <c r="H184" s="36">
        <f>SUMIFS(СВЦЭМ!$E$39:$E$782,СВЦЭМ!$A$39:$A$782,$A184,СВЦЭМ!$B$39:$B$782,H$155)+'СЕТ СН'!$F$12</f>
        <v>162.01067011000001</v>
      </c>
      <c r="I184" s="36">
        <f>SUMIFS(СВЦЭМ!$E$39:$E$782,СВЦЭМ!$A$39:$A$782,$A184,СВЦЭМ!$B$39:$B$782,I$155)+'СЕТ СН'!$F$12</f>
        <v>150.49995079999999</v>
      </c>
      <c r="J184" s="36">
        <f>SUMIFS(СВЦЭМ!$E$39:$E$782,СВЦЭМ!$A$39:$A$782,$A184,СВЦЭМ!$B$39:$B$782,J$155)+'СЕТ СН'!$F$12</f>
        <v>145.90457097999999</v>
      </c>
      <c r="K184" s="36">
        <f>SUMIFS(СВЦЭМ!$E$39:$E$782,СВЦЭМ!$A$39:$A$782,$A184,СВЦЭМ!$B$39:$B$782,K$155)+'СЕТ СН'!$F$12</f>
        <v>141.29427405999999</v>
      </c>
      <c r="L184" s="36">
        <f>SUMIFS(СВЦЭМ!$E$39:$E$782,СВЦЭМ!$A$39:$A$782,$A184,СВЦЭМ!$B$39:$B$782,L$155)+'СЕТ СН'!$F$12</f>
        <v>140.99942462000001</v>
      </c>
      <c r="M184" s="36">
        <f>SUMIFS(СВЦЭМ!$E$39:$E$782,СВЦЭМ!$A$39:$A$782,$A184,СВЦЭМ!$B$39:$B$782,M$155)+'СЕТ СН'!$F$12</f>
        <v>141.43213868000001</v>
      </c>
      <c r="N184" s="36">
        <f>SUMIFS(СВЦЭМ!$E$39:$E$782,СВЦЭМ!$A$39:$A$782,$A184,СВЦЭМ!$B$39:$B$782,N$155)+'СЕТ СН'!$F$12</f>
        <v>142.70533243</v>
      </c>
      <c r="O184" s="36">
        <f>SUMIFS(СВЦЭМ!$E$39:$E$782,СВЦЭМ!$A$39:$A$782,$A184,СВЦЭМ!$B$39:$B$782,O$155)+'СЕТ СН'!$F$12</f>
        <v>141.13681553999999</v>
      </c>
      <c r="P184" s="36">
        <f>SUMIFS(СВЦЭМ!$E$39:$E$782,СВЦЭМ!$A$39:$A$782,$A184,СВЦЭМ!$B$39:$B$782,P$155)+'СЕТ СН'!$F$12</f>
        <v>147.41634965</v>
      </c>
      <c r="Q184" s="36">
        <f>SUMIFS(СВЦЭМ!$E$39:$E$782,СВЦЭМ!$A$39:$A$782,$A184,СВЦЭМ!$B$39:$B$782,Q$155)+'СЕТ СН'!$F$12</f>
        <v>145.09910463</v>
      </c>
      <c r="R184" s="36">
        <f>SUMIFS(СВЦЭМ!$E$39:$E$782,СВЦЭМ!$A$39:$A$782,$A184,СВЦЭМ!$B$39:$B$782,R$155)+'СЕТ СН'!$F$12</f>
        <v>146.09185878</v>
      </c>
      <c r="S184" s="36">
        <f>SUMIFS(СВЦЭМ!$E$39:$E$782,СВЦЭМ!$A$39:$A$782,$A184,СВЦЭМ!$B$39:$B$782,S$155)+'СЕТ СН'!$F$12</f>
        <v>146.63331682</v>
      </c>
      <c r="T184" s="36">
        <f>SUMIFS(СВЦЭМ!$E$39:$E$782,СВЦЭМ!$A$39:$A$782,$A184,СВЦЭМ!$B$39:$B$782,T$155)+'СЕТ СН'!$F$12</f>
        <v>143.16392544999999</v>
      </c>
      <c r="U184" s="36">
        <f>SUMIFS(СВЦЭМ!$E$39:$E$782,СВЦЭМ!$A$39:$A$782,$A184,СВЦЭМ!$B$39:$B$782,U$155)+'СЕТ СН'!$F$12</f>
        <v>138.97698414999999</v>
      </c>
      <c r="V184" s="36">
        <f>SUMIFS(СВЦЭМ!$E$39:$E$782,СВЦЭМ!$A$39:$A$782,$A184,СВЦЭМ!$B$39:$B$782,V$155)+'СЕТ СН'!$F$12</f>
        <v>137.67968680000001</v>
      </c>
      <c r="W184" s="36">
        <f>SUMIFS(СВЦЭМ!$E$39:$E$782,СВЦЭМ!$A$39:$A$782,$A184,СВЦЭМ!$B$39:$B$782,W$155)+'СЕТ СН'!$F$12</f>
        <v>139.21653634</v>
      </c>
      <c r="X184" s="36">
        <f>SUMIFS(СВЦЭМ!$E$39:$E$782,СВЦЭМ!$A$39:$A$782,$A184,СВЦЭМ!$B$39:$B$782,X$155)+'СЕТ СН'!$F$12</f>
        <v>145.04240351000001</v>
      </c>
      <c r="Y184" s="36">
        <f>SUMIFS(СВЦЭМ!$E$39:$E$782,СВЦЭМ!$A$39:$A$782,$A184,СВЦЭМ!$B$39:$B$782,Y$155)+'СЕТ СН'!$F$12</f>
        <v>160.17767244999999</v>
      </c>
    </row>
    <row r="185" spans="1:27" ht="15.75" x14ac:dyDescent="0.2">
      <c r="A185" s="35">
        <f t="shared" si="4"/>
        <v>45199</v>
      </c>
      <c r="B185" s="36">
        <f>SUMIFS(СВЦЭМ!$E$39:$E$782,СВЦЭМ!$A$39:$A$782,$A185,СВЦЭМ!$B$39:$B$782,B$155)+'СЕТ СН'!$F$12</f>
        <v>154.96039088000001</v>
      </c>
      <c r="C185" s="36">
        <f>SUMIFS(СВЦЭМ!$E$39:$E$782,СВЦЭМ!$A$39:$A$782,$A185,СВЦЭМ!$B$39:$B$782,C$155)+'СЕТ СН'!$F$12</f>
        <v>154.26723376999999</v>
      </c>
      <c r="D185" s="36">
        <f>SUMIFS(СВЦЭМ!$E$39:$E$782,СВЦЭМ!$A$39:$A$782,$A185,СВЦЭМ!$B$39:$B$782,D$155)+'СЕТ СН'!$F$12</f>
        <v>161.0648132</v>
      </c>
      <c r="E185" s="36">
        <f>SUMIFS(СВЦЭМ!$E$39:$E$782,СВЦЭМ!$A$39:$A$782,$A185,СВЦЭМ!$B$39:$B$782,E$155)+'СЕТ СН'!$F$12</f>
        <v>162.29363516000001</v>
      </c>
      <c r="F185" s="36">
        <f>SUMIFS(СВЦЭМ!$E$39:$E$782,СВЦЭМ!$A$39:$A$782,$A185,СВЦЭМ!$B$39:$B$782,F$155)+'СЕТ СН'!$F$12</f>
        <v>161.61935879999999</v>
      </c>
      <c r="G185" s="36">
        <f>SUMIFS(СВЦЭМ!$E$39:$E$782,СВЦЭМ!$A$39:$A$782,$A185,СВЦЭМ!$B$39:$B$782,G$155)+'СЕТ СН'!$F$12</f>
        <v>160.67802386</v>
      </c>
      <c r="H185" s="36">
        <f>SUMIFS(СВЦЭМ!$E$39:$E$782,СВЦЭМ!$A$39:$A$782,$A185,СВЦЭМ!$B$39:$B$782,H$155)+'СЕТ СН'!$F$12</f>
        <v>157.42430329999999</v>
      </c>
      <c r="I185" s="36">
        <f>SUMIFS(СВЦЭМ!$E$39:$E$782,СВЦЭМ!$A$39:$A$782,$A185,СВЦЭМ!$B$39:$B$782,I$155)+'СЕТ СН'!$F$12</f>
        <v>152.37677259</v>
      </c>
      <c r="J185" s="36">
        <f>SUMIFS(СВЦЭМ!$E$39:$E$782,СВЦЭМ!$A$39:$A$782,$A185,СВЦЭМ!$B$39:$B$782,J$155)+'СЕТ СН'!$F$12</f>
        <v>144.34105389000001</v>
      </c>
      <c r="K185" s="36">
        <f>SUMIFS(СВЦЭМ!$E$39:$E$782,СВЦЭМ!$A$39:$A$782,$A185,СВЦЭМ!$B$39:$B$782,K$155)+'СЕТ СН'!$F$12</f>
        <v>136.41686428</v>
      </c>
      <c r="L185" s="36">
        <f>SUMIFS(СВЦЭМ!$E$39:$E$782,СВЦЭМ!$A$39:$A$782,$A185,СВЦЭМ!$B$39:$B$782,L$155)+'СЕТ СН'!$F$12</f>
        <v>134.30692952000001</v>
      </c>
      <c r="M185" s="36">
        <f>SUMIFS(СВЦЭМ!$E$39:$E$782,СВЦЭМ!$A$39:$A$782,$A185,СВЦЭМ!$B$39:$B$782,M$155)+'СЕТ СН'!$F$12</f>
        <v>134.5616234</v>
      </c>
      <c r="N185" s="36">
        <f>SUMIFS(СВЦЭМ!$E$39:$E$782,СВЦЭМ!$A$39:$A$782,$A185,СВЦЭМ!$B$39:$B$782,N$155)+'СЕТ СН'!$F$12</f>
        <v>132.15807616000001</v>
      </c>
      <c r="O185" s="36">
        <f>SUMIFS(СВЦЭМ!$E$39:$E$782,СВЦЭМ!$A$39:$A$782,$A185,СВЦЭМ!$B$39:$B$782,O$155)+'СЕТ СН'!$F$12</f>
        <v>133.80684134000001</v>
      </c>
      <c r="P185" s="36">
        <f>SUMIFS(СВЦЭМ!$E$39:$E$782,СВЦЭМ!$A$39:$A$782,$A185,СВЦЭМ!$B$39:$B$782,P$155)+'СЕТ СН'!$F$12</f>
        <v>137.74494374</v>
      </c>
      <c r="Q185" s="36">
        <f>SUMIFS(СВЦЭМ!$E$39:$E$782,СВЦЭМ!$A$39:$A$782,$A185,СВЦЭМ!$B$39:$B$782,Q$155)+'СЕТ СН'!$F$12</f>
        <v>137.20799499</v>
      </c>
      <c r="R185" s="36">
        <f>SUMIFS(СВЦЭМ!$E$39:$E$782,СВЦЭМ!$A$39:$A$782,$A185,СВЦЭМ!$B$39:$B$782,R$155)+'СЕТ СН'!$F$12</f>
        <v>137.23272807000001</v>
      </c>
      <c r="S185" s="36">
        <f>SUMIFS(СВЦЭМ!$E$39:$E$782,СВЦЭМ!$A$39:$A$782,$A185,СВЦЭМ!$B$39:$B$782,S$155)+'СЕТ СН'!$F$12</f>
        <v>138.84959357</v>
      </c>
      <c r="T185" s="36">
        <f>SUMIFS(СВЦЭМ!$E$39:$E$782,СВЦЭМ!$A$39:$A$782,$A185,СВЦЭМ!$B$39:$B$782,T$155)+'СЕТ СН'!$F$12</f>
        <v>137.01049072000001</v>
      </c>
      <c r="U185" s="36">
        <f>SUMIFS(СВЦЭМ!$E$39:$E$782,СВЦЭМ!$A$39:$A$782,$A185,СВЦЭМ!$B$39:$B$782,U$155)+'СЕТ СН'!$F$12</f>
        <v>135.71659283</v>
      </c>
      <c r="V185" s="36">
        <f>SUMIFS(СВЦЭМ!$E$39:$E$782,СВЦЭМ!$A$39:$A$782,$A185,СВЦЭМ!$B$39:$B$782,V$155)+'СЕТ СН'!$F$12</f>
        <v>133.86637375000001</v>
      </c>
      <c r="W185" s="36">
        <f>SUMIFS(СВЦЭМ!$E$39:$E$782,СВЦЭМ!$A$39:$A$782,$A185,СВЦЭМ!$B$39:$B$782,W$155)+'СЕТ СН'!$F$12</f>
        <v>135.63690725999999</v>
      </c>
      <c r="X185" s="36">
        <f>SUMIFS(СВЦЭМ!$E$39:$E$782,СВЦЭМ!$A$39:$A$782,$A185,СВЦЭМ!$B$39:$B$782,X$155)+'СЕТ СН'!$F$12</f>
        <v>140.53473285999999</v>
      </c>
      <c r="Y185" s="36">
        <f>SUMIFS(СВЦЭМ!$E$39:$E$782,СВЦЭМ!$A$39:$A$782,$A185,СВЦЭМ!$B$39:$B$782,Y$155)+'СЕТ СН'!$F$12</f>
        <v>146.35038338000001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01.09.2023</v>
      </c>
      <c r="B191" s="36">
        <f>SUMIFS(СВЦЭМ!$F$39:$F$782,СВЦЭМ!$A$39:$A$782,$A191,СВЦЭМ!$B$39:$B$782,B$190)+'СЕТ СН'!$F$12</f>
        <v>154.80759291000001</v>
      </c>
      <c r="C191" s="36">
        <f>SUMIFS(СВЦЭМ!$F$39:$F$782,СВЦЭМ!$A$39:$A$782,$A191,СВЦЭМ!$B$39:$B$782,C$190)+'СЕТ СН'!$F$12</f>
        <v>160.17976589</v>
      </c>
      <c r="D191" s="36">
        <f>SUMIFS(СВЦЭМ!$F$39:$F$782,СВЦЭМ!$A$39:$A$782,$A191,СВЦЭМ!$B$39:$B$782,D$190)+'СЕТ СН'!$F$12</f>
        <v>161.07511656</v>
      </c>
      <c r="E191" s="36">
        <f>SUMIFS(СВЦЭМ!$F$39:$F$782,СВЦЭМ!$A$39:$A$782,$A191,СВЦЭМ!$B$39:$B$782,E$190)+'СЕТ СН'!$F$12</f>
        <v>163.04353664999999</v>
      </c>
      <c r="F191" s="36">
        <f>SUMIFS(СВЦЭМ!$F$39:$F$782,СВЦЭМ!$A$39:$A$782,$A191,СВЦЭМ!$B$39:$B$782,F$190)+'СЕТ СН'!$F$12</f>
        <v>168.22575652</v>
      </c>
      <c r="G191" s="36">
        <f>SUMIFS(СВЦЭМ!$F$39:$F$782,СВЦЭМ!$A$39:$A$782,$A191,СВЦЭМ!$B$39:$B$782,G$190)+'СЕТ СН'!$F$12</f>
        <v>168.65736164</v>
      </c>
      <c r="H191" s="36">
        <f>SUMIFS(СВЦЭМ!$F$39:$F$782,СВЦЭМ!$A$39:$A$782,$A191,СВЦЭМ!$B$39:$B$782,H$190)+'СЕТ СН'!$F$12</f>
        <v>159.39393777999999</v>
      </c>
      <c r="I191" s="36">
        <f>SUMIFS(СВЦЭМ!$F$39:$F$782,СВЦЭМ!$A$39:$A$782,$A191,СВЦЭМ!$B$39:$B$782,I$190)+'СЕТ СН'!$F$12</f>
        <v>153.15447245999999</v>
      </c>
      <c r="J191" s="36">
        <f>SUMIFS(СВЦЭМ!$F$39:$F$782,СВЦЭМ!$A$39:$A$782,$A191,СВЦЭМ!$B$39:$B$782,J$190)+'СЕТ СН'!$F$12</f>
        <v>145.17865639999999</v>
      </c>
      <c r="K191" s="36">
        <f>SUMIFS(СВЦЭМ!$F$39:$F$782,СВЦЭМ!$A$39:$A$782,$A191,СВЦЭМ!$B$39:$B$782,K$190)+'СЕТ СН'!$F$12</f>
        <v>140.02775058</v>
      </c>
      <c r="L191" s="36">
        <f>SUMIFS(СВЦЭМ!$F$39:$F$782,СВЦЭМ!$A$39:$A$782,$A191,СВЦЭМ!$B$39:$B$782,L$190)+'СЕТ СН'!$F$12</f>
        <v>138.12224097000001</v>
      </c>
      <c r="M191" s="36">
        <f>SUMIFS(СВЦЭМ!$F$39:$F$782,СВЦЭМ!$A$39:$A$782,$A191,СВЦЭМ!$B$39:$B$782,M$190)+'СЕТ СН'!$F$12</f>
        <v>137.76684051999999</v>
      </c>
      <c r="N191" s="36">
        <f>SUMIFS(СВЦЭМ!$F$39:$F$782,СВЦЭМ!$A$39:$A$782,$A191,СВЦЭМ!$B$39:$B$782,N$190)+'СЕТ СН'!$F$12</f>
        <v>137.54807026</v>
      </c>
      <c r="O191" s="36">
        <f>SUMIFS(СВЦЭМ!$F$39:$F$782,СВЦЭМ!$A$39:$A$782,$A191,СВЦЭМ!$B$39:$B$782,O$190)+'СЕТ СН'!$F$12</f>
        <v>138.59331186</v>
      </c>
      <c r="P191" s="36">
        <f>SUMIFS(СВЦЭМ!$F$39:$F$782,СВЦЭМ!$A$39:$A$782,$A191,СВЦЭМ!$B$39:$B$782,P$190)+'СЕТ СН'!$F$12</f>
        <v>137.25473448</v>
      </c>
      <c r="Q191" s="36">
        <f>SUMIFS(СВЦЭМ!$F$39:$F$782,СВЦЭМ!$A$39:$A$782,$A191,СВЦЭМ!$B$39:$B$782,Q$190)+'СЕТ СН'!$F$12</f>
        <v>136.83735533000001</v>
      </c>
      <c r="R191" s="36">
        <f>SUMIFS(СВЦЭМ!$F$39:$F$782,СВЦЭМ!$A$39:$A$782,$A191,СВЦЭМ!$B$39:$B$782,R$190)+'СЕТ СН'!$F$12</f>
        <v>140.24650245999999</v>
      </c>
      <c r="S191" s="36">
        <f>SUMIFS(СВЦЭМ!$F$39:$F$782,СВЦЭМ!$A$39:$A$782,$A191,СВЦЭМ!$B$39:$B$782,S$190)+'СЕТ СН'!$F$12</f>
        <v>139.16867518000001</v>
      </c>
      <c r="T191" s="36">
        <f>SUMIFS(СВЦЭМ!$F$39:$F$782,СВЦЭМ!$A$39:$A$782,$A191,СВЦЭМ!$B$39:$B$782,T$190)+'СЕТ СН'!$F$12</f>
        <v>138.52424916000001</v>
      </c>
      <c r="U191" s="36">
        <f>SUMIFS(СВЦЭМ!$F$39:$F$782,СВЦЭМ!$A$39:$A$782,$A191,СВЦЭМ!$B$39:$B$782,U$190)+'СЕТ СН'!$F$12</f>
        <v>137.33100334</v>
      </c>
      <c r="V191" s="36">
        <f>SUMIFS(СВЦЭМ!$F$39:$F$782,СВЦЭМ!$A$39:$A$782,$A191,СВЦЭМ!$B$39:$B$782,V$190)+'СЕТ СН'!$F$12</f>
        <v>135.17863191999999</v>
      </c>
      <c r="W191" s="36">
        <f>SUMIFS(СВЦЭМ!$F$39:$F$782,СВЦЭМ!$A$39:$A$782,$A191,СВЦЭМ!$B$39:$B$782,W$190)+'СЕТ СН'!$F$12</f>
        <v>135.55351139000001</v>
      </c>
      <c r="X191" s="36">
        <f>SUMIFS(СВЦЭМ!$F$39:$F$782,СВЦЭМ!$A$39:$A$782,$A191,СВЦЭМ!$B$39:$B$782,X$190)+'СЕТ СН'!$F$12</f>
        <v>141.7449714</v>
      </c>
      <c r="Y191" s="36">
        <f>SUMIFS(СВЦЭМ!$F$39:$F$782,СВЦЭМ!$A$39:$A$782,$A191,СВЦЭМ!$B$39:$B$782,Y$190)+'СЕТ СН'!$F$12</f>
        <v>147.97774039999999</v>
      </c>
      <c r="AA191" s="45"/>
    </row>
    <row r="192" spans="1:27" ht="15.75" x14ac:dyDescent="0.2">
      <c r="A192" s="35">
        <f>A191+1</f>
        <v>45171</v>
      </c>
      <c r="B192" s="36">
        <f>SUMIFS(СВЦЭМ!$F$39:$F$782,СВЦЭМ!$A$39:$A$782,$A192,СВЦЭМ!$B$39:$B$782,B$190)+'СЕТ СН'!$F$12</f>
        <v>155.09701845999999</v>
      </c>
      <c r="C192" s="36">
        <f>SUMIFS(СВЦЭМ!$F$39:$F$782,СВЦЭМ!$A$39:$A$782,$A192,СВЦЭМ!$B$39:$B$782,C$190)+'СЕТ СН'!$F$12</f>
        <v>160.82058069000001</v>
      </c>
      <c r="D192" s="36">
        <f>SUMIFS(СВЦЭМ!$F$39:$F$782,СВЦЭМ!$A$39:$A$782,$A192,СВЦЭМ!$B$39:$B$782,D$190)+'СЕТ СН'!$F$12</f>
        <v>160.73631674000001</v>
      </c>
      <c r="E192" s="36">
        <f>SUMIFS(СВЦЭМ!$F$39:$F$782,СВЦЭМ!$A$39:$A$782,$A192,СВЦЭМ!$B$39:$B$782,E$190)+'СЕТ СН'!$F$12</f>
        <v>163.48334222</v>
      </c>
      <c r="F192" s="36">
        <f>SUMIFS(СВЦЭМ!$F$39:$F$782,СВЦЭМ!$A$39:$A$782,$A192,СВЦЭМ!$B$39:$B$782,F$190)+'СЕТ СН'!$F$12</f>
        <v>166.12808003999999</v>
      </c>
      <c r="G192" s="36">
        <f>SUMIFS(СВЦЭМ!$F$39:$F$782,СВЦЭМ!$A$39:$A$782,$A192,СВЦЭМ!$B$39:$B$782,G$190)+'СЕТ СН'!$F$12</f>
        <v>165.63097716999999</v>
      </c>
      <c r="H192" s="36">
        <f>SUMIFS(СВЦЭМ!$F$39:$F$782,СВЦЭМ!$A$39:$A$782,$A192,СВЦЭМ!$B$39:$B$782,H$190)+'СЕТ СН'!$F$12</f>
        <v>164.94702820000001</v>
      </c>
      <c r="I192" s="36">
        <f>SUMIFS(СВЦЭМ!$F$39:$F$782,СВЦЭМ!$A$39:$A$782,$A192,СВЦЭМ!$B$39:$B$782,I$190)+'СЕТ СН'!$F$12</f>
        <v>159.17459839</v>
      </c>
      <c r="J192" s="36">
        <f>SUMIFS(СВЦЭМ!$F$39:$F$782,СВЦЭМ!$A$39:$A$782,$A192,СВЦЭМ!$B$39:$B$782,J$190)+'СЕТ СН'!$F$12</f>
        <v>148.41078793</v>
      </c>
      <c r="K192" s="36">
        <f>SUMIFS(СВЦЭМ!$F$39:$F$782,СВЦЭМ!$A$39:$A$782,$A192,СВЦЭМ!$B$39:$B$782,K$190)+'СЕТ СН'!$F$12</f>
        <v>137.65527359999999</v>
      </c>
      <c r="L192" s="36">
        <f>SUMIFS(СВЦЭМ!$F$39:$F$782,СВЦЭМ!$A$39:$A$782,$A192,СВЦЭМ!$B$39:$B$782,L$190)+'СЕТ СН'!$F$12</f>
        <v>133.81498934000001</v>
      </c>
      <c r="M192" s="36">
        <f>SUMIFS(СВЦЭМ!$F$39:$F$782,СВЦЭМ!$A$39:$A$782,$A192,СВЦЭМ!$B$39:$B$782,M$190)+'СЕТ СН'!$F$12</f>
        <v>132.26811308000001</v>
      </c>
      <c r="N192" s="36">
        <f>SUMIFS(СВЦЭМ!$F$39:$F$782,СВЦЭМ!$A$39:$A$782,$A192,СВЦЭМ!$B$39:$B$782,N$190)+'СЕТ СН'!$F$12</f>
        <v>132.17864469</v>
      </c>
      <c r="O192" s="36">
        <f>SUMIFS(СВЦЭМ!$F$39:$F$782,СВЦЭМ!$A$39:$A$782,$A192,СВЦЭМ!$B$39:$B$782,O$190)+'СЕТ СН'!$F$12</f>
        <v>134.12104178999999</v>
      </c>
      <c r="P192" s="36">
        <f>SUMIFS(СВЦЭМ!$F$39:$F$782,СВЦЭМ!$A$39:$A$782,$A192,СВЦЭМ!$B$39:$B$782,P$190)+'СЕТ СН'!$F$12</f>
        <v>131.21531490999999</v>
      </c>
      <c r="Q192" s="36">
        <f>SUMIFS(СВЦЭМ!$F$39:$F$782,СВЦЭМ!$A$39:$A$782,$A192,СВЦЭМ!$B$39:$B$782,Q$190)+'СЕТ СН'!$F$12</f>
        <v>131.3542764</v>
      </c>
      <c r="R192" s="36">
        <f>SUMIFS(СВЦЭМ!$F$39:$F$782,СВЦЭМ!$A$39:$A$782,$A192,СВЦЭМ!$B$39:$B$782,R$190)+'СЕТ СН'!$F$12</f>
        <v>134.94916601</v>
      </c>
      <c r="S192" s="36">
        <f>SUMIFS(СВЦЭМ!$F$39:$F$782,СВЦЭМ!$A$39:$A$782,$A192,СВЦЭМ!$B$39:$B$782,S$190)+'СЕТ СН'!$F$12</f>
        <v>134.31375068</v>
      </c>
      <c r="T192" s="36">
        <f>SUMIFS(СВЦЭМ!$F$39:$F$782,СВЦЭМ!$A$39:$A$782,$A192,СВЦЭМ!$B$39:$B$782,T$190)+'СЕТ СН'!$F$12</f>
        <v>134.81069373</v>
      </c>
      <c r="U192" s="36">
        <f>SUMIFS(СВЦЭМ!$F$39:$F$782,СВЦЭМ!$A$39:$A$782,$A192,СВЦЭМ!$B$39:$B$782,U$190)+'СЕТ СН'!$F$12</f>
        <v>135.56889899999999</v>
      </c>
      <c r="V192" s="36">
        <f>SUMIFS(СВЦЭМ!$F$39:$F$782,СВЦЭМ!$A$39:$A$782,$A192,СВЦЭМ!$B$39:$B$782,V$190)+'СЕТ СН'!$F$12</f>
        <v>133.8166282</v>
      </c>
      <c r="W192" s="36">
        <f>SUMIFS(СВЦЭМ!$F$39:$F$782,СВЦЭМ!$A$39:$A$782,$A192,СВЦЭМ!$B$39:$B$782,W$190)+'СЕТ СН'!$F$12</f>
        <v>132.48075403000001</v>
      </c>
      <c r="X192" s="36">
        <f>SUMIFS(СВЦЭМ!$F$39:$F$782,СВЦЭМ!$A$39:$A$782,$A192,СВЦЭМ!$B$39:$B$782,X$190)+'СЕТ СН'!$F$12</f>
        <v>138.90018054999999</v>
      </c>
      <c r="Y192" s="36">
        <f>SUMIFS(СВЦЭМ!$F$39:$F$782,СВЦЭМ!$A$39:$A$782,$A192,СВЦЭМ!$B$39:$B$782,Y$190)+'СЕТ СН'!$F$12</f>
        <v>147.09268115</v>
      </c>
    </row>
    <row r="193" spans="1:25" ht="15.75" x14ac:dyDescent="0.2">
      <c r="A193" s="35">
        <f t="shared" ref="A193:A220" si="5">A192+1</f>
        <v>45172</v>
      </c>
      <c r="B193" s="36">
        <f>SUMIFS(СВЦЭМ!$F$39:$F$782,СВЦЭМ!$A$39:$A$782,$A193,СВЦЭМ!$B$39:$B$782,B$190)+'СЕТ СН'!$F$12</f>
        <v>149.81271583</v>
      </c>
      <c r="C193" s="36">
        <f>SUMIFS(СВЦЭМ!$F$39:$F$782,СВЦЭМ!$A$39:$A$782,$A193,СВЦЭМ!$B$39:$B$782,C$190)+'СЕТ СН'!$F$12</f>
        <v>156.6121225</v>
      </c>
      <c r="D193" s="36">
        <f>SUMIFS(СВЦЭМ!$F$39:$F$782,СВЦЭМ!$A$39:$A$782,$A193,СВЦЭМ!$B$39:$B$782,D$190)+'СЕТ СН'!$F$12</f>
        <v>162.57014766</v>
      </c>
      <c r="E193" s="36">
        <f>SUMIFS(СВЦЭМ!$F$39:$F$782,СВЦЭМ!$A$39:$A$782,$A193,СВЦЭМ!$B$39:$B$782,E$190)+'СЕТ СН'!$F$12</f>
        <v>174.09910023</v>
      </c>
      <c r="F193" s="36">
        <f>SUMIFS(СВЦЭМ!$F$39:$F$782,СВЦЭМ!$A$39:$A$782,$A193,СВЦЭМ!$B$39:$B$782,F$190)+'СЕТ СН'!$F$12</f>
        <v>171.94064642000001</v>
      </c>
      <c r="G193" s="36">
        <f>SUMIFS(СВЦЭМ!$F$39:$F$782,СВЦЭМ!$A$39:$A$782,$A193,СВЦЭМ!$B$39:$B$782,G$190)+'СЕТ СН'!$F$12</f>
        <v>169.88243499999999</v>
      </c>
      <c r="H193" s="36">
        <f>SUMIFS(СВЦЭМ!$F$39:$F$782,СВЦЭМ!$A$39:$A$782,$A193,СВЦЭМ!$B$39:$B$782,H$190)+'СЕТ СН'!$F$12</f>
        <v>170.58099050999999</v>
      </c>
      <c r="I193" s="36">
        <f>SUMIFS(СВЦЭМ!$F$39:$F$782,СВЦЭМ!$A$39:$A$782,$A193,СВЦЭМ!$B$39:$B$782,I$190)+'СЕТ СН'!$F$12</f>
        <v>165.86036397000001</v>
      </c>
      <c r="J193" s="36">
        <f>SUMIFS(СВЦЭМ!$F$39:$F$782,СВЦЭМ!$A$39:$A$782,$A193,СВЦЭМ!$B$39:$B$782,J$190)+'СЕТ СН'!$F$12</f>
        <v>156.34308078999999</v>
      </c>
      <c r="K193" s="36">
        <f>SUMIFS(СВЦЭМ!$F$39:$F$782,СВЦЭМ!$A$39:$A$782,$A193,СВЦЭМ!$B$39:$B$782,K$190)+'СЕТ СН'!$F$12</f>
        <v>147.06621827000001</v>
      </c>
      <c r="L193" s="36">
        <f>SUMIFS(СВЦЭМ!$F$39:$F$782,СВЦЭМ!$A$39:$A$782,$A193,СВЦЭМ!$B$39:$B$782,L$190)+'СЕТ СН'!$F$12</f>
        <v>140.95088756000001</v>
      </c>
      <c r="M193" s="36">
        <f>SUMIFS(СВЦЭМ!$F$39:$F$782,СВЦЭМ!$A$39:$A$782,$A193,СВЦЭМ!$B$39:$B$782,M$190)+'СЕТ СН'!$F$12</f>
        <v>138.88217280999999</v>
      </c>
      <c r="N193" s="36">
        <f>SUMIFS(СВЦЭМ!$F$39:$F$782,СВЦЭМ!$A$39:$A$782,$A193,СВЦЭМ!$B$39:$B$782,N$190)+'СЕТ СН'!$F$12</f>
        <v>138.32726431</v>
      </c>
      <c r="O193" s="36">
        <f>SUMIFS(СВЦЭМ!$F$39:$F$782,СВЦЭМ!$A$39:$A$782,$A193,СВЦЭМ!$B$39:$B$782,O$190)+'СЕТ СН'!$F$12</f>
        <v>139.26843461000001</v>
      </c>
      <c r="P193" s="36">
        <f>SUMIFS(СВЦЭМ!$F$39:$F$782,СВЦЭМ!$A$39:$A$782,$A193,СВЦЭМ!$B$39:$B$782,P$190)+'СЕТ СН'!$F$12</f>
        <v>136.48641339</v>
      </c>
      <c r="Q193" s="36">
        <f>SUMIFS(СВЦЭМ!$F$39:$F$782,СВЦЭМ!$A$39:$A$782,$A193,СВЦЭМ!$B$39:$B$782,Q$190)+'СЕТ СН'!$F$12</f>
        <v>137.42427422</v>
      </c>
      <c r="R193" s="36">
        <f>SUMIFS(СВЦЭМ!$F$39:$F$782,СВЦЭМ!$A$39:$A$782,$A193,СВЦЭМ!$B$39:$B$782,R$190)+'СЕТ СН'!$F$12</f>
        <v>140.34749398</v>
      </c>
      <c r="S193" s="36">
        <f>SUMIFS(СВЦЭМ!$F$39:$F$782,СВЦЭМ!$A$39:$A$782,$A193,СВЦЭМ!$B$39:$B$782,S$190)+'СЕТ СН'!$F$12</f>
        <v>140.22608972</v>
      </c>
      <c r="T193" s="36">
        <f>SUMIFS(СВЦЭМ!$F$39:$F$782,СВЦЭМ!$A$39:$A$782,$A193,СВЦЭМ!$B$39:$B$782,T$190)+'СЕТ СН'!$F$12</f>
        <v>140.90164775</v>
      </c>
      <c r="U193" s="36">
        <f>SUMIFS(СВЦЭМ!$F$39:$F$782,СВЦЭМ!$A$39:$A$782,$A193,СВЦЭМ!$B$39:$B$782,U$190)+'СЕТ СН'!$F$12</f>
        <v>140.25177389999999</v>
      </c>
      <c r="V193" s="36">
        <f>SUMIFS(СВЦЭМ!$F$39:$F$782,СВЦЭМ!$A$39:$A$782,$A193,СВЦЭМ!$B$39:$B$782,V$190)+'СЕТ СН'!$F$12</f>
        <v>138.46957219999999</v>
      </c>
      <c r="W193" s="36">
        <f>SUMIFS(СВЦЭМ!$F$39:$F$782,СВЦЭМ!$A$39:$A$782,$A193,СВЦЭМ!$B$39:$B$782,W$190)+'СЕТ СН'!$F$12</f>
        <v>139.37842147000001</v>
      </c>
      <c r="X193" s="36">
        <f>SUMIFS(СВЦЭМ!$F$39:$F$782,СВЦЭМ!$A$39:$A$782,$A193,СВЦЭМ!$B$39:$B$782,X$190)+'СЕТ СН'!$F$12</f>
        <v>146.58987177</v>
      </c>
      <c r="Y193" s="36">
        <f>SUMIFS(СВЦЭМ!$F$39:$F$782,СВЦЭМ!$A$39:$A$782,$A193,СВЦЭМ!$B$39:$B$782,Y$190)+'СЕТ СН'!$F$12</f>
        <v>153.14018666000001</v>
      </c>
    </row>
    <row r="194" spans="1:25" ht="15.75" x14ac:dyDescent="0.2">
      <c r="A194" s="35">
        <f t="shared" si="5"/>
        <v>45173</v>
      </c>
      <c r="B194" s="36">
        <f>SUMIFS(СВЦЭМ!$F$39:$F$782,СВЦЭМ!$A$39:$A$782,$A194,СВЦЭМ!$B$39:$B$782,B$190)+'СЕТ СН'!$F$12</f>
        <v>162.53705058</v>
      </c>
      <c r="C194" s="36">
        <f>SUMIFS(СВЦЭМ!$F$39:$F$782,СВЦЭМ!$A$39:$A$782,$A194,СВЦЭМ!$B$39:$B$782,C$190)+'СЕТ СН'!$F$12</f>
        <v>169.64380754000001</v>
      </c>
      <c r="D194" s="36">
        <f>SUMIFS(СВЦЭМ!$F$39:$F$782,СВЦЭМ!$A$39:$A$782,$A194,СВЦЭМ!$B$39:$B$782,D$190)+'СЕТ СН'!$F$12</f>
        <v>170.40594166</v>
      </c>
      <c r="E194" s="36">
        <f>SUMIFS(СВЦЭМ!$F$39:$F$782,СВЦЭМ!$A$39:$A$782,$A194,СВЦЭМ!$B$39:$B$782,E$190)+'СЕТ СН'!$F$12</f>
        <v>173.39926229</v>
      </c>
      <c r="F194" s="36">
        <f>SUMIFS(СВЦЭМ!$F$39:$F$782,СВЦЭМ!$A$39:$A$782,$A194,СВЦЭМ!$B$39:$B$782,F$190)+'СЕТ СН'!$F$12</f>
        <v>178.21650219</v>
      </c>
      <c r="G194" s="36">
        <f>SUMIFS(СВЦЭМ!$F$39:$F$782,СВЦЭМ!$A$39:$A$782,$A194,СВЦЭМ!$B$39:$B$782,G$190)+'СЕТ СН'!$F$12</f>
        <v>178.00602122000001</v>
      </c>
      <c r="H194" s="36">
        <f>SUMIFS(СВЦЭМ!$F$39:$F$782,СВЦЭМ!$A$39:$A$782,$A194,СВЦЭМ!$B$39:$B$782,H$190)+'СЕТ СН'!$F$12</f>
        <v>179.82243819999999</v>
      </c>
      <c r="I194" s="36">
        <f>SUMIFS(СВЦЭМ!$F$39:$F$782,СВЦЭМ!$A$39:$A$782,$A194,СВЦЭМ!$B$39:$B$782,I$190)+'СЕТ СН'!$F$12</f>
        <v>165.35900461</v>
      </c>
      <c r="J194" s="36">
        <f>SUMIFS(СВЦЭМ!$F$39:$F$782,СВЦЭМ!$A$39:$A$782,$A194,СВЦЭМ!$B$39:$B$782,J$190)+'СЕТ СН'!$F$12</f>
        <v>154.64421818</v>
      </c>
      <c r="K194" s="36">
        <f>SUMIFS(СВЦЭМ!$F$39:$F$782,СВЦЭМ!$A$39:$A$782,$A194,СВЦЭМ!$B$39:$B$782,K$190)+'СЕТ СН'!$F$12</f>
        <v>149.00969624999999</v>
      </c>
      <c r="L194" s="36">
        <f>SUMIFS(СВЦЭМ!$F$39:$F$782,СВЦЭМ!$A$39:$A$782,$A194,СВЦЭМ!$B$39:$B$782,L$190)+'СЕТ СН'!$F$12</f>
        <v>148.27098787</v>
      </c>
      <c r="M194" s="36">
        <f>SUMIFS(СВЦЭМ!$F$39:$F$782,СВЦЭМ!$A$39:$A$782,$A194,СВЦЭМ!$B$39:$B$782,M$190)+'СЕТ СН'!$F$12</f>
        <v>147.27351730000001</v>
      </c>
      <c r="N194" s="36">
        <f>SUMIFS(СВЦЭМ!$F$39:$F$782,СВЦЭМ!$A$39:$A$782,$A194,СВЦЭМ!$B$39:$B$782,N$190)+'СЕТ СН'!$F$12</f>
        <v>149.4251865</v>
      </c>
      <c r="O194" s="36">
        <f>SUMIFS(СВЦЭМ!$F$39:$F$782,СВЦЭМ!$A$39:$A$782,$A194,СВЦЭМ!$B$39:$B$782,O$190)+'СЕТ СН'!$F$12</f>
        <v>147.670805</v>
      </c>
      <c r="P194" s="36">
        <f>SUMIFS(СВЦЭМ!$F$39:$F$782,СВЦЭМ!$A$39:$A$782,$A194,СВЦЭМ!$B$39:$B$782,P$190)+'СЕТ СН'!$F$12</f>
        <v>145.80649937999999</v>
      </c>
      <c r="Q194" s="36">
        <f>SUMIFS(СВЦЭМ!$F$39:$F$782,СВЦЭМ!$A$39:$A$782,$A194,СВЦЭМ!$B$39:$B$782,Q$190)+'СЕТ СН'!$F$12</f>
        <v>146.47481630999999</v>
      </c>
      <c r="R194" s="36">
        <f>SUMIFS(СВЦЭМ!$F$39:$F$782,СВЦЭМ!$A$39:$A$782,$A194,СВЦЭМ!$B$39:$B$782,R$190)+'СЕТ СН'!$F$12</f>
        <v>150.04143533999999</v>
      </c>
      <c r="S194" s="36">
        <f>SUMIFS(СВЦЭМ!$F$39:$F$782,СВЦЭМ!$A$39:$A$782,$A194,СВЦЭМ!$B$39:$B$782,S$190)+'СЕТ СН'!$F$12</f>
        <v>148.29121083999999</v>
      </c>
      <c r="T194" s="36">
        <f>SUMIFS(СВЦЭМ!$F$39:$F$782,СВЦЭМ!$A$39:$A$782,$A194,СВЦЭМ!$B$39:$B$782,T$190)+'СЕТ СН'!$F$12</f>
        <v>146.97882534999999</v>
      </c>
      <c r="U194" s="36">
        <f>SUMIFS(СВЦЭМ!$F$39:$F$782,СВЦЭМ!$A$39:$A$782,$A194,СВЦЭМ!$B$39:$B$782,U$190)+'СЕТ СН'!$F$12</f>
        <v>146.68672065000001</v>
      </c>
      <c r="V194" s="36">
        <f>SUMIFS(СВЦЭМ!$F$39:$F$782,СВЦЭМ!$A$39:$A$782,$A194,СВЦЭМ!$B$39:$B$782,V$190)+'СЕТ СН'!$F$12</f>
        <v>144.73012428999999</v>
      </c>
      <c r="W194" s="36">
        <f>SUMIFS(СВЦЭМ!$F$39:$F$782,СВЦЭМ!$A$39:$A$782,$A194,СВЦЭМ!$B$39:$B$782,W$190)+'СЕТ СН'!$F$12</f>
        <v>144.96363109999999</v>
      </c>
      <c r="X194" s="36">
        <f>SUMIFS(СВЦЭМ!$F$39:$F$782,СВЦЭМ!$A$39:$A$782,$A194,СВЦЭМ!$B$39:$B$782,X$190)+'СЕТ СН'!$F$12</f>
        <v>151.80830768000001</v>
      </c>
      <c r="Y194" s="36">
        <f>SUMIFS(СВЦЭМ!$F$39:$F$782,СВЦЭМ!$A$39:$A$782,$A194,СВЦЭМ!$B$39:$B$782,Y$190)+'СЕТ СН'!$F$12</f>
        <v>161.24000064000001</v>
      </c>
    </row>
    <row r="195" spans="1:25" ht="15.75" x14ac:dyDescent="0.2">
      <c r="A195" s="35">
        <f t="shared" si="5"/>
        <v>45174</v>
      </c>
      <c r="B195" s="36">
        <f>SUMIFS(СВЦЭМ!$F$39:$F$782,СВЦЭМ!$A$39:$A$782,$A195,СВЦЭМ!$B$39:$B$782,B$190)+'СЕТ СН'!$F$12</f>
        <v>173.02504038999999</v>
      </c>
      <c r="C195" s="36">
        <f>SUMIFS(СВЦЭМ!$F$39:$F$782,СВЦЭМ!$A$39:$A$782,$A195,СВЦЭМ!$B$39:$B$782,C$190)+'СЕТ СН'!$F$12</f>
        <v>181.81094848999999</v>
      </c>
      <c r="D195" s="36">
        <f>SUMIFS(СВЦЭМ!$F$39:$F$782,СВЦЭМ!$A$39:$A$782,$A195,СВЦЭМ!$B$39:$B$782,D$190)+'СЕТ СН'!$F$12</f>
        <v>183.14413514</v>
      </c>
      <c r="E195" s="36">
        <f>SUMIFS(СВЦЭМ!$F$39:$F$782,СВЦЭМ!$A$39:$A$782,$A195,СВЦЭМ!$B$39:$B$782,E$190)+'СЕТ СН'!$F$12</f>
        <v>183.47125184999999</v>
      </c>
      <c r="F195" s="36">
        <f>SUMIFS(СВЦЭМ!$F$39:$F$782,СВЦЭМ!$A$39:$A$782,$A195,СВЦЭМ!$B$39:$B$782,F$190)+'СЕТ СН'!$F$12</f>
        <v>183.76771108</v>
      </c>
      <c r="G195" s="36">
        <f>SUMIFS(СВЦЭМ!$F$39:$F$782,СВЦЭМ!$A$39:$A$782,$A195,СВЦЭМ!$B$39:$B$782,G$190)+'СЕТ СН'!$F$12</f>
        <v>181.19355257999999</v>
      </c>
      <c r="H195" s="36">
        <f>SUMIFS(СВЦЭМ!$F$39:$F$782,СВЦЭМ!$A$39:$A$782,$A195,СВЦЭМ!$B$39:$B$782,H$190)+'СЕТ СН'!$F$12</f>
        <v>176.34400364999999</v>
      </c>
      <c r="I195" s="36">
        <f>SUMIFS(СВЦЭМ!$F$39:$F$782,СВЦЭМ!$A$39:$A$782,$A195,СВЦЭМ!$B$39:$B$782,I$190)+'СЕТ СН'!$F$12</f>
        <v>160.45900792</v>
      </c>
      <c r="J195" s="36">
        <f>SUMIFS(СВЦЭМ!$F$39:$F$782,СВЦЭМ!$A$39:$A$782,$A195,СВЦЭМ!$B$39:$B$782,J$190)+'СЕТ СН'!$F$12</f>
        <v>150.74960125999999</v>
      </c>
      <c r="K195" s="36">
        <f>SUMIFS(СВЦЭМ!$F$39:$F$782,СВЦЭМ!$A$39:$A$782,$A195,СВЦЭМ!$B$39:$B$782,K$190)+'СЕТ СН'!$F$12</f>
        <v>143.97986058999999</v>
      </c>
      <c r="L195" s="36">
        <f>SUMIFS(СВЦЭМ!$F$39:$F$782,СВЦЭМ!$A$39:$A$782,$A195,СВЦЭМ!$B$39:$B$782,L$190)+'СЕТ СН'!$F$12</f>
        <v>140.93625526</v>
      </c>
      <c r="M195" s="36">
        <f>SUMIFS(СВЦЭМ!$F$39:$F$782,СВЦЭМ!$A$39:$A$782,$A195,СВЦЭМ!$B$39:$B$782,M$190)+'СЕТ СН'!$F$12</f>
        <v>139.83182776000001</v>
      </c>
      <c r="N195" s="36">
        <f>SUMIFS(СВЦЭМ!$F$39:$F$782,СВЦЭМ!$A$39:$A$782,$A195,СВЦЭМ!$B$39:$B$782,N$190)+'СЕТ СН'!$F$12</f>
        <v>140.06427235999999</v>
      </c>
      <c r="O195" s="36">
        <f>SUMIFS(СВЦЭМ!$F$39:$F$782,СВЦЭМ!$A$39:$A$782,$A195,СВЦЭМ!$B$39:$B$782,O$190)+'СЕТ СН'!$F$12</f>
        <v>139.54424725999999</v>
      </c>
      <c r="P195" s="36">
        <f>SUMIFS(СВЦЭМ!$F$39:$F$782,СВЦЭМ!$A$39:$A$782,$A195,СВЦЭМ!$B$39:$B$782,P$190)+'СЕТ СН'!$F$12</f>
        <v>137.32458406999999</v>
      </c>
      <c r="Q195" s="36">
        <f>SUMIFS(СВЦЭМ!$F$39:$F$782,СВЦЭМ!$A$39:$A$782,$A195,СВЦЭМ!$B$39:$B$782,Q$190)+'СЕТ СН'!$F$12</f>
        <v>137.84099699999999</v>
      </c>
      <c r="R195" s="36">
        <f>SUMIFS(СВЦЭМ!$F$39:$F$782,СВЦЭМ!$A$39:$A$782,$A195,СВЦЭМ!$B$39:$B$782,R$190)+'СЕТ СН'!$F$12</f>
        <v>140.68971375999999</v>
      </c>
      <c r="S195" s="36">
        <f>SUMIFS(СВЦЭМ!$F$39:$F$782,СВЦЭМ!$A$39:$A$782,$A195,СВЦЭМ!$B$39:$B$782,S$190)+'СЕТ СН'!$F$12</f>
        <v>141.43680087999999</v>
      </c>
      <c r="T195" s="36">
        <f>SUMIFS(СВЦЭМ!$F$39:$F$782,СВЦЭМ!$A$39:$A$782,$A195,СВЦЭМ!$B$39:$B$782,T$190)+'СЕТ СН'!$F$12</f>
        <v>140.06702781999999</v>
      </c>
      <c r="U195" s="36">
        <f>SUMIFS(СВЦЭМ!$F$39:$F$782,СВЦЭМ!$A$39:$A$782,$A195,СВЦЭМ!$B$39:$B$782,U$190)+'СЕТ СН'!$F$12</f>
        <v>138.68871254999999</v>
      </c>
      <c r="V195" s="36">
        <f>SUMIFS(СВЦЭМ!$F$39:$F$782,СВЦЭМ!$A$39:$A$782,$A195,СВЦЭМ!$B$39:$B$782,V$190)+'СЕТ СН'!$F$12</f>
        <v>136.41185367</v>
      </c>
      <c r="W195" s="36">
        <f>SUMIFS(СВЦЭМ!$F$39:$F$782,СВЦЭМ!$A$39:$A$782,$A195,СВЦЭМ!$B$39:$B$782,W$190)+'СЕТ СН'!$F$12</f>
        <v>137.90358946999999</v>
      </c>
      <c r="X195" s="36">
        <f>SUMIFS(СВЦЭМ!$F$39:$F$782,СВЦЭМ!$A$39:$A$782,$A195,СВЦЭМ!$B$39:$B$782,X$190)+'СЕТ СН'!$F$12</f>
        <v>144.54949303999999</v>
      </c>
      <c r="Y195" s="36">
        <f>SUMIFS(СВЦЭМ!$F$39:$F$782,СВЦЭМ!$A$39:$A$782,$A195,СВЦЭМ!$B$39:$B$782,Y$190)+'СЕТ СН'!$F$12</f>
        <v>158.20194688999999</v>
      </c>
    </row>
    <row r="196" spans="1:25" ht="15.75" x14ac:dyDescent="0.2">
      <c r="A196" s="35">
        <f t="shared" si="5"/>
        <v>45175</v>
      </c>
      <c r="B196" s="36">
        <f>SUMIFS(СВЦЭМ!$F$39:$F$782,СВЦЭМ!$A$39:$A$782,$A196,СВЦЭМ!$B$39:$B$782,B$190)+'СЕТ СН'!$F$12</f>
        <v>151.09175904</v>
      </c>
      <c r="C196" s="36">
        <f>SUMIFS(СВЦЭМ!$F$39:$F$782,СВЦЭМ!$A$39:$A$782,$A196,СВЦЭМ!$B$39:$B$782,C$190)+'СЕТ СН'!$F$12</f>
        <v>159.33369514</v>
      </c>
      <c r="D196" s="36">
        <f>SUMIFS(СВЦЭМ!$F$39:$F$782,СВЦЭМ!$A$39:$A$782,$A196,СВЦЭМ!$B$39:$B$782,D$190)+'СЕТ СН'!$F$12</f>
        <v>163.97657479</v>
      </c>
      <c r="E196" s="36">
        <f>SUMIFS(СВЦЭМ!$F$39:$F$782,СВЦЭМ!$A$39:$A$782,$A196,СВЦЭМ!$B$39:$B$782,E$190)+'СЕТ СН'!$F$12</f>
        <v>163.98489606999999</v>
      </c>
      <c r="F196" s="36">
        <f>SUMIFS(СВЦЭМ!$F$39:$F$782,СВЦЭМ!$A$39:$A$782,$A196,СВЦЭМ!$B$39:$B$782,F$190)+'СЕТ СН'!$F$12</f>
        <v>159.77762092</v>
      </c>
      <c r="G196" s="36">
        <f>SUMIFS(СВЦЭМ!$F$39:$F$782,СВЦЭМ!$A$39:$A$782,$A196,СВЦЭМ!$B$39:$B$782,G$190)+'СЕТ СН'!$F$12</f>
        <v>159.21080512</v>
      </c>
      <c r="H196" s="36">
        <f>SUMIFS(СВЦЭМ!$F$39:$F$782,СВЦЭМ!$A$39:$A$782,$A196,СВЦЭМ!$B$39:$B$782,H$190)+'СЕТ СН'!$F$12</f>
        <v>155.41964263</v>
      </c>
      <c r="I196" s="36">
        <f>SUMIFS(СВЦЭМ!$F$39:$F$782,СВЦЭМ!$A$39:$A$782,$A196,СВЦЭМ!$B$39:$B$782,I$190)+'СЕТ СН'!$F$12</f>
        <v>148.47200425</v>
      </c>
      <c r="J196" s="36">
        <f>SUMIFS(СВЦЭМ!$F$39:$F$782,СВЦЭМ!$A$39:$A$782,$A196,СВЦЭМ!$B$39:$B$782,J$190)+'СЕТ СН'!$F$12</f>
        <v>141.24405530999999</v>
      </c>
      <c r="K196" s="36">
        <f>SUMIFS(СВЦЭМ!$F$39:$F$782,СВЦЭМ!$A$39:$A$782,$A196,СВЦЭМ!$B$39:$B$782,K$190)+'СЕТ СН'!$F$12</f>
        <v>134.91121555999999</v>
      </c>
      <c r="L196" s="36">
        <f>SUMIFS(СВЦЭМ!$F$39:$F$782,СВЦЭМ!$A$39:$A$782,$A196,СВЦЭМ!$B$39:$B$782,L$190)+'СЕТ СН'!$F$12</f>
        <v>132.15539389</v>
      </c>
      <c r="M196" s="36">
        <f>SUMIFS(СВЦЭМ!$F$39:$F$782,СВЦЭМ!$A$39:$A$782,$A196,СВЦЭМ!$B$39:$B$782,M$190)+'СЕТ СН'!$F$12</f>
        <v>131.67255549999999</v>
      </c>
      <c r="N196" s="36">
        <f>SUMIFS(СВЦЭМ!$F$39:$F$782,СВЦЭМ!$A$39:$A$782,$A196,СВЦЭМ!$B$39:$B$782,N$190)+'СЕТ СН'!$F$12</f>
        <v>132.47995322</v>
      </c>
      <c r="O196" s="36">
        <f>SUMIFS(СВЦЭМ!$F$39:$F$782,СВЦЭМ!$A$39:$A$782,$A196,СВЦЭМ!$B$39:$B$782,O$190)+'СЕТ СН'!$F$12</f>
        <v>132.59134148999999</v>
      </c>
      <c r="P196" s="36">
        <f>SUMIFS(СВЦЭМ!$F$39:$F$782,СВЦЭМ!$A$39:$A$782,$A196,СВЦЭМ!$B$39:$B$782,P$190)+'СЕТ СН'!$F$12</f>
        <v>129.41192119999999</v>
      </c>
      <c r="Q196" s="36">
        <f>SUMIFS(СВЦЭМ!$F$39:$F$782,СВЦЭМ!$A$39:$A$782,$A196,СВЦЭМ!$B$39:$B$782,Q$190)+'СЕТ СН'!$F$12</f>
        <v>130.35888223000001</v>
      </c>
      <c r="R196" s="36">
        <f>SUMIFS(СВЦЭМ!$F$39:$F$782,СВЦЭМ!$A$39:$A$782,$A196,СВЦЭМ!$B$39:$B$782,R$190)+'СЕТ СН'!$F$12</f>
        <v>133.18603854</v>
      </c>
      <c r="S196" s="36">
        <f>SUMIFS(СВЦЭМ!$F$39:$F$782,СВЦЭМ!$A$39:$A$782,$A196,СВЦЭМ!$B$39:$B$782,S$190)+'СЕТ СН'!$F$12</f>
        <v>132.67983705</v>
      </c>
      <c r="T196" s="36">
        <f>SUMIFS(СВЦЭМ!$F$39:$F$782,СВЦЭМ!$A$39:$A$782,$A196,СВЦЭМ!$B$39:$B$782,T$190)+'СЕТ СН'!$F$12</f>
        <v>132.41979395000001</v>
      </c>
      <c r="U196" s="36">
        <f>SUMIFS(СВЦЭМ!$F$39:$F$782,СВЦЭМ!$A$39:$A$782,$A196,СВЦЭМ!$B$39:$B$782,U$190)+'СЕТ СН'!$F$12</f>
        <v>131.43248609</v>
      </c>
      <c r="V196" s="36">
        <f>SUMIFS(СВЦЭМ!$F$39:$F$782,СВЦЭМ!$A$39:$A$782,$A196,СВЦЭМ!$B$39:$B$782,V$190)+'СЕТ СН'!$F$12</f>
        <v>128.68934465000001</v>
      </c>
      <c r="W196" s="36">
        <f>SUMIFS(СВЦЭМ!$F$39:$F$782,СВЦЭМ!$A$39:$A$782,$A196,СВЦЭМ!$B$39:$B$782,W$190)+'СЕТ СН'!$F$12</f>
        <v>129.21959715</v>
      </c>
      <c r="X196" s="36">
        <f>SUMIFS(СВЦЭМ!$F$39:$F$782,СВЦЭМ!$A$39:$A$782,$A196,СВЦЭМ!$B$39:$B$782,X$190)+'СЕТ СН'!$F$12</f>
        <v>136.07623323000001</v>
      </c>
      <c r="Y196" s="36">
        <f>SUMIFS(СВЦЭМ!$F$39:$F$782,СВЦЭМ!$A$39:$A$782,$A196,СВЦЭМ!$B$39:$B$782,Y$190)+'СЕТ СН'!$F$12</f>
        <v>144.63974185000001</v>
      </c>
    </row>
    <row r="197" spans="1:25" ht="15.75" x14ac:dyDescent="0.2">
      <c r="A197" s="35">
        <f t="shared" si="5"/>
        <v>45176</v>
      </c>
      <c r="B197" s="36">
        <f>SUMIFS(СВЦЭМ!$F$39:$F$782,СВЦЭМ!$A$39:$A$782,$A197,СВЦЭМ!$B$39:$B$782,B$190)+'СЕТ СН'!$F$12</f>
        <v>155.87990121000001</v>
      </c>
      <c r="C197" s="36">
        <f>SUMIFS(СВЦЭМ!$F$39:$F$782,СВЦЭМ!$A$39:$A$782,$A197,СВЦЭМ!$B$39:$B$782,C$190)+'СЕТ СН'!$F$12</f>
        <v>159.91905782000001</v>
      </c>
      <c r="D197" s="36">
        <f>SUMIFS(СВЦЭМ!$F$39:$F$782,СВЦЭМ!$A$39:$A$782,$A197,СВЦЭМ!$B$39:$B$782,D$190)+'СЕТ СН'!$F$12</f>
        <v>160.4475003</v>
      </c>
      <c r="E197" s="36">
        <f>SUMIFS(СВЦЭМ!$F$39:$F$782,СВЦЭМ!$A$39:$A$782,$A197,СВЦЭМ!$B$39:$B$782,E$190)+'СЕТ СН'!$F$12</f>
        <v>161.40612228000001</v>
      </c>
      <c r="F197" s="36">
        <f>SUMIFS(СВЦЭМ!$F$39:$F$782,СВЦЭМ!$A$39:$A$782,$A197,СВЦЭМ!$B$39:$B$782,F$190)+'СЕТ СН'!$F$12</f>
        <v>166.45859225999999</v>
      </c>
      <c r="G197" s="36">
        <f>SUMIFS(СВЦЭМ!$F$39:$F$782,СВЦЭМ!$A$39:$A$782,$A197,СВЦЭМ!$B$39:$B$782,G$190)+'СЕТ СН'!$F$12</f>
        <v>164.30864513</v>
      </c>
      <c r="H197" s="36">
        <f>SUMIFS(СВЦЭМ!$F$39:$F$782,СВЦЭМ!$A$39:$A$782,$A197,СВЦЭМ!$B$39:$B$782,H$190)+'СЕТ СН'!$F$12</f>
        <v>156.30168523</v>
      </c>
      <c r="I197" s="36">
        <f>SUMIFS(СВЦЭМ!$F$39:$F$782,СВЦЭМ!$A$39:$A$782,$A197,СВЦЭМ!$B$39:$B$782,I$190)+'СЕТ СН'!$F$12</f>
        <v>149.63989156</v>
      </c>
      <c r="J197" s="36">
        <f>SUMIFS(СВЦЭМ!$F$39:$F$782,СВЦЭМ!$A$39:$A$782,$A197,СВЦЭМ!$B$39:$B$782,J$190)+'СЕТ СН'!$F$12</f>
        <v>143.38333972999999</v>
      </c>
      <c r="K197" s="36">
        <f>SUMIFS(СВЦЭМ!$F$39:$F$782,СВЦЭМ!$A$39:$A$782,$A197,СВЦЭМ!$B$39:$B$782,K$190)+'СЕТ СН'!$F$12</f>
        <v>140.82498018000001</v>
      </c>
      <c r="L197" s="36">
        <f>SUMIFS(СВЦЭМ!$F$39:$F$782,СВЦЭМ!$A$39:$A$782,$A197,СВЦЭМ!$B$39:$B$782,L$190)+'СЕТ СН'!$F$12</f>
        <v>141.81009247</v>
      </c>
      <c r="M197" s="36">
        <f>SUMIFS(СВЦЭМ!$F$39:$F$782,СВЦЭМ!$A$39:$A$782,$A197,СВЦЭМ!$B$39:$B$782,M$190)+'СЕТ СН'!$F$12</f>
        <v>141.08277426000001</v>
      </c>
      <c r="N197" s="36">
        <f>SUMIFS(СВЦЭМ!$F$39:$F$782,СВЦЭМ!$A$39:$A$782,$A197,СВЦЭМ!$B$39:$B$782,N$190)+'СЕТ СН'!$F$12</f>
        <v>141.38403891999999</v>
      </c>
      <c r="O197" s="36">
        <f>SUMIFS(СВЦЭМ!$F$39:$F$782,СВЦЭМ!$A$39:$A$782,$A197,СВЦЭМ!$B$39:$B$782,O$190)+'СЕТ СН'!$F$12</f>
        <v>141.76162170000001</v>
      </c>
      <c r="P197" s="36">
        <f>SUMIFS(СВЦЭМ!$F$39:$F$782,СВЦЭМ!$A$39:$A$782,$A197,СВЦЭМ!$B$39:$B$782,P$190)+'СЕТ СН'!$F$12</f>
        <v>139.07514986000001</v>
      </c>
      <c r="Q197" s="36">
        <f>SUMIFS(СВЦЭМ!$F$39:$F$782,СВЦЭМ!$A$39:$A$782,$A197,СВЦЭМ!$B$39:$B$782,Q$190)+'СЕТ СН'!$F$12</f>
        <v>139.99254017999999</v>
      </c>
      <c r="R197" s="36">
        <f>SUMIFS(СВЦЭМ!$F$39:$F$782,СВЦЭМ!$A$39:$A$782,$A197,СВЦЭМ!$B$39:$B$782,R$190)+'СЕТ СН'!$F$12</f>
        <v>142.10015756000001</v>
      </c>
      <c r="S197" s="36">
        <f>SUMIFS(СВЦЭМ!$F$39:$F$782,СВЦЭМ!$A$39:$A$782,$A197,СВЦЭМ!$B$39:$B$782,S$190)+'СЕТ СН'!$F$12</f>
        <v>138.10237296</v>
      </c>
      <c r="T197" s="36">
        <f>SUMIFS(СВЦЭМ!$F$39:$F$782,СВЦЭМ!$A$39:$A$782,$A197,СВЦЭМ!$B$39:$B$782,T$190)+'СЕТ СН'!$F$12</f>
        <v>138.22397942000001</v>
      </c>
      <c r="U197" s="36">
        <f>SUMIFS(СВЦЭМ!$F$39:$F$782,СВЦЭМ!$A$39:$A$782,$A197,СВЦЭМ!$B$39:$B$782,U$190)+'СЕТ СН'!$F$12</f>
        <v>136.82551787</v>
      </c>
      <c r="V197" s="36">
        <f>SUMIFS(СВЦЭМ!$F$39:$F$782,СВЦЭМ!$A$39:$A$782,$A197,СВЦЭМ!$B$39:$B$782,V$190)+'СЕТ СН'!$F$12</f>
        <v>134.02545762</v>
      </c>
      <c r="W197" s="36">
        <f>SUMIFS(СВЦЭМ!$F$39:$F$782,СВЦЭМ!$A$39:$A$782,$A197,СВЦЭМ!$B$39:$B$782,W$190)+'СЕТ СН'!$F$12</f>
        <v>135.55212483</v>
      </c>
      <c r="X197" s="36">
        <f>SUMIFS(СВЦЭМ!$F$39:$F$782,СВЦЭМ!$A$39:$A$782,$A197,СВЦЭМ!$B$39:$B$782,X$190)+'СЕТ СН'!$F$12</f>
        <v>142.14499441000001</v>
      </c>
      <c r="Y197" s="36">
        <f>SUMIFS(СВЦЭМ!$F$39:$F$782,СВЦЭМ!$A$39:$A$782,$A197,СВЦЭМ!$B$39:$B$782,Y$190)+'СЕТ СН'!$F$12</f>
        <v>149.84429066000001</v>
      </c>
    </row>
    <row r="198" spans="1:25" ht="15.75" x14ac:dyDescent="0.2">
      <c r="A198" s="35">
        <f t="shared" si="5"/>
        <v>45177</v>
      </c>
      <c r="B198" s="36">
        <f>SUMIFS(СВЦЭМ!$F$39:$F$782,СВЦЭМ!$A$39:$A$782,$A198,СВЦЭМ!$B$39:$B$782,B$190)+'СЕТ СН'!$F$12</f>
        <v>153.83561807999999</v>
      </c>
      <c r="C198" s="36">
        <f>SUMIFS(СВЦЭМ!$F$39:$F$782,СВЦЭМ!$A$39:$A$782,$A198,СВЦЭМ!$B$39:$B$782,C$190)+'СЕТ СН'!$F$12</f>
        <v>159.09241895</v>
      </c>
      <c r="D198" s="36">
        <f>SUMIFS(СВЦЭМ!$F$39:$F$782,СВЦЭМ!$A$39:$A$782,$A198,СВЦЭМ!$B$39:$B$782,D$190)+'СЕТ СН'!$F$12</f>
        <v>158.77007227999999</v>
      </c>
      <c r="E198" s="36">
        <f>SUMIFS(СВЦЭМ!$F$39:$F$782,СВЦЭМ!$A$39:$A$782,$A198,СВЦЭМ!$B$39:$B$782,E$190)+'СЕТ СН'!$F$12</f>
        <v>160.26889127000001</v>
      </c>
      <c r="F198" s="36">
        <f>SUMIFS(СВЦЭМ!$F$39:$F$782,СВЦЭМ!$A$39:$A$782,$A198,СВЦЭМ!$B$39:$B$782,F$190)+'СЕТ СН'!$F$12</f>
        <v>161.22101444</v>
      </c>
      <c r="G198" s="36">
        <f>SUMIFS(СВЦЭМ!$F$39:$F$782,СВЦЭМ!$A$39:$A$782,$A198,СВЦЭМ!$B$39:$B$782,G$190)+'СЕТ СН'!$F$12</f>
        <v>162.87519097000001</v>
      </c>
      <c r="H198" s="36">
        <f>SUMIFS(СВЦЭМ!$F$39:$F$782,СВЦЭМ!$A$39:$A$782,$A198,СВЦЭМ!$B$39:$B$782,H$190)+'СЕТ СН'!$F$12</f>
        <v>157.29833274000001</v>
      </c>
      <c r="I198" s="36">
        <f>SUMIFS(СВЦЭМ!$F$39:$F$782,СВЦЭМ!$A$39:$A$782,$A198,СВЦЭМ!$B$39:$B$782,I$190)+'СЕТ СН'!$F$12</f>
        <v>147.93779957999999</v>
      </c>
      <c r="J198" s="36">
        <f>SUMIFS(СВЦЭМ!$F$39:$F$782,СВЦЭМ!$A$39:$A$782,$A198,СВЦЭМ!$B$39:$B$782,J$190)+'СЕТ СН'!$F$12</f>
        <v>141.08132552000001</v>
      </c>
      <c r="K198" s="36">
        <f>SUMIFS(СВЦЭМ!$F$39:$F$782,СВЦЭМ!$A$39:$A$782,$A198,СВЦЭМ!$B$39:$B$782,K$190)+'СЕТ СН'!$F$12</f>
        <v>134.90974471999999</v>
      </c>
      <c r="L198" s="36">
        <f>SUMIFS(СВЦЭМ!$F$39:$F$782,СВЦЭМ!$A$39:$A$782,$A198,СВЦЭМ!$B$39:$B$782,L$190)+'СЕТ СН'!$F$12</f>
        <v>137.76030689000001</v>
      </c>
      <c r="M198" s="36">
        <f>SUMIFS(СВЦЭМ!$F$39:$F$782,СВЦЭМ!$A$39:$A$782,$A198,СВЦЭМ!$B$39:$B$782,M$190)+'СЕТ СН'!$F$12</f>
        <v>138.28380064999999</v>
      </c>
      <c r="N198" s="36">
        <f>SUMIFS(СВЦЭМ!$F$39:$F$782,СВЦЭМ!$A$39:$A$782,$A198,СВЦЭМ!$B$39:$B$782,N$190)+'СЕТ СН'!$F$12</f>
        <v>140.75606078000001</v>
      </c>
      <c r="O198" s="36">
        <f>SUMIFS(СВЦЭМ!$F$39:$F$782,СВЦЭМ!$A$39:$A$782,$A198,СВЦЭМ!$B$39:$B$782,O$190)+'СЕТ СН'!$F$12</f>
        <v>139.08853637999999</v>
      </c>
      <c r="P198" s="36">
        <f>SUMIFS(СВЦЭМ!$F$39:$F$782,СВЦЭМ!$A$39:$A$782,$A198,СВЦЭМ!$B$39:$B$782,P$190)+'СЕТ СН'!$F$12</f>
        <v>137.40797011000001</v>
      </c>
      <c r="Q198" s="36">
        <f>SUMIFS(СВЦЭМ!$F$39:$F$782,СВЦЭМ!$A$39:$A$782,$A198,СВЦЭМ!$B$39:$B$782,Q$190)+'СЕТ СН'!$F$12</f>
        <v>137.38249066</v>
      </c>
      <c r="R198" s="36">
        <f>SUMIFS(СВЦЭМ!$F$39:$F$782,СВЦЭМ!$A$39:$A$782,$A198,СВЦЭМ!$B$39:$B$782,R$190)+'СЕТ СН'!$F$12</f>
        <v>141.79066409999999</v>
      </c>
      <c r="S198" s="36">
        <f>SUMIFS(СВЦЭМ!$F$39:$F$782,СВЦЭМ!$A$39:$A$782,$A198,СВЦЭМ!$B$39:$B$782,S$190)+'СЕТ СН'!$F$12</f>
        <v>141.64821913</v>
      </c>
      <c r="T198" s="36">
        <f>SUMIFS(СВЦЭМ!$F$39:$F$782,СВЦЭМ!$A$39:$A$782,$A198,СВЦЭМ!$B$39:$B$782,T$190)+'СЕТ СН'!$F$12</f>
        <v>140.12519534</v>
      </c>
      <c r="U198" s="36">
        <f>SUMIFS(СВЦЭМ!$F$39:$F$782,СВЦЭМ!$A$39:$A$782,$A198,СВЦЭМ!$B$39:$B$782,U$190)+'СЕТ СН'!$F$12</f>
        <v>139.51115442</v>
      </c>
      <c r="V198" s="36">
        <f>SUMIFS(СВЦЭМ!$F$39:$F$782,СВЦЭМ!$A$39:$A$782,$A198,СВЦЭМ!$B$39:$B$782,V$190)+'СЕТ СН'!$F$12</f>
        <v>138.32311809000001</v>
      </c>
      <c r="W198" s="36">
        <f>SUMIFS(СВЦЭМ!$F$39:$F$782,СВЦЭМ!$A$39:$A$782,$A198,СВЦЭМ!$B$39:$B$782,W$190)+'СЕТ СН'!$F$12</f>
        <v>137.57138207</v>
      </c>
      <c r="X198" s="36">
        <f>SUMIFS(СВЦЭМ!$F$39:$F$782,СВЦЭМ!$A$39:$A$782,$A198,СВЦЭМ!$B$39:$B$782,X$190)+'СЕТ СН'!$F$12</f>
        <v>139.15165905000001</v>
      </c>
      <c r="Y198" s="36">
        <f>SUMIFS(СВЦЭМ!$F$39:$F$782,СВЦЭМ!$A$39:$A$782,$A198,СВЦЭМ!$B$39:$B$782,Y$190)+'СЕТ СН'!$F$12</f>
        <v>147.99386498000001</v>
      </c>
    </row>
    <row r="199" spans="1:25" ht="15.75" x14ac:dyDescent="0.2">
      <c r="A199" s="35">
        <f t="shared" si="5"/>
        <v>45178</v>
      </c>
      <c r="B199" s="36">
        <f>SUMIFS(СВЦЭМ!$F$39:$F$782,СВЦЭМ!$A$39:$A$782,$A199,СВЦЭМ!$B$39:$B$782,B$190)+'СЕТ СН'!$F$12</f>
        <v>153.82834833999999</v>
      </c>
      <c r="C199" s="36">
        <f>SUMIFS(СВЦЭМ!$F$39:$F$782,СВЦЭМ!$A$39:$A$782,$A199,СВЦЭМ!$B$39:$B$782,C$190)+'СЕТ СН'!$F$12</f>
        <v>158.65467301000001</v>
      </c>
      <c r="D199" s="36">
        <f>SUMIFS(СВЦЭМ!$F$39:$F$782,СВЦЭМ!$A$39:$A$782,$A199,СВЦЭМ!$B$39:$B$782,D$190)+'СЕТ СН'!$F$12</f>
        <v>163.23012972000001</v>
      </c>
      <c r="E199" s="36">
        <f>SUMIFS(СВЦЭМ!$F$39:$F$782,СВЦЭМ!$A$39:$A$782,$A199,СВЦЭМ!$B$39:$B$782,E$190)+'СЕТ СН'!$F$12</f>
        <v>166.25373099000001</v>
      </c>
      <c r="F199" s="36">
        <f>SUMIFS(СВЦЭМ!$F$39:$F$782,СВЦЭМ!$A$39:$A$782,$A199,СВЦЭМ!$B$39:$B$782,F$190)+'СЕТ СН'!$F$12</f>
        <v>168.31388201999999</v>
      </c>
      <c r="G199" s="36">
        <f>SUMIFS(СВЦЭМ!$F$39:$F$782,СВЦЭМ!$A$39:$A$782,$A199,СВЦЭМ!$B$39:$B$782,G$190)+'СЕТ СН'!$F$12</f>
        <v>167.49290372999999</v>
      </c>
      <c r="H199" s="36">
        <f>SUMIFS(СВЦЭМ!$F$39:$F$782,СВЦЭМ!$A$39:$A$782,$A199,СВЦЭМ!$B$39:$B$782,H$190)+'СЕТ СН'!$F$12</f>
        <v>164.86347746000001</v>
      </c>
      <c r="I199" s="36">
        <f>SUMIFS(СВЦЭМ!$F$39:$F$782,СВЦЭМ!$A$39:$A$782,$A199,СВЦЭМ!$B$39:$B$782,I$190)+'СЕТ СН'!$F$12</f>
        <v>158.56841348</v>
      </c>
      <c r="J199" s="36">
        <f>SUMIFS(СВЦЭМ!$F$39:$F$782,СВЦЭМ!$A$39:$A$782,$A199,СВЦЭМ!$B$39:$B$782,J$190)+'СЕТ СН'!$F$12</f>
        <v>148.14332497999999</v>
      </c>
      <c r="K199" s="36">
        <f>SUMIFS(СВЦЭМ!$F$39:$F$782,СВЦЭМ!$A$39:$A$782,$A199,СВЦЭМ!$B$39:$B$782,K$190)+'СЕТ СН'!$F$12</f>
        <v>138.62188623</v>
      </c>
      <c r="L199" s="36">
        <f>SUMIFS(СВЦЭМ!$F$39:$F$782,СВЦЭМ!$A$39:$A$782,$A199,СВЦЭМ!$B$39:$B$782,L$190)+'СЕТ СН'!$F$12</f>
        <v>135.15351477999999</v>
      </c>
      <c r="M199" s="36">
        <f>SUMIFS(СВЦЭМ!$F$39:$F$782,СВЦЭМ!$A$39:$A$782,$A199,СВЦЭМ!$B$39:$B$782,M$190)+'СЕТ СН'!$F$12</f>
        <v>133.59472946</v>
      </c>
      <c r="N199" s="36">
        <f>SUMIFS(СВЦЭМ!$F$39:$F$782,СВЦЭМ!$A$39:$A$782,$A199,СВЦЭМ!$B$39:$B$782,N$190)+'СЕТ СН'!$F$12</f>
        <v>133.59884044</v>
      </c>
      <c r="O199" s="36">
        <f>SUMIFS(СВЦЭМ!$F$39:$F$782,СВЦЭМ!$A$39:$A$782,$A199,СВЦЭМ!$B$39:$B$782,O$190)+'СЕТ СН'!$F$12</f>
        <v>135.0951321</v>
      </c>
      <c r="P199" s="36">
        <f>SUMIFS(СВЦЭМ!$F$39:$F$782,СВЦЭМ!$A$39:$A$782,$A199,СВЦЭМ!$B$39:$B$782,P$190)+'СЕТ СН'!$F$12</f>
        <v>134.82505864000001</v>
      </c>
      <c r="Q199" s="36">
        <f>SUMIFS(СВЦЭМ!$F$39:$F$782,СВЦЭМ!$A$39:$A$782,$A199,СВЦЭМ!$B$39:$B$782,Q$190)+'СЕТ СН'!$F$12</f>
        <v>135.63163857000001</v>
      </c>
      <c r="R199" s="36">
        <f>SUMIFS(СВЦЭМ!$F$39:$F$782,СВЦЭМ!$A$39:$A$782,$A199,СВЦЭМ!$B$39:$B$782,R$190)+'СЕТ СН'!$F$12</f>
        <v>136.33616383</v>
      </c>
      <c r="S199" s="36">
        <f>SUMIFS(СВЦЭМ!$F$39:$F$782,СВЦЭМ!$A$39:$A$782,$A199,СВЦЭМ!$B$39:$B$782,S$190)+'СЕТ СН'!$F$12</f>
        <v>133.69994079</v>
      </c>
      <c r="T199" s="36">
        <f>SUMIFS(СВЦЭМ!$F$39:$F$782,СВЦЭМ!$A$39:$A$782,$A199,СВЦЭМ!$B$39:$B$782,T$190)+'СЕТ СН'!$F$12</f>
        <v>134.10504288999999</v>
      </c>
      <c r="U199" s="36">
        <f>SUMIFS(СВЦЭМ!$F$39:$F$782,СВЦЭМ!$A$39:$A$782,$A199,СВЦЭМ!$B$39:$B$782,U$190)+'СЕТ СН'!$F$12</f>
        <v>134.20525101999999</v>
      </c>
      <c r="V199" s="36">
        <f>SUMIFS(СВЦЭМ!$F$39:$F$782,СВЦЭМ!$A$39:$A$782,$A199,СВЦЭМ!$B$39:$B$782,V$190)+'СЕТ СН'!$F$12</f>
        <v>131.28397969</v>
      </c>
      <c r="W199" s="36">
        <f>SUMIFS(СВЦЭМ!$F$39:$F$782,СВЦЭМ!$A$39:$A$782,$A199,СВЦЭМ!$B$39:$B$782,W$190)+'СЕТ СН'!$F$12</f>
        <v>131.77051012999999</v>
      </c>
      <c r="X199" s="36">
        <f>SUMIFS(СВЦЭМ!$F$39:$F$782,СВЦЭМ!$A$39:$A$782,$A199,СВЦЭМ!$B$39:$B$782,X$190)+'СЕТ СН'!$F$12</f>
        <v>138.52374890999999</v>
      </c>
      <c r="Y199" s="36">
        <f>SUMIFS(СВЦЭМ!$F$39:$F$782,СВЦЭМ!$A$39:$A$782,$A199,СВЦЭМ!$B$39:$B$782,Y$190)+'СЕТ СН'!$F$12</f>
        <v>147.44894891999999</v>
      </c>
    </row>
    <row r="200" spans="1:25" ht="15.75" x14ac:dyDescent="0.2">
      <c r="A200" s="35">
        <f t="shared" si="5"/>
        <v>45179</v>
      </c>
      <c r="B200" s="36">
        <f>SUMIFS(СВЦЭМ!$F$39:$F$782,СВЦЭМ!$A$39:$A$782,$A200,СВЦЭМ!$B$39:$B$782,B$190)+'СЕТ СН'!$F$12</f>
        <v>149.19663546999999</v>
      </c>
      <c r="C200" s="36">
        <f>SUMIFS(СВЦЭМ!$F$39:$F$782,СВЦЭМ!$A$39:$A$782,$A200,СВЦЭМ!$B$39:$B$782,C$190)+'СЕТ СН'!$F$12</f>
        <v>156.35890343</v>
      </c>
      <c r="D200" s="36">
        <f>SUMIFS(СВЦЭМ!$F$39:$F$782,СВЦЭМ!$A$39:$A$782,$A200,СВЦЭМ!$B$39:$B$782,D$190)+'СЕТ СН'!$F$12</f>
        <v>159.92209940999999</v>
      </c>
      <c r="E200" s="36">
        <f>SUMIFS(СВЦЭМ!$F$39:$F$782,СВЦЭМ!$A$39:$A$782,$A200,СВЦЭМ!$B$39:$B$782,E$190)+'СЕТ СН'!$F$12</f>
        <v>161.33611618</v>
      </c>
      <c r="F200" s="36">
        <f>SUMIFS(СВЦЭМ!$F$39:$F$782,СВЦЭМ!$A$39:$A$782,$A200,СВЦЭМ!$B$39:$B$782,F$190)+'СЕТ СН'!$F$12</f>
        <v>161.64295214000001</v>
      </c>
      <c r="G200" s="36">
        <f>SUMIFS(СВЦЭМ!$F$39:$F$782,СВЦЭМ!$A$39:$A$782,$A200,СВЦЭМ!$B$39:$B$782,G$190)+'СЕТ СН'!$F$12</f>
        <v>159.10405007</v>
      </c>
      <c r="H200" s="36">
        <f>SUMIFS(СВЦЭМ!$F$39:$F$782,СВЦЭМ!$A$39:$A$782,$A200,СВЦЭМ!$B$39:$B$782,H$190)+'СЕТ СН'!$F$12</f>
        <v>157.44210477999999</v>
      </c>
      <c r="I200" s="36">
        <f>SUMIFS(СВЦЭМ!$F$39:$F$782,СВЦЭМ!$A$39:$A$782,$A200,СВЦЭМ!$B$39:$B$782,I$190)+'СЕТ СН'!$F$12</f>
        <v>154.69814043</v>
      </c>
      <c r="J200" s="36">
        <f>SUMIFS(СВЦЭМ!$F$39:$F$782,СВЦЭМ!$A$39:$A$782,$A200,СВЦЭМ!$B$39:$B$782,J$190)+'СЕТ СН'!$F$12</f>
        <v>146.41363396</v>
      </c>
      <c r="K200" s="36">
        <f>SUMIFS(СВЦЭМ!$F$39:$F$782,СВЦЭМ!$A$39:$A$782,$A200,СВЦЭМ!$B$39:$B$782,K$190)+'СЕТ СН'!$F$12</f>
        <v>136.82294583999999</v>
      </c>
      <c r="L200" s="36">
        <f>SUMIFS(СВЦЭМ!$F$39:$F$782,СВЦЭМ!$A$39:$A$782,$A200,СВЦЭМ!$B$39:$B$782,L$190)+'СЕТ СН'!$F$12</f>
        <v>133.57038166999999</v>
      </c>
      <c r="M200" s="36">
        <f>SUMIFS(СВЦЭМ!$F$39:$F$782,СВЦЭМ!$A$39:$A$782,$A200,СВЦЭМ!$B$39:$B$782,M$190)+'СЕТ СН'!$F$12</f>
        <v>133.40283092000001</v>
      </c>
      <c r="N200" s="36">
        <f>SUMIFS(СВЦЭМ!$F$39:$F$782,СВЦЭМ!$A$39:$A$782,$A200,СВЦЭМ!$B$39:$B$782,N$190)+'СЕТ СН'!$F$12</f>
        <v>134.02262894</v>
      </c>
      <c r="O200" s="36">
        <f>SUMIFS(СВЦЭМ!$F$39:$F$782,СВЦЭМ!$A$39:$A$782,$A200,СВЦЭМ!$B$39:$B$782,O$190)+'СЕТ СН'!$F$12</f>
        <v>135.66871275</v>
      </c>
      <c r="P200" s="36">
        <f>SUMIFS(СВЦЭМ!$F$39:$F$782,СВЦЭМ!$A$39:$A$782,$A200,СВЦЭМ!$B$39:$B$782,P$190)+'СЕТ СН'!$F$12</f>
        <v>136.29572393000001</v>
      </c>
      <c r="Q200" s="36">
        <f>SUMIFS(СВЦЭМ!$F$39:$F$782,СВЦЭМ!$A$39:$A$782,$A200,СВЦЭМ!$B$39:$B$782,Q$190)+'СЕТ СН'!$F$12</f>
        <v>136.47361115000001</v>
      </c>
      <c r="R200" s="36">
        <f>SUMIFS(СВЦЭМ!$F$39:$F$782,СВЦЭМ!$A$39:$A$782,$A200,СВЦЭМ!$B$39:$B$782,R$190)+'СЕТ СН'!$F$12</f>
        <v>136.86607394000001</v>
      </c>
      <c r="S200" s="36">
        <f>SUMIFS(СВЦЭМ!$F$39:$F$782,СВЦЭМ!$A$39:$A$782,$A200,СВЦЭМ!$B$39:$B$782,S$190)+'СЕТ СН'!$F$12</f>
        <v>135.06937138999999</v>
      </c>
      <c r="T200" s="36">
        <f>SUMIFS(СВЦЭМ!$F$39:$F$782,СВЦЭМ!$A$39:$A$782,$A200,СВЦЭМ!$B$39:$B$782,T$190)+'СЕТ СН'!$F$12</f>
        <v>134.68342508999999</v>
      </c>
      <c r="U200" s="36">
        <f>SUMIFS(СВЦЭМ!$F$39:$F$782,СВЦЭМ!$A$39:$A$782,$A200,СВЦЭМ!$B$39:$B$782,U$190)+'СЕТ СН'!$F$12</f>
        <v>133.01082005000001</v>
      </c>
      <c r="V200" s="36">
        <f>SUMIFS(СВЦЭМ!$F$39:$F$782,СВЦЭМ!$A$39:$A$782,$A200,СВЦЭМ!$B$39:$B$782,V$190)+'СЕТ СН'!$F$12</f>
        <v>130.48194083999999</v>
      </c>
      <c r="W200" s="36">
        <f>SUMIFS(СВЦЭМ!$F$39:$F$782,СВЦЭМ!$A$39:$A$782,$A200,СВЦЭМ!$B$39:$B$782,W$190)+'СЕТ СН'!$F$12</f>
        <v>131.49038461999999</v>
      </c>
      <c r="X200" s="36">
        <f>SUMIFS(СВЦЭМ!$F$39:$F$782,СВЦЭМ!$A$39:$A$782,$A200,СВЦЭМ!$B$39:$B$782,X$190)+'СЕТ СН'!$F$12</f>
        <v>139.12694961</v>
      </c>
      <c r="Y200" s="36">
        <f>SUMIFS(СВЦЭМ!$F$39:$F$782,СВЦЭМ!$A$39:$A$782,$A200,СВЦЭМ!$B$39:$B$782,Y$190)+'СЕТ СН'!$F$12</f>
        <v>144.51601531</v>
      </c>
    </row>
    <row r="201" spans="1:25" ht="15.75" x14ac:dyDescent="0.2">
      <c r="A201" s="35">
        <f t="shared" si="5"/>
        <v>45180</v>
      </c>
      <c r="B201" s="36">
        <f>SUMIFS(СВЦЭМ!$F$39:$F$782,СВЦЭМ!$A$39:$A$782,$A201,СВЦЭМ!$B$39:$B$782,B$190)+'СЕТ СН'!$F$12</f>
        <v>150.57461592999999</v>
      </c>
      <c r="C201" s="36">
        <f>SUMIFS(СВЦЭМ!$F$39:$F$782,СВЦЭМ!$A$39:$A$782,$A201,СВЦЭМ!$B$39:$B$782,C$190)+'СЕТ СН'!$F$12</f>
        <v>157.21316933</v>
      </c>
      <c r="D201" s="36">
        <f>SUMIFS(СВЦЭМ!$F$39:$F$782,СВЦЭМ!$A$39:$A$782,$A201,СВЦЭМ!$B$39:$B$782,D$190)+'СЕТ СН'!$F$12</f>
        <v>157.36939953000001</v>
      </c>
      <c r="E201" s="36">
        <f>SUMIFS(СВЦЭМ!$F$39:$F$782,СВЦЭМ!$A$39:$A$782,$A201,СВЦЭМ!$B$39:$B$782,E$190)+'СЕТ СН'!$F$12</f>
        <v>159.12282927999999</v>
      </c>
      <c r="F201" s="36">
        <f>SUMIFS(СВЦЭМ!$F$39:$F$782,СВЦЭМ!$A$39:$A$782,$A201,СВЦЭМ!$B$39:$B$782,F$190)+'СЕТ СН'!$F$12</f>
        <v>162.60278782</v>
      </c>
      <c r="G201" s="36">
        <f>SUMIFS(СВЦЭМ!$F$39:$F$782,СВЦЭМ!$A$39:$A$782,$A201,СВЦЭМ!$B$39:$B$782,G$190)+'СЕТ СН'!$F$12</f>
        <v>160.44483880999999</v>
      </c>
      <c r="H201" s="36">
        <f>SUMIFS(СВЦЭМ!$F$39:$F$782,СВЦЭМ!$A$39:$A$782,$A201,СВЦЭМ!$B$39:$B$782,H$190)+'СЕТ СН'!$F$12</f>
        <v>154.92360324000001</v>
      </c>
      <c r="I201" s="36">
        <f>SUMIFS(СВЦЭМ!$F$39:$F$782,СВЦЭМ!$A$39:$A$782,$A201,СВЦЭМ!$B$39:$B$782,I$190)+'СЕТ СН'!$F$12</f>
        <v>143.62727484000001</v>
      </c>
      <c r="J201" s="36">
        <f>SUMIFS(СВЦЭМ!$F$39:$F$782,СВЦЭМ!$A$39:$A$782,$A201,СВЦЭМ!$B$39:$B$782,J$190)+'СЕТ СН'!$F$12</f>
        <v>135.90648035000001</v>
      </c>
      <c r="K201" s="36">
        <f>SUMIFS(СВЦЭМ!$F$39:$F$782,СВЦЭМ!$A$39:$A$782,$A201,СВЦЭМ!$B$39:$B$782,K$190)+'СЕТ СН'!$F$12</f>
        <v>132.41527048</v>
      </c>
      <c r="L201" s="36">
        <f>SUMIFS(СВЦЭМ!$F$39:$F$782,СВЦЭМ!$A$39:$A$782,$A201,СВЦЭМ!$B$39:$B$782,L$190)+'СЕТ СН'!$F$12</f>
        <v>129.84001096</v>
      </c>
      <c r="M201" s="36">
        <f>SUMIFS(СВЦЭМ!$F$39:$F$782,СВЦЭМ!$A$39:$A$782,$A201,СВЦЭМ!$B$39:$B$782,M$190)+'СЕТ СН'!$F$12</f>
        <v>128.50059664</v>
      </c>
      <c r="N201" s="36">
        <f>SUMIFS(СВЦЭМ!$F$39:$F$782,СВЦЭМ!$A$39:$A$782,$A201,СВЦЭМ!$B$39:$B$782,N$190)+'СЕТ СН'!$F$12</f>
        <v>129.76214265999999</v>
      </c>
      <c r="O201" s="36">
        <f>SUMIFS(СВЦЭМ!$F$39:$F$782,СВЦЭМ!$A$39:$A$782,$A201,СВЦЭМ!$B$39:$B$782,O$190)+'СЕТ СН'!$F$12</f>
        <v>128.77470298</v>
      </c>
      <c r="P201" s="36">
        <f>SUMIFS(СВЦЭМ!$F$39:$F$782,СВЦЭМ!$A$39:$A$782,$A201,СВЦЭМ!$B$39:$B$782,P$190)+'СЕТ СН'!$F$12</f>
        <v>127.37015037</v>
      </c>
      <c r="Q201" s="36">
        <f>SUMIFS(СВЦЭМ!$F$39:$F$782,СВЦЭМ!$A$39:$A$782,$A201,СВЦЭМ!$B$39:$B$782,Q$190)+'СЕТ СН'!$F$12</f>
        <v>127.77076422</v>
      </c>
      <c r="R201" s="36">
        <f>SUMIFS(СВЦЭМ!$F$39:$F$782,СВЦЭМ!$A$39:$A$782,$A201,СВЦЭМ!$B$39:$B$782,R$190)+'СЕТ СН'!$F$12</f>
        <v>132.03033156999999</v>
      </c>
      <c r="S201" s="36">
        <f>SUMIFS(СВЦЭМ!$F$39:$F$782,СВЦЭМ!$A$39:$A$782,$A201,СВЦЭМ!$B$39:$B$782,S$190)+'СЕТ СН'!$F$12</f>
        <v>132.09014329999999</v>
      </c>
      <c r="T201" s="36">
        <f>SUMIFS(СВЦЭМ!$F$39:$F$782,СВЦЭМ!$A$39:$A$782,$A201,СВЦЭМ!$B$39:$B$782,T$190)+'СЕТ СН'!$F$12</f>
        <v>132.55678262999999</v>
      </c>
      <c r="U201" s="36">
        <f>SUMIFS(СВЦЭМ!$F$39:$F$782,СВЦЭМ!$A$39:$A$782,$A201,СВЦЭМ!$B$39:$B$782,U$190)+'СЕТ СН'!$F$12</f>
        <v>130.79437182000001</v>
      </c>
      <c r="V201" s="36">
        <f>SUMIFS(СВЦЭМ!$F$39:$F$782,СВЦЭМ!$A$39:$A$782,$A201,СВЦЭМ!$B$39:$B$782,V$190)+'СЕТ СН'!$F$12</f>
        <v>127.80474153999999</v>
      </c>
      <c r="W201" s="36">
        <f>SUMIFS(СВЦЭМ!$F$39:$F$782,СВЦЭМ!$A$39:$A$782,$A201,СВЦЭМ!$B$39:$B$782,W$190)+'СЕТ СН'!$F$12</f>
        <v>128.49386877000001</v>
      </c>
      <c r="X201" s="36">
        <f>SUMIFS(СВЦЭМ!$F$39:$F$782,СВЦЭМ!$A$39:$A$782,$A201,СВЦЭМ!$B$39:$B$782,X$190)+'СЕТ СН'!$F$12</f>
        <v>135.36507173999999</v>
      </c>
      <c r="Y201" s="36">
        <f>SUMIFS(СВЦЭМ!$F$39:$F$782,СВЦЭМ!$A$39:$A$782,$A201,СВЦЭМ!$B$39:$B$782,Y$190)+'СЕТ СН'!$F$12</f>
        <v>144.63215104</v>
      </c>
    </row>
    <row r="202" spans="1:25" ht="15.75" x14ac:dyDescent="0.2">
      <c r="A202" s="35">
        <f t="shared" si="5"/>
        <v>45181</v>
      </c>
      <c r="B202" s="36">
        <f>SUMIFS(СВЦЭМ!$F$39:$F$782,СВЦЭМ!$A$39:$A$782,$A202,СВЦЭМ!$B$39:$B$782,B$190)+'СЕТ СН'!$F$12</f>
        <v>141.49324066</v>
      </c>
      <c r="C202" s="36">
        <f>SUMIFS(СВЦЭМ!$F$39:$F$782,СВЦЭМ!$A$39:$A$782,$A202,СВЦЭМ!$B$39:$B$782,C$190)+'СЕТ СН'!$F$12</f>
        <v>145.61364796999999</v>
      </c>
      <c r="D202" s="36">
        <f>SUMIFS(СВЦЭМ!$F$39:$F$782,СВЦЭМ!$A$39:$A$782,$A202,СВЦЭМ!$B$39:$B$782,D$190)+'СЕТ СН'!$F$12</f>
        <v>148.67753350000001</v>
      </c>
      <c r="E202" s="36">
        <f>SUMIFS(СВЦЭМ!$F$39:$F$782,СВЦЭМ!$A$39:$A$782,$A202,СВЦЭМ!$B$39:$B$782,E$190)+'СЕТ СН'!$F$12</f>
        <v>150.216872</v>
      </c>
      <c r="F202" s="36">
        <f>SUMIFS(СВЦЭМ!$F$39:$F$782,СВЦЭМ!$A$39:$A$782,$A202,СВЦЭМ!$B$39:$B$782,F$190)+'СЕТ СН'!$F$12</f>
        <v>152.62062176000001</v>
      </c>
      <c r="G202" s="36">
        <f>SUMIFS(СВЦЭМ!$F$39:$F$782,СВЦЭМ!$A$39:$A$782,$A202,СВЦЭМ!$B$39:$B$782,G$190)+'СЕТ СН'!$F$12</f>
        <v>149.12736834</v>
      </c>
      <c r="H202" s="36">
        <f>SUMIFS(СВЦЭМ!$F$39:$F$782,СВЦЭМ!$A$39:$A$782,$A202,СВЦЭМ!$B$39:$B$782,H$190)+'СЕТ СН'!$F$12</f>
        <v>142.56042703</v>
      </c>
      <c r="I202" s="36">
        <f>SUMIFS(СВЦЭМ!$F$39:$F$782,СВЦЭМ!$A$39:$A$782,$A202,СВЦЭМ!$B$39:$B$782,I$190)+'СЕТ СН'!$F$12</f>
        <v>134.63898935</v>
      </c>
      <c r="J202" s="36">
        <f>SUMIFS(СВЦЭМ!$F$39:$F$782,СВЦЭМ!$A$39:$A$782,$A202,СВЦЭМ!$B$39:$B$782,J$190)+'СЕТ СН'!$F$12</f>
        <v>127.46376445999999</v>
      </c>
      <c r="K202" s="36">
        <f>SUMIFS(СВЦЭМ!$F$39:$F$782,СВЦЭМ!$A$39:$A$782,$A202,СВЦЭМ!$B$39:$B$782,K$190)+'СЕТ СН'!$F$12</f>
        <v>123.34292916</v>
      </c>
      <c r="L202" s="36">
        <f>SUMIFS(СВЦЭМ!$F$39:$F$782,СВЦЭМ!$A$39:$A$782,$A202,СВЦЭМ!$B$39:$B$782,L$190)+'СЕТ СН'!$F$12</f>
        <v>125.14060502</v>
      </c>
      <c r="M202" s="36">
        <f>SUMIFS(СВЦЭМ!$F$39:$F$782,СВЦЭМ!$A$39:$A$782,$A202,СВЦЭМ!$B$39:$B$782,M$190)+'СЕТ СН'!$F$12</f>
        <v>126.22711386</v>
      </c>
      <c r="N202" s="36">
        <f>SUMIFS(СВЦЭМ!$F$39:$F$782,СВЦЭМ!$A$39:$A$782,$A202,СВЦЭМ!$B$39:$B$782,N$190)+'СЕТ СН'!$F$12</f>
        <v>130.33264682000001</v>
      </c>
      <c r="O202" s="36">
        <f>SUMIFS(СВЦЭМ!$F$39:$F$782,СВЦЭМ!$A$39:$A$782,$A202,СВЦЭМ!$B$39:$B$782,O$190)+'СЕТ СН'!$F$12</f>
        <v>132.90511669</v>
      </c>
      <c r="P202" s="36">
        <f>SUMIFS(СВЦЭМ!$F$39:$F$782,СВЦЭМ!$A$39:$A$782,$A202,СВЦЭМ!$B$39:$B$782,P$190)+'СЕТ СН'!$F$12</f>
        <v>131.52160463000001</v>
      </c>
      <c r="Q202" s="36">
        <f>SUMIFS(СВЦЭМ!$F$39:$F$782,СВЦЭМ!$A$39:$A$782,$A202,СВЦЭМ!$B$39:$B$782,Q$190)+'СЕТ СН'!$F$12</f>
        <v>132.72866782</v>
      </c>
      <c r="R202" s="36">
        <f>SUMIFS(СВЦЭМ!$F$39:$F$782,СВЦЭМ!$A$39:$A$782,$A202,СВЦЭМ!$B$39:$B$782,R$190)+'СЕТ СН'!$F$12</f>
        <v>136.53618825999999</v>
      </c>
      <c r="S202" s="36">
        <f>SUMIFS(СВЦЭМ!$F$39:$F$782,СВЦЭМ!$A$39:$A$782,$A202,СВЦЭМ!$B$39:$B$782,S$190)+'СЕТ СН'!$F$12</f>
        <v>136.41803358999999</v>
      </c>
      <c r="T202" s="36">
        <f>SUMIFS(СВЦЭМ!$F$39:$F$782,СВЦЭМ!$A$39:$A$782,$A202,СВЦЭМ!$B$39:$B$782,T$190)+'СЕТ СН'!$F$12</f>
        <v>135.47394460999999</v>
      </c>
      <c r="U202" s="36">
        <f>SUMIFS(СВЦЭМ!$F$39:$F$782,СВЦЭМ!$A$39:$A$782,$A202,СВЦЭМ!$B$39:$B$782,U$190)+'СЕТ СН'!$F$12</f>
        <v>133.96704923999999</v>
      </c>
      <c r="V202" s="36">
        <f>SUMIFS(СВЦЭМ!$F$39:$F$782,СВЦЭМ!$A$39:$A$782,$A202,СВЦЭМ!$B$39:$B$782,V$190)+'СЕТ СН'!$F$12</f>
        <v>130.26090077000001</v>
      </c>
      <c r="W202" s="36">
        <f>SUMIFS(СВЦЭМ!$F$39:$F$782,СВЦЭМ!$A$39:$A$782,$A202,СВЦЭМ!$B$39:$B$782,W$190)+'СЕТ СН'!$F$12</f>
        <v>133.26925790999999</v>
      </c>
      <c r="X202" s="36">
        <f>SUMIFS(СВЦЭМ!$F$39:$F$782,СВЦЭМ!$A$39:$A$782,$A202,СВЦЭМ!$B$39:$B$782,X$190)+'СЕТ СН'!$F$12</f>
        <v>140.13464303000001</v>
      </c>
      <c r="Y202" s="36">
        <f>SUMIFS(СВЦЭМ!$F$39:$F$782,СВЦЭМ!$A$39:$A$782,$A202,СВЦЭМ!$B$39:$B$782,Y$190)+'СЕТ СН'!$F$12</f>
        <v>149.18431985999999</v>
      </c>
    </row>
    <row r="203" spans="1:25" ht="15.75" x14ac:dyDescent="0.2">
      <c r="A203" s="35">
        <f t="shared" si="5"/>
        <v>45182</v>
      </c>
      <c r="B203" s="36">
        <f>SUMIFS(СВЦЭМ!$F$39:$F$782,СВЦЭМ!$A$39:$A$782,$A203,СВЦЭМ!$B$39:$B$782,B$190)+'СЕТ СН'!$F$12</f>
        <v>166.20450534</v>
      </c>
      <c r="C203" s="36">
        <f>SUMIFS(СВЦЭМ!$F$39:$F$782,СВЦЭМ!$A$39:$A$782,$A203,СВЦЭМ!$B$39:$B$782,C$190)+'СЕТ СН'!$F$12</f>
        <v>176.18690394000001</v>
      </c>
      <c r="D203" s="36">
        <f>SUMIFS(СВЦЭМ!$F$39:$F$782,СВЦЭМ!$A$39:$A$782,$A203,СВЦЭМ!$B$39:$B$782,D$190)+'СЕТ СН'!$F$12</f>
        <v>183.22629996000001</v>
      </c>
      <c r="E203" s="36">
        <f>SUMIFS(СВЦЭМ!$F$39:$F$782,СВЦЭМ!$A$39:$A$782,$A203,СВЦЭМ!$B$39:$B$782,E$190)+'СЕТ СН'!$F$12</f>
        <v>185.88550140000001</v>
      </c>
      <c r="F203" s="36">
        <f>SUMIFS(СВЦЭМ!$F$39:$F$782,СВЦЭМ!$A$39:$A$782,$A203,СВЦЭМ!$B$39:$B$782,F$190)+'СЕТ СН'!$F$12</f>
        <v>189.53886656</v>
      </c>
      <c r="G203" s="36">
        <f>SUMIFS(СВЦЭМ!$F$39:$F$782,СВЦЭМ!$A$39:$A$782,$A203,СВЦЭМ!$B$39:$B$782,G$190)+'СЕТ СН'!$F$12</f>
        <v>184.96666970000001</v>
      </c>
      <c r="H203" s="36">
        <f>SUMIFS(СВЦЭМ!$F$39:$F$782,СВЦЭМ!$A$39:$A$782,$A203,СВЦЭМ!$B$39:$B$782,H$190)+'СЕТ СН'!$F$12</f>
        <v>172.74922753999999</v>
      </c>
      <c r="I203" s="36">
        <f>SUMIFS(СВЦЭМ!$F$39:$F$782,СВЦЭМ!$A$39:$A$782,$A203,СВЦЭМ!$B$39:$B$782,I$190)+'СЕТ СН'!$F$12</f>
        <v>159.94752998999999</v>
      </c>
      <c r="J203" s="36">
        <f>SUMIFS(СВЦЭМ!$F$39:$F$782,СВЦЭМ!$A$39:$A$782,$A203,СВЦЭМ!$B$39:$B$782,J$190)+'СЕТ СН'!$F$12</f>
        <v>151.57147800000001</v>
      </c>
      <c r="K203" s="36">
        <f>SUMIFS(СВЦЭМ!$F$39:$F$782,СВЦЭМ!$A$39:$A$782,$A203,СВЦЭМ!$B$39:$B$782,K$190)+'СЕТ СН'!$F$12</f>
        <v>144.86837782999999</v>
      </c>
      <c r="L203" s="36">
        <f>SUMIFS(СВЦЭМ!$F$39:$F$782,СВЦЭМ!$A$39:$A$782,$A203,СВЦЭМ!$B$39:$B$782,L$190)+'СЕТ СН'!$F$12</f>
        <v>142.54335811999999</v>
      </c>
      <c r="M203" s="36">
        <f>SUMIFS(СВЦЭМ!$F$39:$F$782,СВЦЭМ!$A$39:$A$782,$A203,СВЦЭМ!$B$39:$B$782,M$190)+'СЕТ СН'!$F$12</f>
        <v>143.00435783</v>
      </c>
      <c r="N203" s="36">
        <f>SUMIFS(СВЦЭМ!$F$39:$F$782,СВЦЭМ!$A$39:$A$782,$A203,СВЦЭМ!$B$39:$B$782,N$190)+'СЕТ СН'!$F$12</f>
        <v>143.83027264</v>
      </c>
      <c r="O203" s="36">
        <f>SUMIFS(СВЦЭМ!$F$39:$F$782,СВЦЭМ!$A$39:$A$782,$A203,СВЦЭМ!$B$39:$B$782,O$190)+'СЕТ СН'!$F$12</f>
        <v>144.53464621000001</v>
      </c>
      <c r="P203" s="36">
        <f>SUMIFS(СВЦЭМ!$F$39:$F$782,СВЦЭМ!$A$39:$A$782,$A203,СВЦЭМ!$B$39:$B$782,P$190)+'СЕТ СН'!$F$12</f>
        <v>141.21823900999999</v>
      </c>
      <c r="Q203" s="36">
        <f>SUMIFS(СВЦЭМ!$F$39:$F$782,СВЦЭМ!$A$39:$A$782,$A203,СВЦЭМ!$B$39:$B$782,Q$190)+'СЕТ СН'!$F$12</f>
        <v>142.69122216</v>
      </c>
      <c r="R203" s="36">
        <f>SUMIFS(СВЦЭМ!$F$39:$F$782,СВЦЭМ!$A$39:$A$782,$A203,СВЦЭМ!$B$39:$B$782,R$190)+'СЕТ СН'!$F$12</f>
        <v>146.01641394000001</v>
      </c>
      <c r="S203" s="36">
        <f>SUMIFS(СВЦЭМ!$F$39:$F$782,СВЦЭМ!$A$39:$A$782,$A203,СВЦЭМ!$B$39:$B$782,S$190)+'СЕТ СН'!$F$12</f>
        <v>145.38502131999999</v>
      </c>
      <c r="T203" s="36">
        <f>SUMIFS(СВЦЭМ!$F$39:$F$782,СВЦЭМ!$A$39:$A$782,$A203,СВЦЭМ!$B$39:$B$782,T$190)+'СЕТ СН'!$F$12</f>
        <v>143.15108097000001</v>
      </c>
      <c r="U203" s="36">
        <f>SUMIFS(СВЦЭМ!$F$39:$F$782,СВЦЭМ!$A$39:$A$782,$A203,СВЦЭМ!$B$39:$B$782,U$190)+'СЕТ СН'!$F$12</f>
        <v>141.41805758999999</v>
      </c>
      <c r="V203" s="36">
        <f>SUMIFS(СВЦЭМ!$F$39:$F$782,СВЦЭМ!$A$39:$A$782,$A203,СВЦЭМ!$B$39:$B$782,V$190)+'СЕТ СН'!$F$12</f>
        <v>141.70274660000001</v>
      </c>
      <c r="W203" s="36">
        <f>SUMIFS(СВЦЭМ!$F$39:$F$782,СВЦЭМ!$A$39:$A$782,$A203,СВЦЭМ!$B$39:$B$782,W$190)+'СЕТ СН'!$F$12</f>
        <v>143.99043488000001</v>
      </c>
      <c r="X203" s="36">
        <f>SUMIFS(СВЦЭМ!$F$39:$F$782,СВЦЭМ!$A$39:$A$782,$A203,СВЦЭМ!$B$39:$B$782,X$190)+'СЕТ СН'!$F$12</f>
        <v>151.2548769</v>
      </c>
      <c r="Y203" s="36">
        <f>SUMIFS(СВЦЭМ!$F$39:$F$782,СВЦЭМ!$A$39:$A$782,$A203,СВЦЭМ!$B$39:$B$782,Y$190)+'СЕТ СН'!$F$12</f>
        <v>160.64746668999999</v>
      </c>
    </row>
    <row r="204" spans="1:25" ht="15.75" x14ac:dyDescent="0.2">
      <c r="A204" s="35">
        <f t="shared" si="5"/>
        <v>45183</v>
      </c>
      <c r="B204" s="36">
        <f>SUMIFS(СВЦЭМ!$F$39:$F$782,СВЦЭМ!$A$39:$A$782,$A204,СВЦЭМ!$B$39:$B$782,B$190)+'СЕТ СН'!$F$12</f>
        <v>164.35930085000001</v>
      </c>
      <c r="C204" s="36">
        <f>SUMIFS(СВЦЭМ!$F$39:$F$782,СВЦЭМ!$A$39:$A$782,$A204,СВЦЭМ!$B$39:$B$782,C$190)+'СЕТ СН'!$F$12</f>
        <v>177.09947991999999</v>
      </c>
      <c r="D204" s="36">
        <f>SUMIFS(СВЦЭМ!$F$39:$F$782,СВЦЭМ!$A$39:$A$782,$A204,СВЦЭМ!$B$39:$B$782,D$190)+'СЕТ СН'!$F$12</f>
        <v>181.29840669000001</v>
      </c>
      <c r="E204" s="36">
        <f>SUMIFS(СВЦЭМ!$F$39:$F$782,СВЦЭМ!$A$39:$A$782,$A204,СВЦЭМ!$B$39:$B$782,E$190)+'СЕТ СН'!$F$12</f>
        <v>184.97651379000001</v>
      </c>
      <c r="F204" s="36">
        <f>SUMIFS(СВЦЭМ!$F$39:$F$782,СВЦЭМ!$A$39:$A$782,$A204,СВЦЭМ!$B$39:$B$782,F$190)+'СЕТ СН'!$F$12</f>
        <v>188.76060547</v>
      </c>
      <c r="G204" s="36">
        <f>SUMIFS(СВЦЭМ!$F$39:$F$782,СВЦЭМ!$A$39:$A$782,$A204,СВЦЭМ!$B$39:$B$782,G$190)+'СЕТ СН'!$F$12</f>
        <v>184.88794827999999</v>
      </c>
      <c r="H204" s="36">
        <f>SUMIFS(СВЦЭМ!$F$39:$F$782,СВЦЭМ!$A$39:$A$782,$A204,СВЦЭМ!$B$39:$B$782,H$190)+'СЕТ СН'!$F$12</f>
        <v>176.40061458</v>
      </c>
      <c r="I204" s="36">
        <f>SUMIFS(СВЦЭМ!$F$39:$F$782,СВЦЭМ!$A$39:$A$782,$A204,СВЦЭМ!$B$39:$B$782,I$190)+'СЕТ СН'!$F$12</f>
        <v>165.20618719999999</v>
      </c>
      <c r="J204" s="36">
        <f>SUMIFS(СВЦЭМ!$F$39:$F$782,СВЦЭМ!$A$39:$A$782,$A204,СВЦЭМ!$B$39:$B$782,J$190)+'СЕТ СН'!$F$12</f>
        <v>156.71811289999999</v>
      </c>
      <c r="K204" s="36">
        <f>SUMIFS(СВЦЭМ!$F$39:$F$782,СВЦЭМ!$A$39:$A$782,$A204,СВЦЭМ!$B$39:$B$782,K$190)+'СЕТ СН'!$F$12</f>
        <v>150.32395407000001</v>
      </c>
      <c r="L204" s="36">
        <f>SUMIFS(СВЦЭМ!$F$39:$F$782,СВЦЭМ!$A$39:$A$782,$A204,СВЦЭМ!$B$39:$B$782,L$190)+'СЕТ СН'!$F$12</f>
        <v>149.08854178000001</v>
      </c>
      <c r="M204" s="36">
        <f>SUMIFS(СВЦЭМ!$F$39:$F$782,СВЦЭМ!$A$39:$A$782,$A204,СВЦЭМ!$B$39:$B$782,M$190)+'СЕТ СН'!$F$12</f>
        <v>148.05713166999999</v>
      </c>
      <c r="N204" s="36">
        <f>SUMIFS(СВЦЭМ!$F$39:$F$782,СВЦЭМ!$A$39:$A$782,$A204,СВЦЭМ!$B$39:$B$782,N$190)+'СЕТ СН'!$F$12</f>
        <v>149.29766570999999</v>
      </c>
      <c r="O204" s="36">
        <f>SUMIFS(СВЦЭМ!$F$39:$F$782,СВЦЭМ!$A$39:$A$782,$A204,СВЦЭМ!$B$39:$B$782,O$190)+'СЕТ СН'!$F$12</f>
        <v>149.32502212</v>
      </c>
      <c r="P204" s="36">
        <f>SUMIFS(СВЦЭМ!$F$39:$F$782,СВЦЭМ!$A$39:$A$782,$A204,СВЦЭМ!$B$39:$B$782,P$190)+'СЕТ СН'!$F$12</f>
        <v>149.05093540999999</v>
      </c>
      <c r="Q204" s="36">
        <f>SUMIFS(СВЦЭМ!$F$39:$F$782,СВЦЭМ!$A$39:$A$782,$A204,СВЦЭМ!$B$39:$B$782,Q$190)+'СЕТ СН'!$F$12</f>
        <v>149.70254234000001</v>
      </c>
      <c r="R204" s="36">
        <f>SUMIFS(СВЦЭМ!$F$39:$F$782,СВЦЭМ!$A$39:$A$782,$A204,СВЦЭМ!$B$39:$B$782,R$190)+'СЕТ СН'!$F$12</f>
        <v>151.95193065000001</v>
      </c>
      <c r="S204" s="36">
        <f>SUMIFS(СВЦЭМ!$F$39:$F$782,СВЦЭМ!$A$39:$A$782,$A204,СВЦЭМ!$B$39:$B$782,S$190)+'СЕТ СН'!$F$12</f>
        <v>150.83636946999999</v>
      </c>
      <c r="T204" s="36">
        <f>SUMIFS(СВЦЭМ!$F$39:$F$782,СВЦЭМ!$A$39:$A$782,$A204,СВЦЭМ!$B$39:$B$782,T$190)+'СЕТ СН'!$F$12</f>
        <v>149.89284946000001</v>
      </c>
      <c r="U204" s="36">
        <f>SUMIFS(СВЦЭМ!$F$39:$F$782,СВЦЭМ!$A$39:$A$782,$A204,СВЦЭМ!$B$39:$B$782,U$190)+'СЕТ СН'!$F$12</f>
        <v>148.26411547999999</v>
      </c>
      <c r="V204" s="36">
        <f>SUMIFS(СВЦЭМ!$F$39:$F$782,СВЦЭМ!$A$39:$A$782,$A204,СВЦЭМ!$B$39:$B$782,V$190)+'СЕТ СН'!$F$12</f>
        <v>145.67670616999999</v>
      </c>
      <c r="W204" s="36">
        <f>SUMIFS(СВЦЭМ!$F$39:$F$782,СВЦЭМ!$A$39:$A$782,$A204,СВЦЭМ!$B$39:$B$782,W$190)+'СЕТ СН'!$F$12</f>
        <v>147.30678078</v>
      </c>
      <c r="X204" s="36">
        <f>SUMIFS(СВЦЭМ!$F$39:$F$782,СВЦЭМ!$A$39:$A$782,$A204,СВЦЭМ!$B$39:$B$782,X$190)+'СЕТ СН'!$F$12</f>
        <v>155.88463415999999</v>
      </c>
      <c r="Y204" s="36">
        <f>SUMIFS(СВЦЭМ!$F$39:$F$782,СВЦЭМ!$A$39:$A$782,$A204,СВЦЭМ!$B$39:$B$782,Y$190)+'СЕТ СН'!$F$12</f>
        <v>166.24517868000001</v>
      </c>
    </row>
    <row r="205" spans="1:25" ht="15.75" x14ac:dyDescent="0.2">
      <c r="A205" s="35">
        <f t="shared" si="5"/>
        <v>45184</v>
      </c>
      <c r="B205" s="36">
        <f>SUMIFS(СВЦЭМ!$F$39:$F$782,СВЦЭМ!$A$39:$A$782,$A205,СВЦЭМ!$B$39:$B$782,B$190)+'СЕТ СН'!$F$12</f>
        <v>162.91662645</v>
      </c>
      <c r="C205" s="36">
        <f>SUMIFS(СВЦЭМ!$F$39:$F$782,СВЦЭМ!$A$39:$A$782,$A205,СВЦЭМ!$B$39:$B$782,C$190)+'СЕТ СН'!$F$12</f>
        <v>170.75472733999999</v>
      </c>
      <c r="D205" s="36">
        <f>SUMIFS(СВЦЭМ!$F$39:$F$782,СВЦЭМ!$A$39:$A$782,$A205,СВЦЭМ!$B$39:$B$782,D$190)+'СЕТ СН'!$F$12</f>
        <v>170.91477136</v>
      </c>
      <c r="E205" s="36">
        <f>SUMIFS(СВЦЭМ!$F$39:$F$782,СВЦЭМ!$A$39:$A$782,$A205,СВЦЭМ!$B$39:$B$782,E$190)+'СЕТ СН'!$F$12</f>
        <v>174.23880628000001</v>
      </c>
      <c r="F205" s="36">
        <f>SUMIFS(СВЦЭМ!$F$39:$F$782,СВЦЭМ!$A$39:$A$782,$A205,СВЦЭМ!$B$39:$B$782,F$190)+'СЕТ СН'!$F$12</f>
        <v>178.03586865</v>
      </c>
      <c r="G205" s="36">
        <f>SUMIFS(СВЦЭМ!$F$39:$F$782,СВЦЭМ!$A$39:$A$782,$A205,СВЦЭМ!$B$39:$B$782,G$190)+'СЕТ СН'!$F$12</f>
        <v>175.96603668</v>
      </c>
      <c r="H205" s="36">
        <f>SUMIFS(СВЦЭМ!$F$39:$F$782,СВЦЭМ!$A$39:$A$782,$A205,СВЦЭМ!$B$39:$B$782,H$190)+'СЕТ СН'!$F$12</f>
        <v>164.01977511000001</v>
      </c>
      <c r="I205" s="36">
        <f>SUMIFS(СВЦЭМ!$F$39:$F$782,СВЦЭМ!$A$39:$A$782,$A205,СВЦЭМ!$B$39:$B$782,I$190)+'СЕТ СН'!$F$12</f>
        <v>151.04846570000001</v>
      </c>
      <c r="J205" s="36">
        <f>SUMIFS(СВЦЭМ!$F$39:$F$782,СВЦЭМ!$A$39:$A$782,$A205,СВЦЭМ!$B$39:$B$782,J$190)+'СЕТ СН'!$F$12</f>
        <v>145.03196672999999</v>
      </c>
      <c r="K205" s="36">
        <f>SUMIFS(СВЦЭМ!$F$39:$F$782,СВЦЭМ!$A$39:$A$782,$A205,СВЦЭМ!$B$39:$B$782,K$190)+'СЕТ СН'!$F$12</f>
        <v>140.23228458</v>
      </c>
      <c r="L205" s="36">
        <f>SUMIFS(СВЦЭМ!$F$39:$F$782,СВЦЭМ!$A$39:$A$782,$A205,СВЦЭМ!$B$39:$B$782,L$190)+'СЕТ СН'!$F$12</f>
        <v>139.26795172000001</v>
      </c>
      <c r="M205" s="36">
        <f>SUMIFS(СВЦЭМ!$F$39:$F$782,СВЦЭМ!$A$39:$A$782,$A205,СВЦЭМ!$B$39:$B$782,M$190)+'СЕТ СН'!$F$12</f>
        <v>137.20135422999999</v>
      </c>
      <c r="N205" s="36">
        <f>SUMIFS(СВЦЭМ!$F$39:$F$782,СВЦЭМ!$A$39:$A$782,$A205,СВЦЭМ!$B$39:$B$782,N$190)+'СЕТ СН'!$F$12</f>
        <v>137.41068317</v>
      </c>
      <c r="O205" s="36">
        <f>SUMIFS(СВЦЭМ!$F$39:$F$782,СВЦЭМ!$A$39:$A$782,$A205,СВЦЭМ!$B$39:$B$782,O$190)+'СЕТ СН'!$F$12</f>
        <v>134.71612586000001</v>
      </c>
      <c r="P205" s="36">
        <f>SUMIFS(СВЦЭМ!$F$39:$F$782,СВЦЭМ!$A$39:$A$782,$A205,СВЦЭМ!$B$39:$B$782,P$190)+'СЕТ СН'!$F$12</f>
        <v>131.15595798999999</v>
      </c>
      <c r="Q205" s="36">
        <f>SUMIFS(СВЦЭМ!$F$39:$F$782,СВЦЭМ!$A$39:$A$782,$A205,СВЦЭМ!$B$39:$B$782,Q$190)+'СЕТ СН'!$F$12</f>
        <v>132.30497880999999</v>
      </c>
      <c r="R205" s="36">
        <f>SUMIFS(СВЦЭМ!$F$39:$F$782,СВЦЭМ!$A$39:$A$782,$A205,СВЦЭМ!$B$39:$B$782,R$190)+'СЕТ СН'!$F$12</f>
        <v>138.58716724000001</v>
      </c>
      <c r="S205" s="36">
        <f>SUMIFS(СВЦЭМ!$F$39:$F$782,СВЦЭМ!$A$39:$A$782,$A205,СВЦЭМ!$B$39:$B$782,S$190)+'СЕТ СН'!$F$12</f>
        <v>136.774608</v>
      </c>
      <c r="T205" s="36">
        <f>SUMIFS(СВЦЭМ!$F$39:$F$782,СВЦЭМ!$A$39:$A$782,$A205,СВЦЭМ!$B$39:$B$782,T$190)+'СЕТ СН'!$F$12</f>
        <v>134.02020920000001</v>
      </c>
      <c r="U205" s="36">
        <f>SUMIFS(СВЦЭМ!$F$39:$F$782,СВЦЭМ!$A$39:$A$782,$A205,СВЦЭМ!$B$39:$B$782,U$190)+'СЕТ СН'!$F$12</f>
        <v>131.39275483</v>
      </c>
      <c r="V205" s="36">
        <f>SUMIFS(СВЦЭМ!$F$39:$F$782,СВЦЭМ!$A$39:$A$782,$A205,СВЦЭМ!$B$39:$B$782,V$190)+'СЕТ СН'!$F$12</f>
        <v>128.60779199999999</v>
      </c>
      <c r="W205" s="36">
        <f>SUMIFS(СВЦЭМ!$F$39:$F$782,СВЦЭМ!$A$39:$A$782,$A205,СВЦЭМ!$B$39:$B$782,W$190)+'СЕТ СН'!$F$12</f>
        <v>128.40016272</v>
      </c>
      <c r="X205" s="36">
        <f>SUMIFS(СВЦЭМ!$F$39:$F$782,СВЦЭМ!$A$39:$A$782,$A205,СВЦЭМ!$B$39:$B$782,X$190)+'СЕТ СН'!$F$12</f>
        <v>131.31326937</v>
      </c>
      <c r="Y205" s="36">
        <f>SUMIFS(СВЦЭМ!$F$39:$F$782,СВЦЭМ!$A$39:$A$782,$A205,СВЦЭМ!$B$39:$B$782,Y$190)+'СЕТ СН'!$F$12</f>
        <v>142.83881496999999</v>
      </c>
    </row>
    <row r="206" spans="1:25" ht="15.75" x14ac:dyDescent="0.2">
      <c r="A206" s="35">
        <f t="shared" si="5"/>
        <v>45185</v>
      </c>
      <c r="B206" s="36">
        <f>SUMIFS(СВЦЭМ!$F$39:$F$782,СВЦЭМ!$A$39:$A$782,$A206,СВЦЭМ!$B$39:$B$782,B$190)+'СЕТ СН'!$F$12</f>
        <v>150.72107568999999</v>
      </c>
      <c r="C206" s="36">
        <f>SUMIFS(СВЦЭМ!$F$39:$F$782,СВЦЭМ!$A$39:$A$782,$A206,СВЦЭМ!$B$39:$B$782,C$190)+'СЕТ СН'!$F$12</f>
        <v>153.19105028999999</v>
      </c>
      <c r="D206" s="36">
        <f>SUMIFS(СВЦЭМ!$F$39:$F$782,СВЦЭМ!$A$39:$A$782,$A206,СВЦЭМ!$B$39:$B$782,D$190)+'СЕТ СН'!$F$12</f>
        <v>153.85863166999999</v>
      </c>
      <c r="E206" s="36">
        <f>SUMIFS(СВЦЭМ!$F$39:$F$782,СВЦЭМ!$A$39:$A$782,$A206,СВЦЭМ!$B$39:$B$782,E$190)+'СЕТ СН'!$F$12</f>
        <v>157.40280038</v>
      </c>
      <c r="F206" s="36">
        <f>SUMIFS(СВЦЭМ!$F$39:$F$782,СВЦЭМ!$A$39:$A$782,$A206,СВЦЭМ!$B$39:$B$782,F$190)+'СЕТ СН'!$F$12</f>
        <v>159.68425511000001</v>
      </c>
      <c r="G206" s="36">
        <f>SUMIFS(СВЦЭМ!$F$39:$F$782,СВЦЭМ!$A$39:$A$782,$A206,СВЦЭМ!$B$39:$B$782,G$190)+'СЕТ СН'!$F$12</f>
        <v>157.44832968</v>
      </c>
      <c r="H206" s="36">
        <f>SUMIFS(СВЦЭМ!$F$39:$F$782,СВЦЭМ!$A$39:$A$782,$A206,СВЦЭМ!$B$39:$B$782,H$190)+'СЕТ СН'!$F$12</f>
        <v>154.63554164000001</v>
      </c>
      <c r="I206" s="36">
        <f>SUMIFS(СВЦЭМ!$F$39:$F$782,СВЦЭМ!$A$39:$A$782,$A206,СВЦЭМ!$B$39:$B$782,I$190)+'СЕТ СН'!$F$12</f>
        <v>151.23851961</v>
      </c>
      <c r="J206" s="36">
        <f>SUMIFS(СВЦЭМ!$F$39:$F$782,СВЦЭМ!$A$39:$A$782,$A206,СВЦЭМ!$B$39:$B$782,J$190)+'СЕТ СН'!$F$12</f>
        <v>142.17421530999999</v>
      </c>
      <c r="K206" s="36">
        <f>SUMIFS(СВЦЭМ!$F$39:$F$782,СВЦЭМ!$A$39:$A$782,$A206,СВЦЭМ!$B$39:$B$782,K$190)+'СЕТ СН'!$F$12</f>
        <v>135.99327582999999</v>
      </c>
      <c r="L206" s="36">
        <f>SUMIFS(СВЦЭМ!$F$39:$F$782,СВЦЭМ!$A$39:$A$782,$A206,СВЦЭМ!$B$39:$B$782,L$190)+'СЕТ СН'!$F$12</f>
        <v>132.37308759999999</v>
      </c>
      <c r="M206" s="36">
        <f>SUMIFS(СВЦЭМ!$F$39:$F$782,СВЦЭМ!$A$39:$A$782,$A206,СВЦЭМ!$B$39:$B$782,M$190)+'СЕТ СН'!$F$12</f>
        <v>132.07739799000001</v>
      </c>
      <c r="N206" s="36">
        <f>SUMIFS(СВЦЭМ!$F$39:$F$782,СВЦЭМ!$A$39:$A$782,$A206,СВЦЭМ!$B$39:$B$782,N$190)+'СЕТ СН'!$F$12</f>
        <v>132.66223357000001</v>
      </c>
      <c r="O206" s="36">
        <f>SUMIFS(СВЦЭМ!$F$39:$F$782,СВЦЭМ!$A$39:$A$782,$A206,СВЦЭМ!$B$39:$B$782,O$190)+'СЕТ СН'!$F$12</f>
        <v>134.17922593</v>
      </c>
      <c r="P206" s="36">
        <f>SUMIFS(СВЦЭМ!$F$39:$F$782,СВЦЭМ!$A$39:$A$782,$A206,СВЦЭМ!$B$39:$B$782,P$190)+'СЕТ СН'!$F$12</f>
        <v>132.40926665000001</v>
      </c>
      <c r="Q206" s="36">
        <f>SUMIFS(СВЦЭМ!$F$39:$F$782,СВЦЭМ!$A$39:$A$782,$A206,СВЦЭМ!$B$39:$B$782,Q$190)+'СЕТ СН'!$F$12</f>
        <v>132.33723055999999</v>
      </c>
      <c r="R206" s="36">
        <f>SUMIFS(СВЦЭМ!$F$39:$F$782,СВЦЭМ!$A$39:$A$782,$A206,СВЦЭМ!$B$39:$B$782,R$190)+'СЕТ СН'!$F$12</f>
        <v>134.89795096</v>
      </c>
      <c r="S206" s="36">
        <f>SUMIFS(СВЦЭМ!$F$39:$F$782,СВЦЭМ!$A$39:$A$782,$A206,СВЦЭМ!$B$39:$B$782,S$190)+'СЕТ СН'!$F$12</f>
        <v>133.76488420999999</v>
      </c>
      <c r="T206" s="36">
        <f>SUMIFS(СВЦЭМ!$F$39:$F$782,СВЦЭМ!$A$39:$A$782,$A206,СВЦЭМ!$B$39:$B$782,T$190)+'СЕТ СН'!$F$12</f>
        <v>131.79144658999999</v>
      </c>
      <c r="U206" s="36">
        <f>SUMIFS(СВЦЭМ!$F$39:$F$782,СВЦЭМ!$A$39:$A$782,$A206,СВЦЭМ!$B$39:$B$782,U$190)+'СЕТ СН'!$F$12</f>
        <v>130.05138876999999</v>
      </c>
      <c r="V206" s="36">
        <f>SUMIFS(СВЦЭМ!$F$39:$F$782,СВЦЭМ!$A$39:$A$782,$A206,СВЦЭМ!$B$39:$B$782,V$190)+'СЕТ СН'!$F$12</f>
        <v>126.96497992</v>
      </c>
      <c r="W206" s="36">
        <f>SUMIFS(СВЦЭМ!$F$39:$F$782,СВЦЭМ!$A$39:$A$782,$A206,СВЦЭМ!$B$39:$B$782,W$190)+'СЕТ СН'!$F$12</f>
        <v>127.76705705000001</v>
      </c>
      <c r="X206" s="36">
        <f>SUMIFS(СВЦЭМ!$F$39:$F$782,СВЦЭМ!$A$39:$A$782,$A206,СВЦЭМ!$B$39:$B$782,X$190)+'СЕТ СН'!$F$12</f>
        <v>133.93742315</v>
      </c>
      <c r="Y206" s="36">
        <f>SUMIFS(СВЦЭМ!$F$39:$F$782,СВЦЭМ!$A$39:$A$782,$A206,СВЦЭМ!$B$39:$B$782,Y$190)+'СЕТ СН'!$F$12</f>
        <v>141.02324390999999</v>
      </c>
    </row>
    <row r="207" spans="1:25" ht="15.75" x14ac:dyDescent="0.2">
      <c r="A207" s="35">
        <f t="shared" si="5"/>
        <v>45186</v>
      </c>
      <c r="B207" s="36">
        <f>SUMIFS(СВЦЭМ!$F$39:$F$782,СВЦЭМ!$A$39:$A$782,$A207,СВЦЭМ!$B$39:$B$782,B$190)+'СЕТ СН'!$F$12</f>
        <v>138.89022087000001</v>
      </c>
      <c r="C207" s="36">
        <f>SUMIFS(СВЦЭМ!$F$39:$F$782,СВЦЭМ!$A$39:$A$782,$A207,СВЦЭМ!$B$39:$B$782,C$190)+'СЕТ СН'!$F$12</f>
        <v>146.01930328</v>
      </c>
      <c r="D207" s="36">
        <f>SUMIFS(СВЦЭМ!$F$39:$F$782,СВЦЭМ!$A$39:$A$782,$A207,СВЦЭМ!$B$39:$B$782,D$190)+'СЕТ СН'!$F$12</f>
        <v>147.63139224</v>
      </c>
      <c r="E207" s="36">
        <f>SUMIFS(СВЦЭМ!$F$39:$F$782,СВЦЭМ!$A$39:$A$782,$A207,СВЦЭМ!$B$39:$B$782,E$190)+'СЕТ СН'!$F$12</f>
        <v>149.29990552000001</v>
      </c>
      <c r="F207" s="36">
        <f>SUMIFS(СВЦЭМ!$F$39:$F$782,СВЦЭМ!$A$39:$A$782,$A207,СВЦЭМ!$B$39:$B$782,F$190)+'СЕТ СН'!$F$12</f>
        <v>153.21332308999999</v>
      </c>
      <c r="G207" s="36">
        <f>SUMIFS(СВЦЭМ!$F$39:$F$782,СВЦЭМ!$A$39:$A$782,$A207,СВЦЭМ!$B$39:$B$782,G$190)+'СЕТ СН'!$F$12</f>
        <v>151.12862505000001</v>
      </c>
      <c r="H207" s="36">
        <f>SUMIFS(СВЦЭМ!$F$39:$F$782,СВЦЭМ!$A$39:$A$782,$A207,СВЦЭМ!$B$39:$B$782,H$190)+'СЕТ СН'!$F$12</f>
        <v>147.20983576</v>
      </c>
      <c r="I207" s="36">
        <f>SUMIFS(СВЦЭМ!$F$39:$F$782,СВЦЭМ!$A$39:$A$782,$A207,СВЦЭМ!$B$39:$B$782,I$190)+'СЕТ СН'!$F$12</f>
        <v>142.29712842000001</v>
      </c>
      <c r="J207" s="36">
        <f>SUMIFS(СВЦЭМ!$F$39:$F$782,СВЦЭМ!$A$39:$A$782,$A207,СВЦЭМ!$B$39:$B$782,J$190)+'СЕТ СН'!$F$12</f>
        <v>130.57496567000001</v>
      </c>
      <c r="K207" s="36">
        <f>SUMIFS(СВЦЭМ!$F$39:$F$782,СВЦЭМ!$A$39:$A$782,$A207,СВЦЭМ!$B$39:$B$782,K$190)+'СЕТ СН'!$F$12</f>
        <v>123.03707962</v>
      </c>
      <c r="L207" s="36">
        <f>SUMIFS(СВЦЭМ!$F$39:$F$782,СВЦЭМ!$A$39:$A$782,$A207,СВЦЭМ!$B$39:$B$782,L$190)+'СЕТ СН'!$F$12</f>
        <v>120.53546525</v>
      </c>
      <c r="M207" s="36">
        <f>SUMIFS(СВЦЭМ!$F$39:$F$782,СВЦЭМ!$A$39:$A$782,$A207,СВЦЭМ!$B$39:$B$782,M$190)+'СЕТ СН'!$F$12</f>
        <v>120.54171117999999</v>
      </c>
      <c r="N207" s="36">
        <f>SUMIFS(СВЦЭМ!$F$39:$F$782,СВЦЭМ!$A$39:$A$782,$A207,СВЦЭМ!$B$39:$B$782,N$190)+'СЕТ СН'!$F$12</f>
        <v>123.38789465000001</v>
      </c>
      <c r="O207" s="36">
        <f>SUMIFS(СВЦЭМ!$F$39:$F$782,СВЦЭМ!$A$39:$A$782,$A207,СВЦЭМ!$B$39:$B$782,O$190)+'СЕТ СН'!$F$12</f>
        <v>127.56716779</v>
      </c>
      <c r="P207" s="36">
        <f>SUMIFS(СВЦЭМ!$F$39:$F$782,СВЦЭМ!$A$39:$A$782,$A207,СВЦЭМ!$B$39:$B$782,P$190)+'СЕТ СН'!$F$12</f>
        <v>126.70969793</v>
      </c>
      <c r="Q207" s="36">
        <f>SUMIFS(СВЦЭМ!$F$39:$F$782,СВЦЭМ!$A$39:$A$782,$A207,СВЦЭМ!$B$39:$B$782,Q$190)+'СЕТ СН'!$F$12</f>
        <v>127.07859826000001</v>
      </c>
      <c r="R207" s="36">
        <f>SUMIFS(СВЦЭМ!$F$39:$F$782,СВЦЭМ!$A$39:$A$782,$A207,СВЦЭМ!$B$39:$B$782,R$190)+'СЕТ СН'!$F$12</f>
        <v>130.62828689</v>
      </c>
      <c r="S207" s="36">
        <f>SUMIFS(СВЦЭМ!$F$39:$F$782,СВЦЭМ!$A$39:$A$782,$A207,СВЦЭМ!$B$39:$B$782,S$190)+'СЕТ СН'!$F$12</f>
        <v>130.83414844999999</v>
      </c>
      <c r="T207" s="36">
        <f>SUMIFS(СВЦЭМ!$F$39:$F$782,СВЦЭМ!$A$39:$A$782,$A207,СВЦЭМ!$B$39:$B$782,T$190)+'СЕТ СН'!$F$12</f>
        <v>130.92815869</v>
      </c>
      <c r="U207" s="36">
        <f>SUMIFS(СВЦЭМ!$F$39:$F$782,СВЦЭМ!$A$39:$A$782,$A207,СВЦЭМ!$B$39:$B$782,U$190)+'СЕТ СН'!$F$12</f>
        <v>129.68075328</v>
      </c>
      <c r="V207" s="36">
        <f>SUMIFS(СВЦЭМ!$F$39:$F$782,СВЦЭМ!$A$39:$A$782,$A207,СВЦЭМ!$B$39:$B$782,V$190)+'СЕТ СН'!$F$12</f>
        <v>127.6284112</v>
      </c>
      <c r="W207" s="36">
        <f>SUMIFS(СВЦЭМ!$F$39:$F$782,СВЦЭМ!$A$39:$A$782,$A207,СВЦЭМ!$B$39:$B$782,W$190)+'СЕТ СН'!$F$12</f>
        <v>129.16056162000001</v>
      </c>
      <c r="X207" s="36">
        <f>SUMIFS(СВЦЭМ!$F$39:$F$782,СВЦЭМ!$A$39:$A$782,$A207,СВЦЭМ!$B$39:$B$782,X$190)+'СЕТ СН'!$F$12</f>
        <v>135.21993444</v>
      </c>
      <c r="Y207" s="36">
        <f>SUMIFS(СВЦЭМ!$F$39:$F$782,СВЦЭМ!$A$39:$A$782,$A207,СВЦЭМ!$B$39:$B$782,Y$190)+'СЕТ СН'!$F$12</f>
        <v>141.26253600999999</v>
      </c>
    </row>
    <row r="208" spans="1:25" ht="15.75" x14ac:dyDescent="0.2">
      <c r="A208" s="35">
        <f t="shared" si="5"/>
        <v>45187</v>
      </c>
      <c r="B208" s="36">
        <f>SUMIFS(СВЦЭМ!$F$39:$F$782,СВЦЭМ!$A$39:$A$782,$A208,СВЦЭМ!$B$39:$B$782,B$190)+'СЕТ СН'!$F$12</f>
        <v>150.28346162</v>
      </c>
      <c r="C208" s="36">
        <f>SUMIFS(СВЦЭМ!$F$39:$F$782,СВЦЭМ!$A$39:$A$782,$A208,СВЦЭМ!$B$39:$B$782,C$190)+'СЕТ СН'!$F$12</f>
        <v>158.79601503999999</v>
      </c>
      <c r="D208" s="36">
        <f>SUMIFS(СВЦЭМ!$F$39:$F$782,СВЦЭМ!$A$39:$A$782,$A208,СВЦЭМ!$B$39:$B$782,D$190)+'СЕТ СН'!$F$12</f>
        <v>162.62702028000001</v>
      </c>
      <c r="E208" s="36">
        <f>SUMIFS(СВЦЭМ!$F$39:$F$782,СВЦЭМ!$A$39:$A$782,$A208,СВЦЭМ!$B$39:$B$782,E$190)+'СЕТ СН'!$F$12</f>
        <v>164.46396071000001</v>
      </c>
      <c r="F208" s="36">
        <f>SUMIFS(СВЦЭМ!$F$39:$F$782,СВЦЭМ!$A$39:$A$782,$A208,СВЦЭМ!$B$39:$B$782,F$190)+'СЕТ СН'!$F$12</f>
        <v>164.98488652</v>
      </c>
      <c r="G208" s="36">
        <f>SUMIFS(СВЦЭМ!$F$39:$F$782,СВЦЭМ!$A$39:$A$782,$A208,СВЦЭМ!$B$39:$B$782,G$190)+'СЕТ СН'!$F$12</f>
        <v>162.47692143</v>
      </c>
      <c r="H208" s="36">
        <f>SUMIFS(СВЦЭМ!$F$39:$F$782,СВЦЭМ!$A$39:$A$782,$A208,СВЦЭМ!$B$39:$B$782,H$190)+'СЕТ СН'!$F$12</f>
        <v>152.5857049</v>
      </c>
      <c r="I208" s="36">
        <f>SUMIFS(СВЦЭМ!$F$39:$F$782,СВЦЭМ!$A$39:$A$782,$A208,СВЦЭМ!$B$39:$B$782,I$190)+'СЕТ СН'!$F$12</f>
        <v>141.48562908</v>
      </c>
      <c r="J208" s="36">
        <f>SUMIFS(СВЦЭМ!$F$39:$F$782,СВЦЭМ!$A$39:$A$782,$A208,СВЦЭМ!$B$39:$B$782,J$190)+'СЕТ СН'!$F$12</f>
        <v>136.64822290000001</v>
      </c>
      <c r="K208" s="36">
        <f>SUMIFS(СВЦЭМ!$F$39:$F$782,СВЦЭМ!$A$39:$A$782,$A208,СВЦЭМ!$B$39:$B$782,K$190)+'СЕТ СН'!$F$12</f>
        <v>129.10232005</v>
      </c>
      <c r="L208" s="36">
        <f>SUMIFS(СВЦЭМ!$F$39:$F$782,СВЦЭМ!$A$39:$A$782,$A208,СВЦЭМ!$B$39:$B$782,L$190)+'СЕТ СН'!$F$12</f>
        <v>123.46655126</v>
      </c>
      <c r="M208" s="36">
        <f>SUMIFS(СВЦЭМ!$F$39:$F$782,СВЦЭМ!$A$39:$A$782,$A208,СВЦЭМ!$B$39:$B$782,M$190)+'СЕТ СН'!$F$12</f>
        <v>124.14633727</v>
      </c>
      <c r="N208" s="36">
        <f>SUMIFS(СВЦЭМ!$F$39:$F$782,СВЦЭМ!$A$39:$A$782,$A208,СВЦЭМ!$B$39:$B$782,N$190)+'СЕТ СН'!$F$12</f>
        <v>125.75275403000001</v>
      </c>
      <c r="O208" s="36">
        <f>SUMIFS(СВЦЭМ!$F$39:$F$782,СВЦЭМ!$A$39:$A$782,$A208,СВЦЭМ!$B$39:$B$782,O$190)+'СЕТ СН'!$F$12</f>
        <v>125.297753</v>
      </c>
      <c r="P208" s="36">
        <f>SUMIFS(СВЦЭМ!$F$39:$F$782,СВЦЭМ!$A$39:$A$782,$A208,СВЦЭМ!$B$39:$B$782,P$190)+'СЕТ СН'!$F$12</f>
        <v>125.65246141999999</v>
      </c>
      <c r="Q208" s="36">
        <f>SUMIFS(СВЦЭМ!$F$39:$F$782,СВЦЭМ!$A$39:$A$782,$A208,СВЦЭМ!$B$39:$B$782,Q$190)+'СЕТ СН'!$F$12</f>
        <v>127.19225341000001</v>
      </c>
      <c r="R208" s="36">
        <f>SUMIFS(СВЦЭМ!$F$39:$F$782,СВЦЭМ!$A$39:$A$782,$A208,СВЦЭМ!$B$39:$B$782,R$190)+'СЕТ СН'!$F$12</f>
        <v>130.80995301999999</v>
      </c>
      <c r="S208" s="36">
        <f>SUMIFS(СВЦЭМ!$F$39:$F$782,СВЦЭМ!$A$39:$A$782,$A208,СВЦЭМ!$B$39:$B$782,S$190)+'СЕТ СН'!$F$12</f>
        <v>128.43854974000001</v>
      </c>
      <c r="T208" s="36">
        <f>SUMIFS(СВЦЭМ!$F$39:$F$782,СВЦЭМ!$A$39:$A$782,$A208,СВЦЭМ!$B$39:$B$782,T$190)+'СЕТ СН'!$F$12</f>
        <v>125.86971357</v>
      </c>
      <c r="U208" s="36">
        <f>SUMIFS(СВЦЭМ!$F$39:$F$782,СВЦЭМ!$A$39:$A$782,$A208,СВЦЭМ!$B$39:$B$782,U$190)+'СЕТ СН'!$F$12</f>
        <v>122.8578643</v>
      </c>
      <c r="V208" s="36">
        <f>SUMIFS(СВЦЭМ!$F$39:$F$782,СВЦЭМ!$A$39:$A$782,$A208,СВЦЭМ!$B$39:$B$782,V$190)+'СЕТ СН'!$F$12</f>
        <v>121.34647072</v>
      </c>
      <c r="W208" s="36">
        <f>SUMIFS(СВЦЭМ!$F$39:$F$782,СВЦЭМ!$A$39:$A$782,$A208,СВЦЭМ!$B$39:$B$782,W$190)+'СЕТ СН'!$F$12</f>
        <v>122.68602111</v>
      </c>
      <c r="X208" s="36">
        <f>SUMIFS(СВЦЭМ!$F$39:$F$782,СВЦЭМ!$A$39:$A$782,$A208,СВЦЭМ!$B$39:$B$782,X$190)+'СЕТ СН'!$F$12</f>
        <v>127.98942436</v>
      </c>
      <c r="Y208" s="36">
        <f>SUMIFS(СВЦЭМ!$F$39:$F$782,СВЦЭМ!$A$39:$A$782,$A208,СВЦЭМ!$B$39:$B$782,Y$190)+'СЕТ СН'!$F$12</f>
        <v>135.14715799000001</v>
      </c>
    </row>
    <row r="209" spans="1:25" ht="15.75" x14ac:dyDescent="0.2">
      <c r="A209" s="35">
        <f t="shared" si="5"/>
        <v>45188</v>
      </c>
      <c r="B209" s="36">
        <f>SUMIFS(СВЦЭМ!$F$39:$F$782,СВЦЭМ!$A$39:$A$782,$A209,СВЦЭМ!$B$39:$B$782,B$190)+'СЕТ СН'!$F$12</f>
        <v>141.07944427000001</v>
      </c>
      <c r="C209" s="36">
        <f>SUMIFS(СВЦЭМ!$F$39:$F$782,СВЦЭМ!$A$39:$A$782,$A209,СВЦЭМ!$B$39:$B$782,C$190)+'СЕТ СН'!$F$12</f>
        <v>147.46715212000001</v>
      </c>
      <c r="D209" s="36">
        <f>SUMIFS(СВЦЭМ!$F$39:$F$782,СВЦЭМ!$A$39:$A$782,$A209,СВЦЭМ!$B$39:$B$782,D$190)+'СЕТ СН'!$F$12</f>
        <v>147.97160952999999</v>
      </c>
      <c r="E209" s="36">
        <f>SUMIFS(СВЦЭМ!$F$39:$F$782,СВЦЭМ!$A$39:$A$782,$A209,СВЦЭМ!$B$39:$B$782,E$190)+'СЕТ СН'!$F$12</f>
        <v>149.00100373999999</v>
      </c>
      <c r="F209" s="36">
        <f>SUMIFS(СВЦЭМ!$F$39:$F$782,СВЦЭМ!$A$39:$A$782,$A209,СВЦЭМ!$B$39:$B$782,F$190)+'СЕТ СН'!$F$12</f>
        <v>150.06381296999999</v>
      </c>
      <c r="G209" s="36">
        <f>SUMIFS(СВЦЭМ!$F$39:$F$782,СВЦЭМ!$A$39:$A$782,$A209,СВЦЭМ!$B$39:$B$782,G$190)+'СЕТ СН'!$F$12</f>
        <v>146.37044942</v>
      </c>
      <c r="H209" s="36">
        <f>SUMIFS(СВЦЭМ!$F$39:$F$782,СВЦЭМ!$A$39:$A$782,$A209,СВЦЭМ!$B$39:$B$782,H$190)+'СЕТ СН'!$F$12</f>
        <v>141.34735423000001</v>
      </c>
      <c r="I209" s="36">
        <f>SUMIFS(СВЦЭМ!$F$39:$F$782,СВЦЭМ!$A$39:$A$782,$A209,СВЦЭМ!$B$39:$B$782,I$190)+'СЕТ СН'!$F$12</f>
        <v>134.79642204999999</v>
      </c>
      <c r="J209" s="36">
        <f>SUMIFS(СВЦЭМ!$F$39:$F$782,СВЦЭМ!$A$39:$A$782,$A209,СВЦЭМ!$B$39:$B$782,J$190)+'СЕТ СН'!$F$12</f>
        <v>130.22802747</v>
      </c>
      <c r="K209" s="36">
        <f>SUMIFS(СВЦЭМ!$F$39:$F$782,СВЦЭМ!$A$39:$A$782,$A209,СВЦЭМ!$B$39:$B$782,K$190)+'СЕТ СН'!$F$12</f>
        <v>127.38289674000001</v>
      </c>
      <c r="L209" s="36">
        <f>SUMIFS(СВЦЭМ!$F$39:$F$782,СВЦЭМ!$A$39:$A$782,$A209,СВЦЭМ!$B$39:$B$782,L$190)+'СЕТ СН'!$F$12</f>
        <v>126.98265968</v>
      </c>
      <c r="M209" s="36">
        <f>SUMIFS(СВЦЭМ!$F$39:$F$782,СВЦЭМ!$A$39:$A$782,$A209,СВЦЭМ!$B$39:$B$782,M$190)+'СЕТ СН'!$F$12</f>
        <v>129.52506980999999</v>
      </c>
      <c r="N209" s="36">
        <f>SUMIFS(СВЦЭМ!$F$39:$F$782,СВЦЭМ!$A$39:$A$782,$A209,СВЦЭМ!$B$39:$B$782,N$190)+'СЕТ СН'!$F$12</f>
        <v>130.91562060000001</v>
      </c>
      <c r="O209" s="36">
        <f>SUMIFS(СВЦЭМ!$F$39:$F$782,СВЦЭМ!$A$39:$A$782,$A209,СВЦЭМ!$B$39:$B$782,O$190)+'СЕТ СН'!$F$12</f>
        <v>131.24727691999999</v>
      </c>
      <c r="P209" s="36">
        <f>SUMIFS(СВЦЭМ!$F$39:$F$782,СВЦЭМ!$A$39:$A$782,$A209,СВЦЭМ!$B$39:$B$782,P$190)+'СЕТ СН'!$F$12</f>
        <v>130.03509137</v>
      </c>
      <c r="Q209" s="36">
        <f>SUMIFS(СВЦЭМ!$F$39:$F$782,СВЦЭМ!$A$39:$A$782,$A209,СВЦЭМ!$B$39:$B$782,Q$190)+'СЕТ СН'!$F$12</f>
        <v>130.85672719999999</v>
      </c>
      <c r="R209" s="36">
        <f>SUMIFS(СВЦЭМ!$F$39:$F$782,СВЦЭМ!$A$39:$A$782,$A209,СВЦЭМ!$B$39:$B$782,R$190)+'СЕТ СН'!$F$12</f>
        <v>133.84731497000001</v>
      </c>
      <c r="S209" s="36">
        <f>SUMIFS(СВЦЭМ!$F$39:$F$782,СВЦЭМ!$A$39:$A$782,$A209,СВЦЭМ!$B$39:$B$782,S$190)+'СЕТ СН'!$F$12</f>
        <v>129.65431821000001</v>
      </c>
      <c r="T209" s="36">
        <f>SUMIFS(СВЦЭМ!$F$39:$F$782,СВЦЭМ!$A$39:$A$782,$A209,СВЦЭМ!$B$39:$B$782,T$190)+'СЕТ СН'!$F$12</f>
        <v>124.51812678</v>
      </c>
      <c r="U209" s="36">
        <f>SUMIFS(СВЦЭМ!$F$39:$F$782,СВЦЭМ!$A$39:$A$782,$A209,СВЦЭМ!$B$39:$B$782,U$190)+'СЕТ СН'!$F$12</f>
        <v>120.98975501</v>
      </c>
      <c r="V209" s="36">
        <f>SUMIFS(СВЦЭМ!$F$39:$F$782,СВЦЭМ!$A$39:$A$782,$A209,СВЦЭМ!$B$39:$B$782,V$190)+'СЕТ СН'!$F$12</f>
        <v>118.28113936</v>
      </c>
      <c r="W209" s="36">
        <f>SUMIFS(СВЦЭМ!$F$39:$F$782,СВЦЭМ!$A$39:$A$782,$A209,СВЦЭМ!$B$39:$B$782,W$190)+'СЕТ СН'!$F$12</f>
        <v>117.29860997</v>
      </c>
      <c r="X209" s="36">
        <f>SUMIFS(СВЦЭМ!$F$39:$F$782,СВЦЭМ!$A$39:$A$782,$A209,СВЦЭМ!$B$39:$B$782,X$190)+'СЕТ СН'!$F$12</f>
        <v>123.30956378</v>
      </c>
      <c r="Y209" s="36">
        <f>SUMIFS(СВЦЭМ!$F$39:$F$782,СВЦЭМ!$A$39:$A$782,$A209,СВЦЭМ!$B$39:$B$782,Y$190)+'СЕТ СН'!$F$12</f>
        <v>131.57104774999999</v>
      </c>
    </row>
    <row r="210" spans="1:25" ht="15.75" x14ac:dyDescent="0.2">
      <c r="A210" s="35">
        <f t="shared" si="5"/>
        <v>45189</v>
      </c>
      <c r="B210" s="36">
        <f>SUMIFS(СВЦЭМ!$F$39:$F$782,СВЦЭМ!$A$39:$A$782,$A210,СВЦЭМ!$B$39:$B$782,B$190)+'СЕТ СН'!$F$12</f>
        <v>140.43055949000001</v>
      </c>
      <c r="C210" s="36">
        <f>SUMIFS(СВЦЭМ!$F$39:$F$782,СВЦЭМ!$A$39:$A$782,$A210,СВЦЭМ!$B$39:$B$782,C$190)+'СЕТ СН'!$F$12</f>
        <v>147.19870900999999</v>
      </c>
      <c r="D210" s="36">
        <f>SUMIFS(СВЦЭМ!$F$39:$F$782,СВЦЭМ!$A$39:$A$782,$A210,СВЦЭМ!$B$39:$B$782,D$190)+'СЕТ СН'!$F$12</f>
        <v>149.50668838000001</v>
      </c>
      <c r="E210" s="36">
        <f>SUMIFS(СВЦЭМ!$F$39:$F$782,СВЦЭМ!$A$39:$A$782,$A210,СВЦЭМ!$B$39:$B$782,E$190)+'СЕТ СН'!$F$12</f>
        <v>151.52270751</v>
      </c>
      <c r="F210" s="36">
        <f>SUMIFS(СВЦЭМ!$F$39:$F$782,СВЦЭМ!$A$39:$A$782,$A210,СВЦЭМ!$B$39:$B$782,F$190)+'СЕТ СН'!$F$12</f>
        <v>152.62061079</v>
      </c>
      <c r="G210" s="36">
        <f>SUMIFS(СВЦЭМ!$F$39:$F$782,СВЦЭМ!$A$39:$A$782,$A210,СВЦЭМ!$B$39:$B$782,G$190)+'СЕТ СН'!$F$12</f>
        <v>149.70722046</v>
      </c>
      <c r="H210" s="36">
        <f>SUMIFS(СВЦЭМ!$F$39:$F$782,СВЦЭМ!$A$39:$A$782,$A210,СВЦЭМ!$B$39:$B$782,H$190)+'СЕТ СН'!$F$12</f>
        <v>142.22366306000001</v>
      </c>
      <c r="I210" s="36">
        <f>SUMIFS(СВЦЭМ!$F$39:$F$782,СВЦЭМ!$A$39:$A$782,$A210,СВЦЭМ!$B$39:$B$782,I$190)+'СЕТ СН'!$F$12</f>
        <v>134.69287685</v>
      </c>
      <c r="J210" s="36">
        <f>SUMIFS(СВЦЭМ!$F$39:$F$782,СВЦЭМ!$A$39:$A$782,$A210,СВЦЭМ!$B$39:$B$782,J$190)+'СЕТ СН'!$F$12</f>
        <v>130.04807593000001</v>
      </c>
      <c r="K210" s="36">
        <f>SUMIFS(СВЦЭМ!$F$39:$F$782,СВЦЭМ!$A$39:$A$782,$A210,СВЦЭМ!$B$39:$B$782,K$190)+'СЕТ СН'!$F$12</f>
        <v>128.17286451999999</v>
      </c>
      <c r="L210" s="36">
        <f>SUMIFS(СВЦЭМ!$F$39:$F$782,СВЦЭМ!$A$39:$A$782,$A210,СВЦЭМ!$B$39:$B$782,L$190)+'СЕТ СН'!$F$12</f>
        <v>127.89950528999999</v>
      </c>
      <c r="M210" s="36">
        <f>SUMIFS(СВЦЭМ!$F$39:$F$782,СВЦЭМ!$A$39:$A$782,$A210,СВЦЭМ!$B$39:$B$782,M$190)+'СЕТ СН'!$F$12</f>
        <v>127.24172316000001</v>
      </c>
      <c r="N210" s="36">
        <f>SUMIFS(СВЦЭМ!$F$39:$F$782,СВЦЭМ!$A$39:$A$782,$A210,СВЦЭМ!$B$39:$B$782,N$190)+'СЕТ СН'!$F$12</f>
        <v>127.48386315</v>
      </c>
      <c r="O210" s="36">
        <f>SUMIFS(СВЦЭМ!$F$39:$F$782,СВЦЭМ!$A$39:$A$782,$A210,СВЦЭМ!$B$39:$B$782,O$190)+'СЕТ СН'!$F$12</f>
        <v>127.82593346</v>
      </c>
      <c r="P210" s="36">
        <f>SUMIFS(СВЦЭМ!$F$39:$F$782,СВЦЭМ!$A$39:$A$782,$A210,СВЦЭМ!$B$39:$B$782,P$190)+'СЕТ СН'!$F$12</f>
        <v>129.16443720000001</v>
      </c>
      <c r="Q210" s="36">
        <f>SUMIFS(СВЦЭМ!$F$39:$F$782,СВЦЭМ!$A$39:$A$782,$A210,СВЦЭМ!$B$39:$B$782,Q$190)+'СЕТ СН'!$F$12</f>
        <v>129.97924982000001</v>
      </c>
      <c r="R210" s="36">
        <f>SUMIFS(СВЦЭМ!$F$39:$F$782,СВЦЭМ!$A$39:$A$782,$A210,СВЦЭМ!$B$39:$B$782,R$190)+'СЕТ СН'!$F$12</f>
        <v>132.49988782</v>
      </c>
      <c r="S210" s="36">
        <f>SUMIFS(СВЦЭМ!$F$39:$F$782,СВЦЭМ!$A$39:$A$782,$A210,СВЦЭМ!$B$39:$B$782,S$190)+'СЕТ СН'!$F$12</f>
        <v>131.15184328000001</v>
      </c>
      <c r="T210" s="36">
        <f>SUMIFS(СВЦЭМ!$F$39:$F$782,СВЦЭМ!$A$39:$A$782,$A210,СВЦЭМ!$B$39:$B$782,T$190)+'СЕТ СН'!$F$12</f>
        <v>127.78866298</v>
      </c>
      <c r="U210" s="36">
        <f>SUMIFS(СВЦЭМ!$F$39:$F$782,СВЦЭМ!$A$39:$A$782,$A210,СВЦЭМ!$B$39:$B$782,U$190)+'СЕТ СН'!$F$12</f>
        <v>121.24378492</v>
      </c>
      <c r="V210" s="36">
        <f>SUMIFS(СВЦЭМ!$F$39:$F$782,СВЦЭМ!$A$39:$A$782,$A210,СВЦЭМ!$B$39:$B$782,V$190)+'СЕТ СН'!$F$12</f>
        <v>119.14008581</v>
      </c>
      <c r="W210" s="36">
        <f>SUMIFS(СВЦЭМ!$F$39:$F$782,СВЦЭМ!$A$39:$A$782,$A210,СВЦЭМ!$B$39:$B$782,W$190)+'СЕТ СН'!$F$12</f>
        <v>120.12682685</v>
      </c>
      <c r="X210" s="36">
        <f>SUMIFS(СВЦЭМ!$F$39:$F$782,СВЦЭМ!$A$39:$A$782,$A210,СВЦЭМ!$B$39:$B$782,X$190)+'СЕТ СН'!$F$12</f>
        <v>124.2939255</v>
      </c>
      <c r="Y210" s="36">
        <f>SUMIFS(СВЦЭМ!$F$39:$F$782,СВЦЭМ!$A$39:$A$782,$A210,СВЦЭМ!$B$39:$B$782,Y$190)+'СЕТ СН'!$F$12</f>
        <v>132.11168488000001</v>
      </c>
    </row>
    <row r="211" spans="1:25" ht="15.75" x14ac:dyDescent="0.2">
      <c r="A211" s="35">
        <f t="shared" si="5"/>
        <v>45190</v>
      </c>
      <c r="B211" s="36">
        <f>SUMIFS(СВЦЭМ!$F$39:$F$782,СВЦЭМ!$A$39:$A$782,$A211,СВЦЭМ!$B$39:$B$782,B$190)+'СЕТ СН'!$F$12</f>
        <v>146.28549082999999</v>
      </c>
      <c r="C211" s="36">
        <f>SUMIFS(СВЦЭМ!$F$39:$F$782,СВЦЭМ!$A$39:$A$782,$A211,СВЦЭМ!$B$39:$B$782,C$190)+'СЕТ СН'!$F$12</f>
        <v>154.94187467</v>
      </c>
      <c r="D211" s="36">
        <f>SUMIFS(СВЦЭМ!$F$39:$F$782,СВЦЭМ!$A$39:$A$782,$A211,СВЦЭМ!$B$39:$B$782,D$190)+'СЕТ СН'!$F$12</f>
        <v>165.27975393</v>
      </c>
      <c r="E211" s="36">
        <f>SUMIFS(СВЦЭМ!$F$39:$F$782,СВЦЭМ!$A$39:$A$782,$A211,СВЦЭМ!$B$39:$B$782,E$190)+'СЕТ СН'!$F$12</f>
        <v>171.28723386999999</v>
      </c>
      <c r="F211" s="36">
        <f>SUMIFS(СВЦЭМ!$F$39:$F$782,СВЦЭМ!$A$39:$A$782,$A211,СВЦЭМ!$B$39:$B$782,F$190)+'СЕТ СН'!$F$12</f>
        <v>172.50011968000001</v>
      </c>
      <c r="G211" s="36">
        <f>SUMIFS(СВЦЭМ!$F$39:$F$782,СВЦЭМ!$A$39:$A$782,$A211,СВЦЭМ!$B$39:$B$782,G$190)+'СЕТ СН'!$F$12</f>
        <v>170.13450811999999</v>
      </c>
      <c r="H211" s="36">
        <f>SUMIFS(СВЦЭМ!$F$39:$F$782,СВЦЭМ!$A$39:$A$782,$A211,СВЦЭМ!$B$39:$B$782,H$190)+'СЕТ СН'!$F$12</f>
        <v>162.59827582</v>
      </c>
      <c r="I211" s="36">
        <f>SUMIFS(СВЦЭМ!$F$39:$F$782,СВЦЭМ!$A$39:$A$782,$A211,СВЦЭМ!$B$39:$B$782,I$190)+'СЕТ СН'!$F$12</f>
        <v>153.47767972</v>
      </c>
      <c r="J211" s="36">
        <f>SUMIFS(СВЦЭМ!$F$39:$F$782,СВЦЭМ!$A$39:$A$782,$A211,СВЦЭМ!$B$39:$B$782,J$190)+'СЕТ СН'!$F$12</f>
        <v>146.56632689</v>
      </c>
      <c r="K211" s="36">
        <f>SUMIFS(СВЦЭМ!$F$39:$F$782,СВЦЭМ!$A$39:$A$782,$A211,СВЦЭМ!$B$39:$B$782,K$190)+'СЕТ СН'!$F$12</f>
        <v>143.37541757</v>
      </c>
      <c r="L211" s="36">
        <f>SUMIFS(СВЦЭМ!$F$39:$F$782,СВЦЭМ!$A$39:$A$782,$A211,СВЦЭМ!$B$39:$B$782,L$190)+'СЕТ СН'!$F$12</f>
        <v>142.81337146000001</v>
      </c>
      <c r="M211" s="36">
        <f>SUMIFS(СВЦЭМ!$F$39:$F$782,СВЦЭМ!$A$39:$A$782,$A211,СВЦЭМ!$B$39:$B$782,M$190)+'СЕТ СН'!$F$12</f>
        <v>142.60789854000001</v>
      </c>
      <c r="N211" s="36">
        <f>SUMIFS(СВЦЭМ!$F$39:$F$782,СВЦЭМ!$A$39:$A$782,$A211,СВЦЭМ!$B$39:$B$782,N$190)+'СЕТ СН'!$F$12</f>
        <v>142.81427294</v>
      </c>
      <c r="O211" s="36">
        <f>SUMIFS(СВЦЭМ!$F$39:$F$782,СВЦЭМ!$A$39:$A$782,$A211,СВЦЭМ!$B$39:$B$782,O$190)+'СЕТ СН'!$F$12</f>
        <v>145.72683911999999</v>
      </c>
      <c r="P211" s="36">
        <f>SUMIFS(СВЦЭМ!$F$39:$F$782,СВЦЭМ!$A$39:$A$782,$A211,СВЦЭМ!$B$39:$B$782,P$190)+'СЕТ СН'!$F$12</f>
        <v>151.37355148</v>
      </c>
      <c r="Q211" s="36">
        <f>SUMIFS(СВЦЭМ!$F$39:$F$782,СВЦЭМ!$A$39:$A$782,$A211,СВЦЭМ!$B$39:$B$782,Q$190)+'СЕТ СН'!$F$12</f>
        <v>150.89505684</v>
      </c>
      <c r="R211" s="36">
        <f>SUMIFS(СВЦЭМ!$F$39:$F$782,СВЦЭМ!$A$39:$A$782,$A211,СВЦЭМ!$B$39:$B$782,R$190)+'СЕТ СН'!$F$12</f>
        <v>150.85333481999999</v>
      </c>
      <c r="S211" s="36">
        <f>SUMIFS(СВЦЭМ!$F$39:$F$782,СВЦЭМ!$A$39:$A$782,$A211,СВЦЭМ!$B$39:$B$782,S$190)+'СЕТ СН'!$F$12</f>
        <v>152.16504395000001</v>
      </c>
      <c r="T211" s="36">
        <f>SUMIFS(СВЦЭМ!$F$39:$F$782,СВЦЭМ!$A$39:$A$782,$A211,СВЦЭМ!$B$39:$B$782,T$190)+'СЕТ СН'!$F$12</f>
        <v>145.44149981000001</v>
      </c>
      <c r="U211" s="36">
        <f>SUMIFS(СВЦЭМ!$F$39:$F$782,СВЦЭМ!$A$39:$A$782,$A211,СВЦЭМ!$B$39:$B$782,U$190)+'СЕТ СН'!$F$12</f>
        <v>140.98536367</v>
      </c>
      <c r="V211" s="36">
        <f>SUMIFS(СВЦЭМ!$F$39:$F$782,СВЦЭМ!$A$39:$A$782,$A211,СВЦЭМ!$B$39:$B$782,V$190)+'СЕТ СН'!$F$12</f>
        <v>139.05336861999999</v>
      </c>
      <c r="W211" s="36">
        <f>SUMIFS(СВЦЭМ!$F$39:$F$782,СВЦЭМ!$A$39:$A$782,$A211,СВЦЭМ!$B$39:$B$782,W$190)+'СЕТ СН'!$F$12</f>
        <v>140.21831638</v>
      </c>
      <c r="X211" s="36">
        <f>SUMIFS(СВЦЭМ!$F$39:$F$782,СВЦЭМ!$A$39:$A$782,$A211,СВЦЭМ!$B$39:$B$782,X$190)+'СЕТ СН'!$F$12</f>
        <v>145.62150864</v>
      </c>
      <c r="Y211" s="36">
        <f>SUMIFS(СВЦЭМ!$F$39:$F$782,СВЦЭМ!$A$39:$A$782,$A211,СВЦЭМ!$B$39:$B$782,Y$190)+'СЕТ СН'!$F$12</f>
        <v>153.47380361</v>
      </c>
    </row>
    <row r="212" spans="1:25" ht="15.75" x14ac:dyDescent="0.2">
      <c r="A212" s="35">
        <f t="shared" si="5"/>
        <v>45191</v>
      </c>
      <c r="B212" s="36">
        <f>SUMIFS(СВЦЭМ!$F$39:$F$782,СВЦЭМ!$A$39:$A$782,$A212,СВЦЭМ!$B$39:$B$782,B$190)+'СЕТ СН'!$F$12</f>
        <v>156.79214024999999</v>
      </c>
      <c r="C212" s="36">
        <f>SUMIFS(СВЦЭМ!$F$39:$F$782,СВЦЭМ!$A$39:$A$782,$A212,СВЦЭМ!$B$39:$B$782,C$190)+'СЕТ СН'!$F$12</f>
        <v>165.13665663</v>
      </c>
      <c r="D212" s="36">
        <f>SUMIFS(СВЦЭМ!$F$39:$F$782,СВЦЭМ!$A$39:$A$782,$A212,СВЦЭМ!$B$39:$B$782,D$190)+'СЕТ СН'!$F$12</f>
        <v>173.59300924999999</v>
      </c>
      <c r="E212" s="36">
        <f>SUMIFS(СВЦЭМ!$F$39:$F$782,СВЦЭМ!$A$39:$A$782,$A212,СВЦЭМ!$B$39:$B$782,E$190)+'СЕТ СН'!$F$12</f>
        <v>173.24499087000001</v>
      </c>
      <c r="F212" s="36">
        <f>SUMIFS(СВЦЭМ!$F$39:$F$782,СВЦЭМ!$A$39:$A$782,$A212,СВЦЭМ!$B$39:$B$782,F$190)+'СЕТ СН'!$F$12</f>
        <v>170.73380535999999</v>
      </c>
      <c r="G212" s="36">
        <f>SUMIFS(СВЦЭМ!$F$39:$F$782,СВЦЭМ!$A$39:$A$782,$A212,СВЦЭМ!$B$39:$B$782,G$190)+'СЕТ СН'!$F$12</f>
        <v>171.87911056999999</v>
      </c>
      <c r="H212" s="36">
        <f>SUMIFS(СВЦЭМ!$F$39:$F$782,СВЦЭМ!$A$39:$A$782,$A212,СВЦЭМ!$B$39:$B$782,H$190)+'СЕТ СН'!$F$12</f>
        <v>163.14328255999999</v>
      </c>
      <c r="I212" s="36">
        <f>SUMIFS(СВЦЭМ!$F$39:$F$782,СВЦЭМ!$A$39:$A$782,$A212,СВЦЭМ!$B$39:$B$782,I$190)+'СЕТ СН'!$F$12</f>
        <v>151.87699283000001</v>
      </c>
      <c r="J212" s="36">
        <f>SUMIFS(СВЦЭМ!$F$39:$F$782,СВЦЭМ!$A$39:$A$782,$A212,СВЦЭМ!$B$39:$B$782,J$190)+'СЕТ СН'!$F$12</f>
        <v>143.82607365000001</v>
      </c>
      <c r="K212" s="36">
        <f>SUMIFS(СВЦЭМ!$F$39:$F$782,СВЦЭМ!$A$39:$A$782,$A212,СВЦЭМ!$B$39:$B$782,K$190)+'СЕТ СН'!$F$12</f>
        <v>141.24389948000001</v>
      </c>
      <c r="L212" s="36">
        <f>SUMIFS(СВЦЭМ!$F$39:$F$782,СВЦЭМ!$A$39:$A$782,$A212,СВЦЭМ!$B$39:$B$782,L$190)+'СЕТ СН'!$F$12</f>
        <v>140.34671685000001</v>
      </c>
      <c r="M212" s="36">
        <f>SUMIFS(СВЦЭМ!$F$39:$F$782,СВЦЭМ!$A$39:$A$782,$A212,СВЦЭМ!$B$39:$B$782,M$190)+'СЕТ СН'!$F$12</f>
        <v>139.97523412000001</v>
      </c>
      <c r="N212" s="36">
        <f>SUMIFS(СВЦЭМ!$F$39:$F$782,СВЦЭМ!$A$39:$A$782,$A212,СВЦЭМ!$B$39:$B$782,N$190)+'СЕТ СН'!$F$12</f>
        <v>139.34991754999999</v>
      </c>
      <c r="O212" s="36">
        <f>SUMIFS(СВЦЭМ!$F$39:$F$782,СВЦЭМ!$A$39:$A$782,$A212,СВЦЭМ!$B$39:$B$782,O$190)+'СЕТ СН'!$F$12</f>
        <v>140.41821768</v>
      </c>
      <c r="P212" s="36">
        <f>SUMIFS(СВЦЭМ!$F$39:$F$782,СВЦЭМ!$A$39:$A$782,$A212,СВЦЭМ!$B$39:$B$782,P$190)+'СЕТ СН'!$F$12</f>
        <v>144.29367189999999</v>
      </c>
      <c r="Q212" s="36">
        <f>SUMIFS(СВЦЭМ!$F$39:$F$782,СВЦЭМ!$A$39:$A$782,$A212,СВЦЭМ!$B$39:$B$782,Q$190)+'СЕТ СН'!$F$12</f>
        <v>143.13643858</v>
      </c>
      <c r="R212" s="36">
        <f>SUMIFS(СВЦЭМ!$F$39:$F$782,СВЦЭМ!$A$39:$A$782,$A212,СВЦЭМ!$B$39:$B$782,R$190)+'СЕТ СН'!$F$12</f>
        <v>144.95777383999999</v>
      </c>
      <c r="S212" s="36">
        <f>SUMIFS(СВЦЭМ!$F$39:$F$782,СВЦЭМ!$A$39:$A$782,$A212,СВЦЭМ!$B$39:$B$782,S$190)+'СЕТ СН'!$F$12</f>
        <v>144.82074284999999</v>
      </c>
      <c r="T212" s="36">
        <f>SUMIFS(СВЦЭМ!$F$39:$F$782,СВЦЭМ!$A$39:$A$782,$A212,СВЦЭМ!$B$39:$B$782,T$190)+'СЕТ СН'!$F$12</f>
        <v>141.26609809000001</v>
      </c>
      <c r="U212" s="36">
        <f>SUMIFS(СВЦЭМ!$F$39:$F$782,СВЦЭМ!$A$39:$A$782,$A212,СВЦЭМ!$B$39:$B$782,U$190)+'СЕТ СН'!$F$12</f>
        <v>137.71827579000001</v>
      </c>
      <c r="V212" s="36">
        <f>SUMIFS(СВЦЭМ!$F$39:$F$782,СВЦЭМ!$A$39:$A$782,$A212,СВЦЭМ!$B$39:$B$782,V$190)+'СЕТ СН'!$F$12</f>
        <v>138.46864525000001</v>
      </c>
      <c r="W212" s="36">
        <f>SUMIFS(СВЦЭМ!$F$39:$F$782,СВЦЭМ!$A$39:$A$782,$A212,СВЦЭМ!$B$39:$B$782,W$190)+'СЕТ СН'!$F$12</f>
        <v>142.1606147</v>
      </c>
      <c r="X212" s="36">
        <f>SUMIFS(СВЦЭМ!$F$39:$F$782,СВЦЭМ!$A$39:$A$782,$A212,СВЦЭМ!$B$39:$B$782,X$190)+'СЕТ СН'!$F$12</f>
        <v>151.10350245000001</v>
      </c>
      <c r="Y212" s="36">
        <f>SUMIFS(СВЦЭМ!$F$39:$F$782,СВЦЭМ!$A$39:$A$782,$A212,СВЦЭМ!$B$39:$B$782,Y$190)+'СЕТ СН'!$F$12</f>
        <v>160.88251126</v>
      </c>
    </row>
    <row r="213" spans="1:25" ht="15.75" x14ac:dyDescent="0.2">
      <c r="A213" s="35">
        <f t="shared" si="5"/>
        <v>45192</v>
      </c>
      <c r="B213" s="36">
        <f>SUMIFS(СВЦЭМ!$F$39:$F$782,СВЦЭМ!$A$39:$A$782,$A213,СВЦЭМ!$B$39:$B$782,B$190)+'СЕТ СН'!$F$12</f>
        <v>151.77623112000001</v>
      </c>
      <c r="C213" s="36">
        <f>SUMIFS(СВЦЭМ!$F$39:$F$782,СВЦЭМ!$A$39:$A$782,$A213,СВЦЭМ!$B$39:$B$782,C$190)+'СЕТ СН'!$F$12</f>
        <v>158.65561858999999</v>
      </c>
      <c r="D213" s="36">
        <f>SUMIFS(СВЦЭМ!$F$39:$F$782,СВЦЭМ!$A$39:$A$782,$A213,СВЦЭМ!$B$39:$B$782,D$190)+'СЕТ СН'!$F$12</f>
        <v>157.42606473000001</v>
      </c>
      <c r="E213" s="36">
        <f>SUMIFS(СВЦЭМ!$F$39:$F$782,СВЦЭМ!$A$39:$A$782,$A213,СВЦЭМ!$B$39:$B$782,E$190)+'СЕТ СН'!$F$12</f>
        <v>154.24232472</v>
      </c>
      <c r="F213" s="36">
        <f>SUMIFS(СВЦЭМ!$F$39:$F$782,СВЦЭМ!$A$39:$A$782,$A213,СВЦЭМ!$B$39:$B$782,F$190)+'СЕТ СН'!$F$12</f>
        <v>152.38404507000001</v>
      </c>
      <c r="G213" s="36">
        <f>SUMIFS(СВЦЭМ!$F$39:$F$782,СВЦЭМ!$A$39:$A$782,$A213,СВЦЭМ!$B$39:$B$782,G$190)+'СЕТ СН'!$F$12</f>
        <v>152.06599309999999</v>
      </c>
      <c r="H213" s="36">
        <f>SUMIFS(СВЦЭМ!$F$39:$F$782,СВЦЭМ!$A$39:$A$782,$A213,СВЦЭМ!$B$39:$B$782,H$190)+'СЕТ СН'!$F$12</f>
        <v>148.44699886999999</v>
      </c>
      <c r="I213" s="36">
        <f>SUMIFS(СВЦЭМ!$F$39:$F$782,СВЦЭМ!$A$39:$A$782,$A213,СВЦЭМ!$B$39:$B$782,I$190)+'СЕТ СН'!$F$12</f>
        <v>141.89883979000001</v>
      </c>
      <c r="J213" s="36">
        <f>SUMIFS(СВЦЭМ!$F$39:$F$782,СВЦЭМ!$A$39:$A$782,$A213,СВЦЭМ!$B$39:$B$782,J$190)+'СЕТ СН'!$F$12</f>
        <v>132.28171617000001</v>
      </c>
      <c r="K213" s="36">
        <f>SUMIFS(СВЦЭМ!$F$39:$F$782,СВЦЭМ!$A$39:$A$782,$A213,СВЦЭМ!$B$39:$B$782,K$190)+'СЕТ СН'!$F$12</f>
        <v>125.66676087</v>
      </c>
      <c r="L213" s="36">
        <f>SUMIFS(СВЦЭМ!$F$39:$F$782,СВЦЭМ!$A$39:$A$782,$A213,СВЦЭМ!$B$39:$B$782,L$190)+'СЕТ СН'!$F$12</f>
        <v>124.18302681</v>
      </c>
      <c r="M213" s="36">
        <f>SUMIFS(СВЦЭМ!$F$39:$F$782,СВЦЭМ!$A$39:$A$782,$A213,СВЦЭМ!$B$39:$B$782,M$190)+'СЕТ СН'!$F$12</f>
        <v>124.82952611</v>
      </c>
      <c r="N213" s="36">
        <f>SUMIFS(СВЦЭМ!$F$39:$F$782,СВЦЭМ!$A$39:$A$782,$A213,СВЦЭМ!$B$39:$B$782,N$190)+'СЕТ СН'!$F$12</f>
        <v>122.74472881</v>
      </c>
      <c r="O213" s="36">
        <f>SUMIFS(СВЦЭМ!$F$39:$F$782,СВЦЭМ!$A$39:$A$782,$A213,СВЦЭМ!$B$39:$B$782,O$190)+'СЕТ СН'!$F$12</f>
        <v>124.56018333999999</v>
      </c>
      <c r="P213" s="36">
        <f>SUMIFS(СВЦЭМ!$F$39:$F$782,СВЦЭМ!$A$39:$A$782,$A213,СВЦЭМ!$B$39:$B$782,P$190)+'СЕТ СН'!$F$12</f>
        <v>129.07571150000001</v>
      </c>
      <c r="Q213" s="36">
        <f>SUMIFS(СВЦЭМ!$F$39:$F$782,СВЦЭМ!$A$39:$A$782,$A213,СВЦЭМ!$B$39:$B$782,Q$190)+'СЕТ СН'!$F$12</f>
        <v>128.00156835999999</v>
      </c>
      <c r="R213" s="36">
        <f>SUMIFS(СВЦЭМ!$F$39:$F$782,СВЦЭМ!$A$39:$A$782,$A213,СВЦЭМ!$B$39:$B$782,R$190)+'СЕТ СН'!$F$12</f>
        <v>129.37842470999999</v>
      </c>
      <c r="S213" s="36">
        <f>SUMIFS(СВЦЭМ!$F$39:$F$782,СВЦЭМ!$A$39:$A$782,$A213,СВЦЭМ!$B$39:$B$782,S$190)+'СЕТ СН'!$F$12</f>
        <v>129.96103689</v>
      </c>
      <c r="T213" s="36">
        <f>SUMIFS(СВЦЭМ!$F$39:$F$782,СВЦЭМ!$A$39:$A$782,$A213,СВЦЭМ!$B$39:$B$782,T$190)+'СЕТ СН'!$F$12</f>
        <v>127.41051838999999</v>
      </c>
      <c r="U213" s="36">
        <f>SUMIFS(СВЦЭМ!$F$39:$F$782,СВЦЭМ!$A$39:$A$782,$A213,СВЦЭМ!$B$39:$B$782,U$190)+'СЕТ СН'!$F$12</f>
        <v>124.69846871999999</v>
      </c>
      <c r="V213" s="36">
        <f>SUMIFS(СВЦЭМ!$F$39:$F$782,СВЦЭМ!$A$39:$A$782,$A213,СВЦЭМ!$B$39:$B$782,V$190)+'СЕТ СН'!$F$12</f>
        <v>122.47235297</v>
      </c>
      <c r="W213" s="36">
        <f>SUMIFS(СВЦЭМ!$F$39:$F$782,СВЦЭМ!$A$39:$A$782,$A213,СВЦЭМ!$B$39:$B$782,W$190)+'СЕТ СН'!$F$12</f>
        <v>123.50423999</v>
      </c>
      <c r="X213" s="36">
        <f>SUMIFS(СВЦЭМ!$F$39:$F$782,СВЦЭМ!$A$39:$A$782,$A213,СВЦЭМ!$B$39:$B$782,X$190)+'СЕТ СН'!$F$12</f>
        <v>129.09951776</v>
      </c>
      <c r="Y213" s="36">
        <f>SUMIFS(СВЦЭМ!$F$39:$F$782,СВЦЭМ!$A$39:$A$782,$A213,СВЦЭМ!$B$39:$B$782,Y$190)+'СЕТ СН'!$F$12</f>
        <v>134.73974885000001</v>
      </c>
    </row>
    <row r="214" spans="1:25" ht="15.75" x14ac:dyDescent="0.2">
      <c r="A214" s="35">
        <f t="shared" si="5"/>
        <v>45193</v>
      </c>
      <c r="B214" s="36">
        <f>SUMIFS(СВЦЭМ!$F$39:$F$782,СВЦЭМ!$A$39:$A$782,$A214,СВЦЭМ!$B$39:$B$782,B$190)+'СЕТ СН'!$F$12</f>
        <v>138.90517994999999</v>
      </c>
      <c r="C214" s="36">
        <f>SUMIFS(СВЦЭМ!$F$39:$F$782,СВЦЭМ!$A$39:$A$782,$A214,СВЦЭМ!$B$39:$B$782,C$190)+'СЕТ СН'!$F$12</f>
        <v>145.60563264999999</v>
      </c>
      <c r="D214" s="36">
        <f>SUMIFS(СВЦЭМ!$F$39:$F$782,СВЦЭМ!$A$39:$A$782,$A214,СВЦЭМ!$B$39:$B$782,D$190)+'СЕТ СН'!$F$12</f>
        <v>153.48722255999999</v>
      </c>
      <c r="E214" s="36">
        <f>SUMIFS(СВЦЭМ!$F$39:$F$782,СВЦЭМ!$A$39:$A$782,$A214,СВЦЭМ!$B$39:$B$782,E$190)+'СЕТ СН'!$F$12</f>
        <v>153.82073618999999</v>
      </c>
      <c r="F214" s="36">
        <f>SUMIFS(СВЦЭМ!$F$39:$F$782,СВЦЭМ!$A$39:$A$782,$A214,СВЦЭМ!$B$39:$B$782,F$190)+'СЕТ СН'!$F$12</f>
        <v>153.99650009000001</v>
      </c>
      <c r="G214" s="36">
        <f>SUMIFS(СВЦЭМ!$F$39:$F$782,СВЦЭМ!$A$39:$A$782,$A214,СВЦЭМ!$B$39:$B$782,G$190)+'СЕТ СН'!$F$12</f>
        <v>154.06087128999999</v>
      </c>
      <c r="H214" s="36">
        <f>SUMIFS(СВЦЭМ!$F$39:$F$782,СВЦЭМ!$A$39:$A$782,$A214,СВЦЭМ!$B$39:$B$782,H$190)+'СЕТ СН'!$F$12</f>
        <v>151.18430831000001</v>
      </c>
      <c r="I214" s="36">
        <f>SUMIFS(СВЦЭМ!$F$39:$F$782,СВЦЭМ!$A$39:$A$782,$A214,СВЦЭМ!$B$39:$B$782,I$190)+'СЕТ СН'!$F$12</f>
        <v>150.79410540000001</v>
      </c>
      <c r="J214" s="36">
        <f>SUMIFS(СВЦЭМ!$F$39:$F$782,СВЦЭМ!$A$39:$A$782,$A214,СВЦЭМ!$B$39:$B$782,J$190)+'СЕТ СН'!$F$12</f>
        <v>142.39327012999999</v>
      </c>
      <c r="K214" s="36">
        <f>SUMIFS(СВЦЭМ!$F$39:$F$782,СВЦЭМ!$A$39:$A$782,$A214,СВЦЭМ!$B$39:$B$782,K$190)+'СЕТ СН'!$F$12</f>
        <v>134.21038343999999</v>
      </c>
      <c r="L214" s="36">
        <f>SUMIFS(СВЦЭМ!$F$39:$F$782,СВЦЭМ!$A$39:$A$782,$A214,СВЦЭМ!$B$39:$B$782,L$190)+'СЕТ СН'!$F$12</f>
        <v>130.65844247000001</v>
      </c>
      <c r="M214" s="36">
        <f>SUMIFS(СВЦЭМ!$F$39:$F$782,СВЦЭМ!$A$39:$A$782,$A214,СВЦЭМ!$B$39:$B$782,M$190)+'СЕТ СН'!$F$12</f>
        <v>131.10887215</v>
      </c>
      <c r="N214" s="36">
        <f>SUMIFS(СВЦЭМ!$F$39:$F$782,СВЦЭМ!$A$39:$A$782,$A214,СВЦЭМ!$B$39:$B$782,N$190)+'СЕТ СН'!$F$12</f>
        <v>128.21665709000001</v>
      </c>
      <c r="O214" s="36">
        <f>SUMIFS(СВЦЭМ!$F$39:$F$782,СВЦЭМ!$A$39:$A$782,$A214,СВЦЭМ!$B$39:$B$782,O$190)+'СЕТ СН'!$F$12</f>
        <v>130.60683419</v>
      </c>
      <c r="P214" s="36">
        <f>SUMIFS(СВЦЭМ!$F$39:$F$782,СВЦЭМ!$A$39:$A$782,$A214,СВЦЭМ!$B$39:$B$782,P$190)+'СЕТ СН'!$F$12</f>
        <v>135.50178572999999</v>
      </c>
      <c r="Q214" s="36">
        <f>SUMIFS(СВЦЭМ!$F$39:$F$782,СВЦЭМ!$A$39:$A$782,$A214,СВЦЭМ!$B$39:$B$782,Q$190)+'СЕТ СН'!$F$12</f>
        <v>133.8788078</v>
      </c>
      <c r="R214" s="36">
        <f>SUMIFS(СВЦЭМ!$F$39:$F$782,СВЦЭМ!$A$39:$A$782,$A214,СВЦЭМ!$B$39:$B$782,R$190)+'СЕТ СН'!$F$12</f>
        <v>134.27920395000001</v>
      </c>
      <c r="S214" s="36">
        <f>SUMIFS(СВЦЭМ!$F$39:$F$782,СВЦЭМ!$A$39:$A$782,$A214,СВЦЭМ!$B$39:$B$782,S$190)+'СЕТ СН'!$F$12</f>
        <v>134.94807553999999</v>
      </c>
      <c r="T214" s="36">
        <f>SUMIFS(СВЦЭМ!$F$39:$F$782,СВЦЭМ!$A$39:$A$782,$A214,СВЦЭМ!$B$39:$B$782,T$190)+'СЕТ СН'!$F$12</f>
        <v>132.21451676999999</v>
      </c>
      <c r="U214" s="36">
        <f>SUMIFS(СВЦЭМ!$F$39:$F$782,СВЦЭМ!$A$39:$A$782,$A214,СВЦЭМ!$B$39:$B$782,U$190)+'СЕТ СН'!$F$12</f>
        <v>127.53120473</v>
      </c>
      <c r="V214" s="36">
        <f>SUMIFS(СВЦЭМ!$F$39:$F$782,СВЦЭМ!$A$39:$A$782,$A214,СВЦЭМ!$B$39:$B$782,V$190)+'СЕТ СН'!$F$12</f>
        <v>124.73393290999999</v>
      </c>
      <c r="W214" s="36">
        <f>SUMIFS(СВЦЭМ!$F$39:$F$782,СВЦЭМ!$A$39:$A$782,$A214,СВЦЭМ!$B$39:$B$782,W$190)+'СЕТ СН'!$F$12</f>
        <v>125.70974636</v>
      </c>
      <c r="X214" s="36">
        <f>SUMIFS(СВЦЭМ!$F$39:$F$782,СВЦЭМ!$A$39:$A$782,$A214,СВЦЭМ!$B$39:$B$782,X$190)+'СЕТ СН'!$F$12</f>
        <v>132.77167482999999</v>
      </c>
      <c r="Y214" s="36">
        <f>SUMIFS(СВЦЭМ!$F$39:$F$782,СВЦЭМ!$A$39:$A$782,$A214,СВЦЭМ!$B$39:$B$782,Y$190)+'СЕТ СН'!$F$12</f>
        <v>139.43201407999999</v>
      </c>
    </row>
    <row r="215" spans="1:25" ht="15.75" x14ac:dyDescent="0.2">
      <c r="A215" s="35">
        <f t="shared" si="5"/>
        <v>45194</v>
      </c>
      <c r="B215" s="36">
        <f>SUMIFS(СВЦЭМ!$F$39:$F$782,СВЦЭМ!$A$39:$A$782,$A215,СВЦЭМ!$B$39:$B$782,B$190)+'СЕТ СН'!$F$12</f>
        <v>144.80879970000001</v>
      </c>
      <c r="C215" s="36">
        <f>SUMIFS(СВЦЭМ!$F$39:$F$782,СВЦЭМ!$A$39:$A$782,$A215,СВЦЭМ!$B$39:$B$782,C$190)+'СЕТ СН'!$F$12</f>
        <v>152.0501337</v>
      </c>
      <c r="D215" s="36">
        <f>SUMIFS(СВЦЭМ!$F$39:$F$782,СВЦЭМ!$A$39:$A$782,$A215,СВЦЭМ!$B$39:$B$782,D$190)+'СЕТ СН'!$F$12</f>
        <v>160.15396185</v>
      </c>
      <c r="E215" s="36">
        <f>SUMIFS(СВЦЭМ!$F$39:$F$782,СВЦЭМ!$A$39:$A$782,$A215,СВЦЭМ!$B$39:$B$782,E$190)+'СЕТ СН'!$F$12</f>
        <v>160.09652803</v>
      </c>
      <c r="F215" s="36">
        <f>SUMIFS(СВЦЭМ!$F$39:$F$782,СВЦЭМ!$A$39:$A$782,$A215,СВЦЭМ!$B$39:$B$782,F$190)+'СЕТ СН'!$F$12</f>
        <v>159.79724497000001</v>
      </c>
      <c r="G215" s="36">
        <f>SUMIFS(СВЦЭМ!$F$39:$F$782,СВЦЭМ!$A$39:$A$782,$A215,СВЦЭМ!$B$39:$B$782,G$190)+'СЕТ СН'!$F$12</f>
        <v>161.08341325999999</v>
      </c>
      <c r="H215" s="36">
        <f>SUMIFS(СВЦЭМ!$F$39:$F$782,СВЦЭМ!$A$39:$A$782,$A215,СВЦЭМ!$B$39:$B$782,H$190)+'СЕТ СН'!$F$12</f>
        <v>155.19502596000001</v>
      </c>
      <c r="I215" s="36">
        <f>SUMIFS(СВЦЭМ!$F$39:$F$782,СВЦЭМ!$A$39:$A$782,$A215,СВЦЭМ!$B$39:$B$782,I$190)+'СЕТ СН'!$F$12</f>
        <v>144.47438892</v>
      </c>
      <c r="J215" s="36">
        <f>SUMIFS(СВЦЭМ!$F$39:$F$782,СВЦЭМ!$A$39:$A$782,$A215,СВЦЭМ!$B$39:$B$782,J$190)+'СЕТ СН'!$F$12</f>
        <v>139.93280025000001</v>
      </c>
      <c r="K215" s="36">
        <f>SUMIFS(СВЦЭМ!$F$39:$F$782,СВЦЭМ!$A$39:$A$782,$A215,СВЦЭМ!$B$39:$B$782,K$190)+'СЕТ СН'!$F$12</f>
        <v>140.45645078000001</v>
      </c>
      <c r="L215" s="36">
        <f>SUMIFS(СВЦЭМ!$F$39:$F$782,СВЦЭМ!$A$39:$A$782,$A215,СВЦЭМ!$B$39:$B$782,L$190)+'СЕТ СН'!$F$12</f>
        <v>138.42002886</v>
      </c>
      <c r="M215" s="36">
        <f>SUMIFS(СВЦЭМ!$F$39:$F$782,СВЦЭМ!$A$39:$A$782,$A215,СВЦЭМ!$B$39:$B$782,M$190)+'СЕТ СН'!$F$12</f>
        <v>138.60618479999999</v>
      </c>
      <c r="N215" s="36">
        <f>SUMIFS(СВЦЭМ!$F$39:$F$782,СВЦЭМ!$A$39:$A$782,$A215,СВЦЭМ!$B$39:$B$782,N$190)+'СЕТ СН'!$F$12</f>
        <v>136.84181713999999</v>
      </c>
      <c r="O215" s="36">
        <f>SUMIFS(СВЦЭМ!$F$39:$F$782,СВЦЭМ!$A$39:$A$782,$A215,СВЦЭМ!$B$39:$B$782,O$190)+'СЕТ СН'!$F$12</f>
        <v>136.06674437000001</v>
      </c>
      <c r="P215" s="36">
        <f>SUMIFS(СВЦЭМ!$F$39:$F$782,СВЦЭМ!$A$39:$A$782,$A215,СВЦЭМ!$B$39:$B$782,P$190)+'СЕТ СН'!$F$12</f>
        <v>141.37309055</v>
      </c>
      <c r="Q215" s="36">
        <f>SUMIFS(СВЦЭМ!$F$39:$F$782,СВЦЭМ!$A$39:$A$782,$A215,СВЦЭМ!$B$39:$B$782,Q$190)+'СЕТ СН'!$F$12</f>
        <v>140.40519979000001</v>
      </c>
      <c r="R215" s="36">
        <f>SUMIFS(СВЦЭМ!$F$39:$F$782,СВЦЭМ!$A$39:$A$782,$A215,СВЦЭМ!$B$39:$B$782,R$190)+'СЕТ СН'!$F$12</f>
        <v>141.79423215</v>
      </c>
      <c r="S215" s="36">
        <f>SUMIFS(СВЦЭМ!$F$39:$F$782,СВЦЭМ!$A$39:$A$782,$A215,СВЦЭМ!$B$39:$B$782,S$190)+'СЕТ СН'!$F$12</f>
        <v>142.10125511999999</v>
      </c>
      <c r="T215" s="36">
        <f>SUMIFS(СВЦЭМ!$F$39:$F$782,СВЦЭМ!$A$39:$A$782,$A215,СВЦЭМ!$B$39:$B$782,T$190)+'СЕТ СН'!$F$12</f>
        <v>139.37779882999999</v>
      </c>
      <c r="U215" s="36">
        <f>SUMIFS(СВЦЭМ!$F$39:$F$782,СВЦЭМ!$A$39:$A$782,$A215,СВЦЭМ!$B$39:$B$782,U$190)+'СЕТ СН'!$F$12</f>
        <v>134.53724675000001</v>
      </c>
      <c r="V215" s="36">
        <f>SUMIFS(СВЦЭМ!$F$39:$F$782,СВЦЭМ!$A$39:$A$782,$A215,СВЦЭМ!$B$39:$B$782,V$190)+'СЕТ СН'!$F$12</f>
        <v>131.49747812999999</v>
      </c>
      <c r="W215" s="36">
        <f>SUMIFS(СВЦЭМ!$F$39:$F$782,СВЦЭМ!$A$39:$A$782,$A215,СВЦЭМ!$B$39:$B$782,W$190)+'СЕТ СН'!$F$12</f>
        <v>132.84612766000001</v>
      </c>
      <c r="X215" s="36">
        <f>SUMIFS(СВЦЭМ!$F$39:$F$782,СВЦЭМ!$A$39:$A$782,$A215,СВЦЭМ!$B$39:$B$782,X$190)+'СЕТ СН'!$F$12</f>
        <v>136.52703342999999</v>
      </c>
      <c r="Y215" s="36">
        <f>SUMIFS(СВЦЭМ!$F$39:$F$782,СВЦЭМ!$A$39:$A$782,$A215,СВЦЭМ!$B$39:$B$782,Y$190)+'СЕТ СН'!$F$12</f>
        <v>144.93349848</v>
      </c>
    </row>
    <row r="216" spans="1:25" ht="15.75" x14ac:dyDescent="0.2">
      <c r="A216" s="35">
        <f t="shared" si="5"/>
        <v>45195</v>
      </c>
      <c r="B216" s="36">
        <f>SUMIFS(СВЦЭМ!$F$39:$F$782,СВЦЭМ!$A$39:$A$782,$A216,СВЦЭМ!$B$39:$B$782,B$190)+'СЕТ СН'!$F$12</f>
        <v>146.64245023999999</v>
      </c>
      <c r="C216" s="36">
        <f>SUMIFS(СВЦЭМ!$F$39:$F$782,СВЦЭМ!$A$39:$A$782,$A216,СВЦЭМ!$B$39:$B$782,C$190)+'СЕТ СН'!$F$12</f>
        <v>153.44322695</v>
      </c>
      <c r="D216" s="36">
        <f>SUMIFS(СВЦЭМ!$F$39:$F$782,СВЦЭМ!$A$39:$A$782,$A216,СВЦЭМ!$B$39:$B$782,D$190)+'СЕТ СН'!$F$12</f>
        <v>160.76494783000001</v>
      </c>
      <c r="E216" s="36">
        <f>SUMIFS(СВЦЭМ!$F$39:$F$782,СВЦЭМ!$A$39:$A$782,$A216,СВЦЭМ!$B$39:$B$782,E$190)+'СЕТ СН'!$F$12</f>
        <v>160.26360326</v>
      </c>
      <c r="F216" s="36">
        <f>SUMIFS(СВЦЭМ!$F$39:$F$782,СВЦЭМ!$A$39:$A$782,$A216,СВЦЭМ!$B$39:$B$782,F$190)+'СЕТ СН'!$F$12</f>
        <v>160.52135679</v>
      </c>
      <c r="G216" s="36">
        <f>SUMIFS(СВЦЭМ!$F$39:$F$782,СВЦЭМ!$A$39:$A$782,$A216,СВЦЭМ!$B$39:$B$782,G$190)+'СЕТ СН'!$F$12</f>
        <v>159.51411157999999</v>
      </c>
      <c r="H216" s="36">
        <f>SUMIFS(СВЦЭМ!$F$39:$F$782,СВЦЭМ!$A$39:$A$782,$A216,СВЦЭМ!$B$39:$B$782,H$190)+'СЕТ СН'!$F$12</f>
        <v>149.95600672</v>
      </c>
      <c r="I216" s="36">
        <f>SUMIFS(СВЦЭМ!$F$39:$F$782,СВЦЭМ!$A$39:$A$782,$A216,СВЦЭМ!$B$39:$B$782,I$190)+'СЕТ СН'!$F$12</f>
        <v>139.63009242999999</v>
      </c>
      <c r="J216" s="36">
        <f>SUMIFS(СВЦЭМ!$F$39:$F$782,СВЦЭМ!$A$39:$A$782,$A216,СВЦЭМ!$B$39:$B$782,J$190)+'СЕТ СН'!$F$12</f>
        <v>134.74672762</v>
      </c>
      <c r="K216" s="36">
        <f>SUMIFS(СВЦЭМ!$F$39:$F$782,СВЦЭМ!$A$39:$A$782,$A216,СВЦЭМ!$B$39:$B$782,K$190)+'СЕТ СН'!$F$12</f>
        <v>130.94241575999999</v>
      </c>
      <c r="L216" s="36">
        <f>SUMIFS(СВЦЭМ!$F$39:$F$782,СВЦЭМ!$A$39:$A$782,$A216,СВЦЭМ!$B$39:$B$782,L$190)+'СЕТ СН'!$F$12</f>
        <v>129.91775895999999</v>
      </c>
      <c r="M216" s="36">
        <f>SUMIFS(СВЦЭМ!$F$39:$F$782,СВЦЭМ!$A$39:$A$782,$A216,СВЦЭМ!$B$39:$B$782,M$190)+'СЕТ СН'!$F$12</f>
        <v>130.05291765999999</v>
      </c>
      <c r="N216" s="36">
        <f>SUMIFS(СВЦЭМ!$F$39:$F$782,СВЦЭМ!$A$39:$A$782,$A216,СВЦЭМ!$B$39:$B$782,N$190)+'СЕТ СН'!$F$12</f>
        <v>127.36142347000001</v>
      </c>
      <c r="O216" s="36">
        <f>SUMIFS(СВЦЭМ!$F$39:$F$782,СВЦЭМ!$A$39:$A$782,$A216,СВЦЭМ!$B$39:$B$782,O$190)+'СЕТ СН'!$F$12</f>
        <v>128.06063664999999</v>
      </c>
      <c r="P216" s="36">
        <f>SUMIFS(СВЦЭМ!$F$39:$F$782,СВЦЭМ!$A$39:$A$782,$A216,СВЦЭМ!$B$39:$B$782,P$190)+'СЕТ СН'!$F$12</f>
        <v>131.50520194000001</v>
      </c>
      <c r="Q216" s="36">
        <f>SUMIFS(СВЦЭМ!$F$39:$F$782,СВЦЭМ!$A$39:$A$782,$A216,СВЦЭМ!$B$39:$B$782,Q$190)+'СЕТ СН'!$F$12</f>
        <v>130.7871092</v>
      </c>
      <c r="R216" s="36">
        <f>SUMIFS(СВЦЭМ!$F$39:$F$782,СВЦЭМ!$A$39:$A$782,$A216,СВЦЭМ!$B$39:$B$782,R$190)+'СЕТ СН'!$F$12</f>
        <v>132.55836578</v>
      </c>
      <c r="S216" s="36">
        <f>SUMIFS(СВЦЭМ!$F$39:$F$782,СВЦЭМ!$A$39:$A$782,$A216,СВЦЭМ!$B$39:$B$782,S$190)+'СЕТ СН'!$F$12</f>
        <v>132.8913666</v>
      </c>
      <c r="T216" s="36">
        <f>SUMIFS(СВЦЭМ!$F$39:$F$782,СВЦЭМ!$A$39:$A$782,$A216,СВЦЭМ!$B$39:$B$782,T$190)+'СЕТ СН'!$F$12</f>
        <v>133.83306295</v>
      </c>
      <c r="U216" s="36">
        <f>SUMIFS(СВЦЭМ!$F$39:$F$782,СВЦЭМ!$A$39:$A$782,$A216,СВЦЭМ!$B$39:$B$782,U$190)+'СЕТ СН'!$F$12</f>
        <v>129.67306231000001</v>
      </c>
      <c r="V216" s="36">
        <f>SUMIFS(СВЦЭМ!$F$39:$F$782,СВЦЭМ!$A$39:$A$782,$A216,СВЦЭМ!$B$39:$B$782,V$190)+'СЕТ СН'!$F$12</f>
        <v>127.28439964</v>
      </c>
      <c r="W216" s="36">
        <f>SUMIFS(СВЦЭМ!$F$39:$F$782,СВЦЭМ!$A$39:$A$782,$A216,СВЦЭМ!$B$39:$B$782,W$190)+'СЕТ СН'!$F$12</f>
        <v>129.42030521999999</v>
      </c>
      <c r="X216" s="36">
        <f>SUMIFS(СВЦЭМ!$F$39:$F$782,СВЦЭМ!$A$39:$A$782,$A216,СВЦЭМ!$B$39:$B$782,X$190)+'СЕТ СН'!$F$12</f>
        <v>131.67847875999999</v>
      </c>
      <c r="Y216" s="36">
        <f>SUMIFS(СВЦЭМ!$F$39:$F$782,СВЦЭМ!$A$39:$A$782,$A216,СВЦЭМ!$B$39:$B$782,Y$190)+'СЕТ СН'!$F$12</f>
        <v>139.88960562</v>
      </c>
    </row>
    <row r="217" spans="1:25" ht="15.75" x14ac:dyDescent="0.2">
      <c r="A217" s="35">
        <f t="shared" si="5"/>
        <v>45196</v>
      </c>
      <c r="B217" s="36">
        <f>SUMIFS(СВЦЭМ!$F$39:$F$782,СВЦЭМ!$A$39:$A$782,$A217,СВЦЭМ!$B$39:$B$782,B$190)+'СЕТ СН'!$F$12</f>
        <v>140.18714979999999</v>
      </c>
      <c r="C217" s="36">
        <f>SUMIFS(СВЦЭМ!$F$39:$F$782,СВЦЭМ!$A$39:$A$782,$A217,СВЦЭМ!$B$39:$B$782,C$190)+'СЕТ СН'!$F$12</f>
        <v>146.25575237999999</v>
      </c>
      <c r="D217" s="36">
        <f>SUMIFS(СВЦЭМ!$F$39:$F$782,СВЦЭМ!$A$39:$A$782,$A217,СВЦЭМ!$B$39:$B$782,D$190)+'СЕТ СН'!$F$12</f>
        <v>155.41387079</v>
      </c>
      <c r="E217" s="36">
        <f>SUMIFS(СВЦЭМ!$F$39:$F$782,СВЦЭМ!$A$39:$A$782,$A217,СВЦЭМ!$B$39:$B$782,E$190)+'СЕТ СН'!$F$12</f>
        <v>157.80940894</v>
      </c>
      <c r="F217" s="36">
        <f>SUMIFS(СВЦЭМ!$F$39:$F$782,СВЦЭМ!$A$39:$A$782,$A217,СВЦЭМ!$B$39:$B$782,F$190)+'СЕТ СН'!$F$12</f>
        <v>157.18085933</v>
      </c>
      <c r="G217" s="36">
        <f>SUMIFS(СВЦЭМ!$F$39:$F$782,СВЦЭМ!$A$39:$A$782,$A217,СВЦЭМ!$B$39:$B$782,G$190)+'СЕТ СН'!$F$12</f>
        <v>153.85754925000001</v>
      </c>
      <c r="H217" s="36">
        <f>SUMIFS(СВЦЭМ!$F$39:$F$782,СВЦЭМ!$A$39:$A$782,$A217,СВЦЭМ!$B$39:$B$782,H$190)+'СЕТ СН'!$F$12</f>
        <v>145.19334853000001</v>
      </c>
      <c r="I217" s="36">
        <f>SUMIFS(СВЦЭМ!$F$39:$F$782,СВЦЭМ!$A$39:$A$782,$A217,СВЦЭМ!$B$39:$B$782,I$190)+'СЕТ СН'!$F$12</f>
        <v>137.69134334</v>
      </c>
      <c r="J217" s="36">
        <f>SUMIFS(СВЦЭМ!$F$39:$F$782,СВЦЭМ!$A$39:$A$782,$A217,СВЦЭМ!$B$39:$B$782,J$190)+'СЕТ СН'!$F$12</f>
        <v>135.8949255</v>
      </c>
      <c r="K217" s="36">
        <f>SUMIFS(СВЦЭМ!$F$39:$F$782,СВЦЭМ!$A$39:$A$782,$A217,СВЦЭМ!$B$39:$B$782,K$190)+'СЕТ СН'!$F$12</f>
        <v>132.36893828000001</v>
      </c>
      <c r="L217" s="36">
        <f>SUMIFS(СВЦЭМ!$F$39:$F$782,СВЦЭМ!$A$39:$A$782,$A217,СВЦЭМ!$B$39:$B$782,L$190)+'СЕТ СН'!$F$12</f>
        <v>131.54041715</v>
      </c>
      <c r="M217" s="36">
        <f>SUMIFS(СВЦЭМ!$F$39:$F$782,СВЦЭМ!$A$39:$A$782,$A217,СВЦЭМ!$B$39:$B$782,M$190)+'СЕТ СН'!$F$12</f>
        <v>131.09538119999999</v>
      </c>
      <c r="N217" s="36">
        <f>SUMIFS(СВЦЭМ!$F$39:$F$782,СВЦЭМ!$A$39:$A$782,$A217,СВЦЭМ!$B$39:$B$782,N$190)+'СЕТ СН'!$F$12</f>
        <v>130.06900041</v>
      </c>
      <c r="O217" s="36">
        <f>SUMIFS(СВЦЭМ!$F$39:$F$782,СВЦЭМ!$A$39:$A$782,$A217,СВЦЭМ!$B$39:$B$782,O$190)+'СЕТ СН'!$F$12</f>
        <v>129.49048152</v>
      </c>
      <c r="P217" s="36">
        <f>SUMIFS(СВЦЭМ!$F$39:$F$782,СВЦЭМ!$A$39:$A$782,$A217,СВЦЭМ!$B$39:$B$782,P$190)+'СЕТ СН'!$F$12</f>
        <v>135.04717689</v>
      </c>
      <c r="Q217" s="36">
        <f>SUMIFS(СВЦЭМ!$F$39:$F$782,СВЦЭМ!$A$39:$A$782,$A217,СВЦЭМ!$B$39:$B$782,Q$190)+'СЕТ СН'!$F$12</f>
        <v>137.43065256</v>
      </c>
      <c r="R217" s="36">
        <f>SUMIFS(СВЦЭМ!$F$39:$F$782,СВЦЭМ!$A$39:$A$782,$A217,СВЦЭМ!$B$39:$B$782,R$190)+'СЕТ СН'!$F$12</f>
        <v>137.6887084</v>
      </c>
      <c r="S217" s="36">
        <f>SUMIFS(СВЦЭМ!$F$39:$F$782,СВЦЭМ!$A$39:$A$782,$A217,СВЦЭМ!$B$39:$B$782,S$190)+'СЕТ СН'!$F$12</f>
        <v>138.16935803999999</v>
      </c>
      <c r="T217" s="36">
        <f>SUMIFS(СВЦЭМ!$F$39:$F$782,СВЦЭМ!$A$39:$A$782,$A217,СВЦЭМ!$B$39:$B$782,T$190)+'СЕТ СН'!$F$12</f>
        <v>135.79289387</v>
      </c>
      <c r="U217" s="36">
        <f>SUMIFS(СВЦЭМ!$F$39:$F$782,СВЦЭМ!$A$39:$A$782,$A217,СВЦЭМ!$B$39:$B$782,U$190)+'СЕТ СН'!$F$12</f>
        <v>129.48316052000001</v>
      </c>
      <c r="V217" s="36">
        <f>SUMIFS(СВЦЭМ!$F$39:$F$782,СВЦЭМ!$A$39:$A$782,$A217,СВЦЭМ!$B$39:$B$782,V$190)+'СЕТ СН'!$F$12</f>
        <v>127.81674584</v>
      </c>
      <c r="W217" s="36">
        <f>SUMIFS(СВЦЭМ!$F$39:$F$782,СВЦЭМ!$A$39:$A$782,$A217,СВЦЭМ!$B$39:$B$782,W$190)+'СЕТ СН'!$F$12</f>
        <v>129.14243696</v>
      </c>
      <c r="X217" s="36">
        <f>SUMIFS(СВЦЭМ!$F$39:$F$782,СВЦЭМ!$A$39:$A$782,$A217,СВЦЭМ!$B$39:$B$782,X$190)+'СЕТ СН'!$F$12</f>
        <v>135.02617387999999</v>
      </c>
      <c r="Y217" s="36">
        <f>SUMIFS(СВЦЭМ!$F$39:$F$782,СВЦЭМ!$A$39:$A$782,$A217,СВЦЭМ!$B$39:$B$782,Y$190)+'СЕТ СН'!$F$12</f>
        <v>143.33959856000001</v>
      </c>
    </row>
    <row r="218" spans="1:25" ht="15.75" x14ac:dyDescent="0.2">
      <c r="A218" s="35">
        <f t="shared" si="5"/>
        <v>45197</v>
      </c>
      <c r="B218" s="36">
        <f>SUMIFS(СВЦЭМ!$F$39:$F$782,СВЦЭМ!$A$39:$A$782,$A218,СВЦЭМ!$B$39:$B$782,B$190)+'СЕТ СН'!$F$12</f>
        <v>154.39405005</v>
      </c>
      <c r="C218" s="36">
        <f>SUMIFS(СВЦЭМ!$F$39:$F$782,СВЦЭМ!$A$39:$A$782,$A218,СВЦЭМ!$B$39:$B$782,C$190)+'СЕТ СН'!$F$12</f>
        <v>157.39477228000001</v>
      </c>
      <c r="D218" s="36">
        <f>SUMIFS(СВЦЭМ!$F$39:$F$782,СВЦЭМ!$A$39:$A$782,$A218,СВЦЭМ!$B$39:$B$782,D$190)+'СЕТ СН'!$F$12</f>
        <v>166.82508189999999</v>
      </c>
      <c r="E218" s="36">
        <f>SUMIFS(СВЦЭМ!$F$39:$F$782,СВЦЭМ!$A$39:$A$782,$A218,СВЦЭМ!$B$39:$B$782,E$190)+'СЕТ СН'!$F$12</f>
        <v>166.21811826999999</v>
      </c>
      <c r="F218" s="36">
        <f>SUMIFS(СВЦЭМ!$F$39:$F$782,СВЦЭМ!$A$39:$A$782,$A218,СВЦЭМ!$B$39:$B$782,F$190)+'СЕТ СН'!$F$12</f>
        <v>166.09822661999999</v>
      </c>
      <c r="G218" s="36">
        <f>SUMIFS(СВЦЭМ!$F$39:$F$782,СВЦЭМ!$A$39:$A$782,$A218,СВЦЭМ!$B$39:$B$782,G$190)+'СЕТ СН'!$F$12</f>
        <v>164.87907010999999</v>
      </c>
      <c r="H218" s="36">
        <f>SUMIFS(СВЦЭМ!$F$39:$F$782,СВЦЭМ!$A$39:$A$782,$A218,СВЦЭМ!$B$39:$B$782,H$190)+'СЕТ СН'!$F$12</f>
        <v>157.15127751</v>
      </c>
      <c r="I218" s="36">
        <f>SUMIFS(СВЦЭМ!$F$39:$F$782,СВЦЭМ!$A$39:$A$782,$A218,СВЦЭМ!$B$39:$B$782,I$190)+'СЕТ СН'!$F$12</f>
        <v>147.91773753000001</v>
      </c>
      <c r="J218" s="36">
        <f>SUMIFS(СВЦЭМ!$F$39:$F$782,СВЦЭМ!$A$39:$A$782,$A218,СВЦЭМ!$B$39:$B$782,J$190)+'СЕТ СН'!$F$12</f>
        <v>144.31497279000001</v>
      </c>
      <c r="K218" s="36">
        <f>SUMIFS(СВЦЭМ!$F$39:$F$782,СВЦЭМ!$A$39:$A$782,$A218,СВЦЭМ!$B$39:$B$782,K$190)+'СЕТ СН'!$F$12</f>
        <v>139.18170053</v>
      </c>
      <c r="L218" s="36">
        <f>SUMIFS(СВЦЭМ!$F$39:$F$782,СВЦЭМ!$A$39:$A$782,$A218,СВЦЭМ!$B$39:$B$782,L$190)+'СЕТ СН'!$F$12</f>
        <v>138.90516821</v>
      </c>
      <c r="M218" s="36">
        <f>SUMIFS(СВЦЭМ!$F$39:$F$782,СВЦЭМ!$A$39:$A$782,$A218,СВЦЭМ!$B$39:$B$782,M$190)+'СЕТ СН'!$F$12</f>
        <v>139.35776034</v>
      </c>
      <c r="N218" s="36">
        <f>SUMIFS(СВЦЭМ!$F$39:$F$782,СВЦЭМ!$A$39:$A$782,$A218,СВЦЭМ!$B$39:$B$782,N$190)+'СЕТ СН'!$F$12</f>
        <v>138.03013455000001</v>
      </c>
      <c r="O218" s="36">
        <f>SUMIFS(СВЦЭМ!$F$39:$F$782,СВЦЭМ!$A$39:$A$782,$A218,СВЦЭМ!$B$39:$B$782,O$190)+'СЕТ СН'!$F$12</f>
        <v>140.59228775</v>
      </c>
      <c r="P218" s="36">
        <f>SUMIFS(СВЦЭМ!$F$39:$F$782,СВЦЭМ!$A$39:$A$782,$A218,СВЦЭМ!$B$39:$B$782,P$190)+'СЕТ СН'!$F$12</f>
        <v>144.0657736</v>
      </c>
      <c r="Q218" s="36">
        <f>SUMIFS(СВЦЭМ!$F$39:$F$782,СВЦЭМ!$A$39:$A$782,$A218,СВЦЭМ!$B$39:$B$782,Q$190)+'СЕТ СН'!$F$12</f>
        <v>143.78983299999999</v>
      </c>
      <c r="R218" s="36">
        <f>SUMIFS(СВЦЭМ!$F$39:$F$782,СВЦЭМ!$A$39:$A$782,$A218,СВЦЭМ!$B$39:$B$782,R$190)+'СЕТ СН'!$F$12</f>
        <v>143.48877193000001</v>
      </c>
      <c r="S218" s="36">
        <f>SUMIFS(СВЦЭМ!$F$39:$F$782,СВЦЭМ!$A$39:$A$782,$A218,СВЦЭМ!$B$39:$B$782,S$190)+'СЕТ СН'!$F$12</f>
        <v>143.72264641999999</v>
      </c>
      <c r="T218" s="36">
        <f>SUMIFS(СВЦЭМ!$F$39:$F$782,СВЦЭМ!$A$39:$A$782,$A218,СВЦЭМ!$B$39:$B$782,T$190)+'СЕТ СН'!$F$12</f>
        <v>141.32084363000001</v>
      </c>
      <c r="U218" s="36">
        <f>SUMIFS(СВЦЭМ!$F$39:$F$782,СВЦЭМ!$A$39:$A$782,$A218,СВЦЭМ!$B$39:$B$782,U$190)+'СЕТ СН'!$F$12</f>
        <v>135.82943703999999</v>
      </c>
      <c r="V218" s="36">
        <f>SUMIFS(СВЦЭМ!$F$39:$F$782,СВЦЭМ!$A$39:$A$782,$A218,СВЦЭМ!$B$39:$B$782,V$190)+'СЕТ СН'!$F$12</f>
        <v>134.58351589</v>
      </c>
      <c r="W218" s="36">
        <f>SUMIFS(СВЦЭМ!$F$39:$F$782,СВЦЭМ!$A$39:$A$782,$A218,СВЦЭМ!$B$39:$B$782,W$190)+'СЕТ СН'!$F$12</f>
        <v>135.79704144999999</v>
      </c>
      <c r="X218" s="36">
        <f>SUMIFS(СВЦЭМ!$F$39:$F$782,СВЦЭМ!$A$39:$A$782,$A218,СВЦЭМ!$B$39:$B$782,X$190)+'СЕТ СН'!$F$12</f>
        <v>141.82322654000001</v>
      </c>
      <c r="Y218" s="36">
        <f>SUMIFS(СВЦЭМ!$F$39:$F$782,СВЦЭМ!$A$39:$A$782,$A218,СВЦЭМ!$B$39:$B$782,Y$190)+'СЕТ СН'!$F$12</f>
        <v>150.68714528000001</v>
      </c>
    </row>
    <row r="219" spans="1:25" ht="15.75" x14ac:dyDescent="0.2">
      <c r="A219" s="35">
        <f t="shared" si="5"/>
        <v>45198</v>
      </c>
      <c r="B219" s="36">
        <f>SUMIFS(СВЦЭМ!$F$39:$F$782,СВЦЭМ!$A$39:$A$782,$A219,СВЦЭМ!$B$39:$B$782,B$190)+'СЕТ СН'!$F$12</f>
        <v>153.88347221000001</v>
      </c>
      <c r="C219" s="36">
        <f>SUMIFS(СВЦЭМ!$F$39:$F$782,СВЦЭМ!$A$39:$A$782,$A219,СВЦЭМ!$B$39:$B$782,C$190)+'СЕТ СН'!$F$12</f>
        <v>160.84499253000001</v>
      </c>
      <c r="D219" s="36">
        <f>SUMIFS(СВЦЭМ!$F$39:$F$782,СВЦЭМ!$A$39:$A$782,$A219,СВЦЭМ!$B$39:$B$782,D$190)+'СЕТ СН'!$F$12</f>
        <v>170.07925356999999</v>
      </c>
      <c r="E219" s="36">
        <f>SUMIFS(СВЦЭМ!$F$39:$F$782,СВЦЭМ!$A$39:$A$782,$A219,СВЦЭМ!$B$39:$B$782,E$190)+'СЕТ СН'!$F$12</f>
        <v>170.48889836000001</v>
      </c>
      <c r="F219" s="36">
        <f>SUMIFS(СВЦЭМ!$F$39:$F$782,СВЦЭМ!$A$39:$A$782,$A219,СВЦЭМ!$B$39:$B$782,F$190)+'СЕТ СН'!$F$12</f>
        <v>170.55002748999999</v>
      </c>
      <c r="G219" s="36">
        <f>SUMIFS(СВЦЭМ!$F$39:$F$782,СВЦЭМ!$A$39:$A$782,$A219,СВЦЭМ!$B$39:$B$782,G$190)+'СЕТ СН'!$F$12</f>
        <v>169.40073236999999</v>
      </c>
      <c r="H219" s="36">
        <f>SUMIFS(СВЦЭМ!$F$39:$F$782,СВЦЭМ!$A$39:$A$782,$A219,СВЦЭМ!$B$39:$B$782,H$190)+'СЕТ СН'!$F$12</f>
        <v>162.01067011000001</v>
      </c>
      <c r="I219" s="36">
        <f>SUMIFS(СВЦЭМ!$F$39:$F$782,СВЦЭМ!$A$39:$A$782,$A219,СВЦЭМ!$B$39:$B$782,I$190)+'СЕТ СН'!$F$12</f>
        <v>150.49995079999999</v>
      </c>
      <c r="J219" s="36">
        <f>SUMIFS(СВЦЭМ!$F$39:$F$782,СВЦЭМ!$A$39:$A$782,$A219,СВЦЭМ!$B$39:$B$782,J$190)+'СЕТ СН'!$F$12</f>
        <v>145.90457097999999</v>
      </c>
      <c r="K219" s="36">
        <f>SUMIFS(СВЦЭМ!$F$39:$F$782,СВЦЭМ!$A$39:$A$782,$A219,СВЦЭМ!$B$39:$B$782,K$190)+'СЕТ СН'!$F$12</f>
        <v>141.29427405999999</v>
      </c>
      <c r="L219" s="36">
        <f>SUMIFS(СВЦЭМ!$F$39:$F$782,СВЦЭМ!$A$39:$A$782,$A219,СВЦЭМ!$B$39:$B$782,L$190)+'СЕТ СН'!$F$12</f>
        <v>140.99942462000001</v>
      </c>
      <c r="M219" s="36">
        <f>SUMIFS(СВЦЭМ!$F$39:$F$782,СВЦЭМ!$A$39:$A$782,$A219,СВЦЭМ!$B$39:$B$782,M$190)+'СЕТ СН'!$F$12</f>
        <v>141.43213868000001</v>
      </c>
      <c r="N219" s="36">
        <f>SUMIFS(СВЦЭМ!$F$39:$F$782,СВЦЭМ!$A$39:$A$782,$A219,СВЦЭМ!$B$39:$B$782,N$190)+'СЕТ СН'!$F$12</f>
        <v>142.70533243</v>
      </c>
      <c r="O219" s="36">
        <f>SUMIFS(СВЦЭМ!$F$39:$F$782,СВЦЭМ!$A$39:$A$782,$A219,СВЦЭМ!$B$39:$B$782,O$190)+'СЕТ СН'!$F$12</f>
        <v>141.13681553999999</v>
      </c>
      <c r="P219" s="36">
        <f>SUMIFS(СВЦЭМ!$F$39:$F$782,СВЦЭМ!$A$39:$A$782,$A219,СВЦЭМ!$B$39:$B$782,P$190)+'СЕТ СН'!$F$12</f>
        <v>147.41634965</v>
      </c>
      <c r="Q219" s="36">
        <f>SUMIFS(СВЦЭМ!$F$39:$F$782,СВЦЭМ!$A$39:$A$782,$A219,СВЦЭМ!$B$39:$B$782,Q$190)+'СЕТ СН'!$F$12</f>
        <v>145.09910463</v>
      </c>
      <c r="R219" s="36">
        <f>SUMIFS(СВЦЭМ!$F$39:$F$782,СВЦЭМ!$A$39:$A$782,$A219,СВЦЭМ!$B$39:$B$782,R$190)+'СЕТ СН'!$F$12</f>
        <v>146.09185878</v>
      </c>
      <c r="S219" s="36">
        <f>SUMIFS(СВЦЭМ!$F$39:$F$782,СВЦЭМ!$A$39:$A$782,$A219,СВЦЭМ!$B$39:$B$782,S$190)+'СЕТ СН'!$F$12</f>
        <v>146.63331682</v>
      </c>
      <c r="T219" s="36">
        <f>SUMIFS(СВЦЭМ!$F$39:$F$782,СВЦЭМ!$A$39:$A$782,$A219,СВЦЭМ!$B$39:$B$782,T$190)+'СЕТ СН'!$F$12</f>
        <v>143.16392544999999</v>
      </c>
      <c r="U219" s="36">
        <f>SUMIFS(СВЦЭМ!$F$39:$F$782,СВЦЭМ!$A$39:$A$782,$A219,СВЦЭМ!$B$39:$B$782,U$190)+'СЕТ СН'!$F$12</f>
        <v>138.97698414999999</v>
      </c>
      <c r="V219" s="36">
        <f>SUMIFS(СВЦЭМ!$F$39:$F$782,СВЦЭМ!$A$39:$A$782,$A219,СВЦЭМ!$B$39:$B$782,V$190)+'СЕТ СН'!$F$12</f>
        <v>137.67968680000001</v>
      </c>
      <c r="W219" s="36">
        <f>SUMIFS(СВЦЭМ!$F$39:$F$782,СВЦЭМ!$A$39:$A$782,$A219,СВЦЭМ!$B$39:$B$782,W$190)+'СЕТ СН'!$F$12</f>
        <v>139.21653634</v>
      </c>
      <c r="X219" s="36">
        <f>SUMIFS(СВЦЭМ!$F$39:$F$782,СВЦЭМ!$A$39:$A$782,$A219,СВЦЭМ!$B$39:$B$782,X$190)+'СЕТ СН'!$F$12</f>
        <v>145.04240351000001</v>
      </c>
      <c r="Y219" s="36">
        <f>SUMIFS(СВЦЭМ!$F$39:$F$782,СВЦЭМ!$A$39:$A$782,$A219,СВЦЭМ!$B$39:$B$782,Y$190)+'СЕТ СН'!$F$12</f>
        <v>160.17767244999999</v>
      </c>
    </row>
    <row r="220" spans="1:25" ht="15.75" x14ac:dyDescent="0.2">
      <c r="A220" s="35">
        <f t="shared" si="5"/>
        <v>45199</v>
      </c>
      <c r="B220" s="36">
        <f>SUMIFS(СВЦЭМ!$F$39:$F$782,СВЦЭМ!$A$39:$A$782,$A220,СВЦЭМ!$B$39:$B$782,B$190)+'СЕТ СН'!$F$12</f>
        <v>154.96039088000001</v>
      </c>
      <c r="C220" s="36">
        <f>SUMIFS(СВЦЭМ!$F$39:$F$782,СВЦЭМ!$A$39:$A$782,$A220,СВЦЭМ!$B$39:$B$782,C$190)+'СЕТ СН'!$F$12</f>
        <v>154.26723376999999</v>
      </c>
      <c r="D220" s="36">
        <f>SUMIFS(СВЦЭМ!$F$39:$F$782,СВЦЭМ!$A$39:$A$782,$A220,СВЦЭМ!$B$39:$B$782,D$190)+'СЕТ СН'!$F$12</f>
        <v>161.0648132</v>
      </c>
      <c r="E220" s="36">
        <f>SUMIFS(СВЦЭМ!$F$39:$F$782,СВЦЭМ!$A$39:$A$782,$A220,СВЦЭМ!$B$39:$B$782,E$190)+'СЕТ СН'!$F$12</f>
        <v>162.29363516000001</v>
      </c>
      <c r="F220" s="36">
        <f>SUMIFS(СВЦЭМ!$F$39:$F$782,СВЦЭМ!$A$39:$A$782,$A220,СВЦЭМ!$B$39:$B$782,F$190)+'СЕТ СН'!$F$12</f>
        <v>161.61935879999999</v>
      </c>
      <c r="G220" s="36">
        <f>SUMIFS(СВЦЭМ!$F$39:$F$782,СВЦЭМ!$A$39:$A$782,$A220,СВЦЭМ!$B$39:$B$782,G$190)+'СЕТ СН'!$F$12</f>
        <v>160.67802386</v>
      </c>
      <c r="H220" s="36">
        <f>SUMIFS(СВЦЭМ!$F$39:$F$782,СВЦЭМ!$A$39:$A$782,$A220,СВЦЭМ!$B$39:$B$782,H$190)+'СЕТ СН'!$F$12</f>
        <v>157.42430329999999</v>
      </c>
      <c r="I220" s="36">
        <f>SUMIFS(СВЦЭМ!$F$39:$F$782,СВЦЭМ!$A$39:$A$782,$A220,СВЦЭМ!$B$39:$B$782,I$190)+'СЕТ СН'!$F$12</f>
        <v>152.37677259</v>
      </c>
      <c r="J220" s="36">
        <f>SUMIFS(СВЦЭМ!$F$39:$F$782,СВЦЭМ!$A$39:$A$782,$A220,СВЦЭМ!$B$39:$B$782,J$190)+'СЕТ СН'!$F$12</f>
        <v>144.34105389000001</v>
      </c>
      <c r="K220" s="36">
        <f>SUMIFS(СВЦЭМ!$F$39:$F$782,СВЦЭМ!$A$39:$A$782,$A220,СВЦЭМ!$B$39:$B$782,K$190)+'СЕТ СН'!$F$12</f>
        <v>136.41686428</v>
      </c>
      <c r="L220" s="36">
        <f>SUMIFS(СВЦЭМ!$F$39:$F$782,СВЦЭМ!$A$39:$A$782,$A220,СВЦЭМ!$B$39:$B$782,L$190)+'СЕТ СН'!$F$12</f>
        <v>134.30692952000001</v>
      </c>
      <c r="M220" s="36">
        <f>SUMIFS(СВЦЭМ!$F$39:$F$782,СВЦЭМ!$A$39:$A$782,$A220,СВЦЭМ!$B$39:$B$782,M$190)+'СЕТ СН'!$F$12</f>
        <v>134.5616234</v>
      </c>
      <c r="N220" s="36">
        <f>SUMIFS(СВЦЭМ!$F$39:$F$782,СВЦЭМ!$A$39:$A$782,$A220,СВЦЭМ!$B$39:$B$782,N$190)+'СЕТ СН'!$F$12</f>
        <v>132.15807616000001</v>
      </c>
      <c r="O220" s="36">
        <f>SUMIFS(СВЦЭМ!$F$39:$F$782,СВЦЭМ!$A$39:$A$782,$A220,СВЦЭМ!$B$39:$B$782,O$190)+'СЕТ СН'!$F$12</f>
        <v>133.80684134000001</v>
      </c>
      <c r="P220" s="36">
        <f>SUMIFS(СВЦЭМ!$F$39:$F$782,СВЦЭМ!$A$39:$A$782,$A220,СВЦЭМ!$B$39:$B$782,P$190)+'СЕТ СН'!$F$12</f>
        <v>137.74494374</v>
      </c>
      <c r="Q220" s="36">
        <f>SUMIFS(СВЦЭМ!$F$39:$F$782,СВЦЭМ!$A$39:$A$782,$A220,СВЦЭМ!$B$39:$B$782,Q$190)+'СЕТ СН'!$F$12</f>
        <v>137.20799499</v>
      </c>
      <c r="R220" s="36">
        <f>SUMIFS(СВЦЭМ!$F$39:$F$782,СВЦЭМ!$A$39:$A$782,$A220,СВЦЭМ!$B$39:$B$782,R$190)+'СЕТ СН'!$F$12</f>
        <v>137.23272807000001</v>
      </c>
      <c r="S220" s="36">
        <f>SUMIFS(СВЦЭМ!$F$39:$F$782,СВЦЭМ!$A$39:$A$782,$A220,СВЦЭМ!$B$39:$B$782,S$190)+'СЕТ СН'!$F$12</f>
        <v>138.84959357</v>
      </c>
      <c r="T220" s="36">
        <f>SUMIFS(СВЦЭМ!$F$39:$F$782,СВЦЭМ!$A$39:$A$782,$A220,СВЦЭМ!$B$39:$B$782,T$190)+'СЕТ СН'!$F$12</f>
        <v>137.01049072000001</v>
      </c>
      <c r="U220" s="36">
        <f>SUMIFS(СВЦЭМ!$F$39:$F$782,СВЦЭМ!$A$39:$A$782,$A220,СВЦЭМ!$B$39:$B$782,U$190)+'СЕТ СН'!$F$12</f>
        <v>135.71659283</v>
      </c>
      <c r="V220" s="36">
        <f>SUMIFS(СВЦЭМ!$F$39:$F$782,СВЦЭМ!$A$39:$A$782,$A220,СВЦЭМ!$B$39:$B$782,V$190)+'СЕТ СН'!$F$12</f>
        <v>133.86637375000001</v>
      </c>
      <c r="W220" s="36">
        <f>SUMIFS(СВЦЭМ!$F$39:$F$782,СВЦЭМ!$A$39:$A$782,$A220,СВЦЭМ!$B$39:$B$782,W$190)+'СЕТ СН'!$F$12</f>
        <v>135.63690725999999</v>
      </c>
      <c r="X220" s="36">
        <f>SUMIFS(СВЦЭМ!$F$39:$F$782,СВЦЭМ!$A$39:$A$782,$A220,СВЦЭМ!$B$39:$B$782,X$190)+'СЕТ СН'!$F$12</f>
        <v>140.53473285999999</v>
      </c>
      <c r="Y220" s="36">
        <f>SUMIFS(СВЦЭМ!$F$39:$F$782,СВЦЭМ!$A$39:$A$782,$A220,СВЦЭМ!$B$39:$B$782,Y$190)+'СЕТ СН'!$F$12</f>
        <v>146.35038338000001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45171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45172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45173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45174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45175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45176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45177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45178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45179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45180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45181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45182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45183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45184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45185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45186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45187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45188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45189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45190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45191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45192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45193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45194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45195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45196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45197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45198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45199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45200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45171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45172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45173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45174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45175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45176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45177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45178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45179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45180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45181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45182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45183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45184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45185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45186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45187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45188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45189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45190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45191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45192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45193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45194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45195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45196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45197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45198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45199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45200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45171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45172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45173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45174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45175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45176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45177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45178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45179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45180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45181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45182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45183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45184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45185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45186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45187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45188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45189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45190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45191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45192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45193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45194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45195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45196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45197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45198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45199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45200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45171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45172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45173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45174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45175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45176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45177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45178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45179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45180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45181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45182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45183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45184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45185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45186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45187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45188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45189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45190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45191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45192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45193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45194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45195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45196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45197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45198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45199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45200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45171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45172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45173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45174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45175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45176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45177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45178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45179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45180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45181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45182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45183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45184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45185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45186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45187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45188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45189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45190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45191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45192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45193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45194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45195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45196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45197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45198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45199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45200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45171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45172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45173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45174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45175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45176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45177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45178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45179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45180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45181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45182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45183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45184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45185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45186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45187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45188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45189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45190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45191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45192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45193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45194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45195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45196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45197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45198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45199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45200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63.00445431</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77</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5">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row>
    <row r="439" spans="1:26" ht="15.75" x14ac:dyDescent="0.25">
      <c r="A439" s="121"/>
      <c r="B439" s="121"/>
      <c r="C439" s="121"/>
      <c r="D439" s="121"/>
      <c r="E439" s="121"/>
      <c r="F439" s="121"/>
      <c r="G439" s="121"/>
      <c r="H439" s="121"/>
      <c r="I439" s="121"/>
      <c r="J439" s="121"/>
      <c r="K439" s="121"/>
      <c r="L439" s="121"/>
      <c r="M439" s="121"/>
      <c r="N439" s="124">
        <f>СВЦЭМ!$D$12+'СЕТ СН'!$F$10-'СЕТ СН'!$F$22</f>
        <v>667573.93846412504</v>
      </c>
      <c r="O439" s="125"/>
      <c r="P439" s="124">
        <f>СВЦЭМ!$D$12+'СЕТ СН'!$F$10-'СЕТ СН'!$G$22</f>
        <v>667573.93846412504</v>
      </c>
      <c r="Q439" s="125"/>
      <c r="R439" s="124">
        <f>СВЦЭМ!$D$12+'СЕТ СН'!$F$10-'СЕТ СН'!$H$22</f>
        <v>667573.93846412504</v>
      </c>
      <c r="S439" s="125"/>
      <c r="T439" s="124">
        <f>СВЦЭМ!$D$12+'СЕТ СН'!$F$10-'СЕТ СН'!$I$22</f>
        <v>667573.93846412504</v>
      </c>
      <c r="U439" s="125"/>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2023г.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8" t="s">
        <v>42</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84</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72</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01.09.2023</v>
      </c>
      <c r="B12" s="36">
        <f>SUMIFS(СВЦЭМ!$D$39:$D$782,СВЦЭМ!$A$39:$A$782,$A12,СВЦЭМ!$B$39:$B$782,B$11)+'СЕТ СН'!$F$11+СВЦЭМ!$D$10+'СЕТ СН'!$F$6-'СЕТ СН'!$F$23</f>
        <v>1870.45374193</v>
      </c>
      <c r="C12" s="36">
        <f>SUMIFS(СВЦЭМ!$D$39:$D$782,СВЦЭМ!$A$39:$A$782,$A12,СВЦЭМ!$B$39:$B$782,C$11)+'СЕТ СН'!$F$11+СВЦЭМ!$D$10+'СЕТ СН'!$F$6-'СЕТ СН'!$F$23</f>
        <v>1927.1040132100002</v>
      </c>
      <c r="D12" s="36">
        <f>SUMIFS(СВЦЭМ!$D$39:$D$782,СВЦЭМ!$A$39:$A$782,$A12,СВЦЭМ!$B$39:$B$782,D$11)+'СЕТ СН'!$F$11+СВЦЭМ!$D$10+'СЕТ СН'!$F$6-'СЕТ СН'!$F$23</f>
        <v>1936.5456038800003</v>
      </c>
      <c r="E12" s="36">
        <f>SUMIFS(СВЦЭМ!$D$39:$D$782,СВЦЭМ!$A$39:$A$782,$A12,СВЦЭМ!$B$39:$B$782,E$11)+'СЕТ СН'!$F$11+СВЦЭМ!$D$10+'СЕТ СН'!$F$6-'СЕТ СН'!$F$23</f>
        <v>1957.30285288</v>
      </c>
      <c r="F12" s="36">
        <f>SUMIFS(СВЦЭМ!$D$39:$D$782,СВЦЭМ!$A$39:$A$782,$A12,СВЦЭМ!$B$39:$B$782,F$11)+'СЕТ СН'!$F$11+СВЦЭМ!$D$10+'СЕТ СН'!$F$6-'СЕТ СН'!$F$23</f>
        <v>2011.9500436100002</v>
      </c>
      <c r="G12" s="36">
        <f>SUMIFS(СВЦЭМ!$D$39:$D$782,СВЦЭМ!$A$39:$A$782,$A12,СВЦЭМ!$B$39:$B$782,G$11)+'СЕТ СН'!$F$11+СВЦЭМ!$D$10+'СЕТ СН'!$F$6-'СЕТ СН'!$F$23</f>
        <v>2016.5013764400001</v>
      </c>
      <c r="H12" s="36">
        <f>SUMIFS(СВЦЭМ!$D$39:$D$782,СВЦЭМ!$A$39:$A$782,$A12,СВЦЭМ!$B$39:$B$782,H$11)+'СЕТ СН'!$F$11+СВЦЭМ!$D$10+'СЕТ СН'!$F$6-'СЕТ СН'!$F$23</f>
        <v>1918.8173523800001</v>
      </c>
      <c r="I12" s="36">
        <f>SUMIFS(СВЦЭМ!$D$39:$D$782,СВЦЭМ!$A$39:$A$782,$A12,СВЦЭМ!$B$39:$B$782,I$11)+'СЕТ СН'!$F$11+СВЦЭМ!$D$10+'СЕТ СН'!$F$6-'СЕТ СН'!$F$23</f>
        <v>1853.0213691899999</v>
      </c>
      <c r="J12" s="36">
        <f>SUMIFS(СВЦЭМ!$D$39:$D$782,СВЦЭМ!$A$39:$A$782,$A12,СВЦЭМ!$B$39:$B$782,J$11)+'СЕТ СН'!$F$11+СВЦЭМ!$D$10+'СЕТ СН'!$F$6-'СЕТ СН'!$F$23</f>
        <v>1768.9153389100002</v>
      </c>
      <c r="K12" s="36">
        <f>SUMIFS(СВЦЭМ!$D$39:$D$782,СВЦЭМ!$A$39:$A$782,$A12,СВЦЭМ!$B$39:$B$782,K$11)+'СЕТ СН'!$F$11+СВЦЭМ!$D$10+'СЕТ СН'!$F$6-'СЕТ СН'!$F$23</f>
        <v>1714.5983589400003</v>
      </c>
      <c r="L12" s="36">
        <f>SUMIFS(СВЦЭМ!$D$39:$D$782,СВЦЭМ!$A$39:$A$782,$A12,СВЦЭМ!$B$39:$B$782,L$11)+'СЕТ СН'!$F$11+СВЦЭМ!$D$10+'СЕТ СН'!$F$6-'СЕТ СН'!$F$23</f>
        <v>1694.5045092200003</v>
      </c>
      <c r="M12" s="36">
        <f>SUMIFS(СВЦЭМ!$D$39:$D$782,СВЦЭМ!$A$39:$A$782,$A12,СВЦЭМ!$B$39:$B$782,M$11)+'СЕТ СН'!$F$11+СВЦЭМ!$D$10+'СЕТ СН'!$F$6-'СЕТ СН'!$F$23</f>
        <v>1690.7567647199999</v>
      </c>
      <c r="N12" s="36">
        <f>SUMIFS(СВЦЭМ!$D$39:$D$782,СВЦЭМ!$A$39:$A$782,$A12,СВЦЭМ!$B$39:$B$782,N$11)+'СЕТ СН'!$F$11+СВЦЭМ!$D$10+'СЕТ СН'!$F$6-'СЕТ СН'!$F$23</f>
        <v>1688.4498035300003</v>
      </c>
      <c r="O12" s="36">
        <f>SUMIFS(СВЦЭМ!$D$39:$D$782,СВЦЭМ!$A$39:$A$782,$A12,СВЦЭМ!$B$39:$B$782,O$11)+'СЕТ СН'!$F$11+СВЦЭМ!$D$10+'СЕТ СН'!$F$6-'СЕТ СН'!$F$23</f>
        <v>1699.4720137499999</v>
      </c>
      <c r="P12" s="36">
        <f>SUMIFS(СВЦЭМ!$D$39:$D$782,СВЦЭМ!$A$39:$A$782,$A12,СВЦЭМ!$B$39:$B$782,P$11)+'СЕТ СН'!$F$11+СВЦЭМ!$D$10+'СЕТ СН'!$F$6-'СЕТ СН'!$F$23</f>
        <v>1685.3565391000002</v>
      </c>
      <c r="Q12" s="36">
        <f>SUMIFS(СВЦЭМ!$D$39:$D$782,СВЦЭМ!$A$39:$A$782,$A12,СВЦЭМ!$B$39:$B$782,Q$11)+'СЕТ СН'!$F$11+СВЦЭМ!$D$10+'СЕТ СН'!$F$6-'СЕТ СН'!$F$23</f>
        <v>1680.9552210500001</v>
      </c>
      <c r="R12" s="36">
        <f>SUMIFS(СВЦЭМ!$D$39:$D$782,СВЦЭМ!$A$39:$A$782,$A12,СВЦЭМ!$B$39:$B$782,R$11)+'СЕТ СН'!$F$11+СВЦЭМ!$D$10+'СЕТ СН'!$F$6-'СЕТ СН'!$F$23</f>
        <v>1716.9051262600001</v>
      </c>
      <c r="S12" s="36">
        <f>SUMIFS(СВЦЭМ!$D$39:$D$782,СВЦЭМ!$A$39:$A$782,$A12,СВЦЭМ!$B$39:$B$782,S$11)+'СЕТ СН'!$F$11+СВЦЭМ!$D$10+'СЕТ СН'!$F$6-'СЕТ СН'!$F$23</f>
        <v>1705.5392957200002</v>
      </c>
      <c r="T12" s="36">
        <f>SUMIFS(СВЦЭМ!$D$39:$D$782,СВЦЭМ!$A$39:$A$782,$A12,СВЦЭМ!$B$39:$B$782,T$11)+'СЕТ СН'!$F$11+СВЦЭМ!$D$10+'СЕТ СН'!$F$6-'СЕТ СН'!$F$23</f>
        <v>1698.74373857</v>
      </c>
      <c r="U12" s="36">
        <f>SUMIFS(СВЦЭМ!$D$39:$D$782,СВЦЭМ!$A$39:$A$782,$A12,СВЦЭМ!$B$39:$B$782,U$11)+'СЕТ СН'!$F$11+СВЦЭМ!$D$10+'СЕТ СН'!$F$6-'СЕТ СН'!$F$23</f>
        <v>1686.16080427</v>
      </c>
      <c r="V12" s="36">
        <f>SUMIFS(СВЦЭМ!$D$39:$D$782,СВЦЭМ!$A$39:$A$782,$A12,СВЦЭМ!$B$39:$B$782,V$11)+'СЕТ СН'!$F$11+СВЦЭМ!$D$10+'СЕТ СН'!$F$6-'СЕТ СН'!$F$23</f>
        <v>1663.4637642600001</v>
      </c>
      <c r="W12" s="36">
        <f>SUMIFS(СВЦЭМ!$D$39:$D$782,СВЦЭМ!$A$39:$A$782,$A12,СВЦЭМ!$B$39:$B$782,W$11)+'СЕТ СН'!$F$11+СВЦЭМ!$D$10+'СЕТ СН'!$F$6-'СЕТ СН'!$F$23</f>
        <v>1667.4169176300002</v>
      </c>
      <c r="X12" s="36">
        <f>SUMIFS(СВЦЭМ!$D$39:$D$782,СВЦЭМ!$A$39:$A$782,$A12,СВЦЭМ!$B$39:$B$782,X$11)+'СЕТ СН'!$F$11+СВЦЭМ!$D$10+'СЕТ СН'!$F$6-'СЕТ СН'!$F$23</f>
        <v>1732.7066785299999</v>
      </c>
      <c r="Y12" s="36">
        <f>SUMIFS(СВЦЭМ!$D$39:$D$782,СВЦЭМ!$A$39:$A$782,$A12,СВЦЭМ!$B$39:$B$782,Y$11)+'СЕТ СН'!$F$11+СВЦЭМ!$D$10+'СЕТ СН'!$F$6-'СЕТ СН'!$F$23</f>
        <v>1798.4320481700001</v>
      </c>
      <c r="AA12" s="45"/>
    </row>
    <row r="13" spans="1:27" ht="15.75" x14ac:dyDescent="0.2">
      <c r="A13" s="35">
        <f>A12+1</f>
        <v>45171</v>
      </c>
      <c r="B13" s="36">
        <f>SUMIFS(СВЦЭМ!$D$39:$D$782,СВЦЭМ!$A$39:$A$782,$A13,СВЦЭМ!$B$39:$B$782,B$11)+'СЕТ СН'!$F$11+СВЦЭМ!$D$10+'СЕТ СН'!$F$6-'СЕТ СН'!$F$23</f>
        <v>1873.5057724600001</v>
      </c>
      <c r="C13" s="36">
        <f>SUMIFS(СВЦЭМ!$D$39:$D$782,СВЦЭМ!$A$39:$A$782,$A13,СВЦЭМ!$B$39:$B$782,C$11)+'СЕТ СН'!$F$11+СВЦЭМ!$D$10+'СЕТ СН'!$F$6-'СЕТ СН'!$F$23</f>
        <v>1933.8614896100003</v>
      </c>
      <c r="D13" s="36">
        <f>SUMIFS(СВЦЭМ!$D$39:$D$782,СВЦЭМ!$A$39:$A$782,$A13,СВЦЭМ!$B$39:$B$782,D$11)+'СЕТ СН'!$F$11+СВЦЭМ!$D$10+'СЕТ СН'!$F$6-'СЕТ СН'!$F$23</f>
        <v>1932.9729151500001</v>
      </c>
      <c r="E13" s="36">
        <f>SUMIFS(СВЦЭМ!$D$39:$D$782,СВЦЭМ!$A$39:$A$782,$A13,СВЦЭМ!$B$39:$B$782,E$11)+'СЕТ СН'!$F$11+СВЦЭМ!$D$10+'СЕТ СН'!$F$6-'СЕТ СН'!$F$23</f>
        <v>1961.9406604999999</v>
      </c>
      <c r="F13" s="36">
        <f>SUMIFS(СВЦЭМ!$D$39:$D$782,СВЦЭМ!$A$39:$A$782,$A13,СВЦЭМ!$B$39:$B$782,F$11)+'СЕТ СН'!$F$11+СВЦЭМ!$D$10+'СЕТ СН'!$F$6-'СЕТ СН'!$F$23</f>
        <v>1989.8297689300002</v>
      </c>
      <c r="G13" s="36">
        <f>SUMIFS(СВЦЭМ!$D$39:$D$782,СВЦЭМ!$A$39:$A$782,$A13,СВЦЭМ!$B$39:$B$782,G$11)+'СЕТ СН'!$F$11+СВЦЭМ!$D$10+'СЕТ СН'!$F$6-'СЕТ СН'!$F$23</f>
        <v>1984.5877537300003</v>
      </c>
      <c r="H13" s="36">
        <f>SUMIFS(СВЦЭМ!$D$39:$D$782,СВЦЭМ!$A$39:$A$782,$A13,СВЦЭМ!$B$39:$B$782,H$11)+'СЕТ СН'!$F$11+СВЦЭМ!$D$10+'СЕТ СН'!$F$6-'СЕТ СН'!$F$23</f>
        <v>1977.3754218899999</v>
      </c>
      <c r="I13" s="36">
        <f>SUMIFS(СВЦЭМ!$D$39:$D$782,СВЦЭМ!$A$39:$A$782,$A13,СВЦЭМ!$B$39:$B$782,I$11)+'СЕТ СН'!$F$11+СВЦЭМ!$D$10+'СЕТ СН'!$F$6-'СЕТ СН'!$F$23</f>
        <v>1916.5043896400002</v>
      </c>
      <c r="J13" s="36">
        <f>SUMIFS(СВЦЭМ!$D$39:$D$782,СВЦЭМ!$A$39:$A$782,$A13,СВЦЭМ!$B$39:$B$782,J$11)+'СЕТ СН'!$F$11+СВЦЭМ!$D$10+'СЕТ СН'!$F$6-'СЕТ СН'!$F$23</f>
        <v>1802.9985912900001</v>
      </c>
      <c r="K13" s="36">
        <f>SUMIFS(СВЦЭМ!$D$39:$D$782,СВЦЭМ!$A$39:$A$782,$A13,СВЦЭМ!$B$39:$B$782,K$11)+'СЕТ СН'!$F$11+СВЦЭМ!$D$10+'СЕТ СН'!$F$6-'СЕТ СН'!$F$23</f>
        <v>1689.5802768399999</v>
      </c>
      <c r="L13" s="36">
        <f>SUMIFS(СВЦЭМ!$D$39:$D$782,СВЦЭМ!$A$39:$A$782,$A13,СВЦЭМ!$B$39:$B$782,L$11)+'СЕТ СН'!$F$11+СВЦЭМ!$D$10+'СЕТ СН'!$F$6-'СЕТ СН'!$F$23</f>
        <v>1649.0839737400001</v>
      </c>
      <c r="M13" s="36">
        <f>SUMIFS(СВЦЭМ!$D$39:$D$782,СВЦЭМ!$A$39:$A$782,$A13,СВЦЭМ!$B$39:$B$782,M$11)+'СЕТ СН'!$F$11+СВЦЭМ!$D$10+'СЕТ СН'!$F$6-'СЕТ СН'!$F$23</f>
        <v>1632.7719599900001</v>
      </c>
      <c r="N13" s="36">
        <f>SUMIFS(СВЦЭМ!$D$39:$D$782,СВЦЭМ!$A$39:$A$782,$A13,СВЦЭМ!$B$39:$B$782,N$11)+'СЕТ СН'!$F$11+СВЦЭМ!$D$10+'СЕТ СН'!$F$6-'СЕТ СН'!$F$23</f>
        <v>1631.8285040000001</v>
      </c>
      <c r="O13" s="36">
        <f>SUMIFS(СВЦЭМ!$D$39:$D$782,СВЦЭМ!$A$39:$A$782,$A13,СВЦЭМ!$B$39:$B$782,O$11)+'СЕТ СН'!$F$11+СВЦЭМ!$D$10+'СЕТ СН'!$F$6-'СЕТ СН'!$F$23</f>
        <v>1652.31133714</v>
      </c>
      <c r="P13" s="36">
        <f>SUMIFS(СВЦЭМ!$D$39:$D$782,СВЦЭМ!$A$39:$A$782,$A13,СВЦЭМ!$B$39:$B$782,P$11)+'СЕТ СН'!$F$11+СВЦЭМ!$D$10+'СЕТ СН'!$F$6-'СЕТ СН'!$F$23</f>
        <v>1621.6700646499999</v>
      </c>
      <c r="Q13" s="36">
        <f>SUMIFS(СВЦЭМ!$D$39:$D$782,СВЦЭМ!$A$39:$A$782,$A13,СВЦЭМ!$B$39:$B$782,Q$11)+'СЕТ СН'!$F$11+СВЦЭМ!$D$10+'СЕТ СН'!$F$6-'СЕТ СН'!$F$23</f>
        <v>1623.1354318900003</v>
      </c>
      <c r="R13" s="36">
        <f>SUMIFS(СВЦЭМ!$D$39:$D$782,СВЦЭМ!$A$39:$A$782,$A13,СВЦЭМ!$B$39:$B$782,R$11)+'СЕТ СН'!$F$11+СВЦЭМ!$D$10+'СЕТ СН'!$F$6-'СЕТ СН'!$F$23</f>
        <v>1661.0440160399999</v>
      </c>
      <c r="S13" s="36">
        <f>SUMIFS(СВЦЭМ!$D$39:$D$782,СВЦЭМ!$A$39:$A$782,$A13,СВЦЭМ!$B$39:$B$782,S$11)+'СЕТ СН'!$F$11+СВЦЭМ!$D$10+'СЕТ СН'!$F$6-'СЕТ СН'!$F$23</f>
        <v>1654.3434777500001</v>
      </c>
      <c r="T13" s="36">
        <f>SUMIFS(СВЦЭМ!$D$39:$D$782,СВЦЭМ!$A$39:$A$782,$A13,СВЦЭМ!$B$39:$B$782,T$11)+'СЕТ СН'!$F$11+СВЦЭМ!$D$10+'СЕТ СН'!$F$6-'СЕТ СН'!$F$23</f>
        <v>1659.5838076300001</v>
      </c>
      <c r="U13" s="36">
        <f>SUMIFS(СВЦЭМ!$D$39:$D$782,СВЦЭМ!$A$39:$A$782,$A13,СВЦЭМ!$B$39:$B$782,U$11)+'СЕТ СН'!$F$11+СВЦЭМ!$D$10+'СЕТ СН'!$F$6-'СЕТ СН'!$F$23</f>
        <v>1667.5791820300001</v>
      </c>
      <c r="V13" s="36">
        <f>SUMIFS(СВЦЭМ!$D$39:$D$782,СВЦЭМ!$A$39:$A$782,$A13,СВЦЭМ!$B$39:$B$782,V$11)+'СЕТ СН'!$F$11+СВЦЭМ!$D$10+'СЕТ СН'!$F$6-'СЕТ СН'!$F$23</f>
        <v>1649.1012557600002</v>
      </c>
      <c r="W13" s="36">
        <f>SUMIFS(СВЦЭМ!$D$39:$D$782,СВЦЭМ!$A$39:$A$782,$A13,СВЦЭМ!$B$39:$B$782,W$11)+'СЕТ СН'!$F$11+СВЦЭМ!$D$10+'СЕТ СН'!$F$6-'СЕТ СН'!$F$23</f>
        <v>1635.0142867700001</v>
      </c>
      <c r="X13" s="36">
        <f>SUMIFS(СВЦЭМ!$D$39:$D$782,СВЦЭМ!$A$39:$A$782,$A13,СВЦЭМ!$B$39:$B$782,X$11)+'СЕТ СН'!$F$11+СВЦЭМ!$D$10+'СЕТ СН'!$F$6-'СЕТ СН'!$F$23</f>
        <v>1702.7079845500002</v>
      </c>
      <c r="Y13" s="36">
        <f>SUMIFS(СВЦЭМ!$D$39:$D$782,СВЦЭМ!$A$39:$A$782,$A13,СВЦЭМ!$B$39:$B$782,Y$11)+'СЕТ СН'!$F$11+СВЦЭМ!$D$10+'СЕТ СН'!$F$6-'СЕТ СН'!$F$23</f>
        <v>1789.09898187</v>
      </c>
    </row>
    <row r="14" spans="1:27" ht="15.75" x14ac:dyDescent="0.2">
      <c r="A14" s="35">
        <f t="shared" ref="A14:A41" si="0">A13+1</f>
        <v>45172</v>
      </c>
      <c r="B14" s="36">
        <f>SUMIFS(СВЦЭМ!$D$39:$D$782,СВЦЭМ!$A$39:$A$782,$A14,СВЦЭМ!$B$39:$B$782,B$11)+'СЕТ СН'!$F$11+СВЦЭМ!$D$10+'СЕТ СН'!$F$6-'СЕТ СН'!$F$23</f>
        <v>1817.78210562</v>
      </c>
      <c r="C14" s="36">
        <f>SUMIFS(СВЦЭМ!$D$39:$D$782,СВЦЭМ!$A$39:$A$782,$A14,СВЦЭМ!$B$39:$B$782,C$11)+'СЕТ СН'!$F$11+СВЦЭМ!$D$10+'СЕТ СН'!$F$6-'СЕТ СН'!$F$23</f>
        <v>1889.4827440600002</v>
      </c>
      <c r="D14" s="36">
        <f>SUMIFS(СВЦЭМ!$D$39:$D$782,СВЦЭМ!$A$39:$A$782,$A14,СВЦЭМ!$B$39:$B$782,D$11)+'СЕТ СН'!$F$11+СВЦЭМ!$D$10+'СЕТ СН'!$F$6-'СЕТ СН'!$F$23</f>
        <v>1952.31090369</v>
      </c>
      <c r="E14" s="36">
        <f>SUMIFS(СВЦЭМ!$D$39:$D$782,СВЦЭМ!$A$39:$A$782,$A14,СВЦЭМ!$B$39:$B$782,E$11)+'СЕТ СН'!$F$11+СВЦЭМ!$D$10+'СЕТ СН'!$F$6-'СЕТ СН'!$F$23</f>
        <v>2073.8852262400001</v>
      </c>
      <c r="F14" s="36">
        <f>SUMIFS(СВЦЭМ!$D$39:$D$782,СВЦЭМ!$A$39:$A$782,$A14,СВЦЭМ!$B$39:$B$782,F$11)+'СЕТ СН'!$F$11+СВЦЭМ!$D$10+'СЕТ СН'!$F$6-'СЕТ СН'!$F$23</f>
        <v>2051.1240466700001</v>
      </c>
      <c r="G14" s="36">
        <f>SUMIFS(СВЦЭМ!$D$39:$D$782,СВЦЭМ!$A$39:$A$782,$A14,СВЦЭМ!$B$39:$B$782,G$11)+'СЕТ СН'!$F$11+СВЦЭМ!$D$10+'СЕТ СН'!$F$6-'СЕТ СН'!$F$23</f>
        <v>2029.4199362600002</v>
      </c>
      <c r="H14" s="36">
        <f>SUMIFS(СВЦЭМ!$D$39:$D$782,СВЦЭМ!$A$39:$A$782,$A14,СВЦЭМ!$B$39:$B$782,H$11)+'СЕТ СН'!$F$11+СВЦЭМ!$D$10+'СЕТ СН'!$F$6-'СЕТ СН'!$F$23</f>
        <v>2036.78629611</v>
      </c>
      <c r="I14" s="36">
        <f>SUMIFS(СВЦЭМ!$D$39:$D$782,СВЦЭМ!$A$39:$A$782,$A14,СВЦЭМ!$B$39:$B$782,I$11)+'СЕТ СН'!$F$11+СВЦЭМ!$D$10+'СЕТ СН'!$F$6-'СЕТ СН'!$F$23</f>
        <v>1987.0066677700001</v>
      </c>
      <c r="J14" s="36">
        <f>SUMIFS(СВЦЭМ!$D$39:$D$782,СВЦЭМ!$A$39:$A$782,$A14,СВЦЭМ!$B$39:$B$782,J$11)+'СЕТ СН'!$F$11+СВЦЭМ!$D$10+'СЕТ СН'!$F$6-'СЕТ СН'!$F$23</f>
        <v>1886.6456637599999</v>
      </c>
      <c r="K14" s="36">
        <f>SUMIFS(СВЦЭМ!$D$39:$D$782,СВЦЭМ!$A$39:$A$782,$A14,СВЦЭМ!$B$39:$B$782,K$11)+'СЕТ СН'!$F$11+СВЦЭМ!$D$10+'СЕТ СН'!$F$6-'СЕТ СН'!$F$23</f>
        <v>1788.81992726</v>
      </c>
      <c r="L14" s="36">
        <f>SUMIFS(СВЦЭМ!$D$39:$D$782,СВЦЭМ!$A$39:$A$782,$A14,СВЦЭМ!$B$39:$B$782,L$11)+'СЕТ СН'!$F$11+СВЦЭМ!$D$10+'СЕТ СН'!$F$6-'СЕТ СН'!$F$23</f>
        <v>1724.3329599399999</v>
      </c>
      <c r="M14" s="36">
        <f>SUMIFS(СВЦЭМ!$D$39:$D$782,СВЦЭМ!$A$39:$A$782,$A14,СВЦЭМ!$B$39:$B$782,M$11)+'СЕТ СН'!$F$11+СВЦЭМ!$D$10+'СЕТ СН'!$F$6-'СЕТ СН'!$F$23</f>
        <v>1702.5180905699999</v>
      </c>
      <c r="N14" s="36">
        <f>SUMIFS(СВЦЭМ!$D$39:$D$782,СВЦЭМ!$A$39:$A$782,$A14,СВЦЭМ!$B$39:$B$782,N$11)+'СЕТ СН'!$F$11+СВЦЭМ!$D$10+'СЕТ СН'!$F$6-'СЕТ СН'!$F$23</f>
        <v>1696.6665073100003</v>
      </c>
      <c r="O14" s="36">
        <f>SUMIFS(СВЦЭМ!$D$39:$D$782,СВЦЭМ!$A$39:$A$782,$A14,СВЦЭМ!$B$39:$B$782,O$11)+'СЕТ СН'!$F$11+СВЦЭМ!$D$10+'СЕТ СН'!$F$6-'СЕТ СН'!$F$23</f>
        <v>1706.5912721099999</v>
      </c>
      <c r="P14" s="36">
        <f>SUMIFS(СВЦЭМ!$D$39:$D$782,СВЦЭМ!$A$39:$A$782,$A14,СВЦЭМ!$B$39:$B$782,P$11)+'СЕТ СН'!$F$11+СВЦЭМ!$D$10+'СЕТ СН'!$F$6-'СЕТ СН'!$F$23</f>
        <v>1677.2544920800001</v>
      </c>
      <c r="Q14" s="36">
        <f>SUMIFS(СВЦЭМ!$D$39:$D$782,СВЦЭМ!$A$39:$A$782,$A14,СВЦЭМ!$B$39:$B$782,Q$11)+'СЕТ СН'!$F$11+СВЦЭМ!$D$10+'СЕТ СН'!$F$6-'СЕТ СН'!$F$23</f>
        <v>1687.1443579299998</v>
      </c>
      <c r="R14" s="36">
        <f>SUMIFS(СВЦЭМ!$D$39:$D$782,СВЦЭМ!$A$39:$A$782,$A14,СВЦЭМ!$B$39:$B$782,R$11)+'СЕТ СН'!$F$11+СВЦЭМ!$D$10+'СЕТ СН'!$F$6-'СЕТ СН'!$F$23</f>
        <v>1717.9700951700001</v>
      </c>
      <c r="S14" s="36">
        <f>SUMIFS(СВЦЭМ!$D$39:$D$782,СВЦЭМ!$A$39:$A$782,$A14,СВЦЭМ!$B$39:$B$782,S$11)+'СЕТ СН'!$F$11+СВЦЭМ!$D$10+'СЕТ СН'!$F$6-'СЕТ СН'!$F$23</f>
        <v>1716.6898712299999</v>
      </c>
      <c r="T14" s="36">
        <f>SUMIFS(СВЦЭМ!$D$39:$D$782,СВЦЭМ!$A$39:$A$782,$A14,СВЦЭМ!$B$39:$B$782,T$11)+'СЕТ СН'!$F$11+СВЦЭМ!$D$10+'СЕТ СН'!$F$6-'СЕТ СН'!$F$23</f>
        <v>1723.81371962</v>
      </c>
      <c r="U14" s="36">
        <f>SUMIFS(СВЦЭМ!$D$39:$D$782,СВЦЭМ!$A$39:$A$782,$A14,СВЦЭМ!$B$39:$B$782,U$11)+'СЕТ СН'!$F$11+СВЦЭМ!$D$10+'СЕТ СН'!$F$6-'СЕТ СН'!$F$23</f>
        <v>1716.96071437</v>
      </c>
      <c r="V14" s="36">
        <f>SUMIFS(СВЦЭМ!$D$39:$D$782,СВЦЭМ!$A$39:$A$782,$A14,СВЦЭМ!$B$39:$B$782,V$11)+'СЕТ СН'!$F$11+СВЦЭМ!$D$10+'СЕТ СН'!$F$6-'СЕТ СН'!$F$23</f>
        <v>1698.1671627999999</v>
      </c>
      <c r="W14" s="36">
        <f>SUMIFS(СВЦЭМ!$D$39:$D$782,СВЦЭМ!$A$39:$A$782,$A14,СВЦЭМ!$B$39:$B$782,W$11)+'СЕТ СН'!$F$11+СВЦЭМ!$D$10+'СЕТ СН'!$F$6-'СЕТ СН'!$F$23</f>
        <v>1707.75109797</v>
      </c>
      <c r="X14" s="36">
        <f>SUMIFS(СВЦЭМ!$D$39:$D$782,СВЦЭМ!$A$39:$A$782,$A14,СВЦЭМ!$B$39:$B$782,X$11)+'СЕТ СН'!$F$11+СВЦЭМ!$D$10+'СЕТ СН'!$F$6-'СЕТ СН'!$F$23</f>
        <v>1783.7967907299999</v>
      </c>
      <c r="Y14" s="36">
        <f>SUMIFS(СВЦЭМ!$D$39:$D$782,СВЦЭМ!$A$39:$A$782,$A14,СВЦЭМ!$B$39:$B$782,Y$11)+'СЕТ СН'!$F$11+СВЦЭМ!$D$10+'СЕТ СН'!$F$6-'СЕТ СН'!$F$23</f>
        <v>1852.8707235000002</v>
      </c>
    </row>
    <row r="15" spans="1:27" ht="15.75" x14ac:dyDescent="0.2">
      <c r="A15" s="35">
        <f t="shared" si="0"/>
        <v>45173</v>
      </c>
      <c r="B15" s="36">
        <f>SUMIFS(СВЦЭМ!$D$39:$D$782,СВЦЭМ!$A$39:$A$782,$A15,СВЦЭМ!$B$39:$B$782,B$11)+'СЕТ СН'!$F$11+СВЦЭМ!$D$10+'СЕТ СН'!$F$6-'СЕТ СН'!$F$23</f>
        <v>1951.9618906000001</v>
      </c>
      <c r="C15" s="36">
        <f>SUMIFS(СВЦЭМ!$D$39:$D$782,СВЦЭМ!$A$39:$A$782,$A15,СВЦЭМ!$B$39:$B$782,C$11)+'СЕТ СН'!$F$11+СВЦЭМ!$D$10+'СЕТ СН'!$F$6-'СЕТ СН'!$F$23</f>
        <v>2026.9035783300001</v>
      </c>
      <c r="D15" s="36">
        <f>SUMIFS(СВЦЭМ!$D$39:$D$782,СВЦЭМ!$A$39:$A$782,$A15,СВЦЭМ!$B$39:$B$782,D$11)+'СЕТ СН'!$F$11+СВЦЭМ!$D$10+'СЕТ СН'!$F$6-'СЕТ СН'!$F$23</f>
        <v>2034.9403828899999</v>
      </c>
      <c r="E15" s="36">
        <f>SUMIFS(СВЦЭМ!$D$39:$D$782,СВЦЭМ!$A$39:$A$782,$A15,СВЦЭМ!$B$39:$B$782,E$11)+'СЕТ СН'!$F$11+СВЦЭМ!$D$10+'СЕТ СН'!$F$6-'СЕТ СН'!$F$23</f>
        <v>2066.5053429700001</v>
      </c>
      <c r="F15" s="36">
        <f>SUMIFS(СВЦЭМ!$D$39:$D$782,СВЦЭМ!$A$39:$A$782,$A15,СВЦЭМ!$B$39:$B$782,F$11)+'СЕТ СН'!$F$11+СВЦЭМ!$D$10+'СЕТ СН'!$F$6-'СЕТ СН'!$F$23</f>
        <v>2117.3037718999999</v>
      </c>
      <c r="G15" s="36">
        <f>SUMIFS(СВЦЭМ!$D$39:$D$782,СВЦЭМ!$A$39:$A$782,$A15,СВЦЭМ!$B$39:$B$782,G$11)+'СЕТ СН'!$F$11+СВЦЭМ!$D$10+'СЕТ СН'!$F$6-'СЕТ СН'!$F$23</f>
        <v>2115.0842224000003</v>
      </c>
      <c r="H15" s="36">
        <f>SUMIFS(СВЦЭМ!$D$39:$D$782,СВЦЭМ!$A$39:$A$782,$A15,СВЦЭМ!$B$39:$B$782,H$11)+'СЕТ СН'!$F$11+СВЦЭМ!$D$10+'СЕТ СН'!$F$6-'СЕТ СН'!$F$23</f>
        <v>2134.2385785199999</v>
      </c>
      <c r="I15" s="36">
        <f>SUMIFS(СВЦЭМ!$D$39:$D$782,СВЦЭМ!$A$39:$A$782,$A15,СВЦЭМ!$B$39:$B$782,I$11)+'СЕТ СН'!$F$11+СВЦЭМ!$D$10+'СЕТ СН'!$F$6-'СЕТ СН'!$F$23</f>
        <v>1981.7197673300002</v>
      </c>
      <c r="J15" s="36">
        <f>SUMIFS(СВЦЭМ!$D$39:$D$782,СВЦЭМ!$A$39:$A$782,$A15,СВЦЭМ!$B$39:$B$782,J$11)+'СЕТ СН'!$F$11+СВЦЭМ!$D$10+'СЕТ СН'!$F$6-'СЕТ СН'!$F$23</f>
        <v>1868.7309339200001</v>
      </c>
      <c r="K15" s="36">
        <f>SUMIFS(СВЦЭМ!$D$39:$D$782,СВЦЭМ!$A$39:$A$782,$A15,СВЦЭМ!$B$39:$B$782,K$11)+'СЕТ СН'!$F$11+СВЦЭМ!$D$10+'СЕТ СН'!$F$6-'СЕТ СН'!$F$23</f>
        <v>1809.3141584200002</v>
      </c>
      <c r="L15" s="36">
        <f>SUMIFS(СВЦЭМ!$D$39:$D$782,СВЦЭМ!$A$39:$A$782,$A15,СВЦЭМ!$B$39:$B$782,L$11)+'СЕТ СН'!$F$11+СВЦЭМ!$D$10+'СЕТ СН'!$F$6-'СЕТ СН'!$F$23</f>
        <v>1801.5243813100001</v>
      </c>
      <c r="M15" s="36">
        <f>SUMIFS(СВЦЭМ!$D$39:$D$782,СВЦЭМ!$A$39:$A$782,$A15,СВЦЭМ!$B$39:$B$782,M$11)+'СЕТ СН'!$F$11+СВЦЭМ!$D$10+'СЕТ СН'!$F$6-'СЕТ СН'!$F$23</f>
        <v>1791.0059228099999</v>
      </c>
      <c r="N15" s="36">
        <f>SUMIFS(СВЦЭМ!$D$39:$D$782,СВЦЭМ!$A$39:$A$782,$A15,СВЦЭМ!$B$39:$B$782,N$11)+'СЕТ СН'!$F$11+СВЦЭМ!$D$10+'СЕТ СН'!$F$6-'СЕТ СН'!$F$23</f>
        <v>1813.6955578000002</v>
      </c>
      <c r="O15" s="36">
        <f>SUMIFS(СВЦЭМ!$D$39:$D$782,СВЦЭМ!$A$39:$A$782,$A15,СВЦЭМ!$B$39:$B$782,O$11)+'СЕТ СН'!$F$11+СВЦЭМ!$D$10+'СЕТ СН'!$F$6-'СЕТ СН'!$F$23</f>
        <v>1795.1953738800003</v>
      </c>
      <c r="P15" s="36">
        <f>SUMIFS(СВЦЭМ!$D$39:$D$782,СВЦЭМ!$A$39:$A$782,$A15,СВЦЭМ!$B$39:$B$782,P$11)+'СЕТ СН'!$F$11+СВЦЭМ!$D$10+'СЕТ СН'!$F$6-'СЕТ СН'!$F$23</f>
        <v>1775.5360257500001</v>
      </c>
      <c r="Q15" s="36">
        <f>SUMIFS(СВЦЭМ!$D$39:$D$782,СВЦЭМ!$A$39:$A$782,$A15,СВЦЭМ!$B$39:$B$782,Q$11)+'СЕТ СН'!$F$11+СВЦЭМ!$D$10+'СЕТ СН'!$F$6-'СЕТ СН'!$F$23</f>
        <v>1782.5835157900001</v>
      </c>
      <c r="R15" s="36">
        <f>SUMIFS(СВЦЭМ!$D$39:$D$782,СВЦЭМ!$A$39:$A$782,$A15,СВЦЭМ!$B$39:$B$782,R$11)+'СЕТ СН'!$F$11+СВЦЭМ!$D$10+'СЕТ СН'!$F$6-'СЕТ СН'!$F$23</f>
        <v>1820.1939829600001</v>
      </c>
      <c r="S15" s="36">
        <f>SUMIFS(СВЦЭМ!$D$39:$D$782,СВЦЭМ!$A$39:$A$782,$A15,СВЦЭМ!$B$39:$B$782,S$11)+'СЕТ СН'!$F$11+СВЦЭМ!$D$10+'СЕТ СН'!$F$6-'СЕТ СН'!$F$23</f>
        <v>1801.7376351600001</v>
      </c>
      <c r="T15" s="36">
        <f>SUMIFS(СВЦЭМ!$D$39:$D$782,СВЦЭМ!$A$39:$A$782,$A15,СВЦЭМ!$B$39:$B$782,T$11)+'СЕТ СН'!$F$11+СВЦЭМ!$D$10+'СЕТ СН'!$F$6-'СЕТ СН'!$F$23</f>
        <v>1787.89835739</v>
      </c>
      <c r="U15" s="36">
        <f>SUMIFS(СВЦЭМ!$D$39:$D$782,СВЦЭМ!$A$39:$A$782,$A15,СВЦЭМ!$B$39:$B$782,U$11)+'СЕТ СН'!$F$11+СВЦЭМ!$D$10+'СЕТ СН'!$F$6-'СЕТ СН'!$F$23</f>
        <v>1784.8180748700001</v>
      </c>
      <c r="V15" s="36">
        <f>SUMIFS(СВЦЭМ!$D$39:$D$782,СВЦЭМ!$A$39:$A$782,$A15,СВЦЭМ!$B$39:$B$782,V$11)+'СЕТ СН'!$F$11+СВЦЭМ!$D$10+'СЕТ СН'!$F$6-'СЕТ СН'!$F$23</f>
        <v>1764.1855087700001</v>
      </c>
      <c r="W15" s="36">
        <f>SUMIFS(СВЦЭМ!$D$39:$D$782,СВЦЭМ!$A$39:$A$782,$A15,СВЦЭМ!$B$39:$B$782,W$11)+'СЕТ СН'!$F$11+СВЦЭМ!$D$10+'СЕТ СН'!$F$6-'СЕТ СН'!$F$23</f>
        <v>1766.6478687700001</v>
      </c>
      <c r="X15" s="36">
        <f>SUMIFS(СВЦЭМ!$D$39:$D$782,СВЦЭМ!$A$39:$A$782,$A15,СВЦЭМ!$B$39:$B$782,X$11)+'СЕТ СН'!$F$11+СВЦЭМ!$D$10+'СЕТ СН'!$F$6-'СЕТ СН'!$F$23</f>
        <v>1838.82588433</v>
      </c>
      <c r="Y15" s="36">
        <f>SUMIFS(СВЦЭМ!$D$39:$D$782,СВЦЭМ!$A$39:$A$782,$A15,СВЦЭМ!$B$39:$B$782,Y$11)+'СЕТ СН'!$F$11+СВЦЭМ!$D$10+'СЕТ СН'!$F$6-'СЕТ СН'!$F$23</f>
        <v>1938.28432823</v>
      </c>
    </row>
    <row r="16" spans="1:27" ht="15.75" x14ac:dyDescent="0.2">
      <c r="A16" s="35">
        <f t="shared" si="0"/>
        <v>45174</v>
      </c>
      <c r="B16" s="36">
        <f>SUMIFS(СВЦЭМ!$D$39:$D$782,СВЦЭМ!$A$39:$A$782,$A16,СВЦЭМ!$B$39:$B$782,B$11)+'СЕТ СН'!$F$11+СВЦЭМ!$D$10+'СЕТ СН'!$F$6-'СЕТ СН'!$F$23</f>
        <v>2062.5591238100001</v>
      </c>
      <c r="C16" s="36">
        <f>SUMIFS(СВЦЭМ!$D$39:$D$782,СВЦЭМ!$A$39:$A$782,$A16,СВЦЭМ!$B$39:$B$782,C$11)+'СЕТ СН'!$F$11+СВЦЭМ!$D$10+'СЕТ СН'!$F$6-'СЕТ СН'!$F$23</f>
        <v>2155.2076812800001</v>
      </c>
      <c r="D16" s="36">
        <f>SUMIFS(СВЦЭМ!$D$39:$D$782,СВЦЭМ!$A$39:$A$782,$A16,СВЦЭМ!$B$39:$B$782,D$11)+'СЕТ СН'!$F$11+СВЦЭМ!$D$10+'СЕТ СН'!$F$6-'СЕТ СН'!$F$23</f>
        <v>2169.2663100499999</v>
      </c>
      <c r="E16" s="36">
        <f>SUMIFS(СВЦЭМ!$D$39:$D$782,СВЦЭМ!$A$39:$A$782,$A16,СВЦЭМ!$B$39:$B$782,E$11)+'СЕТ СН'!$F$11+СВЦЭМ!$D$10+'СЕТ СН'!$F$6-'СЕТ СН'!$F$23</f>
        <v>2172.71579883</v>
      </c>
      <c r="F16" s="36">
        <f>SUMIFS(СВЦЭМ!$D$39:$D$782,СВЦЭМ!$A$39:$A$782,$A16,СВЦЭМ!$B$39:$B$782,F$11)+'СЕТ СН'!$F$11+СВЦЭМ!$D$10+'СЕТ СН'!$F$6-'СЕТ СН'!$F$23</f>
        <v>2175.8420004300001</v>
      </c>
      <c r="G16" s="36">
        <f>SUMIFS(СВЦЭМ!$D$39:$D$782,СВЦЭМ!$A$39:$A$782,$A16,СВЦЭМ!$B$39:$B$782,G$11)+'СЕТ СН'!$F$11+СВЦЭМ!$D$10+'СЕТ СН'!$F$6-'СЕТ СН'!$F$23</f>
        <v>2148.6971601300002</v>
      </c>
      <c r="H16" s="36">
        <f>SUMIFS(СВЦЭМ!$D$39:$D$782,СВЦЭМ!$A$39:$A$782,$A16,СВЦЭМ!$B$39:$B$782,H$11)+'СЕТ СН'!$F$11+СВЦЭМ!$D$10+'СЕТ СН'!$F$6-'СЕТ СН'!$F$23</f>
        <v>2097.5580283200002</v>
      </c>
      <c r="I16" s="36">
        <f>SUMIFS(СВЦЭМ!$D$39:$D$782,СВЦЭМ!$A$39:$A$782,$A16,СВЦЭМ!$B$39:$B$782,I$11)+'СЕТ СН'!$F$11+СВЦЭМ!$D$10+'СЕТ СН'!$F$6-'СЕТ СН'!$F$23</f>
        <v>1930.0486571900001</v>
      </c>
      <c r="J16" s="36">
        <f>SUMIFS(СВЦЭМ!$D$39:$D$782,СВЦЭМ!$A$39:$A$782,$A16,СВЦЭМ!$B$39:$B$782,J$11)+'СЕТ СН'!$F$11+СВЦЭМ!$D$10+'СЕТ СН'!$F$6-'СЕТ СН'!$F$23</f>
        <v>1827.6616857399999</v>
      </c>
      <c r="K16" s="36">
        <f>SUMIFS(СВЦЭМ!$D$39:$D$782,СВЦЭМ!$A$39:$A$782,$A16,СВЦЭМ!$B$39:$B$782,K$11)+'СЕТ СН'!$F$11+СВЦЭМ!$D$10+'СЕТ СН'!$F$6-'СЕТ СН'!$F$23</f>
        <v>1756.2738792800001</v>
      </c>
      <c r="L16" s="36">
        <f>SUMIFS(СВЦЭМ!$D$39:$D$782,СВЦЭМ!$A$39:$A$782,$A16,СВЦЭМ!$B$39:$B$782,L$11)+'СЕТ СН'!$F$11+СВЦЭМ!$D$10+'СЕТ СН'!$F$6-'СЕТ СН'!$F$23</f>
        <v>1724.1786603400001</v>
      </c>
      <c r="M16" s="36">
        <f>SUMIFS(СВЦЭМ!$D$39:$D$782,СВЦЭМ!$A$39:$A$782,$A16,СВЦЭМ!$B$39:$B$782,M$11)+'СЕТ СН'!$F$11+СВЦЭМ!$D$10+'СЕТ СН'!$F$6-'СЕТ СН'!$F$23</f>
        <v>1712.53232695</v>
      </c>
      <c r="N16" s="36">
        <f>SUMIFS(СВЦЭМ!$D$39:$D$782,СВЦЭМ!$A$39:$A$782,$A16,СВЦЭМ!$B$39:$B$782,N$11)+'СЕТ СН'!$F$11+СВЦЭМ!$D$10+'СЕТ СН'!$F$6-'СЕТ СН'!$F$23</f>
        <v>1714.9834859299999</v>
      </c>
      <c r="O16" s="36">
        <f>SUMIFS(СВЦЭМ!$D$39:$D$782,СВЦЭМ!$A$39:$A$782,$A16,СВЦЭМ!$B$39:$B$782,O$11)+'СЕТ СН'!$F$11+СВЦЭМ!$D$10+'СЕТ СН'!$F$6-'СЕТ СН'!$F$23</f>
        <v>1709.49975275</v>
      </c>
      <c r="P16" s="36">
        <f>SUMIFS(СВЦЭМ!$D$39:$D$782,СВЦЭМ!$A$39:$A$782,$A16,СВЦЭМ!$B$39:$B$782,P$11)+'СЕТ СН'!$F$11+СВЦЭМ!$D$10+'СЕТ СН'!$F$6-'СЕТ СН'!$F$23</f>
        <v>1686.0931122699999</v>
      </c>
      <c r="Q16" s="36">
        <f>SUMIFS(СВЦЭМ!$D$39:$D$782,СВЦЭМ!$A$39:$A$782,$A16,СВЦЭМ!$B$39:$B$782,Q$11)+'СЕТ СН'!$F$11+СВЦЭМ!$D$10+'СЕТ СН'!$F$6-'СЕТ СН'!$F$23</f>
        <v>1691.5387546000002</v>
      </c>
      <c r="R16" s="36">
        <f>SUMIFS(СВЦЭМ!$D$39:$D$782,СВЦЭМ!$A$39:$A$782,$A16,СВЦЭМ!$B$39:$B$782,R$11)+'СЕТ СН'!$F$11+СВЦЭМ!$D$10+'СЕТ СН'!$F$6-'СЕТ СН'!$F$23</f>
        <v>1721.57884784</v>
      </c>
      <c r="S16" s="36">
        <f>SUMIFS(СВЦЭМ!$D$39:$D$782,СВЦЭМ!$A$39:$A$782,$A16,СВЦЭМ!$B$39:$B$782,S$11)+'СЕТ СН'!$F$11+СВЦЭМ!$D$10+'СЕТ СН'!$F$6-'СЕТ СН'!$F$23</f>
        <v>1729.4569798000002</v>
      </c>
      <c r="T16" s="36">
        <f>SUMIFS(СВЦЭМ!$D$39:$D$782,СВЦЭМ!$A$39:$A$782,$A16,СВЦЭМ!$B$39:$B$782,T$11)+'СЕТ СН'!$F$11+СВЦЭМ!$D$10+'СЕТ СН'!$F$6-'СЕТ СН'!$F$23</f>
        <v>1715.0125425800002</v>
      </c>
      <c r="U16" s="36">
        <f>SUMIFS(СВЦЭМ!$D$39:$D$782,СВЦЭМ!$A$39:$A$782,$A16,СВЦЭМ!$B$39:$B$782,U$11)+'СЕТ СН'!$F$11+СВЦЭМ!$D$10+'СЕТ СН'!$F$6-'СЕТ СН'!$F$23</f>
        <v>1700.4780265899999</v>
      </c>
      <c r="V16" s="36">
        <f>SUMIFS(СВЦЭМ!$D$39:$D$782,СВЦЭМ!$A$39:$A$782,$A16,СВЦЭМ!$B$39:$B$782,V$11)+'СЕТ СН'!$F$11+СВЦЭМ!$D$10+'СЕТ СН'!$F$6-'СЕТ СН'!$F$23</f>
        <v>1676.46824995</v>
      </c>
      <c r="W16" s="36">
        <f>SUMIFS(СВЦЭМ!$D$39:$D$782,СВЦЭМ!$A$39:$A$782,$A16,СВЦЭМ!$B$39:$B$782,W$11)+'СЕТ СН'!$F$11+СВЦЭМ!$D$10+'СЕТ СН'!$F$6-'СЕТ СН'!$F$23</f>
        <v>1692.1988003400002</v>
      </c>
      <c r="X16" s="36">
        <f>SUMIFS(СВЦЭМ!$D$39:$D$782,СВЦЭМ!$A$39:$A$782,$A16,СВЦЭМ!$B$39:$B$782,X$11)+'СЕТ СН'!$F$11+СВЦЭМ!$D$10+'СЕТ СН'!$F$6-'СЕТ СН'!$F$23</f>
        <v>1762.2807284</v>
      </c>
      <c r="Y16" s="36">
        <f>SUMIFS(СВЦЭМ!$D$39:$D$782,СВЦЭМ!$A$39:$A$782,$A16,СВЦЭМ!$B$39:$B$782,Y$11)+'СЕТ СН'!$F$11+СВЦЭМ!$D$10+'СЕТ СН'!$F$6-'СЕТ СН'!$F$23</f>
        <v>1906.2476515200001</v>
      </c>
    </row>
    <row r="17" spans="1:25" ht="15.75" x14ac:dyDescent="0.2">
      <c r="A17" s="35">
        <f t="shared" si="0"/>
        <v>45175</v>
      </c>
      <c r="B17" s="36">
        <f>SUMIFS(СВЦЭМ!$D$39:$D$782,СВЦЭМ!$A$39:$A$782,$A17,СВЦЭМ!$B$39:$B$782,B$11)+'СЕТ СН'!$F$11+СВЦЭМ!$D$10+'СЕТ СН'!$F$6-'СЕТ СН'!$F$23</f>
        <v>1831.26978457</v>
      </c>
      <c r="C17" s="36">
        <f>SUMIFS(СВЦЭМ!$D$39:$D$782,СВЦЭМ!$A$39:$A$782,$A17,СВЦЭМ!$B$39:$B$782,C$11)+'СЕТ СН'!$F$11+СВЦЭМ!$D$10+'СЕТ СН'!$F$6-'СЕТ СН'!$F$23</f>
        <v>1918.1820858199999</v>
      </c>
      <c r="D17" s="36">
        <f>SUMIFS(СВЦЭМ!$D$39:$D$782,СВЦЭМ!$A$39:$A$782,$A17,СВЦЭМ!$B$39:$B$782,D$11)+'СЕТ СН'!$F$11+СВЦЭМ!$D$10+'СЕТ СН'!$F$6-'СЕТ СН'!$F$23</f>
        <v>1967.1418628699998</v>
      </c>
      <c r="E17" s="36">
        <f>SUMIFS(СВЦЭМ!$D$39:$D$782,СВЦЭМ!$A$39:$A$782,$A17,СВЦЭМ!$B$39:$B$782,E$11)+'СЕТ СН'!$F$11+СВЦЭМ!$D$10+'СЕТ СН'!$F$6-'СЕТ СН'!$F$23</f>
        <v>1967.22961188</v>
      </c>
      <c r="F17" s="36">
        <f>SUMIFS(СВЦЭМ!$D$39:$D$782,СВЦЭМ!$A$39:$A$782,$A17,СВЦЭМ!$B$39:$B$782,F$11)+'СЕТ СН'!$F$11+СВЦЭМ!$D$10+'СЕТ СН'!$F$6-'СЕТ СН'!$F$23</f>
        <v>1922.8633415899999</v>
      </c>
      <c r="G17" s="36">
        <f>SUMIFS(СВЦЭМ!$D$39:$D$782,СВЦЭМ!$A$39:$A$782,$A17,СВЦЭМ!$B$39:$B$782,G$11)+'СЕТ СН'!$F$11+СВЦЭМ!$D$10+'СЕТ СН'!$F$6-'СЕТ СН'!$F$23</f>
        <v>1916.88619436</v>
      </c>
      <c r="H17" s="36">
        <f>SUMIFS(СВЦЭМ!$D$39:$D$782,СВЦЭМ!$A$39:$A$782,$A17,СВЦЭМ!$B$39:$B$782,H$11)+'СЕТ СН'!$F$11+СВЦЭМ!$D$10+'СЕТ СН'!$F$6-'СЕТ СН'!$F$23</f>
        <v>1876.9078868000001</v>
      </c>
      <c r="I17" s="36">
        <f>SUMIFS(СВЦЭМ!$D$39:$D$782,СВЦЭМ!$A$39:$A$782,$A17,СВЦЭМ!$B$39:$B$782,I$11)+'СЕТ СН'!$F$11+СВЦЭМ!$D$10+'СЕТ СН'!$F$6-'СЕТ СН'!$F$23</f>
        <v>1803.6441255</v>
      </c>
      <c r="J17" s="36">
        <f>SUMIFS(СВЦЭМ!$D$39:$D$782,СВЦЭМ!$A$39:$A$782,$A17,СВЦЭМ!$B$39:$B$782,J$11)+'СЕТ СН'!$F$11+СВЦЭМ!$D$10+'СЕТ СН'!$F$6-'СЕТ СН'!$F$23</f>
        <v>1727.42445245</v>
      </c>
      <c r="K17" s="36">
        <f>SUMIFS(СВЦЭМ!$D$39:$D$782,СВЦЭМ!$A$39:$A$782,$A17,СВЦЭМ!$B$39:$B$782,K$11)+'СЕТ СН'!$F$11+СВЦЭМ!$D$10+'СЕТ СН'!$F$6-'СЕТ СН'!$F$23</f>
        <v>1660.6438235599999</v>
      </c>
      <c r="L17" s="36">
        <f>SUMIFS(СВЦЭМ!$D$39:$D$782,СВЦЭМ!$A$39:$A$782,$A17,СВЦЭМ!$B$39:$B$782,L$11)+'СЕТ СН'!$F$11+СВЦЭМ!$D$10+'СЕТ СН'!$F$6-'СЕТ СН'!$F$23</f>
        <v>1631.58332131</v>
      </c>
      <c r="M17" s="36">
        <f>SUMIFS(СВЦЭМ!$D$39:$D$782,СВЦЭМ!$A$39:$A$782,$A17,СВЦЭМ!$B$39:$B$782,M$11)+'СЕТ СН'!$F$11+СВЦЭМ!$D$10+'СЕТ СН'!$F$6-'СЕТ СН'!$F$23</f>
        <v>1626.4917268700001</v>
      </c>
      <c r="N17" s="36">
        <f>SUMIFS(СВЦЭМ!$D$39:$D$782,СВЦЭМ!$A$39:$A$782,$A17,СВЦЭМ!$B$39:$B$782,N$11)+'СЕТ СН'!$F$11+СВЦЭМ!$D$10+'СЕТ СН'!$F$6-'СЕТ СН'!$F$23</f>
        <v>1635.0058421100002</v>
      </c>
      <c r="O17" s="36">
        <f>SUMIFS(СВЦЭМ!$D$39:$D$782,СВЦЭМ!$A$39:$A$782,$A17,СВЦЭМ!$B$39:$B$782,O$11)+'СЕТ СН'!$F$11+СВЦЭМ!$D$10+'СЕТ СН'!$F$6-'СЕТ СН'!$F$23</f>
        <v>1636.1804461300003</v>
      </c>
      <c r="P17" s="36">
        <f>SUMIFS(СВЦЭМ!$D$39:$D$782,СВЦЭМ!$A$39:$A$782,$A17,СВЦЭМ!$B$39:$B$782,P$11)+'СЕТ СН'!$F$11+СВЦЭМ!$D$10+'СЕТ СН'!$F$6-'СЕТ СН'!$F$23</f>
        <v>1602.6530405799999</v>
      </c>
      <c r="Q17" s="36">
        <f>SUMIFS(СВЦЭМ!$D$39:$D$782,СВЦЭМ!$A$39:$A$782,$A17,СВЦЭМ!$B$39:$B$782,Q$11)+'СЕТ СН'!$F$11+СВЦЭМ!$D$10+'СЕТ СН'!$F$6-'СЕТ СН'!$F$23</f>
        <v>1612.6388693100002</v>
      </c>
      <c r="R17" s="36">
        <f>SUMIFS(СВЦЭМ!$D$39:$D$782,СВЦЭМ!$A$39:$A$782,$A17,СВЦЭМ!$B$39:$B$782,R$11)+'СЕТ СН'!$F$11+СВЦЭМ!$D$10+'СЕТ СН'!$F$6-'СЕТ СН'!$F$23</f>
        <v>1642.45160485</v>
      </c>
      <c r="S17" s="36">
        <f>SUMIFS(СВЦЭМ!$D$39:$D$782,СВЦЭМ!$A$39:$A$782,$A17,СВЦЭМ!$B$39:$B$782,S$11)+'СЕТ СН'!$F$11+СВЦЭМ!$D$10+'СЕТ СН'!$F$6-'СЕТ СН'!$F$23</f>
        <v>1637.1136434999999</v>
      </c>
      <c r="T17" s="36">
        <f>SUMIFS(СВЦЭМ!$D$39:$D$782,СВЦЭМ!$A$39:$A$782,$A17,СВЦЭМ!$B$39:$B$782,T$11)+'СЕТ СН'!$F$11+СВЦЭМ!$D$10+'СЕТ СН'!$F$6-'СЕТ СН'!$F$23</f>
        <v>1634.3714547099999</v>
      </c>
      <c r="U17" s="36">
        <f>SUMIFS(СВЦЭМ!$D$39:$D$782,СВЦЭМ!$A$39:$A$782,$A17,СВЦЭМ!$B$39:$B$782,U$11)+'СЕТ СН'!$F$11+СВЦЭМ!$D$10+'СЕТ СН'!$F$6-'СЕТ СН'!$F$23</f>
        <v>1623.9601634000001</v>
      </c>
      <c r="V17" s="36">
        <f>SUMIFS(СВЦЭМ!$D$39:$D$782,СВЦЭМ!$A$39:$A$782,$A17,СВЦЭМ!$B$39:$B$782,V$11)+'СЕТ СН'!$F$11+СВЦЭМ!$D$10+'СЕТ СН'!$F$6-'СЕТ СН'!$F$23</f>
        <v>1595.0333757900003</v>
      </c>
      <c r="W17" s="36">
        <f>SUMIFS(СВЦЭМ!$D$39:$D$782,СВЦЭМ!$A$39:$A$782,$A17,СВЦЭМ!$B$39:$B$782,W$11)+'СЕТ СН'!$F$11+СВЦЭМ!$D$10+'СЕТ СН'!$F$6-'СЕТ СН'!$F$23</f>
        <v>1600.6249581900001</v>
      </c>
      <c r="X17" s="36">
        <f>SUMIFS(СВЦЭМ!$D$39:$D$782,СВЦЭМ!$A$39:$A$782,$A17,СВЦЭМ!$B$39:$B$782,X$11)+'СЕТ СН'!$F$11+СВЦЭМ!$D$10+'СЕТ СН'!$F$6-'СЕТ СН'!$F$23</f>
        <v>1672.9290883100002</v>
      </c>
      <c r="Y17" s="36">
        <f>SUMIFS(СВЦЭМ!$D$39:$D$782,СВЦЭМ!$A$39:$A$782,$A17,СВЦЭМ!$B$39:$B$782,Y$11)+'СЕТ СН'!$F$11+СВЦЭМ!$D$10+'СЕТ СН'!$F$6-'СЕТ СН'!$F$23</f>
        <v>1763.2324139900002</v>
      </c>
    </row>
    <row r="18" spans="1:25" ht="15.75" x14ac:dyDescent="0.2">
      <c r="A18" s="35">
        <f t="shared" si="0"/>
        <v>45176</v>
      </c>
      <c r="B18" s="36">
        <f>SUMIFS(СВЦЭМ!$D$39:$D$782,СВЦЭМ!$A$39:$A$782,$A18,СВЦЭМ!$B$39:$B$782,B$11)+'СЕТ СН'!$F$11+СВЦЭМ!$D$10+'СЕТ СН'!$F$6-'СЕТ СН'!$F$23</f>
        <v>1881.7613741700002</v>
      </c>
      <c r="C18" s="36">
        <f>SUMIFS(СВЦЭМ!$D$39:$D$782,СВЦЭМ!$A$39:$A$782,$A18,СВЦЭМ!$B$39:$B$782,C$11)+'СЕТ СН'!$F$11+СВЦЭМ!$D$10+'СЕТ СН'!$F$6-'СЕТ СН'!$F$23</f>
        <v>1924.3548122900002</v>
      </c>
      <c r="D18" s="36">
        <f>SUMIFS(СВЦЭМ!$D$39:$D$782,СВЦЭМ!$A$39:$A$782,$A18,СВЦЭМ!$B$39:$B$782,D$11)+'СЕТ СН'!$F$11+СВЦЭМ!$D$10+'СЕТ СН'!$F$6-'СЕТ СН'!$F$23</f>
        <v>1929.9273078300002</v>
      </c>
      <c r="E18" s="36">
        <f>SUMIFS(СВЦЭМ!$D$39:$D$782,СВЦЭМ!$A$39:$A$782,$A18,СВЦЭМ!$B$39:$B$782,E$11)+'СЕТ СН'!$F$11+СВЦЭМ!$D$10+'СЕТ СН'!$F$6-'СЕТ СН'!$F$23</f>
        <v>1940.0361027600002</v>
      </c>
      <c r="F18" s="36">
        <f>SUMIFS(СВЦЭМ!$D$39:$D$782,СВЦЭМ!$A$39:$A$782,$A18,СВЦЭМ!$B$39:$B$782,F$11)+'СЕТ СН'!$F$11+СВЦЭМ!$D$10+'СЕТ СН'!$F$6-'СЕТ СН'!$F$23</f>
        <v>1993.3150638900001</v>
      </c>
      <c r="G18" s="36">
        <f>SUMIFS(СВЦЭМ!$D$39:$D$782,СВЦЭМ!$A$39:$A$782,$A18,СВЦЭМ!$B$39:$B$782,G$11)+'СЕТ СН'!$F$11+СВЦЭМ!$D$10+'СЕТ СН'!$F$6-'СЕТ СН'!$F$23</f>
        <v>1970.6435882999999</v>
      </c>
      <c r="H18" s="36">
        <f>SUMIFS(СВЦЭМ!$D$39:$D$782,СВЦЭМ!$A$39:$A$782,$A18,СВЦЭМ!$B$39:$B$782,H$11)+'СЕТ СН'!$F$11+СВЦЭМ!$D$10+'СЕТ СН'!$F$6-'СЕТ СН'!$F$23</f>
        <v>1886.2091421800001</v>
      </c>
      <c r="I18" s="36">
        <f>SUMIFS(СВЦЭМ!$D$39:$D$782,СВЦЭМ!$A$39:$A$782,$A18,СВЦЭМ!$B$39:$B$782,I$11)+'СЕТ СН'!$F$11+СВЦЭМ!$D$10+'СЕТ СН'!$F$6-'СЕТ СН'!$F$23</f>
        <v>1815.95965097</v>
      </c>
      <c r="J18" s="36">
        <f>SUMIFS(СВЦЭМ!$D$39:$D$782,СВЦЭМ!$A$39:$A$782,$A18,СВЦЭМ!$B$39:$B$782,J$11)+'СЕТ СН'!$F$11+СВЦЭМ!$D$10+'СЕТ СН'!$F$6-'СЕТ СН'!$F$23</f>
        <v>1749.9834882800001</v>
      </c>
      <c r="K18" s="36">
        <f>SUMIFS(СВЦЭМ!$D$39:$D$782,СВЦЭМ!$A$39:$A$782,$A18,СВЦЭМ!$B$39:$B$782,K$11)+'СЕТ СН'!$F$11+СВЦЭМ!$D$10+'СЕТ СН'!$F$6-'СЕТ СН'!$F$23</f>
        <v>1723.0052500299998</v>
      </c>
      <c r="L18" s="36">
        <f>SUMIFS(СВЦЭМ!$D$39:$D$782,СВЦЭМ!$A$39:$A$782,$A18,СВЦЭМ!$B$39:$B$782,L$11)+'СЕТ СН'!$F$11+СВЦЭМ!$D$10+'СЕТ СН'!$F$6-'СЕТ СН'!$F$23</f>
        <v>1733.3933887399999</v>
      </c>
      <c r="M18" s="36">
        <f>SUMIFS(СВЦЭМ!$D$39:$D$782,СВЦЭМ!$A$39:$A$782,$A18,СВЦЭМ!$B$39:$B$782,M$11)+'СЕТ СН'!$F$11+СВЦЭМ!$D$10+'СЕТ СН'!$F$6-'СЕТ СН'!$F$23</f>
        <v>1725.7237225200001</v>
      </c>
      <c r="N18" s="36">
        <f>SUMIFS(СВЦЭМ!$D$39:$D$782,СВЦЭМ!$A$39:$A$782,$A18,СВЦЭМ!$B$39:$B$782,N$11)+'СЕТ СН'!$F$11+СВЦЭМ!$D$10+'СЕТ СН'!$F$6-'СЕТ СН'!$F$23</f>
        <v>1728.90059802</v>
      </c>
      <c r="O18" s="36">
        <f>SUMIFS(СВЦЭМ!$D$39:$D$782,СВЦЭМ!$A$39:$A$782,$A18,СВЦЭМ!$B$39:$B$782,O$11)+'СЕТ СН'!$F$11+СВЦЭМ!$D$10+'СЕТ СН'!$F$6-'СЕТ СН'!$F$23</f>
        <v>1732.8822581099998</v>
      </c>
      <c r="P18" s="36">
        <f>SUMIFS(СВЦЭМ!$D$39:$D$782,СВЦЭМ!$A$39:$A$782,$A18,СВЦЭМ!$B$39:$B$782,P$11)+'СЕТ СН'!$F$11+СВЦЭМ!$D$10+'СЕТ СН'!$F$6-'СЕТ СН'!$F$23</f>
        <v>1704.5530589700002</v>
      </c>
      <c r="Q18" s="36">
        <f>SUMIFS(СВЦЭМ!$D$39:$D$782,СВЦЭМ!$A$39:$A$782,$A18,СВЦЭМ!$B$39:$B$782,Q$11)+'СЕТ СН'!$F$11+СВЦЭМ!$D$10+'СЕТ СН'!$F$6-'СЕТ СН'!$F$23</f>
        <v>1714.22706062</v>
      </c>
      <c r="R18" s="36">
        <f>SUMIFS(СВЦЭМ!$D$39:$D$782,СВЦЭМ!$A$39:$A$782,$A18,СВЦЭМ!$B$39:$B$782,R$11)+'СЕТ СН'!$F$11+СВЦЭМ!$D$10+'СЕТ СН'!$F$6-'СЕТ СН'!$F$23</f>
        <v>1736.4521633700001</v>
      </c>
      <c r="S18" s="36">
        <f>SUMIFS(СВЦЭМ!$D$39:$D$782,СВЦЭМ!$A$39:$A$782,$A18,СВЦЭМ!$B$39:$B$782,S$11)+'СЕТ СН'!$F$11+СВЦЭМ!$D$10+'СЕТ СН'!$F$6-'СЕТ СН'!$F$23</f>
        <v>1694.2949984699999</v>
      </c>
      <c r="T18" s="36">
        <f>SUMIFS(СВЦЭМ!$D$39:$D$782,СВЦЭМ!$A$39:$A$782,$A18,СВЦЭМ!$B$39:$B$782,T$11)+'СЕТ СН'!$F$11+СВЦЭМ!$D$10+'СЕТ СН'!$F$6-'СЕТ СН'!$F$23</f>
        <v>1695.5773546300002</v>
      </c>
      <c r="U18" s="36">
        <f>SUMIFS(СВЦЭМ!$D$39:$D$782,СВЦЭМ!$A$39:$A$782,$A18,СВЦЭМ!$B$39:$B$782,U$11)+'СЕТ СН'!$F$11+СВЦЭМ!$D$10+'СЕТ СН'!$F$6-'СЕТ СН'!$F$23</f>
        <v>1680.8303934599999</v>
      </c>
      <c r="V18" s="36">
        <f>SUMIFS(СВЦЭМ!$D$39:$D$782,СВЦЭМ!$A$39:$A$782,$A18,СВЦЭМ!$B$39:$B$782,V$11)+'СЕТ СН'!$F$11+СВЦЭМ!$D$10+'СЕТ СН'!$F$6-'СЕТ СН'!$F$23</f>
        <v>1651.3033895500002</v>
      </c>
      <c r="W18" s="36">
        <f>SUMIFS(СВЦЭМ!$D$39:$D$782,СВЦЭМ!$A$39:$A$782,$A18,СВЦЭМ!$B$39:$B$782,W$11)+'СЕТ СН'!$F$11+СВЦЭМ!$D$10+'СЕТ СН'!$F$6-'СЕТ СН'!$F$23</f>
        <v>1667.4022962100003</v>
      </c>
      <c r="X18" s="36">
        <f>SUMIFS(СВЦЭМ!$D$39:$D$782,СВЦЭМ!$A$39:$A$782,$A18,СВЦЭМ!$B$39:$B$782,X$11)+'СЕТ СН'!$F$11+СВЦЭМ!$D$10+'СЕТ СН'!$F$6-'СЕТ СН'!$F$23</f>
        <v>1736.92497387</v>
      </c>
      <c r="Y18" s="36">
        <f>SUMIFS(СВЦЭМ!$D$39:$D$782,СВЦЭМ!$A$39:$A$782,$A18,СВЦЭМ!$B$39:$B$782,Y$11)+'СЕТ СН'!$F$11+СВЦЭМ!$D$10+'СЕТ СН'!$F$6-'СЕТ СН'!$F$23</f>
        <v>1818.11506633</v>
      </c>
    </row>
    <row r="19" spans="1:25" ht="15.75" x14ac:dyDescent="0.2">
      <c r="A19" s="35">
        <f t="shared" si="0"/>
        <v>45177</v>
      </c>
      <c r="B19" s="36">
        <f>SUMIFS(СВЦЭМ!$D$39:$D$782,СВЦЭМ!$A$39:$A$782,$A19,СВЦЭМ!$B$39:$B$782,B$11)+'СЕТ СН'!$F$11+СВЦЭМ!$D$10+'СЕТ СН'!$F$6-'СЕТ СН'!$F$23</f>
        <v>1860.2041394400003</v>
      </c>
      <c r="C19" s="36">
        <f>SUMIFS(СВЦЭМ!$D$39:$D$782,СВЦЭМ!$A$39:$A$782,$A19,СВЦЭМ!$B$39:$B$782,C$11)+'СЕТ СН'!$F$11+СВЦЭМ!$D$10+'СЕТ СН'!$F$6-'СЕТ СН'!$F$23</f>
        <v>1915.6377965500001</v>
      </c>
      <c r="D19" s="36">
        <f>SUMIFS(СВЦЭМ!$D$39:$D$782,СВЦЭМ!$A$39:$A$782,$A19,СВЦЭМ!$B$39:$B$782,D$11)+'СЕТ СН'!$F$11+СВЦЭМ!$D$10+'СЕТ СН'!$F$6-'СЕТ СН'!$F$23</f>
        <v>1912.2386084899999</v>
      </c>
      <c r="E19" s="36">
        <f>SUMIFS(СВЦЭМ!$D$39:$D$782,СВЦЭМ!$A$39:$A$782,$A19,СВЦЭМ!$B$39:$B$782,E$11)+'СЕТ СН'!$F$11+СВЦЭМ!$D$10+'СЕТ СН'!$F$6-'СЕТ СН'!$F$23</f>
        <v>1928.0438520900002</v>
      </c>
      <c r="F19" s="36">
        <f>SUMIFS(СВЦЭМ!$D$39:$D$782,СВЦЭМ!$A$39:$A$782,$A19,СВЦЭМ!$B$39:$B$782,F$11)+'СЕТ СН'!$F$11+СВЦЭМ!$D$10+'СЕТ СН'!$F$6-'СЕТ СН'!$F$23</f>
        <v>1938.0841162300003</v>
      </c>
      <c r="G19" s="36">
        <f>SUMIFS(СВЦЭМ!$D$39:$D$782,СВЦЭМ!$A$39:$A$782,$A19,СВЦЭМ!$B$39:$B$782,G$11)+'СЕТ СН'!$F$11+СВЦЭМ!$D$10+'СЕТ СН'!$F$6-'СЕТ СН'!$F$23</f>
        <v>1955.5276254700002</v>
      </c>
      <c r="H19" s="36">
        <f>SUMIFS(СВЦЭМ!$D$39:$D$782,СВЦЭМ!$A$39:$A$782,$A19,СВЦЭМ!$B$39:$B$782,H$11)+'СЕТ СН'!$F$11+СВЦЭМ!$D$10+'СЕТ СН'!$F$6-'СЕТ СН'!$F$23</f>
        <v>1896.71892131</v>
      </c>
      <c r="I19" s="36">
        <f>SUMIFS(СВЦЭМ!$D$39:$D$782,СВЦЭМ!$A$39:$A$782,$A19,СВЦЭМ!$B$39:$B$782,I$11)+'СЕТ СН'!$F$11+СВЦЭМ!$D$10+'СЕТ СН'!$F$6-'СЕТ СН'!$F$23</f>
        <v>1798.0108669300002</v>
      </c>
      <c r="J19" s="36">
        <f>SUMIFS(СВЦЭМ!$D$39:$D$782,СВЦЭМ!$A$39:$A$782,$A19,СВЦЭМ!$B$39:$B$782,J$11)+'СЕТ СН'!$F$11+СВЦЭМ!$D$10+'СЕТ СН'!$F$6-'СЕТ СН'!$F$23</f>
        <v>1725.7084453500001</v>
      </c>
      <c r="K19" s="36">
        <f>SUMIFS(СВЦЭМ!$D$39:$D$782,СВЦЭМ!$A$39:$A$782,$A19,СВЦЭМ!$B$39:$B$782,K$11)+'СЕТ СН'!$F$11+СВЦЭМ!$D$10+'СЕТ СН'!$F$6-'СЕТ СН'!$F$23</f>
        <v>1660.6283134099999</v>
      </c>
      <c r="L19" s="36">
        <f>SUMIFS(СВЦЭМ!$D$39:$D$782,СВЦЭМ!$A$39:$A$782,$A19,СВЦЭМ!$B$39:$B$782,L$11)+'СЕТ СН'!$F$11+СВЦЭМ!$D$10+'СЕТ СН'!$F$6-'СЕТ СН'!$F$23</f>
        <v>1690.6878667000001</v>
      </c>
      <c r="M19" s="36">
        <f>SUMIFS(СВЦЭМ!$D$39:$D$782,СВЦЭМ!$A$39:$A$782,$A19,СВЦЭМ!$B$39:$B$782,M$11)+'СЕТ СН'!$F$11+СВЦЭМ!$D$10+'СЕТ СН'!$F$6-'СЕТ СН'!$F$23</f>
        <v>1696.2081773099999</v>
      </c>
      <c r="N19" s="36">
        <f>SUMIFS(СВЦЭМ!$D$39:$D$782,СВЦЭМ!$A$39:$A$782,$A19,СВЦЭМ!$B$39:$B$782,N$11)+'СЕТ СН'!$F$11+СВЦЭМ!$D$10+'СЕТ СН'!$F$6-'СЕТ СН'!$F$23</f>
        <v>1722.2784858300001</v>
      </c>
      <c r="O19" s="36">
        <f>SUMIFS(СВЦЭМ!$D$39:$D$782,СВЦЭМ!$A$39:$A$782,$A19,СВЦЭМ!$B$39:$B$782,O$11)+'СЕТ СН'!$F$11+СВЦЭМ!$D$10+'СЕТ СН'!$F$6-'СЕТ СН'!$F$23</f>
        <v>1704.6942215399999</v>
      </c>
      <c r="P19" s="36">
        <f>SUMIFS(СВЦЭМ!$D$39:$D$782,СВЦЭМ!$A$39:$A$782,$A19,СВЦЭМ!$B$39:$B$782,P$11)+'СЕТ СН'!$F$11+СВЦЭМ!$D$10+'СЕТ СН'!$F$6-'СЕТ СН'!$F$23</f>
        <v>1686.97242904</v>
      </c>
      <c r="Q19" s="36">
        <f>SUMIFS(СВЦЭМ!$D$39:$D$782,СВЦЭМ!$A$39:$A$782,$A19,СВЦЭМ!$B$39:$B$782,Q$11)+'СЕТ СН'!$F$11+СВЦЭМ!$D$10+'СЕТ СН'!$F$6-'СЕТ СН'!$F$23</f>
        <v>1686.70374481</v>
      </c>
      <c r="R19" s="36">
        <f>SUMIFS(СВЦЭМ!$D$39:$D$782,СВЦЭМ!$A$39:$A$782,$A19,СВЦЭМ!$B$39:$B$782,R$11)+'СЕТ СН'!$F$11+СВЦЭМ!$D$10+'СЕТ СН'!$F$6-'СЕТ СН'!$F$23</f>
        <v>1733.1885140899999</v>
      </c>
      <c r="S19" s="36">
        <f>SUMIFS(СВЦЭМ!$D$39:$D$782,СВЦЭМ!$A$39:$A$782,$A19,СВЦЭМ!$B$39:$B$782,S$11)+'СЕТ СН'!$F$11+СВЦЭМ!$D$10+'СЕТ СН'!$F$6-'СЕТ СН'!$F$23</f>
        <v>1731.6864131100001</v>
      </c>
      <c r="T19" s="36">
        <f>SUMIFS(СВЦЭМ!$D$39:$D$782,СВЦЭМ!$A$39:$A$782,$A19,СВЦЭМ!$B$39:$B$782,T$11)+'СЕТ СН'!$F$11+СВЦЭМ!$D$10+'СЕТ СН'!$F$6-'СЕТ СН'!$F$23</f>
        <v>1715.6259267200003</v>
      </c>
      <c r="U19" s="36">
        <f>SUMIFS(СВЦЭМ!$D$39:$D$782,СВЦЭМ!$A$39:$A$782,$A19,СВЦЭМ!$B$39:$B$782,U$11)+'СЕТ СН'!$F$11+СВЦЭМ!$D$10+'СЕТ СН'!$F$6-'СЕТ СН'!$F$23</f>
        <v>1709.1507844299999</v>
      </c>
      <c r="V19" s="36">
        <f>SUMIFS(СВЦЭМ!$D$39:$D$782,СВЦЭМ!$A$39:$A$782,$A19,СВЦЭМ!$B$39:$B$782,V$11)+'СЕТ СН'!$F$11+СВЦЭМ!$D$10+'СЕТ СН'!$F$6-'СЕТ СН'!$F$23</f>
        <v>1696.6227848799999</v>
      </c>
      <c r="W19" s="36">
        <f>SUMIFS(СВЦЭМ!$D$39:$D$782,СВЦЭМ!$A$39:$A$782,$A19,СВЦЭМ!$B$39:$B$782,W$11)+'СЕТ СН'!$F$11+СВЦЭМ!$D$10+'СЕТ СН'!$F$6-'СЕТ СН'!$F$23</f>
        <v>1688.6956295700002</v>
      </c>
      <c r="X19" s="36">
        <f>SUMIFS(СВЦЭМ!$D$39:$D$782,СВЦЭМ!$A$39:$A$782,$A19,СВЦЭМ!$B$39:$B$782,X$11)+'СЕТ СН'!$F$11+СВЦЭМ!$D$10+'СЕТ СН'!$F$6-'СЕТ СН'!$F$23</f>
        <v>1705.3598584300003</v>
      </c>
      <c r="Y19" s="36">
        <f>SUMIFS(СВЦЭМ!$D$39:$D$782,СВЦЭМ!$A$39:$A$782,$A19,СВЦЭМ!$B$39:$B$782,Y$11)+'СЕТ СН'!$F$11+СВЦЭМ!$D$10+'СЕТ СН'!$F$6-'СЕТ СН'!$F$23</f>
        <v>1798.6020839299999</v>
      </c>
    </row>
    <row r="20" spans="1:25" ht="15.75" x14ac:dyDescent="0.2">
      <c r="A20" s="35">
        <f t="shared" si="0"/>
        <v>45178</v>
      </c>
      <c r="B20" s="36">
        <f>SUMIFS(СВЦЭМ!$D$39:$D$782,СВЦЭМ!$A$39:$A$782,$A20,СВЦЭМ!$B$39:$B$782,B$11)+'СЕТ СН'!$F$11+СВЦЭМ!$D$10+'СЕТ СН'!$F$6-'СЕТ СН'!$F$23</f>
        <v>1860.1274790800003</v>
      </c>
      <c r="C20" s="36">
        <f>SUMIFS(СВЦЭМ!$D$39:$D$782,СВЦЭМ!$A$39:$A$782,$A20,СВЦЭМ!$B$39:$B$782,C$11)+'СЕТ СН'!$F$11+СВЦЭМ!$D$10+'СЕТ СН'!$F$6-'СЕТ СН'!$F$23</f>
        <v>1911.0217080100001</v>
      </c>
      <c r="D20" s="36">
        <f>SUMIFS(СВЦЭМ!$D$39:$D$782,СВЦЭМ!$A$39:$A$782,$A20,СВЦЭМ!$B$39:$B$782,D$11)+'СЕТ СН'!$F$11+СВЦЭМ!$D$10+'СЕТ СН'!$F$6-'СЕТ СН'!$F$23</f>
        <v>1959.2705013499999</v>
      </c>
      <c r="E20" s="36">
        <f>SUMIFS(СВЦЭМ!$D$39:$D$782,СВЦЭМ!$A$39:$A$782,$A20,СВЦЭМ!$B$39:$B$782,E$11)+'СЕТ СН'!$F$11+СВЦЭМ!$D$10+'СЕТ СН'!$F$6-'СЕТ СН'!$F$23</f>
        <v>1991.1547748200001</v>
      </c>
      <c r="F20" s="36">
        <f>SUMIFS(СВЦЭМ!$D$39:$D$782,СВЦЭМ!$A$39:$A$782,$A20,СВЦЭМ!$B$39:$B$782,F$11)+'СЕТ СН'!$F$11+СВЦЭМ!$D$10+'СЕТ СН'!$F$6-'СЕТ СН'!$F$23</f>
        <v>2012.8793385600002</v>
      </c>
      <c r="G20" s="36">
        <f>SUMIFS(СВЦЭМ!$D$39:$D$782,СВЦЭМ!$A$39:$A$782,$A20,СВЦЭМ!$B$39:$B$782,G$11)+'СЕТ СН'!$F$11+СВЦЭМ!$D$10+'СЕТ СН'!$F$6-'СЕТ СН'!$F$23</f>
        <v>2004.22201447</v>
      </c>
      <c r="H20" s="36">
        <f>SUMIFS(СВЦЭМ!$D$39:$D$782,СВЦЭМ!$A$39:$A$782,$A20,СВЦЭМ!$B$39:$B$782,H$11)+'СЕТ СН'!$F$11+СВЦЭМ!$D$10+'СЕТ СН'!$F$6-'СЕТ СН'!$F$23</f>
        <v>1976.49436827</v>
      </c>
      <c r="I20" s="36">
        <f>SUMIFS(СВЦЭМ!$D$39:$D$782,СВЦЭМ!$A$39:$A$782,$A20,СВЦЭМ!$B$39:$B$782,I$11)+'СЕТ СН'!$F$11+СВЦЭМ!$D$10+'СЕТ СН'!$F$6-'СЕТ СН'!$F$23</f>
        <v>1910.1120899400003</v>
      </c>
      <c r="J20" s="36">
        <f>SUMIFS(СВЦЭМ!$D$39:$D$782,СВЦЭМ!$A$39:$A$782,$A20,СВЦЭМ!$B$39:$B$782,J$11)+'СЕТ СН'!$F$11+СВЦЭМ!$D$10+'СЕТ СН'!$F$6-'СЕТ СН'!$F$23</f>
        <v>1800.1781592800003</v>
      </c>
      <c r="K20" s="36">
        <f>SUMIFS(СВЦЭМ!$D$39:$D$782,СВЦЭМ!$A$39:$A$782,$A20,СВЦЭМ!$B$39:$B$782,K$11)+'СЕТ СН'!$F$11+СВЦЭМ!$D$10+'СЕТ СН'!$F$6-'СЕТ СН'!$F$23</f>
        <v>1699.7733343099999</v>
      </c>
      <c r="L20" s="36">
        <f>SUMIFS(СВЦЭМ!$D$39:$D$782,СВЦЭМ!$A$39:$A$782,$A20,СВЦЭМ!$B$39:$B$782,L$11)+'СЕТ СН'!$F$11+СВЦЭМ!$D$10+'СЕТ СН'!$F$6-'СЕТ СН'!$F$23</f>
        <v>1663.1989007699999</v>
      </c>
      <c r="M20" s="36">
        <f>SUMIFS(СВЦЭМ!$D$39:$D$782,СВЦЭМ!$A$39:$A$782,$A20,СВЦЭМ!$B$39:$B$782,M$11)+'СЕТ СН'!$F$11+СВЦЭМ!$D$10+'СЕТ СН'!$F$6-'СЕТ СН'!$F$23</f>
        <v>1646.7613043700003</v>
      </c>
      <c r="N20" s="36">
        <f>SUMIFS(СВЦЭМ!$D$39:$D$782,СВЦЭМ!$A$39:$A$782,$A20,СВЦЭМ!$B$39:$B$782,N$11)+'СЕТ СН'!$F$11+СВЦЭМ!$D$10+'СЕТ СН'!$F$6-'СЕТ СН'!$F$23</f>
        <v>1646.8046551800003</v>
      </c>
      <c r="O20" s="36">
        <f>SUMIFS(СВЦЭМ!$D$39:$D$782,СВЦЭМ!$A$39:$A$782,$A20,СВЦЭМ!$B$39:$B$782,O$11)+'СЕТ СН'!$F$11+СВЦЭМ!$D$10+'СЕТ СН'!$F$6-'СЕТ СН'!$F$23</f>
        <v>1662.5832477399999</v>
      </c>
      <c r="P20" s="36">
        <f>SUMIFS(СВЦЭМ!$D$39:$D$782,СВЦЭМ!$A$39:$A$782,$A20,СВЦЭМ!$B$39:$B$782,P$11)+'СЕТ СН'!$F$11+СВЦЭМ!$D$10+'СЕТ СН'!$F$6-'СЕТ СН'!$F$23</f>
        <v>1659.7352874900002</v>
      </c>
      <c r="Q20" s="36">
        <f>SUMIFS(СВЦЭМ!$D$39:$D$782,СВЦЭМ!$A$39:$A$782,$A20,СВЦЭМ!$B$39:$B$782,Q$11)+'СЕТ СН'!$F$11+СВЦЭМ!$D$10+'СЕТ СН'!$F$6-'СЕТ СН'!$F$23</f>
        <v>1668.2407790800003</v>
      </c>
      <c r="R20" s="36">
        <f>SUMIFS(СВЦЭМ!$D$39:$D$782,СВЦЭМ!$A$39:$A$782,$A20,СВЦЭМ!$B$39:$B$782,R$11)+'СЕТ СН'!$F$11+СВЦЭМ!$D$10+'СЕТ СН'!$F$6-'СЕТ СН'!$F$23</f>
        <v>1675.67009065</v>
      </c>
      <c r="S20" s="36">
        <f>SUMIFS(СВЦЭМ!$D$39:$D$782,СВЦЭМ!$A$39:$A$782,$A20,СВЦЭМ!$B$39:$B$782,S$11)+'СЕТ СН'!$F$11+СВЦЭМ!$D$10+'СЕТ СН'!$F$6-'СЕТ СН'!$F$23</f>
        <v>1647.8707717000002</v>
      </c>
      <c r="T20" s="36">
        <f>SUMIFS(СВЦЭМ!$D$39:$D$782,СВЦЭМ!$A$39:$A$782,$A20,СВЦЭМ!$B$39:$B$782,T$11)+'СЕТ СН'!$F$11+СВЦЭМ!$D$10+'СЕТ СН'!$F$6-'СЕТ СН'!$F$23</f>
        <v>1652.1426266600001</v>
      </c>
      <c r="U20" s="36">
        <f>SUMIFS(СВЦЭМ!$D$39:$D$782,СВЦЭМ!$A$39:$A$782,$A20,СВЦЭМ!$B$39:$B$782,U$11)+'СЕТ СН'!$F$11+СВЦЭМ!$D$10+'СЕТ СН'!$F$6-'СЕТ СН'!$F$23</f>
        <v>1653.19933459</v>
      </c>
      <c r="V20" s="36">
        <f>SUMIFS(СВЦЭМ!$D$39:$D$782,СВЦЭМ!$A$39:$A$782,$A20,СВЦЭМ!$B$39:$B$782,V$11)+'СЕТ СН'!$F$11+СВЦЭМ!$D$10+'СЕТ СН'!$F$6-'СЕТ СН'!$F$23</f>
        <v>1622.3941438800002</v>
      </c>
      <c r="W20" s="36">
        <f>SUMIFS(СВЦЭМ!$D$39:$D$782,СВЦЭМ!$A$39:$A$782,$A20,СВЦЭМ!$B$39:$B$782,W$11)+'СЕТ СН'!$F$11+СВЦЭМ!$D$10+'СЕТ СН'!$F$6-'СЕТ СН'!$F$23</f>
        <v>1627.5246714099999</v>
      </c>
      <c r="X20" s="36">
        <f>SUMIFS(СВЦЭМ!$D$39:$D$782,СВЦЭМ!$A$39:$A$782,$A20,СВЦЭМ!$B$39:$B$782,X$11)+'СЕТ СН'!$F$11+СВЦЭМ!$D$10+'СЕТ СН'!$F$6-'СЕТ СН'!$F$23</f>
        <v>1698.7384633400002</v>
      </c>
      <c r="Y20" s="36">
        <f>SUMIFS(СВЦЭМ!$D$39:$D$782,СВЦЭМ!$A$39:$A$782,$A20,СВЦЭМ!$B$39:$B$782,Y$11)+'СЕТ СН'!$F$11+СВЦЭМ!$D$10+'СЕТ СН'!$F$6-'СЕТ СН'!$F$23</f>
        <v>1792.85587235</v>
      </c>
    </row>
    <row r="21" spans="1:25" ht="15.75" x14ac:dyDescent="0.2">
      <c r="A21" s="35">
        <f t="shared" si="0"/>
        <v>45179</v>
      </c>
      <c r="B21" s="36">
        <f>SUMIFS(СВЦЭМ!$D$39:$D$782,СВЦЭМ!$A$39:$A$782,$A21,СВЦЭМ!$B$39:$B$782,B$11)+'СЕТ СН'!$F$11+СВЦЭМ!$D$10+'СЕТ СН'!$F$6-'СЕТ СН'!$F$23</f>
        <v>1811.2854570700001</v>
      </c>
      <c r="C21" s="36">
        <f>SUMIFS(СВЦЭМ!$D$39:$D$782,СВЦЭМ!$A$39:$A$782,$A21,СВЦЭМ!$B$39:$B$782,C$11)+'СЕТ СН'!$F$11+СВЦЭМ!$D$10+'СЕТ СН'!$F$6-'СЕТ СН'!$F$23</f>
        <v>1886.8125155900002</v>
      </c>
      <c r="D21" s="36">
        <f>SUMIFS(СВЦЭМ!$D$39:$D$782,СВЦЭМ!$A$39:$A$782,$A21,СВЦЭМ!$B$39:$B$782,D$11)+'СЕТ СН'!$F$11+СВЦЭМ!$D$10+'СЕТ СН'!$F$6-'СЕТ СН'!$F$23</f>
        <v>1924.3868862899999</v>
      </c>
      <c r="E21" s="36">
        <f>SUMIFS(СВЦЭМ!$D$39:$D$782,СВЦЭМ!$A$39:$A$782,$A21,СВЦЭМ!$B$39:$B$782,E$11)+'СЕТ СН'!$F$11+СВЦЭМ!$D$10+'СЕТ СН'!$F$6-'СЕТ СН'!$F$23</f>
        <v>1939.2978793000002</v>
      </c>
      <c r="F21" s="36">
        <f>SUMIFS(СВЦЭМ!$D$39:$D$782,СВЦЭМ!$A$39:$A$782,$A21,СВЦЭМ!$B$39:$B$782,F$11)+'СЕТ СН'!$F$11+СВЦЭМ!$D$10+'СЕТ СН'!$F$6-'СЕТ СН'!$F$23</f>
        <v>1942.5335048299999</v>
      </c>
      <c r="G21" s="36">
        <f>SUMIFS(СВЦЭМ!$D$39:$D$782,СВЦЭМ!$A$39:$A$782,$A21,СВЦЭМ!$B$39:$B$782,G$11)+'СЕТ СН'!$F$11+СВЦЭМ!$D$10+'СЕТ СН'!$F$6-'СЕТ СН'!$F$23</f>
        <v>1915.7604482500001</v>
      </c>
      <c r="H21" s="36">
        <f>SUMIFS(СВЦЭМ!$D$39:$D$782,СВЦЭМ!$A$39:$A$782,$A21,СВЦЭМ!$B$39:$B$782,H$11)+'СЕТ СН'!$F$11+СВЦЭМ!$D$10+'СЕТ СН'!$F$6-'СЕТ СН'!$F$23</f>
        <v>1898.2350164499999</v>
      </c>
      <c r="I21" s="36">
        <f>SUMIFS(СВЦЭМ!$D$39:$D$782,СВЦЭМ!$A$39:$A$782,$A21,СВЦЭМ!$B$39:$B$782,I$11)+'СЕТ СН'!$F$11+СВЦЭМ!$D$10+'СЕТ СН'!$F$6-'СЕТ СН'!$F$23</f>
        <v>1869.29955118</v>
      </c>
      <c r="J21" s="36">
        <f>SUMIFS(СВЦЭМ!$D$39:$D$782,СВЦЭМ!$A$39:$A$782,$A21,СВЦЭМ!$B$39:$B$782,J$11)+'СЕТ СН'!$F$11+СВЦЭМ!$D$10+'СЕТ СН'!$F$6-'СЕТ СН'!$F$23</f>
        <v>1781.9383397699999</v>
      </c>
      <c r="K21" s="36">
        <f>SUMIFS(СВЦЭМ!$D$39:$D$782,СВЦЭМ!$A$39:$A$782,$A21,СВЦЭМ!$B$39:$B$782,K$11)+'СЕТ СН'!$F$11+СВЦЭМ!$D$10+'СЕТ СН'!$F$6-'СЕТ СН'!$F$23</f>
        <v>1680.8032711000001</v>
      </c>
      <c r="L21" s="36">
        <f>SUMIFS(СВЦЭМ!$D$39:$D$782,СВЦЭМ!$A$39:$A$782,$A21,СВЦЭМ!$B$39:$B$782,L$11)+'СЕТ СН'!$F$11+СВЦЭМ!$D$10+'СЕТ СН'!$F$6-'СЕТ СН'!$F$23</f>
        <v>1646.5045537300002</v>
      </c>
      <c r="M21" s="36">
        <f>SUMIFS(СВЦЭМ!$D$39:$D$782,СВЦЭМ!$A$39:$A$782,$A21,СВЦЭМ!$B$39:$B$782,M$11)+'СЕТ СН'!$F$11+СВЦЭМ!$D$10+'СЕТ СН'!$F$6-'СЕТ СН'!$F$23</f>
        <v>1644.7377089900001</v>
      </c>
      <c r="N21" s="36">
        <f>SUMIFS(СВЦЭМ!$D$39:$D$782,СВЦЭМ!$A$39:$A$782,$A21,СВЦЭМ!$B$39:$B$782,N$11)+'СЕТ СН'!$F$11+СВЦЭМ!$D$10+'СЕТ СН'!$F$6-'СЕТ СН'!$F$23</f>
        <v>1651.2735606900001</v>
      </c>
      <c r="O21" s="36">
        <f>SUMIFS(СВЦЭМ!$D$39:$D$782,СВЦЭМ!$A$39:$A$782,$A21,СВЦЭМ!$B$39:$B$782,O$11)+'СЕТ СН'!$F$11+СВЦЭМ!$D$10+'СЕТ СН'!$F$6-'СЕТ СН'!$F$23</f>
        <v>1668.6317311799999</v>
      </c>
      <c r="P21" s="36">
        <f>SUMIFS(СВЦЭМ!$D$39:$D$782,СВЦЭМ!$A$39:$A$782,$A21,СВЦЭМ!$B$39:$B$782,P$11)+'СЕТ СН'!$F$11+СВЦЭМ!$D$10+'СЕТ СН'!$F$6-'СЕТ СН'!$F$23</f>
        <v>1675.24364664</v>
      </c>
      <c r="Q21" s="36">
        <f>SUMIFS(СВЦЭМ!$D$39:$D$782,СВЦЭМ!$A$39:$A$782,$A21,СВЦЭМ!$B$39:$B$782,Q$11)+'СЕТ СН'!$F$11+СВЦЭМ!$D$10+'СЕТ СН'!$F$6-'СЕТ СН'!$F$23</f>
        <v>1677.1194907899999</v>
      </c>
      <c r="R21" s="36">
        <f>SUMIFS(СВЦЭМ!$D$39:$D$782,СВЦЭМ!$A$39:$A$782,$A21,СВЦЭМ!$B$39:$B$782,R$11)+'СЕТ СН'!$F$11+СВЦЭМ!$D$10+'СЕТ СН'!$F$6-'СЕТ СН'!$F$23</f>
        <v>1681.2580625800001</v>
      </c>
      <c r="S21" s="36">
        <f>SUMIFS(СВЦЭМ!$D$39:$D$782,СВЦЭМ!$A$39:$A$782,$A21,СВЦЭМ!$B$39:$B$782,S$11)+'СЕТ СН'!$F$11+СВЦЭМ!$D$10+'СЕТ СН'!$F$6-'СЕТ СН'!$F$23</f>
        <v>1662.31159759</v>
      </c>
      <c r="T21" s="36">
        <f>SUMIFS(СВЦЭМ!$D$39:$D$782,СВЦЭМ!$A$39:$A$782,$A21,СВЦЭМ!$B$39:$B$782,T$11)+'СЕТ СН'!$F$11+СВЦЭМ!$D$10+'СЕТ СН'!$F$6-'СЕТ СН'!$F$23</f>
        <v>1658.2417431399999</v>
      </c>
      <c r="U21" s="36">
        <f>SUMIFS(СВЦЭМ!$D$39:$D$782,СВЦЭМ!$A$39:$A$782,$A21,СВЦЭМ!$B$39:$B$782,U$11)+'СЕТ СН'!$F$11+СВЦЭМ!$D$10+'СЕТ СН'!$F$6-'СЕТ СН'!$F$23</f>
        <v>1640.60390272</v>
      </c>
      <c r="V21" s="36">
        <f>SUMIFS(СВЦЭМ!$D$39:$D$782,СВЦЭМ!$A$39:$A$782,$A21,СВЦЭМ!$B$39:$B$782,V$11)+'СЕТ СН'!$F$11+СВЦЭМ!$D$10+'СЕТ СН'!$F$6-'СЕТ СН'!$F$23</f>
        <v>1613.9365385800002</v>
      </c>
      <c r="W21" s="36">
        <f>SUMIFS(СВЦЭМ!$D$39:$D$782,СВЦЭМ!$A$39:$A$782,$A21,СВЦЭМ!$B$39:$B$782,W$11)+'СЕТ СН'!$F$11+СВЦЭМ!$D$10+'СЕТ СН'!$F$6-'СЕТ СН'!$F$23</f>
        <v>1624.5707109800001</v>
      </c>
      <c r="X21" s="36">
        <f>SUMIFS(СВЦЭМ!$D$39:$D$782,СВЦЭМ!$A$39:$A$782,$A21,СВЦЭМ!$B$39:$B$782,X$11)+'СЕТ СН'!$F$11+СВЦЭМ!$D$10+'СЕТ СН'!$F$6-'СЕТ СН'!$F$23</f>
        <v>1705.0992940700003</v>
      </c>
      <c r="Y21" s="36">
        <f>SUMIFS(СВЦЭМ!$D$39:$D$782,СВЦЭМ!$A$39:$A$782,$A21,СВЦЭМ!$B$39:$B$782,Y$11)+'СЕТ СН'!$F$11+СВЦЭМ!$D$10+'СЕТ СН'!$F$6-'СЕТ СН'!$F$23</f>
        <v>1761.9277013199999</v>
      </c>
    </row>
    <row r="22" spans="1:25" ht="15.75" x14ac:dyDescent="0.2">
      <c r="A22" s="35">
        <f t="shared" si="0"/>
        <v>45180</v>
      </c>
      <c r="B22" s="36">
        <f>SUMIFS(СВЦЭМ!$D$39:$D$782,СВЦЭМ!$A$39:$A$782,$A22,СВЦЭМ!$B$39:$B$782,B$11)+'СЕТ СН'!$F$11+СВЦЭМ!$D$10+'СЕТ СН'!$F$6-'СЕТ СН'!$F$23</f>
        <v>1825.8164424300003</v>
      </c>
      <c r="C22" s="36">
        <f>SUMIFS(СВЦЭМ!$D$39:$D$782,СВЦЭМ!$A$39:$A$782,$A22,СВЦЭМ!$B$39:$B$782,C$11)+'СЕТ СН'!$F$11+СВЦЭМ!$D$10+'СЕТ СН'!$F$6-'СЕТ СН'!$F$23</f>
        <v>1895.8208619800002</v>
      </c>
      <c r="D22" s="36">
        <f>SUMIFS(СВЦЭМ!$D$39:$D$782,СВЦЭМ!$A$39:$A$782,$A22,СВЦЭМ!$B$39:$B$782,D$11)+'СЕТ СН'!$F$11+СВЦЭМ!$D$10+'СЕТ СН'!$F$6-'СЕТ СН'!$F$23</f>
        <v>1897.4683300400002</v>
      </c>
      <c r="E22" s="36">
        <f>SUMIFS(СВЦЭМ!$D$39:$D$782,СВЦЭМ!$A$39:$A$782,$A22,СВЦЭМ!$B$39:$B$782,E$11)+'СЕТ СН'!$F$11+СВЦЭМ!$D$10+'СЕТ СН'!$F$6-'СЕТ СН'!$F$23</f>
        <v>1915.95847749</v>
      </c>
      <c r="F22" s="36">
        <f>SUMIFS(СВЦЭМ!$D$39:$D$782,СВЦЭМ!$A$39:$A$782,$A22,СВЦЭМ!$B$39:$B$782,F$11)+'СЕТ СН'!$F$11+СВЦЭМ!$D$10+'СЕТ СН'!$F$6-'СЕТ СН'!$F$23</f>
        <v>1952.6550984800001</v>
      </c>
      <c r="G22" s="36">
        <f>SUMIFS(СВЦЭМ!$D$39:$D$782,СВЦЭМ!$A$39:$A$782,$A22,СВЦЭМ!$B$39:$B$782,G$11)+'СЕТ СН'!$F$11+СВЦЭМ!$D$10+'СЕТ СН'!$F$6-'СЕТ СН'!$F$23</f>
        <v>1929.8992420300001</v>
      </c>
      <c r="H22" s="36">
        <f>SUMIFS(СВЦЭМ!$D$39:$D$782,СВЦЭМ!$A$39:$A$782,$A22,СВЦЭМ!$B$39:$B$782,H$11)+'СЕТ СН'!$F$11+СВЦЭМ!$D$10+'СЕТ СН'!$F$6-'СЕТ СН'!$F$23</f>
        <v>1871.6770861</v>
      </c>
      <c r="I22" s="36">
        <f>SUMIFS(СВЦЭМ!$D$39:$D$782,СВЦЭМ!$A$39:$A$782,$A22,СВЦЭМ!$B$39:$B$782,I$11)+'СЕТ СН'!$F$11+СВЦЭМ!$D$10+'СЕТ СН'!$F$6-'СЕТ СН'!$F$23</f>
        <v>1752.5558160800001</v>
      </c>
      <c r="J22" s="36">
        <f>SUMIFS(СВЦЭМ!$D$39:$D$782,СВЦЭМ!$A$39:$A$782,$A22,СВЦЭМ!$B$39:$B$782,J$11)+'СЕТ СН'!$F$11+СВЦЭМ!$D$10+'СЕТ СН'!$F$6-'СЕТ СН'!$F$23</f>
        <v>1671.1390218199999</v>
      </c>
      <c r="K22" s="36">
        <f>SUMIFS(СВЦЭМ!$D$39:$D$782,СВЦЭМ!$A$39:$A$782,$A22,СВЦЭМ!$B$39:$B$782,K$11)+'СЕТ СН'!$F$11+СВЦЭМ!$D$10+'СЕТ СН'!$F$6-'СЕТ СН'!$F$23</f>
        <v>1634.3237541200001</v>
      </c>
      <c r="L22" s="36">
        <f>SUMIFS(СВЦЭМ!$D$39:$D$782,СВЦЭМ!$A$39:$A$782,$A22,СВЦЭМ!$B$39:$B$782,L$11)+'СЕТ СН'!$F$11+СВЦЭМ!$D$10+'СЕТ СН'!$F$6-'СЕТ СН'!$F$23</f>
        <v>1607.1673035100002</v>
      </c>
      <c r="M22" s="36">
        <f>SUMIFS(СВЦЭМ!$D$39:$D$782,СВЦЭМ!$A$39:$A$782,$A22,СВЦЭМ!$B$39:$B$782,M$11)+'СЕТ СН'!$F$11+СВЦЭМ!$D$10+'СЕТ СН'!$F$6-'СЕТ СН'!$F$23</f>
        <v>1593.04300315</v>
      </c>
      <c r="N22" s="36">
        <f>SUMIFS(СВЦЭМ!$D$39:$D$782,СВЦЭМ!$A$39:$A$782,$A22,СВЦЭМ!$B$39:$B$782,N$11)+'СЕТ СН'!$F$11+СВЦЭМ!$D$10+'СЕТ СН'!$F$6-'СЕТ СН'!$F$23</f>
        <v>1606.3461720099999</v>
      </c>
      <c r="O22" s="36">
        <f>SUMIFS(СВЦЭМ!$D$39:$D$782,СВЦЭМ!$A$39:$A$782,$A22,СВЦЭМ!$B$39:$B$782,O$11)+'СЕТ СН'!$F$11+СВЦЭМ!$D$10+'СЕТ СН'!$F$6-'СЕТ СН'!$F$23</f>
        <v>1595.9334906200002</v>
      </c>
      <c r="P22" s="36">
        <f>SUMIFS(СВЦЭМ!$D$39:$D$782,СВЦЭМ!$A$39:$A$782,$A22,СВЦЭМ!$B$39:$B$782,P$11)+'СЕТ СН'!$F$11+СВЦЭМ!$D$10+'СЕТ СН'!$F$6-'СЕТ СН'!$F$23</f>
        <v>1581.1222984800002</v>
      </c>
      <c r="Q22" s="36">
        <f>SUMIFS(СВЦЭМ!$D$39:$D$782,СВЦЭМ!$A$39:$A$782,$A22,СВЦЭМ!$B$39:$B$782,Q$11)+'СЕТ СН'!$F$11+СВЦЭМ!$D$10+'СЕТ СН'!$F$6-'СЕТ СН'!$F$23</f>
        <v>1585.34682423</v>
      </c>
      <c r="R22" s="36">
        <f>SUMIFS(СВЦЭМ!$D$39:$D$782,СВЦЭМ!$A$39:$A$782,$A22,СВЦЭМ!$B$39:$B$782,R$11)+'СЕТ СН'!$F$11+СВЦЭМ!$D$10+'СЕТ СН'!$F$6-'СЕТ СН'!$F$23</f>
        <v>1630.2645226200002</v>
      </c>
      <c r="S22" s="36">
        <f>SUMIFS(СВЦЭМ!$D$39:$D$782,СВЦЭМ!$A$39:$A$782,$A22,СВЦЭМ!$B$39:$B$782,S$11)+'СЕТ СН'!$F$11+СВЦЭМ!$D$10+'СЕТ СН'!$F$6-'СЕТ СН'!$F$23</f>
        <v>1630.89524527</v>
      </c>
      <c r="T22" s="36">
        <f>SUMIFS(СВЦЭМ!$D$39:$D$782,СВЦЭМ!$A$39:$A$782,$A22,СВЦЭМ!$B$39:$B$782,T$11)+'СЕТ СН'!$F$11+СВЦЭМ!$D$10+'СЕТ СН'!$F$6-'СЕТ СН'!$F$23</f>
        <v>1635.8160184399999</v>
      </c>
      <c r="U22" s="36">
        <f>SUMIFS(СВЦЭМ!$D$39:$D$782,СВЦЭМ!$A$39:$A$782,$A22,СВЦЭМ!$B$39:$B$782,U$11)+'СЕТ СН'!$F$11+СВЦЭМ!$D$10+'СЕТ СН'!$F$6-'СЕТ СН'!$F$23</f>
        <v>1617.2311644300003</v>
      </c>
      <c r="V22" s="36">
        <f>SUMIFS(СВЦЭМ!$D$39:$D$782,СВЦЭМ!$A$39:$A$782,$A22,СВЦЭМ!$B$39:$B$782,V$11)+'СЕТ СН'!$F$11+СВЦЭМ!$D$10+'СЕТ СН'!$F$6-'СЕТ СН'!$F$23</f>
        <v>1585.7051195500003</v>
      </c>
      <c r="W22" s="36">
        <f>SUMIFS(СВЦЭМ!$D$39:$D$782,СВЦЭМ!$A$39:$A$782,$A22,СВЦЭМ!$B$39:$B$782,W$11)+'СЕТ СН'!$F$11+СВЦЭМ!$D$10+'СЕТ СН'!$F$6-'СЕТ СН'!$F$23</f>
        <v>1592.9720569199999</v>
      </c>
      <c r="X22" s="36">
        <f>SUMIFS(СВЦЭМ!$D$39:$D$782,СВЦЭМ!$A$39:$A$782,$A22,СВЦЭМ!$B$39:$B$782,X$11)+'СЕТ СН'!$F$11+СВЦЭМ!$D$10+'СЕТ СН'!$F$6-'СЕТ СН'!$F$23</f>
        <v>1665.4297967299999</v>
      </c>
      <c r="Y22" s="36">
        <f>SUMIFS(СВЦЭМ!$D$39:$D$782,СВЦЭМ!$A$39:$A$782,$A22,СВЦЭМ!$B$39:$B$782,Y$11)+'СЕТ СН'!$F$11+СВЦЭМ!$D$10+'СЕТ СН'!$F$6-'СЕТ СН'!$F$23</f>
        <v>1763.15236787</v>
      </c>
    </row>
    <row r="23" spans="1:25" ht="15.75" x14ac:dyDescent="0.2">
      <c r="A23" s="35">
        <f t="shared" si="0"/>
        <v>45181</v>
      </c>
      <c r="B23" s="36">
        <f>SUMIFS(СВЦЭМ!$D$39:$D$782,СВЦЭМ!$A$39:$A$782,$A23,СВЦЭМ!$B$39:$B$782,B$11)+'СЕТ СН'!$F$11+СВЦЭМ!$D$10+'СЕТ СН'!$F$6-'СЕТ СН'!$F$23</f>
        <v>1730.0521447300002</v>
      </c>
      <c r="C23" s="36">
        <f>SUMIFS(СВЦЭМ!$D$39:$D$782,СВЦЭМ!$A$39:$A$782,$A23,СВЦЭМ!$B$39:$B$782,C$11)+'СЕТ СН'!$F$11+СВЦЭМ!$D$10+'СЕТ СН'!$F$6-'СЕТ СН'!$F$23</f>
        <v>1773.50238227</v>
      </c>
      <c r="D23" s="36">
        <f>SUMIFS(СВЦЭМ!$D$39:$D$782,СВЦЭМ!$A$39:$A$782,$A23,СВЦЭМ!$B$39:$B$782,D$11)+'СЕТ СН'!$F$11+СВЦЭМ!$D$10+'СЕТ СН'!$F$6-'СЕТ СН'!$F$23</f>
        <v>1805.8114584899999</v>
      </c>
      <c r="E23" s="36">
        <f>SUMIFS(СВЦЭМ!$D$39:$D$782,СВЦЭМ!$A$39:$A$782,$A23,СВЦЭМ!$B$39:$B$782,E$11)+'СЕТ СН'!$F$11+СВЦЭМ!$D$10+'СЕТ СН'!$F$6-'СЕТ СН'!$F$23</f>
        <v>1822.0439856000003</v>
      </c>
      <c r="F23" s="36">
        <f>SUMIFS(СВЦЭМ!$D$39:$D$782,СВЦЭМ!$A$39:$A$782,$A23,СВЦЭМ!$B$39:$B$782,F$11)+'СЕТ СН'!$F$11+СВЦЭМ!$D$10+'СЕТ СН'!$F$6-'СЕТ СН'!$F$23</f>
        <v>1847.3918432800001</v>
      </c>
      <c r="G23" s="36">
        <f>SUMIFS(СВЦЭМ!$D$39:$D$782,СВЦЭМ!$A$39:$A$782,$A23,СВЦЭМ!$B$39:$B$782,G$11)+'СЕТ СН'!$F$11+СВЦЭМ!$D$10+'СЕТ СН'!$F$6-'СЕТ СН'!$F$23</f>
        <v>1810.5550260499999</v>
      </c>
      <c r="H23" s="36">
        <f>SUMIFS(СВЦЭМ!$D$39:$D$782,СВЦЭМ!$A$39:$A$782,$A23,СВЦЭМ!$B$39:$B$782,H$11)+'СЕТ СН'!$F$11+СВЦЭМ!$D$10+'СЕТ СН'!$F$6-'СЕТ СН'!$F$23</f>
        <v>1741.3057654899999</v>
      </c>
      <c r="I23" s="36">
        <f>SUMIFS(СВЦЭМ!$D$39:$D$782,СВЦЭМ!$A$39:$A$782,$A23,СВЦЭМ!$B$39:$B$782,I$11)+'СЕТ СН'!$F$11+СВЦЭМ!$D$10+'СЕТ СН'!$F$6-'СЕТ СН'!$F$23</f>
        <v>1657.7731624000003</v>
      </c>
      <c r="J23" s="36">
        <f>SUMIFS(СВЦЭМ!$D$39:$D$782,СВЦЭМ!$A$39:$A$782,$A23,СВЦЭМ!$B$39:$B$782,J$11)+'СЕТ СН'!$F$11+СВЦЭМ!$D$10+'СЕТ СН'!$F$6-'СЕТ СН'!$F$23</f>
        <v>1582.1094713500001</v>
      </c>
      <c r="K23" s="36">
        <f>SUMIFS(СВЦЭМ!$D$39:$D$782,СВЦЭМ!$A$39:$A$782,$A23,СВЦЭМ!$B$39:$B$782,K$11)+'СЕТ СН'!$F$11+СВЦЭМ!$D$10+'СЕТ СН'!$F$6-'СЕТ СН'!$F$23</f>
        <v>1538.6547206599998</v>
      </c>
      <c r="L23" s="36">
        <f>SUMIFS(СВЦЭМ!$D$39:$D$782,СВЦЭМ!$A$39:$A$782,$A23,СВЦЭМ!$B$39:$B$782,L$11)+'СЕТ СН'!$F$11+СВЦЭМ!$D$10+'СЕТ СН'!$F$6-'СЕТ СН'!$F$23</f>
        <v>1557.6114492500001</v>
      </c>
      <c r="M23" s="36">
        <f>SUMIFS(СВЦЭМ!$D$39:$D$782,СВЦЭМ!$A$39:$A$782,$A23,СВЦЭМ!$B$39:$B$782,M$11)+'СЕТ СН'!$F$11+СВЦЭМ!$D$10+'СЕТ СН'!$F$6-'СЕТ СН'!$F$23</f>
        <v>1569.0688279999999</v>
      </c>
      <c r="N23" s="36">
        <f>SUMIFS(СВЦЭМ!$D$39:$D$782,СВЦЭМ!$A$39:$A$782,$A23,СВЦЭМ!$B$39:$B$782,N$11)+'СЕТ СН'!$F$11+СВЦЭМ!$D$10+'СЕТ СН'!$F$6-'СЕТ СН'!$F$23</f>
        <v>1612.3622134400002</v>
      </c>
      <c r="O23" s="36">
        <f>SUMIFS(СВЦЭМ!$D$39:$D$782,СВЦЭМ!$A$39:$A$782,$A23,СВЦЭМ!$B$39:$B$782,O$11)+'СЕТ СН'!$F$11+СВЦЭМ!$D$10+'СЕТ СН'!$F$6-'СЕТ СН'!$F$23</f>
        <v>1639.48924691</v>
      </c>
      <c r="P23" s="36">
        <f>SUMIFS(СВЦЭМ!$D$39:$D$782,СВЦЭМ!$A$39:$A$782,$A23,СВЦЭМ!$B$39:$B$782,P$11)+'СЕТ СН'!$F$11+СВЦЭМ!$D$10+'СЕТ СН'!$F$6-'СЕТ СН'!$F$23</f>
        <v>1624.8999301200001</v>
      </c>
      <c r="Q23" s="36">
        <f>SUMIFS(СВЦЭМ!$D$39:$D$782,СВЦЭМ!$A$39:$A$782,$A23,СВЦЭМ!$B$39:$B$782,Q$11)+'СЕТ СН'!$F$11+СВЦЭМ!$D$10+'СЕТ СН'!$F$6-'СЕТ СН'!$F$23</f>
        <v>1637.6285703399999</v>
      </c>
      <c r="R23" s="36">
        <f>SUMIFS(СВЦЭМ!$D$39:$D$782,СВЦЭМ!$A$39:$A$782,$A23,СВЦЭМ!$B$39:$B$782,R$11)+'СЕТ СН'!$F$11+СВЦЭМ!$D$10+'СЕТ СН'!$F$6-'СЕТ СН'!$F$23</f>
        <v>1677.77937462</v>
      </c>
      <c r="S23" s="36">
        <f>SUMIFS(СВЦЭМ!$D$39:$D$782,СВЦЭМ!$A$39:$A$782,$A23,СВЦЭМ!$B$39:$B$782,S$11)+'СЕТ СН'!$F$11+СВЦЭМ!$D$10+'СЕТ СН'!$F$6-'СЕТ СН'!$F$23</f>
        <v>1676.5334181200001</v>
      </c>
      <c r="T23" s="36">
        <f>SUMIFS(СВЦЭМ!$D$39:$D$782,СВЦЭМ!$A$39:$A$782,$A23,СВЦЭМ!$B$39:$B$782,T$11)+'СЕТ СН'!$F$11+СВЦЭМ!$D$10+'СЕТ СН'!$F$6-'СЕТ СН'!$F$23</f>
        <v>1666.5778754900002</v>
      </c>
      <c r="U23" s="36">
        <f>SUMIFS(СВЦЭМ!$D$39:$D$782,СВЦЭМ!$A$39:$A$782,$A23,СВЦЭМ!$B$39:$B$782,U$11)+'СЕТ СН'!$F$11+СВЦЭМ!$D$10+'СЕТ СН'!$F$6-'СЕТ СН'!$F$23</f>
        <v>1650.68746547</v>
      </c>
      <c r="V23" s="36">
        <f>SUMIFS(СВЦЭМ!$D$39:$D$782,СВЦЭМ!$A$39:$A$782,$A23,СВЦЭМ!$B$39:$B$782,V$11)+'СЕТ СН'!$F$11+СВЦЭМ!$D$10+'СЕТ СН'!$F$6-'СЕТ СН'!$F$23</f>
        <v>1611.6056419800002</v>
      </c>
      <c r="W23" s="36">
        <f>SUMIFS(СВЦЭМ!$D$39:$D$782,СВЦЭМ!$A$39:$A$782,$A23,СВЦЭМ!$B$39:$B$782,W$11)+'СЕТ СН'!$F$11+СВЦЭМ!$D$10+'СЕТ СН'!$F$6-'СЕТ СН'!$F$23</f>
        <v>1643.3291639700001</v>
      </c>
      <c r="X23" s="36">
        <f>SUMIFS(СВЦЭМ!$D$39:$D$782,СВЦЭМ!$A$39:$A$782,$A23,СВЦЭМ!$B$39:$B$782,X$11)+'СЕТ СН'!$F$11+СВЦЭМ!$D$10+'СЕТ СН'!$F$6-'СЕТ СН'!$F$23</f>
        <v>1715.72555388</v>
      </c>
      <c r="Y23" s="36">
        <f>SUMIFS(СВЦЭМ!$D$39:$D$782,СВЦЭМ!$A$39:$A$782,$A23,СВЦЭМ!$B$39:$B$782,Y$11)+'СЕТ СН'!$F$11+СВЦЭМ!$D$10+'СЕТ СН'!$F$6-'СЕТ СН'!$F$23</f>
        <v>1811.1555873299999</v>
      </c>
    </row>
    <row r="24" spans="1:25" ht="15.75" x14ac:dyDescent="0.2">
      <c r="A24" s="35">
        <f t="shared" si="0"/>
        <v>45182</v>
      </c>
      <c r="B24" s="36">
        <f>SUMIFS(СВЦЭМ!$D$39:$D$782,СВЦЭМ!$A$39:$A$782,$A24,СВЦЭМ!$B$39:$B$782,B$11)+'СЕТ СН'!$F$11+СВЦЭМ!$D$10+'СЕТ СН'!$F$6-'СЕТ СН'!$F$23</f>
        <v>1990.6356838800002</v>
      </c>
      <c r="C24" s="36">
        <f>SUMIFS(СВЦЭМ!$D$39:$D$782,СВЦЭМ!$A$39:$A$782,$A24,СВЦЭМ!$B$39:$B$782,C$11)+'СЕТ СН'!$F$11+СВЦЭМ!$D$10+'СЕТ СН'!$F$6-'СЕТ СН'!$F$23</f>
        <v>2095.90139116</v>
      </c>
      <c r="D24" s="36">
        <f>SUMIFS(СВЦЭМ!$D$39:$D$782,СВЦЭМ!$A$39:$A$782,$A24,СВЦЭМ!$B$39:$B$782,D$11)+'СЕТ СН'!$F$11+СВЦЭМ!$D$10+'СЕТ СН'!$F$6-'СЕТ СН'!$F$23</f>
        <v>2170.1327488400002</v>
      </c>
      <c r="E24" s="36">
        <f>SUMIFS(СВЦЭМ!$D$39:$D$782,СВЦЭМ!$A$39:$A$782,$A24,СВЦЭМ!$B$39:$B$782,E$11)+'СЕТ СН'!$F$11+СВЦЭМ!$D$10+'СЕТ СН'!$F$6-'СЕТ СН'!$F$23</f>
        <v>2198.1743781800001</v>
      </c>
      <c r="F24" s="36">
        <f>SUMIFS(СВЦЭМ!$D$39:$D$782,СВЦЭМ!$A$39:$A$782,$A24,СВЦЭМ!$B$39:$B$782,F$11)+'СЕТ СН'!$F$11+СВЦЭМ!$D$10+'СЕТ СН'!$F$6-'СЕТ СН'!$F$23</f>
        <v>2236.6995946799998</v>
      </c>
      <c r="G24" s="36">
        <f>SUMIFS(СВЦЭМ!$D$39:$D$782,СВЦЭМ!$A$39:$A$782,$A24,СВЦЭМ!$B$39:$B$782,G$11)+'СЕТ СН'!$F$11+СВЦЭМ!$D$10+'СЕТ СН'!$F$6-'СЕТ СН'!$F$23</f>
        <v>2188.4851768500002</v>
      </c>
      <c r="H24" s="36">
        <f>SUMIFS(СВЦЭМ!$D$39:$D$782,СВЦЭМ!$A$39:$A$782,$A24,СВЦЭМ!$B$39:$B$782,H$11)+'СЕТ СН'!$F$11+СВЦЭМ!$D$10+'СЕТ СН'!$F$6-'СЕТ СН'!$F$23</f>
        <v>2059.6506410000002</v>
      </c>
      <c r="I24" s="36">
        <f>SUMIFS(СВЦЭМ!$D$39:$D$782,СВЦЭМ!$A$39:$A$782,$A24,СВЦЭМ!$B$39:$B$782,I$11)+'СЕТ СН'!$F$11+СВЦЭМ!$D$10+'СЕТ СН'!$F$6-'СЕТ СН'!$F$23</f>
        <v>1924.6550550500001</v>
      </c>
      <c r="J24" s="36">
        <f>SUMIFS(СВЦЭМ!$D$39:$D$782,СВЦЭМ!$A$39:$A$782,$A24,СВЦЭМ!$B$39:$B$782,J$11)+'СЕТ СН'!$F$11+СВЦЭМ!$D$10+'СЕТ СН'!$F$6-'СЕТ СН'!$F$23</f>
        <v>1836.3284842000003</v>
      </c>
      <c r="K24" s="36">
        <f>SUMIFS(СВЦЭМ!$D$39:$D$782,СВЦЭМ!$A$39:$A$782,$A24,СВЦЭМ!$B$39:$B$782,K$11)+'СЕТ СН'!$F$11+СВЦЭМ!$D$10+'СЕТ СН'!$F$6-'СЕТ СН'!$F$23</f>
        <v>1765.6434105200001</v>
      </c>
      <c r="L24" s="36">
        <f>SUMIFS(СВЦЭМ!$D$39:$D$782,СВЦЭМ!$A$39:$A$782,$A24,СВЦЭМ!$B$39:$B$782,L$11)+'СЕТ СН'!$F$11+СВЦЭМ!$D$10+'СЕТ СН'!$F$6-'СЕТ СН'!$F$23</f>
        <v>1741.1257715400002</v>
      </c>
      <c r="M24" s="36">
        <f>SUMIFS(СВЦЭМ!$D$39:$D$782,СВЦЭМ!$A$39:$A$782,$A24,СВЦЭМ!$B$39:$B$782,M$11)+'СЕТ СН'!$F$11+СВЦЭМ!$D$10+'СЕТ СН'!$F$6-'СЕТ СН'!$F$23</f>
        <v>1745.9870742000003</v>
      </c>
      <c r="N24" s="36">
        <f>SUMIFS(СВЦЭМ!$D$39:$D$782,СВЦЭМ!$A$39:$A$782,$A24,СВЦЭМ!$B$39:$B$782,N$11)+'СЕТ СН'!$F$11+СВЦЭМ!$D$10+'СЕТ СН'!$F$6-'СЕТ СН'!$F$23</f>
        <v>1754.6964546100003</v>
      </c>
      <c r="O24" s="36">
        <f>SUMIFS(СВЦЭМ!$D$39:$D$782,СВЦЭМ!$A$39:$A$782,$A24,СВЦЭМ!$B$39:$B$782,O$11)+'СЕТ СН'!$F$11+СВЦЭМ!$D$10+'СЕТ СН'!$F$6-'СЕТ СН'!$F$23</f>
        <v>1762.1241666400001</v>
      </c>
      <c r="P24" s="36">
        <f>SUMIFS(СВЦЭМ!$D$39:$D$782,СВЦЭМ!$A$39:$A$782,$A24,СВЦЭМ!$B$39:$B$782,P$11)+'СЕТ СН'!$F$11+СВЦЭМ!$D$10+'СЕТ СН'!$F$6-'СЕТ СН'!$F$23</f>
        <v>1727.15221612</v>
      </c>
      <c r="Q24" s="36">
        <f>SUMIFS(СВЦЭМ!$D$39:$D$782,СВЦЭМ!$A$39:$A$782,$A24,СВЦЭМ!$B$39:$B$782,Q$11)+'СЕТ СН'!$F$11+СВЦЭМ!$D$10+'СЕТ СН'!$F$6-'СЕТ СН'!$F$23</f>
        <v>1742.6850173400003</v>
      </c>
      <c r="R24" s="36">
        <f>SUMIFS(СВЦЭМ!$D$39:$D$782,СВЦЭМ!$A$39:$A$782,$A24,СВЦЭМ!$B$39:$B$782,R$11)+'СЕТ СН'!$F$11+СВЦЭМ!$D$10+'СЕТ СН'!$F$6-'СЕТ СН'!$F$23</f>
        <v>1777.7496023799999</v>
      </c>
      <c r="S24" s="36">
        <f>SUMIFS(СВЦЭМ!$D$39:$D$782,СВЦЭМ!$A$39:$A$782,$A24,СВЦЭМ!$B$39:$B$782,S$11)+'СЕТ СН'!$F$11+СВЦЭМ!$D$10+'СЕТ СН'!$F$6-'СЕТ СН'!$F$23</f>
        <v>1771.09148413</v>
      </c>
      <c r="T24" s="36">
        <f>SUMIFS(СВЦЭМ!$D$39:$D$782,СВЦЭМ!$A$39:$A$782,$A24,СВЦЭМ!$B$39:$B$782,T$11)+'СЕТ СН'!$F$11+СВЦЭМ!$D$10+'СЕТ СН'!$F$6-'СЕТ СН'!$F$23</f>
        <v>1747.53428906</v>
      </c>
      <c r="U24" s="36">
        <f>SUMIFS(СВЦЭМ!$D$39:$D$782,СВЦЭМ!$A$39:$A$782,$A24,СВЦЭМ!$B$39:$B$782,U$11)+'СЕТ СН'!$F$11+СВЦЭМ!$D$10+'СЕТ СН'!$F$6-'СЕТ СН'!$F$23</f>
        <v>1729.2593293300001</v>
      </c>
      <c r="V24" s="36">
        <f>SUMIFS(СВЦЭМ!$D$39:$D$782,СВЦЭМ!$A$39:$A$782,$A24,СВЦЭМ!$B$39:$B$782,V$11)+'СЕТ СН'!$F$11+СВЦЭМ!$D$10+'СЕТ СН'!$F$6-'СЕТ СН'!$F$23</f>
        <v>1732.2614124699999</v>
      </c>
      <c r="W24" s="36">
        <f>SUMIFS(СВЦЭМ!$D$39:$D$782,СВЦЭМ!$A$39:$A$782,$A24,СВЦЭМ!$B$39:$B$782,W$11)+'СЕТ СН'!$F$11+СВЦЭМ!$D$10+'СЕТ СН'!$F$6-'СЕТ СН'!$F$23</f>
        <v>1756.3853865300002</v>
      </c>
      <c r="X24" s="36">
        <f>SUMIFS(СВЦЭМ!$D$39:$D$782,СВЦЭМ!$A$39:$A$782,$A24,СВЦЭМ!$B$39:$B$782,X$11)+'СЕТ СН'!$F$11+СВЦЭМ!$D$10+'СЕТ СН'!$F$6-'СЕТ СН'!$F$23</f>
        <v>1832.98988388</v>
      </c>
      <c r="Y24" s="36">
        <f>SUMIFS(СВЦЭМ!$D$39:$D$782,СВЦЭМ!$A$39:$A$782,$A24,СВЦЭМ!$B$39:$B$782,Y$11)+'СЕТ СН'!$F$11+СВЦЭМ!$D$10+'СЕТ СН'!$F$6-'СЕТ СН'!$F$23</f>
        <v>1932.0359797400001</v>
      </c>
    </row>
    <row r="25" spans="1:25" ht="15.75" x14ac:dyDescent="0.2">
      <c r="A25" s="35">
        <f t="shared" si="0"/>
        <v>45183</v>
      </c>
      <c r="B25" s="36">
        <f>SUMIFS(СВЦЭМ!$D$39:$D$782,СВЦЭМ!$A$39:$A$782,$A25,СВЦЭМ!$B$39:$B$782,B$11)+'СЕТ СН'!$F$11+СВЦЭМ!$D$10+'СЕТ СН'!$F$6-'СЕТ СН'!$F$23</f>
        <v>1971.17775962</v>
      </c>
      <c r="C25" s="36">
        <f>SUMIFS(СВЦЭМ!$D$39:$D$782,СВЦЭМ!$A$39:$A$782,$A25,СВЦЭМ!$B$39:$B$782,C$11)+'СЕТ СН'!$F$11+СВЦЭМ!$D$10+'СЕТ СН'!$F$6-'СЕТ СН'!$F$23</f>
        <v>2105.5246250099999</v>
      </c>
      <c r="D25" s="36">
        <f>SUMIFS(СВЦЭМ!$D$39:$D$782,СВЦЭМ!$A$39:$A$782,$A25,СВЦЭМ!$B$39:$B$782,D$11)+'СЕТ СН'!$F$11+СВЦЭМ!$D$10+'СЕТ СН'!$F$6-'СЕТ СН'!$F$23</f>
        <v>2149.80286054</v>
      </c>
      <c r="E25" s="36">
        <f>SUMIFS(СВЦЭМ!$D$39:$D$782,СВЦЭМ!$A$39:$A$782,$A25,СВЦЭМ!$B$39:$B$782,E$11)+'СЕТ СН'!$F$11+СВЦЭМ!$D$10+'СЕТ СН'!$F$6-'СЕТ СН'!$F$23</f>
        <v>2188.5889841100002</v>
      </c>
      <c r="F25" s="36">
        <f>SUMIFS(СВЦЭМ!$D$39:$D$782,СВЦЭМ!$A$39:$A$782,$A25,СВЦЭМ!$B$39:$B$782,F$11)+'СЕТ СН'!$F$11+СВЦЭМ!$D$10+'СЕТ СН'!$F$6-'СЕТ СН'!$F$23</f>
        <v>2228.49272909</v>
      </c>
      <c r="G25" s="36">
        <f>SUMIFS(СВЦЭМ!$D$39:$D$782,СВЦЭМ!$A$39:$A$782,$A25,СВЦЭМ!$B$39:$B$782,G$11)+'СЕТ СН'!$F$11+СВЦЭМ!$D$10+'СЕТ СН'!$F$6-'СЕТ СН'!$F$23</f>
        <v>2187.6550491600001</v>
      </c>
      <c r="H25" s="36">
        <f>SUMIFS(СВЦЭМ!$D$39:$D$782,СВЦЭМ!$A$39:$A$782,$A25,СВЦЭМ!$B$39:$B$782,H$11)+'СЕТ СН'!$F$11+СВЦЭМ!$D$10+'СЕТ СН'!$F$6-'СЕТ СН'!$F$23</f>
        <v>2098.1549979900001</v>
      </c>
      <c r="I25" s="36">
        <f>SUMIFS(СВЦЭМ!$D$39:$D$782,СВЦЭМ!$A$39:$A$782,$A25,СВЦЭМ!$B$39:$B$782,I$11)+'СЕТ СН'!$F$11+СВЦЭМ!$D$10+'СЕТ СН'!$F$6-'СЕТ СН'!$F$23</f>
        <v>1980.1082876099999</v>
      </c>
      <c r="J25" s="36">
        <f>SUMIFS(СВЦЭМ!$D$39:$D$782,СВЦЭМ!$A$39:$A$782,$A25,СВЦЭМ!$B$39:$B$782,J$11)+'СЕТ СН'!$F$11+СВЦЭМ!$D$10+'СЕТ СН'!$F$6-'СЕТ СН'!$F$23</f>
        <v>1890.6004267200001</v>
      </c>
      <c r="K25" s="36">
        <f>SUMIFS(СВЦЭМ!$D$39:$D$782,СВЦЭМ!$A$39:$A$782,$A25,СВЦЭМ!$B$39:$B$782,K$11)+'СЕТ СН'!$F$11+СВЦЭМ!$D$10+'СЕТ СН'!$F$6-'СЕТ СН'!$F$23</f>
        <v>1823.1731801599999</v>
      </c>
      <c r="L25" s="36">
        <f>SUMIFS(СВЦЭМ!$D$39:$D$782,СВЦЭМ!$A$39:$A$782,$A25,СВЦЭМ!$B$39:$B$782,L$11)+'СЕТ СН'!$F$11+СВЦЭМ!$D$10+'СЕТ СН'!$F$6-'СЕТ СН'!$F$23</f>
        <v>1810.1455948900002</v>
      </c>
      <c r="M25" s="36">
        <f>SUMIFS(СВЦЭМ!$D$39:$D$782,СВЦЭМ!$A$39:$A$782,$A25,СВЦЭМ!$B$39:$B$782,M$11)+'СЕТ СН'!$F$11+СВЦЭМ!$D$10+'СЕТ СН'!$F$6-'СЕТ СН'!$F$23</f>
        <v>1799.2692394999999</v>
      </c>
      <c r="N25" s="36">
        <f>SUMIFS(СВЦЭМ!$D$39:$D$782,СВЦЭМ!$A$39:$A$782,$A25,СВЦЭМ!$B$39:$B$782,N$11)+'СЕТ СН'!$F$11+СВЦЭМ!$D$10+'СЕТ СН'!$F$6-'СЕТ СН'!$F$23</f>
        <v>1812.35083429</v>
      </c>
      <c r="O25" s="36">
        <f>SUMIFS(СВЦЭМ!$D$39:$D$782,СВЦЭМ!$A$39:$A$782,$A25,СВЦЭМ!$B$39:$B$782,O$11)+'СЕТ СН'!$F$11+СВЦЭМ!$D$10+'СЕТ СН'!$F$6-'СЕТ СН'!$F$23</f>
        <v>1812.6393112000001</v>
      </c>
      <c r="P25" s="36">
        <f>SUMIFS(СВЦЭМ!$D$39:$D$782,СВЦЭМ!$A$39:$A$782,$A25,СВЦЭМ!$B$39:$B$782,P$11)+'СЕТ СН'!$F$11+СВЦЭМ!$D$10+'СЕТ СН'!$F$6-'СЕТ СН'!$F$23</f>
        <v>1809.7490307900002</v>
      </c>
      <c r="Q25" s="36">
        <f>SUMIFS(СВЦЭМ!$D$39:$D$782,СВЦЭМ!$A$39:$A$782,$A25,СВЦЭМ!$B$39:$B$782,Q$11)+'СЕТ СН'!$F$11+СВЦЭМ!$D$10+'СЕТ СН'!$F$6-'СЕТ СН'!$F$23</f>
        <v>1816.6203116300003</v>
      </c>
      <c r="R25" s="36">
        <f>SUMIFS(СВЦЭМ!$D$39:$D$782,СВЦЭМ!$A$39:$A$782,$A25,СВЦЭМ!$B$39:$B$782,R$11)+'СЕТ СН'!$F$11+СВЦЭМ!$D$10+'СЕТ СН'!$F$6-'СЕТ СН'!$F$23</f>
        <v>1840.34040753</v>
      </c>
      <c r="S25" s="36">
        <f>SUMIFS(СВЦЭМ!$D$39:$D$782,СВЦЭМ!$A$39:$A$782,$A25,СВЦЭМ!$B$39:$B$782,S$11)+'СЕТ СН'!$F$11+СВЦЭМ!$D$10+'СЕТ СН'!$F$6-'СЕТ СН'!$F$23</f>
        <v>1828.5766679799999</v>
      </c>
      <c r="T25" s="36">
        <f>SUMIFS(СВЦЭМ!$D$39:$D$782,СВЦЭМ!$A$39:$A$782,$A25,СВЦЭМ!$B$39:$B$782,T$11)+'СЕТ СН'!$F$11+СВЦЭМ!$D$10+'СЕТ СН'!$F$6-'СЕТ СН'!$F$23</f>
        <v>1818.6271252800002</v>
      </c>
      <c r="U25" s="36">
        <f>SUMIFS(СВЦЭМ!$D$39:$D$782,СВЦЭМ!$A$39:$A$782,$A25,СВЦЭМ!$B$39:$B$782,U$11)+'СЕТ СН'!$F$11+СВЦЭМ!$D$10+'СЕТ СН'!$F$6-'СЕТ СН'!$F$23</f>
        <v>1801.4519110000001</v>
      </c>
      <c r="V25" s="36">
        <f>SUMIFS(СВЦЭМ!$D$39:$D$782,СВЦЭМ!$A$39:$A$782,$A25,СВЦЭМ!$B$39:$B$782,V$11)+'СЕТ СН'!$F$11+СВЦЭМ!$D$10+'СЕТ СН'!$F$6-'СЕТ СН'!$F$23</f>
        <v>1774.1673393000001</v>
      </c>
      <c r="W25" s="36">
        <f>SUMIFS(СВЦЭМ!$D$39:$D$782,СВЦЭМ!$A$39:$A$782,$A25,СВЦЭМ!$B$39:$B$782,W$11)+'СЕТ СН'!$F$11+СВЦЭМ!$D$10+'СЕТ СН'!$F$6-'СЕТ СН'!$F$23</f>
        <v>1791.35669057</v>
      </c>
      <c r="X25" s="36">
        <f>SUMIFS(СВЦЭМ!$D$39:$D$782,СВЦЭМ!$A$39:$A$782,$A25,СВЦЭМ!$B$39:$B$782,X$11)+'СЕТ СН'!$F$11+СВЦЭМ!$D$10+'СЕТ СН'!$F$6-'СЕТ СН'!$F$23</f>
        <v>1881.8112836700002</v>
      </c>
      <c r="Y25" s="36">
        <f>SUMIFS(СВЦЭМ!$D$39:$D$782,СВЦЭМ!$A$39:$A$782,$A25,СВЦЭМ!$B$39:$B$782,Y$11)+'СЕТ СН'!$F$11+СВЦЭМ!$D$10+'СЕТ СН'!$F$6-'СЕТ СН'!$F$23</f>
        <v>1991.0645895299999</v>
      </c>
    </row>
    <row r="26" spans="1:25" ht="15.75" x14ac:dyDescent="0.2">
      <c r="A26" s="35">
        <f t="shared" si="0"/>
        <v>45184</v>
      </c>
      <c r="B26" s="36">
        <f>SUMIFS(СВЦЭМ!$D$39:$D$782,СВЦЭМ!$A$39:$A$782,$A26,СВЦЭМ!$B$39:$B$782,B$11)+'СЕТ СН'!$F$11+СВЦЭМ!$D$10+'СЕТ СН'!$F$6-'СЕТ СН'!$F$23</f>
        <v>1955.96456807</v>
      </c>
      <c r="C26" s="36">
        <f>SUMIFS(СВЦЭМ!$D$39:$D$782,СВЦЭМ!$A$39:$A$782,$A26,СВЦЭМ!$B$39:$B$782,C$11)+'СЕТ СН'!$F$11+СВЦЭМ!$D$10+'СЕТ СН'!$F$6-'СЕТ СН'!$F$23</f>
        <v>2038.6183738099999</v>
      </c>
      <c r="D26" s="36">
        <f>SUMIFS(СВЦЭМ!$D$39:$D$782,СВЦЭМ!$A$39:$A$782,$A26,СВЦЭМ!$B$39:$B$782,D$11)+'СЕТ СН'!$F$11+СВЦЭМ!$D$10+'СЕТ СН'!$F$6-'СЕТ СН'!$F$23</f>
        <v>2040.3060591100002</v>
      </c>
      <c r="E26" s="36">
        <f>SUMIFS(СВЦЭМ!$D$39:$D$782,СВЦЭМ!$A$39:$A$782,$A26,СВЦЭМ!$B$39:$B$782,E$11)+'СЕТ СН'!$F$11+СВЦЭМ!$D$10+'СЕТ СН'!$F$6-'СЕТ СН'!$F$23</f>
        <v>2075.3584449200002</v>
      </c>
      <c r="F26" s="36">
        <f>SUMIFS(СВЦЭМ!$D$39:$D$782,СВЦЭМ!$A$39:$A$782,$A26,СВЦЭМ!$B$39:$B$782,F$11)+'СЕТ СН'!$F$11+СВЦЭМ!$D$10+'СЕТ СН'!$F$6-'СЕТ СН'!$F$23</f>
        <v>2115.39896748</v>
      </c>
      <c r="G26" s="36">
        <f>SUMIFS(СВЦЭМ!$D$39:$D$782,СВЦЭМ!$A$39:$A$782,$A26,СВЦЭМ!$B$39:$B$782,G$11)+'СЕТ СН'!$F$11+СВЦЭМ!$D$10+'СЕТ СН'!$F$6-'СЕТ СН'!$F$23</f>
        <v>2093.5723168600002</v>
      </c>
      <c r="H26" s="36">
        <f>SUMIFS(СВЦЭМ!$D$39:$D$782,СВЦЭМ!$A$39:$A$782,$A26,СВЦЭМ!$B$39:$B$782,H$11)+'СЕТ СН'!$F$11+СВЦЭМ!$D$10+'СЕТ СН'!$F$6-'СЕТ СН'!$F$23</f>
        <v>1967.59741592</v>
      </c>
      <c r="I26" s="36">
        <f>SUMIFS(СВЦЭМ!$D$39:$D$782,СВЦЭМ!$A$39:$A$782,$A26,СВЦЭМ!$B$39:$B$782,I$11)+'СЕТ СН'!$F$11+СВЦЭМ!$D$10+'СЕТ СН'!$F$6-'СЕТ СН'!$F$23</f>
        <v>1830.8132506500001</v>
      </c>
      <c r="J26" s="36">
        <f>SUMIFS(СВЦЭМ!$D$39:$D$782,СВЦЭМ!$A$39:$A$782,$A26,СВЦЭМ!$B$39:$B$782,J$11)+'СЕТ СН'!$F$11+СВЦЭМ!$D$10+'СЕТ СН'!$F$6-'СЕТ СН'!$F$23</f>
        <v>1767.368477</v>
      </c>
      <c r="K26" s="36">
        <f>SUMIFS(СВЦЭМ!$D$39:$D$782,СВЦЭМ!$A$39:$A$782,$A26,СВЦЭМ!$B$39:$B$782,K$11)+'СЕТ СН'!$F$11+СВЦЭМ!$D$10+'СЕТ СН'!$F$6-'СЕТ СН'!$F$23</f>
        <v>1716.75519691</v>
      </c>
      <c r="L26" s="36">
        <f>SUMIFS(СВЦЭМ!$D$39:$D$782,СВЦЭМ!$A$39:$A$782,$A26,СВЦЭМ!$B$39:$B$782,L$11)+'СЕТ СН'!$F$11+СВЦЭМ!$D$10+'СЕТ СН'!$F$6-'СЕТ СН'!$F$23</f>
        <v>1706.5861799600002</v>
      </c>
      <c r="M26" s="36">
        <f>SUMIFS(СВЦЭМ!$D$39:$D$782,СВЦЭМ!$A$39:$A$782,$A26,СВЦЭМ!$B$39:$B$782,M$11)+'СЕТ СН'!$F$11+СВЦЭМ!$D$10+'СЕТ СН'!$F$6-'СЕТ СН'!$F$23</f>
        <v>1684.7936373400003</v>
      </c>
      <c r="N26" s="36">
        <f>SUMIFS(СВЦЭМ!$D$39:$D$782,СВЦЭМ!$A$39:$A$782,$A26,СВЦЭМ!$B$39:$B$782,N$11)+'СЕТ СН'!$F$11+СВЦЭМ!$D$10+'СЕТ СН'!$F$6-'СЕТ СН'!$F$23</f>
        <v>1687.0010385400001</v>
      </c>
      <c r="O26" s="36">
        <f>SUMIFS(СВЦЭМ!$D$39:$D$782,СВЦЭМ!$A$39:$A$782,$A26,СВЦЭМ!$B$39:$B$782,O$11)+'СЕТ СН'!$F$11+СВЦЭМ!$D$10+'СЕТ СН'!$F$6-'СЕТ СН'!$F$23</f>
        <v>1658.5865769699999</v>
      </c>
      <c r="P26" s="36">
        <f>SUMIFS(СВЦЭМ!$D$39:$D$782,СВЦЭМ!$A$39:$A$782,$A26,СВЦЭМ!$B$39:$B$782,P$11)+'СЕТ СН'!$F$11+СВЦЭМ!$D$10+'СЕТ СН'!$F$6-'СЕТ СН'!$F$23</f>
        <v>1621.0441381400001</v>
      </c>
      <c r="Q26" s="36">
        <f>SUMIFS(СВЦЭМ!$D$39:$D$782,СВЦЭМ!$A$39:$A$782,$A26,СВЦЭМ!$B$39:$B$782,Q$11)+'СЕТ СН'!$F$11+СВЦЭМ!$D$10+'СЕТ СН'!$F$6-'СЕТ СН'!$F$23</f>
        <v>1633.1607139799999</v>
      </c>
      <c r="R26" s="36">
        <f>SUMIFS(СВЦЭМ!$D$39:$D$782,СВЦЭМ!$A$39:$A$782,$A26,СВЦЭМ!$B$39:$B$782,R$11)+'СЕТ СН'!$F$11+СВЦЭМ!$D$10+'СЕТ СН'!$F$6-'СЕТ СН'!$F$23</f>
        <v>1699.4072179099999</v>
      </c>
      <c r="S26" s="36">
        <f>SUMIFS(СВЦЭМ!$D$39:$D$782,СВЦЭМ!$A$39:$A$782,$A26,СВЦЭМ!$B$39:$B$782,S$11)+'СЕТ СН'!$F$11+СВЦЭМ!$D$10+'СЕТ СН'!$F$6-'СЕТ СН'!$F$23</f>
        <v>1680.2935422099999</v>
      </c>
      <c r="T26" s="36">
        <f>SUMIFS(СВЦЭМ!$D$39:$D$782,СВЦЭМ!$A$39:$A$782,$A26,СВЦЭМ!$B$39:$B$782,T$11)+'СЕТ СН'!$F$11+СВЦЭМ!$D$10+'СЕТ СН'!$F$6-'СЕТ СН'!$F$23</f>
        <v>1651.2480442700003</v>
      </c>
      <c r="U26" s="36">
        <f>SUMIFS(СВЦЭМ!$D$39:$D$782,СВЦЭМ!$A$39:$A$782,$A26,СВЦЭМ!$B$39:$B$782,U$11)+'СЕТ СН'!$F$11+СВЦЭМ!$D$10+'СЕТ СН'!$F$6-'СЕТ СН'!$F$23</f>
        <v>1623.54119197</v>
      </c>
      <c r="V26" s="36">
        <f>SUMIFS(СВЦЭМ!$D$39:$D$782,СВЦЭМ!$A$39:$A$782,$A26,СВЦЭМ!$B$39:$B$782,V$11)+'СЕТ СН'!$F$11+СВЦЭМ!$D$10+'СЕТ СН'!$F$6-'СЕТ СН'!$F$23</f>
        <v>1594.1733923299998</v>
      </c>
      <c r="W26" s="36">
        <f>SUMIFS(СВЦЭМ!$D$39:$D$782,СВЦЭМ!$A$39:$A$782,$A26,СВЦЭМ!$B$39:$B$782,W$11)+'СЕТ СН'!$F$11+СВЦЭМ!$D$10+'СЕТ СН'!$F$6-'СЕТ СН'!$F$23</f>
        <v>1591.9839142599999</v>
      </c>
      <c r="X26" s="36">
        <f>SUMIFS(СВЦЭМ!$D$39:$D$782,СВЦЭМ!$A$39:$A$782,$A26,СВЦЭМ!$B$39:$B$782,X$11)+'СЕТ СН'!$F$11+СВЦЭМ!$D$10+'СЕТ СН'!$F$6-'СЕТ СН'!$F$23</f>
        <v>1622.7030073599999</v>
      </c>
      <c r="Y26" s="36">
        <f>SUMIFS(СВЦЭМ!$D$39:$D$782,СВЦЭМ!$A$39:$A$782,$A26,СВЦЭМ!$B$39:$B$782,Y$11)+'СЕТ СН'!$F$11+СВЦЭМ!$D$10+'СЕТ СН'!$F$6-'СЕТ СН'!$F$23</f>
        <v>1744.2414029900001</v>
      </c>
    </row>
    <row r="27" spans="1:25" ht="15.75" x14ac:dyDescent="0.2">
      <c r="A27" s="35">
        <f t="shared" si="0"/>
        <v>45185</v>
      </c>
      <c r="B27" s="36">
        <f>SUMIFS(СВЦЭМ!$D$39:$D$782,СВЦЭМ!$A$39:$A$782,$A27,СВЦЭМ!$B$39:$B$782,B$11)+'СЕТ СН'!$F$11+СВЦЭМ!$D$10+'СЕТ СН'!$F$6-'СЕТ СН'!$F$23</f>
        <v>1827.3608798999999</v>
      </c>
      <c r="C27" s="36">
        <f>SUMIFS(СВЦЭМ!$D$39:$D$782,СВЦЭМ!$A$39:$A$782,$A27,СВЦЭМ!$B$39:$B$782,C$11)+'СЕТ СН'!$F$11+СВЦЭМ!$D$10+'СЕТ СН'!$F$6-'СЕТ СН'!$F$23</f>
        <v>1853.4070872299999</v>
      </c>
      <c r="D27" s="36">
        <f>SUMIFS(СВЦЭМ!$D$39:$D$782,СВЦЭМ!$A$39:$A$782,$A27,СВЦЭМ!$B$39:$B$782,D$11)+'СЕТ СН'!$F$11+СВЦЭМ!$D$10+'СЕТ СН'!$F$6-'СЕТ СН'!$F$23</f>
        <v>1860.4468207200002</v>
      </c>
      <c r="E27" s="36">
        <f>SUMIFS(СВЦЭМ!$D$39:$D$782,СВЦЭМ!$A$39:$A$782,$A27,СВЦЭМ!$B$39:$B$782,E$11)+'СЕТ СН'!$F$11+СВЦЭМ!$D$10+'СЕТ СН'!$F$6-'СЕТ СН'!$F$23</f>
        <v>1897.8205463200002</v>
      </c>
      <c r="F27" s="36">
        <f>SUMIFS(СВЦЭМ!$D$39:$D$782,СВЦЭМ!$A$39:$A$782,$A27,СВЦЭМ!$B$39:$B$782,F$11)+'СЕТ СН'!$F$11+СВЦЭМ!$D$10+'СЕТ СН'!$F$6-'СЕТ СН'!$F$23</f>
        <v>1921.8787868499999</v>
      </c>
      <c r="G27" s="36">
        <f>SUMIFS(СВЦЭМ!$D$39:$D$782,СВЦЭМ!$A$39:$A$782,$A27,СВЦЭМ!$B$39:$B$782,G$11)+'СЕТ СН'!$F$11+СВЦЭМ!$D$10+'СЕТ СН'!$F$6-'СЕТ СН'!$F$23</f>
        <v>1898.3006588200001</v>
      </c>
      <c r="H27" s="36">
        <f>SUMIFS(СВЦЭМ!$D$39:$D$782,СВЦЭМ!$A$39:$A$782,$A27,СВЦЭМ!$B$39:$B$782,H$11)+'СЕТ СН'!$F$11+СВЦЭМ!$D$10+'СЕТ СН'!$F$6-'СЕТ СН'!$F$23</f>
        <v>1868.6394386000002</v>
      </c>
      <c r="I27" s="36">
        <f>SUMIFS(СВЦЭМ!$D$39:$D$782,СВЦЭМ!$A$39:$A$782,$A27,СВЦЭМ!$B$39:$B$782,I$11)+'СЕТ СН'!$F$11+СВЦЭМ!$D$10+'СЕТ СН'!$F$6-'СЕТ СН'!$F$23</f>
        <v>1832.8173941499999</v>
      </c>
      <c r="J27" s="36">
        <f>SUMIFS(СВЦЭМ!$D$39:$D$782,СВЦЭМ!$A$39:$A$782,$A27,СВЦЭМ!$B$39:$B$782,J$11)+'СЕТ СН'!$F$11+СВЦЭМ!$D$10+'СЕТ СН'!$F$6-'СЕТ СН'!$F$23</f>
        <v>1737.2331121100001</v>
      </c>
      <c r="K27" s="36">
        <f>SUMIFS(СВЦЭМ!$D$39:$D$782,СВЦЭМ!$A$39:$A$782,$A27,СВЦЭМ!$B$39:$B$782,K$11)+'СЕТ СН'!$F$11+СВЦЭМ!$D$10+'СЕТ СН'!$F$6-'СЕТ СН'!$F$23</f>
        <v>1672.0542916100003</v>
      </c>
      <c r="L27" s="36">
        <f>SUMIFS(СВЦЭМ!$D$39:$D$782,СВЦЭМ!$A$39:$A$782,$A27,СВЦЭМ!$B$39:$B$782,L$11)+'СЕТ СН'!$F$11+СВЦЭМ!$D$10+'СЕТ СН'!$F$6-'СЕТ СН'!$F$23</f>
        <v>1633.8789301400002</v>
      </c>
      <c r="M27" s="36">
        <f>SUMIFS(СВЦЭМ!$D$39:$D$782,СВЦЭМ!$A$39:$A$782,$A27,СВЦЭМ!$B$39:$B$782,M$11)+'СЕТ СН'!$F$11+СВЦЭМ!$D$10+'СЕТ СН'!$F$6-'СЕТ СН'!$F$23</f>
        <v>1630.7608442199999</v>
      </c>
      <c r="N27" s="36">
        <f>SUMIFS(СВЦЭМ!$D$39:$D$782,СВЦЭМ!$A$39:$A$782,$A27,СВЦЭМ!$B$39:$B$782,N$11)+'СЕТ СН'!$F$11+СВЦЭМ!$D$10+'СЕТ СН'!$F$6-'СЕТ СН'!$F$23</f>
        <v>1636.9280123900003</v>
      </c>
      <c r="O27" s="36">
        <f>SUMIFS(СВЦЭМ!$D$39:$D$782,СВЦЭМ!$A$39:$A$782,$A27,СВЦЭМ!$B$39:$B$782,O$11)+'СЕТ СН'!$F$11+СВЦЭМ!$D$10+'СЕТ СН'!$F$6-'СЕТ СН'!$F$23</f>
        <v>1652.92489656</v>
      </c>
      <c r="P27" s="36">
        <f>SUMIFS(СВЦЭМ!$D$39:$D$782,СВЦЭМ!$A$39:$A$782,$A27,СВЦЭМ!$B$39:$B$782,P$11)+'СЕТ СН'!$F$11+СВЦЭМ!$D$10+'СЕТ СН'!$F$6-'СЕТ СН'!$F$23</f>
        <v>1634.2604430000001</v>
      </c>
      <c r="Q27" s="36">
        <f>SUMIFS(СВЦЭМ!$D$39:$D$782,СВЦЭМ!$A$39:$A$782,$A27,СВЦЭМ!$B$39:$B$782,Q$11)+'СЕТ СН'!$F$11+СВЦЭМ!$D$10+'СЕТ СН'!$F$6-'СЕТ СН'!$F$23</f>
        <v>1633.50081288</v>
      </c>
      <c r="R27" s="36">
        <f>SUMIFS(СВЦЭМ!$D$39:$D$782,СВЦЭМ!$A$39:$A$782,$A27,СВЦЭМ!$B$39:$B$782,R$11)+'СЕТ СН'!$F$11+СВЦЭМ!$D$10+'СЕТ СН'!$F$6-'СЕТ СН'!$F$23</f>
        <v>1660.5039466100002</v>
      </c>
      <c r="S27" s="36">
        <f>SUMIFS(СВЦЭМ!$D$39:$D$782,СВЦЭМ!$A$39:$A$782,$A27,СВЦЭМ!$B$39:$B$782,S$11)+'СЕТ СН'!$F$11+СВЦЭМ!$D$10+'СЕТ СН'!$F$6-'СЕТ СН'!$F$23</f>
        <v>1648.5556085500002</v>
      </c>
      <c r="T27" s="36">
        <f>SUMIFS(СВЦЭМ!$D$39:$D$782,СВЦЭМ!$A$39:$A$782,$A27,СВЦЭМ!$B$39:$B$782,T$11)+'СЕТ СН'!$F$11+СВЦЭМ!$D$10+'СЕТ СН'!$F$6-'СЕТ СН'!$F$23</f>
        <v>1627.74544913</v>
      </c>
      <c r="U27" s="36">
        <f>SUMIFS(СВЦЭМ!$D$39:$D$782,СВЦЭМ!$A$39:$A$782,$A27,СВЦЭМ!$B$39:$B$782,U$11)+'СЕТ СН'!$F$11+СВЦЭМ!$D$10+'СЕТ СН'!$F$6-'СЕТ СН'!$F$23</f>
        <v>1609.39631031</v>
      </c>
      <c r="V27" s="36">
        <f>SUMIFS(СВЦЭМ!$D$39:$D$782,СВЦЭМ!$A$39:$A$782,$A27,СВЦЭМ!$B$39:$B$782,V$11)+'СЕТ СН'!$F$11+СВЦЭМ!$D$10+'СЕТ СН'!$F$6-'СЕТ СН'!$F$23</f>
        <v>1576.8497227000003</v>
      </c>
      <c r="W27" s="36">
        <f>SUMIFS(СВЦЭМ!$D$39:$D$782,СВЦЭМ!$A$39:$A$782,$A27,СВЦЭМ!$B$39:$B$782,W$11)+'СЕТ СН'!$F$11+СВЦЭМ!$D$10+'СЕТ СН'!$F$6-'СЕТ СН'!$F$23</f>
        <v>1585.3077316600002</v>
      </c>
      <c r="X27" s="36">
        <f>SUMIFS(СВЦЭМ!$D$39:$D$782,СВЦЭМ!$A$39:$A$782,$A27,СВЦЭМ!$B$39:$B$782,X$11)+'СЕТ СН'!$F$11+СВЦЭМ!$D$10+'СЕТ СН'!$F$6-'СЕТ СН'!$F$23</f>
        <v>1650.3750543800002</v>
      </c>
      <c r="Y27" s="36">
        <f>SUMIFS(СВЦЭМ!$D$39:$D$782,СВЦЭМ!$A$39:$A$782,$A27,СВЦЭМ!$B$39:$B$782,Y$11)+'СЕТ СН'!$F$11+СВЦЭМ!$D$10+'СЕТ СН'!$F$6-'СЕТ СН'!$F$23</f>
        <v>1725.0959670900002</v>
      </c>
    </row>
    <row r="28" spans="1:25" ht="15.75" x14ac:dyDescent="0.2">
      <c r="A28" s="35">
        <f t="shared" si="0"/>
        <v>45186</v>
      </c>
      <c r="B28" s="36">
        <f>SUMIFS(СВЦЭМ!$D$39:$D$782,СВЦЭМ!$A$39:$A$782,$A28,СВЦЭМ!$B$39:$B$782,B$11)+'СЕТ СН'!$F$11+СВЦЭМ!$D$10+'СЕТ СН'!$F$6-'СЕТ СН'!$F$23</f>
        <v>1702.6029584100002</v>
      </c>
      <c r="C28" s="36">
        <f>SUMIFS(СВЦЭМ!$D$39:$D$782,СВЦЭМ!$A$39:$A$782,$A28,СВЦЭМ!$B$39:$B$782,C$11)+'СЕТ СН'!$F$11+СВЦЭМ!$D$10+'СЕТ СН'!$F$6-'СЕТ СН'!$F$23</f>
        <v>1777.78007084</v>
      </c>
      <c r="D28" s="36">
        <f>SUMIFS(СВЦЭМ!$D$39:$D$782,СВЦЭМ!$A$39:$A$782,$A28,СВЦЭМ!$B$39:$B$782,D$11)+'СЕТ СН'!$F$11+СВЦЭМ!$D$10+'СЕТ СН'!$F$6-'СЕТ СН'!$F$23</f>
        <v>1794.7797611599999</v>
      </c>
      <c r="E28" s="36">
        <f>SUMIFS(СВЦЭМ!$D$39:$D$782,СВЦЭМ!$A$39:$A$782,$A28,СВЦЭМ!$B$39:$B$782,E$11)+'СЕТ СН'!$F$11+СВЦЭМ!$D$10+'СЕТ СН'!$F$6-'СЕТ СН'!$F$23</f>
        <v>1812.3744533300001</v>
      </c>
      <c r="F28" s="36">
        <f>SUMIFS(СВЦЭМ!$D$39:$D$782,СВЦЭМ!$A$39:$A$782,$A28,СВЦЭМ!$B$39:$B$782,F$11)+'СЕТ СН'!$F$11+СВЦЭМ!$D$10+'СЕТ СН'!$F$6-'СЕТ СН'!$F$23</f>
        <v>1853.6419568599999</v>
      </c>
      <c r="G28" s="36">
        <f>SUMIFS(СВЦЭМ!$D$39:$D$782,СВЦЭМ!$A$39:$A$782,$A28,СВЦЭМ!$B$39:$B$782,G$11)+'СЕТ СН'!$F$11+СВЦЭМ!$D$10+'СЕТ СН'!$F$6-'СЕТ СН'!$F$23</f>
        <v>1831.6585415099998</v>
      </c>
      <c r="H28" s="36">
        <f>SUMIFS(СВЦЭМ!$D$39:$D$782,СВЦЭМ!$A$39:$A$782,$A28,СВЦЭМ!$B$39:$B$782,H$11)+'СЕТ СН'!$F$11+СВЦЭМ!$D$10+'СЕТ СН'!$F$6-'СЕТ СН'!$F$23</f>
        <v>1790.3343926299999</v>
      </c>
      <c r="I28" s="36">
        <f>SUMIFS(СВЦЭМ!$D$39:$D$782,СВЦЭМ!$A$39:$A$782,$A28,СВЦЭМ!$B$39:$B$782,I$11)+'СЕТ СН'!$F$11+СВЦЭМ!$D$10+'СЕТ СН'!$F$6-'СЕТ СН'!$F$23</f>
        <v>1738.52924699</v>
      </c>
      <c r="J28" s="36">
        <f>SUMIFS(СВЦЭМ!$D$39:$D$782,СВЦЭМ!$A$39:$A$782,$A28,СВЦЭМ!$B$39:$B$782,J$11)+'СЕТ СН'!$F$11+СВЦЭМ!$D$10+'СЕТ СН'!$F$6-'СЕТ СН'!$F$23</f>
        <v>1614.9174976899999</v>
      </c>
      <c r="K28" s="36">
        <f>SUMIFS(СВЦЭМ!$D$39:$D$782,СВЦЭМ!$A$39:$A$782,$A28,СВЦЭМ!$B$39:$B$782,K$11)+'СЕТ СН'!$F$11+СВЦЭМ!$D$10+'СЕТ СН'!$F$6-'СЕТ СН'!$F$23</f>
        <v>1535.4294969500002</v>
      </c>
      <c r="L28" s="36">
        <f>SUMIFS(СВЦЭМ!$D$39:$D$782,СВЦЭМ!$A$39:$A$782,$A28,СВЦЭМ!$B$39:$B$782,L$11)+'СЕТ СН'!$F$11+СВЦЭМ!$D$10+'СЕТ СН'!$F$6-'СЕТ СН'!$F$23</f>
        <v>1509.0496440699999</v>
      </c>
      <c r="M28" s="36">
        <f>SUMIFS(СВЦЭМ!$D$39:$D$782,СВЦЭМ!$A$39:$A$782,$A28,СВЦЭМ!$B$39:$B$782,M$11)+'СЕТ СН'!$F$11+СВЦЭМ!$D$10+'СЕТ СН'!$F$6-'СЕТ СН'!$F$23</f>
        <v>1509.1155082800001</v>
      </c>
      <c r="N28" s="36">
        <f>SUMIFS(СВЦЭМ!$D$39:$D$782,СВЦЭМ!$A$39:$A$782,$A28,СВЦЭМ!$B$39:$B$782,N$11)+'СЕТ СН'!$F$11+СВЦЭМ!$D$10+'СЕТ СН'!$F$6-'СЕТ СН'!$F$23</f>
        <v>1539.1288876200001</v>
      </c>
      <c r="O28" s="36">
        <f>SUMIFS(СВЦЭМ!$D$39:$D$782,СВЦЭМ!$A$39:$A$782,$A28,СВЦЭМ!$B$39:$B$782,O$11)+'СЕТ СН'!$F$11+СВЦЭМ!$D$10+'СЕТ СН'!$F$6-'СЕТ СН'!$F$23</f>
        <v>1583.19987305</v>
      </c>
      <c r="P28" s="36">
        <f>SUMIFS(СВЦЭМ!$D$39:$D$782,СВЦЭМ!$A$39:$A$782,$A28,СВЦЭМ!$B$39:$B$782,P$11)+'СЕТ СН'!$F$11+СВЦЭМ!$D$10+'СЕТ СН'!$F$6-'СЕТ СН'!$F$23</f>
        <v>1574.15774053</v>
      </c>
      <c r="Q28" s="36">
        <f>SUMIFS(СВЦЭМ!$D$39:$D$782,СВЦЭМ!$A$39:$A$782,$A28,СВЦЭМ!$B$39:$B$782,Q$11)+'СЕТ СН'!$F$11+СВЦЭМ!$D$10+'СЕТ СН'!$F$6-'СЕТ СН'!$F$23</f>
        <v>1578.0478430100002</v>
      </c>
      <c r="R28" s="36">
        <f>SUMIFS(СВЦЭМ!$D$39:$D$782,СВЦЭМ!$A$39:$A$782,$A28,СВЦЭМ!$B$39:$B$782,R$11)+'СЕТ СН'!$F$11+СВЦЭМ!$D$10+'СЕТ СН'!$F$6-'СЕТ СН'!$F$23</f>
        <v>1615.4797769000002</v>
      </c>
      <c r="S28" s="36">
        <f>SUMIFS(СВЦЭМ!$D$39:$D$782,СВЦЭМ!$A$39:$A$782,$A28,СВЦЭМ!$B$39:$B$782,S$11)+'СЕТ СН'!$F$11+СВЦЭМ!$D$10+'СЕТ СН'!$F$6-'СЕТ СН'!$F$23</f>
        <v>1617.65061418</v>
      </c>
      <c r="T28" s="36">
        <f>SUMIFS(СВЦЭМ!$D$39:$D$782,СВЦЭМ!$A$39:$A$782,$A28,СВЦЭМ!$B$39:$B$782,T$11)+'СЕТ СН'!$F$11+СВЦЭМ!$D$10+'СЕТ СН'!$F$6-'СЕТ СН'!$F$23</f>
        <v>1618.6419645800001</v>
      </c>
      <c r="U28" s="36">
        <f>SUMIFS(СВЦЭМ!$D$39:$D$782,СВЦЭМ!$A$39:$A$782,$A28,СВЦЭМ!$B$39:$B$782,U$11)+'СЕТ СН'!$F$11+СВЦЭМ!$D$10+'СЕТ СН'!$F$6-'СЕТ СН'!$F$23</f>
        <v>1605.4879103100002</v>
      </c>
      <c r="V28" s="36">
        <f>SUMIFS(СВЦЭМ!$D$39:$D$782,СВЦЭМ!$A$39:$A$782,$A28,СВЦЭМ!$B$39:$B$782,V$11)+'СЕТ СН'!$F$11+СВЦЭМ!$D$10+'СЕТ СН'!$F$6-'СЕТ СН'!$F$23</f>
        <v>1583.8456929200001</v>
      </c>
      <c r="W28" s="36">
        <f>SUMIFS(СВЦЭМ!$D$39:$D$782,СВЦЭМ!$A$39:$A$782,$A28,СВЦЭМ!$B$39:$B$782,W$11)+'СЕТ СН'!$F$11+СВЦЭМ!$D$10+'СЕТ СН'!$F$6-'СЕТ СН'!$F$23</f>
        <v>1600.00242071</v>
      </c>
      <c r="X28" s="36">
        <f>SUMIFS(СВЦЭМ!$D$39:$D$782,СВЦЭМ!$A$39:$A$782,$A28,СВЦЭМ!$B$39:$B$782,X$11)+'СЕТ СН'!$F$11+СВЦЭМ!$D$10+'СЕТ СН'!$F$6-'СЕТ СН'!$F$23</f>
        <v>1663.8993048299999</v>
      </c>
      <c r="Y28" s="36">
        <f>SUMIFS(СВЦЭМ!$D$39:$D$782,СВЦЭМ!$A$39:$A$782,$A28,СВЦЭМ!$B$39:$B$782,Y$11)+'СЕТ СН'!$F$11+СВЦЭМ!$D$10+'СЕТ СН'!$F$6-'СЕТ СН'!$F$23</f>
        <v>1727.61933383</v>
      </c>
    </row>
    <row r="29" spans="1:25" ht="15.75" x14ac:dyDescent="0.2">
      <c r="A29" s="35">
        <f t="shared" si="0"/>
        <v>45187</v>
      </c>
      <c r="B29" s="36">
        <f>SUMIFS(СВЦЭМ!$D$39:$D$782,СВЦЭМ!$A$39:$A$782,$A29,СВЦЭМ!$B$39:$B$782,B$11)+'СЕТ СН'!$F$11+СВЦЭМ!$D$10+'СЕТ СН'!$F$6-'СЕТ СН'!$F$23</f>
        <v>1822.7461819</v>
      </c>
      <c r="C29" s="36">
        <f>SUMIFS(СВЦЭМ!$D$39:$D$782,СВЦЭМ!$A$39:$A$782,$A29,СВЦЭМ!$B$39:$B$782,C$11)+'СЕТ СН'!$F$11+СВЦЭМ!$D$10+'СЕТ СН'!$F$6-'СЕТ СН'!$F$23</f>
        <v>1912.5121783</v>
      </c>
      <c r="D29" s="36">
        <f>SUMIFS(СВЦЭМ!$D$39:$D$782,СВЦЭМ!$A$39:$A$782,$A29,СВЦЭМ!$B$39:$B$782,D$11)+'СЕТ СН'!$F$11+СВЦЭМ!$D$10+'СЕТ СН'!$F$6-'СЕТ СН'!$F$23</f>
        <v>1952.9106329400001</v>
      </c>
      <c r="E29" s="36">
        <f>SUMIFS(СВЦЭМ!$D$39:$D$782,СВЦЭМ!$A$39:$A$782,$A29,СВЦЭМ!$B$39:$B$782,E$11)+'СЕТ СН'!$F$11+СВЦЭМ!$D$10+'СЕТ СН'!$F$6-'СЕТ СН'!$F$23</f>
        <v>1972.2814115400001</v>
      </c>
      <c r="F29" s="36">
        <f>SUMIFS(СВЦЭМ!$D$39:$D$782,СВЦЭМ!$A$39:$A$782,$A29,СВЦЭМ!$B$39:$B$782,F$11)+'СЕТ СН'!$F$11+СВЦЭМ!$D$10+'СЕТ СН'!$F$6-'СЕТ СН'!$F$23</f>
        <v>1977.7746428599999</v>
      </c>
      <c r="G29" s="36">
        <f>SUMIFS(СВЦЭМ!$D$39:$D$782,СВЦЭМ!$A$39:$A$782,$A29,СВЦЭМ!$B$39:$B$782,G$11)+'СЕТ СН'!$F$11+СВЦЭМ!$D$10+'СЕТ СН'!$F$6-'СЕТ СН'!$F$23</f>
        <v>1951.3278208400002</v>
      </c>
      <c r="H29" s="36">
        <f>SUMIFS(СВЦЭМ!$D$39:$D$782,СВЦЭМ!$A$39:$A$782,$A29,СВЦЭМ!$B$39:$B$782,H$11)+'СЕТ СН'!$F$11+СВЦЭМ!$D$10+'СЕТ СН'!$F$6-'СЕТ СН'!$F$23</f>
        <v>1847.0236403700001</v>
      </c>
      <c r="I29" s="36">
        <f>SUMIFS(СВЦЭМ!$D$39:$D$782,СВЦЭМ!$A$39:$A$782,$A29,СВЦЭМ!$B$39:$B$782,I$11)+'СЕТ СН'!$F$11+СВЦЭМ!$D$10+'СЕТ СН'!$F$6-'СЕТ СН'!$F$23</f>
        <v>1729.97187962</v>
      </c>
      <c r="J29" s="36">
        <f>SUMIFS(СВЦЭМ!$D$39:$D$782,СВЦЭМ!$A$39:$A$782,$A29,СВЦЭМ!$B$39:$B$782,J$11)+'СЕТ СН'!$F$11+СВЦЭМ!$D$10+'СЕТ СН'!$F$6-'СЕТ СН'!$F$23</f>
        <v>1678.9607946000001</v>
      </c>
      <c r="K29" s="36">
        <f>SUMIFS(СВЦЭМ!$D$39:$D$782,СВЦЭМ!$A$39:$A$782,$A29,СВЦЭМ!$B$39:$B$782,K$11)+'СЕТ СН'!$F$11+СВЦЭМ!$D$10+'СЕТ СН'!$F$6-'СЕТ СН'!$F$23</f>
        <v>1599.3882557699999</v>
      </c>
      <c r="L29" s="36">
        <f>SUMIFS(СВЦЭМ!$D$39:$D$782,СВЦЭМ!$A$39:$A$782,$A29,СВЦЭМ!$B$39:$B$782,L$11)+'СЕТ СН'!$F$11+СВЦЭМ!$D$10+'СЕТ СН'!$F$6-'СЕТ СН'!$F$23</f>
        <v>1539.95833197</v>
      </c>
      <c r="M29" s="36">
        <f>SUMIFS(СВЦЭМ!$D$39:$D$782,СВЦЭМ!$A$39:$A$782,$A29,СВЦЭМ!$B$39:$B$782,M$11)+'СЕТ СН'!$F$11+СВЦЭМ!$D$10+'СЕТ СН'!$F$6-'СЕТ СН'!$F$23</f>
        <v>1547.12676491</v>
      </c>
      <c r="N29" s="36">
        <f>SUMIFS(СВЦЭМ!$D$39:$D$782,СВЦЭМ!$A$39:$A$782,$A29,СВЦЭМ!$B$39:$B$782,N$11)+'СЕТ СН'!$F$11+СВЦЭМ!$D$10+'СЕТ СН'!$F$6-'СЕТ СН'!$F$23</f>
        <v>1564.0666411299999</v>
      </c>
      <c r="O29" s="36">
        <f>SUMIFS(СВЦЭМ!$D$39:$D$782,СВЦЭМ!$A$39:$A$782,$A29,СВЦЭМ!$B$39:$B$782,O$11)+'СЕТ СН'!$F$11+СВЦЭМ!$D$10+'СЕТ СН'!$F$6-'СЕТ СН'!$F$23</f>
        <v>1559.2685953099999</v>
      </c>
      <c r="P29" s="36">
        <f>SUMIFS(СВЦЭМ!$D$39:$D$782,СВЦЭМ!$A$39:$A$782,$A29,СВЦЭМ!$B$39:$B$782,P$11)+'СЕТ СН'!$F$11+СВЦЭМ!$D$10+'СЕТ СН'!$F$6-'СЕТ СН'!$F$23</f>
        <v>1563.0090423699999</v>
      </c>
      <c r="Q29" s="36">
        <f>SUMIFS(СВЦЭМ!$D$39:$D$782,СВЦЭМ!$A$39:$A$782,$A29,СВЦЭМ!$B$39:$B$782,Q$11)+'СЕТ СН'!$F$11+СВЦЭМ!$D$10+'СЕТ СН'!$F$6-'СЕТ СН'!$F$23</f>
        <v>1579.2463515499999</v>
      </c>
      <c r="R29" s="36">
        <f>SUMIFS(СВЦЭМ!$D$39:$D$782,СВЦЭМ!$A$39:$A$782,$A29,СВЦЭМ!$B$39:$B$782,R$11)+'СЕТ СН'!$F$11+СВЦЭМ!$D$10+'СЕТ СН'!$F$6-'СЕТ СН'!$F$23</f>
        <v>1617.3954702300002</v>
      </c>
      <c r="S29" s="36">
        <f>SUMIFS(СВЦЭМ!$D$39:$D$782,СВЦЭМ!$A$39:$A$782,$A29,СВЦЭМ!$B$39:$B$782,S$11)+'СЕТ СН'!$F$11+СВЦЭМ!$D$10+'СЕТ СН'!$F$6-'СЕТ СН'!$F$23</f>
        <v>1592.3887104700002</v>
      </c>
      <c r="T29" s="36">
        <f>SUMIFS(СВЦЭМ!$D$39:$D$782,СВЦЭМ!$A$39:$A$782,$A29,СВЦЭМ!$B$39:$B$782,T$11)+'СЕТ СН'!$F$11+СВЦЭМ!$D$10+'СЕТ СН'!$F$6-'СЕТ СН'!$F$23</f>
        <v>1565.2999948400002</v>
      </c>
      <c r="U29" s="36">
        <f>SUMIFS(СВЦЭМ!$D$39:$D$782,СВЦЭМ!$A$39:$A$782,$A29,СВЦЭМ!$B$39:$B$782,U$11)+'СЕТ СН'!$F$11+СВЦЭМ!$D$10+'СЕТ СН'!$F$6-'СЕТ СН'!$F$23</f>
        <v>1533.5396477899999</v>
      </c>
      <c r="V29" s="36">
        <f>SUMIFS(СВЦЭМ!$D$39:$D$782,СВЦЭМ!$A$39:$A$782,$A29,СВЦЭМ!$B$39:$B$782,V$11)+'СЕТ СН'!$F$11+СВЦЭМ!$D$10+'СЕТ СН'!$F$6-'СЕТ СН'!$F$23</f>
        <v>1517.6018035100001</v>
      </c>
      <c r="W29" s="36">
        <f>SUMIFS(СВЦЭМ!$D$39:$D$782,СВЦЭМ!$A$39:$A$782,$A29,СВЦЭМ!$B$39:$B$782,W$11)+'СЕТ СН'!$F$11+СВЦЭМ!$D$10+'СЕТ СН'!$F$6-'СЕТ СН'!$F$23</f>
        <v>1531.72753878</v>
      </c>
      <c r="X29" s="36">
        <f>SUMIFS(СВЦЭМ!$D$39:$D$782,СВЦЭМ!$A$39:$A$782,$A29,СВЦЭМ!$B$39:$B$782,X$11)+'СЕТ СН'!$F$11+СВЦЭМ!$D$10+'СЕТ СН'!$F$6-'СЕТ СН'!$F$23</f>
        <v>1587.6526241800002</v>
      </c>
      <c r="Y29" s="36">
        <f>SUMIFS(СВЦЭМ!$D$39:$D$782,СВЦЭМ!$A$39:$A$782,$A29,СВЦЭМ!$B$39:$B$782,Y$11)+'СЕТ СН'!$F$11+СВЦЭМ!$D$10+'СЕТ СН'!$F$6-'СЕТ СН'!$F$23</f>
        <v>1663.13186752</v>
      </c>
    </row>
    <row r="30" spans="1:25" ht="15.75" x14ac:dyDescent="0.2">
      <c r="A30" s="35">
        <f t="shared" si="0"/>
        <v>45188</v>
      </c>
      <c r="B30" s="36">
        <f>SUMIFS(СВЦЭМ!$D$39:$D$782,СВЦЭМ!$A$39:$A$782,$A30,СВЦЭМ!$B$39:$B$782,B$11)+'СЕТ СН'!$F$11+СВЦЭМ!$D$10+'СЕТ СН'!$F$6-'СЕТ СН'!$F$23</f>
        <v>1725.6886073800001</v>
      </c>
      <c r="C30" s="36">
        <f>SUMIFS(СВЦЭМ!$D$39:$D$782,СВЦЭМ!$A$39:$A$782,$A30,СВЦЭМ!$B$39:$B$782,C$11)+'СЕТ СН'!$F$11+СВЦЭМ!$D$10+'СЕТ СН'!$F$6-'СЕТ СН'!$F$23</f>
        <v>1793.0478274500001</v>
      </c>
      <c r="D30" s="36">
        <f>SUMIFS(СВЦЭМ!$D$39:$D$782,СВЦЭМ!$A$39:$A$782,$A30,СВЦЭМ!$B$39:$B$782,D$11)+'СЕТ СН'!$F$11+СВЦЭМ!$D$10+'СЕТ СН'!$F$6-'СЕТ СН'!$F$23</f>
        <v>1798.3673973099999</v>
      </c>
      <c r="E30" s="36">
        <f>SUMIFS(СВЦЭМ!$D$39:$D$782,СВЦЭМ!$A$39:$A$782,$A30,СВЦЭМ!$B$39:$B$782,E$11)+'СЕТ СН'!$F$11+СВЦЭМ!$D$10+'СЕТ СН'!$F$6-'СЕТ СН'!$F$23</f>
        <v>1809.2224947700001</v>
      </c>
      <c r="F30" s="36">
        <f>SUMIFS(СВЦЭМ!$D$39:$D$782,СВЦЭМ!$A$39:$A$782,$A30,СВЦЭМ!$B$39:$B$782,F$11)+'СЕТ СН'!$F$11+СВЦЭМ!$D$10+'СЕТ СН'!$F$6-'СЕТ СН'!$F$23</f>
        <v>1820.4299580299999</v>
      </c>
      <c r="G30" s="36">
        <f>SUMIFS(СВЦЭМ!$D$39:$D$782,СВЦЭМ!$A$39:$A$782,$A30,СВЦЭМ!$B$39:$B$782,G$11)+'СЕТ СН'!$F$11+СВЦЭМ!$D$10+'СЕТ СН'!$F$6-'СЕТ СН'!$F$23</f>
        <v>1781.4829531700002</v>
      </c>
      <c r="H30" s="36">
        <f>SUMIFS(СВЦЭМ!$D$39:$D$782,СВЦЭМ!$A$39:$A$782,$A30,СВЦЭМ!$B$39:$B$782,H$11)+'СЕТ СН'!$F$11+СВЦЭМ!$D$10+'СЕТ СН'!$F$6-'СЕТ СН'!$F$23</f>
        <v>1728.5137531099999</v>
      </c>
      <c r="I30" s="36">
        <f>SUMIFS(СВЦЭМ!$D$39:$D$782,СВЦЭМ!$A$39:$A$782,$A30,СВЦЭМ!$B$39:$B$782,I$11)+'СЕТ СН'!$F$11+СВЦЭМ!$D$10+'СЕТ СН'!$F$6-'СЕТ СН'!$F$23</f>
        <v>1659.4333109100003</v>
      </c>
      <c r="J30" s="36">
        <f>SUMIFS(СВЦЭМ!$D$39:$D$782,СВЦЭМ!$A$39:$A$782,$A30,СВЦЭМ!$B$39:$B$782,J$11)+'СЕТ СН'!$F$11+СВЦЭМ!$D$10+'СЕТ СН'!$F$6-'СЕТ СН'!$F$23</f>
        <v>1611.2589886400001</v>
      </c>
      <c r="K30" s="36">
        <f>SUMIFS(СВЦЭМ!$D$39:$D$782,СВЦЭМ!$A$39:$A$782,$A30,СВЦЭМ!$B$39:$B$782,K$11)+'СЕТ СН'!$F$11+СВЦЭМ!$D$10+'СЕТ СН'!$F$6-'СЕТ СН'!$F$23</f>
        <v>1581.25671057</v>
      </c>
      <c r="L30" s="36">
        <f>SUMIFS(СВЦЭМ!$D$39:$D$782,СВЦЭМ!$A$39:$A$782,$A30,СВЦЭМ!$B$39:$B$782,L$11)+'СЕТ СН'!$F$11+СВЦЭМ!$D$10+'СЕТ СН'!$F$6-'СЕТ СН'!$F$23</f>
        <v>1577.0361581100001</v>
      </c>
      <c r="M30" s="36">
        <f>SUMIFS(СВЦЭМ!$D$39:$D$782,СВЦЭМ!$A$39:$A$782,$A30,СВЦЭМ!$B$39:$B$782,M$11)+'СЕТ СН'!$F$11+СВЦЭМ!$D$10+'СЕТ СН'!$F$6-'СЕТ СН'!$F$23</f>
        <v>1603.8462075900002</v>
      </c>
      <c r="N30" s="36">
        <f>SUMIFS(СВЦЭМ!$D$39:$D$782,СВЦЭМ!$A$39:$A$782,$A30,СВЦЭМ!$B$39:$B$782,N$11)+'СЕТ СН'!$F$11+СВЦЭМ!$D$10+'СЕТ СН'!$F$6-'СЕТ СН'!$F$23</f>
        <v>1618.50974873</v>
      </c>
      <c r="O30" s="36">
        <f>SUMIFS(СВЦЭМ!$D$39:$D$782,СВЦЭМ!$A$39:$A$782,$A30,СВЦЭМ!$B$39:$B$782,O$11)+'СЕТ СН'!$F$11+СВЦЭМ!$D$10+'СЕТ СН'!$F$6-'СЕТ СН'!$F$23</f>
        <v>1622.0071083100001</v>
      </c>
      <c r="P30" s="36">
        <f>SUMIFS(СВЦЭМ!$D$39:$D$782,СВЦЭМ!$A$39:$A$782,$A30,СВЦЭМ!$B$39:$B$782,P$11)+'СЕТ СН'!$F$11+СВЦЭМ!$D$10+'СЕТ СН'!$F$6-'СЕТ СН'!$F$23</f>
        <v>1609.2244520499999</v>
      </c>
      <c r="Q30" s="36">
        <f>SUMIFS(СВЦЭМ!$D$39:$D$782,СВЦЭМ!$A$39:$A$782,$A30,СВЦЭМ!$B$39:$B$782,Q$11)+'СЕТ СН'!$F$11+СВЦЭМ!$D$10+'СЕТ СН'!$F$6-'СЕТ СН'!$F$23</f>
        <v>1617.88871006</v>
      </c>
      <c r="R30" s="36">
        <f>SUMIFS(СВЦЭМ!$D$39:$D$782,СВЦЭМ!$A$39:$A$782,$A30,СВЦЭМ!$B$39:$B$782,R$11)+'СЕТ СН'!$F$11+СВЦЭМ!$D$10+'СЕТ СН'!$F$6-'СЕТ СН'!$F$23</f>
        <v>1649.4248518200002</v>
      </c>
      <c r="S30" s="36">
        <f>SUMIFS(СВЦЭМ!$D$39:$D$782,СВЦЭМ!$A$39:$A$782,$A30,СВЦЭМ!$B$39:$B$782,S$11)+'СЕТ СН'!$F$11+СВЦЭМ!$D$10+'СЕТ СН'!$F$6-'СЕТ СН'!$F$23</f>
        <v>1605.2091490299999</v>
      </c>
      <c r="T30" s="36">
        <f>SUMIFS(СВЦЭМ!$D$39:$D$782,СВЦЭМ!$A$39:$A$782,$A30,СВЦЭМ!$B$39:$B$782,T$11)+'СЕТ СН'!$F$11+СВЦЭМ!$D$10+'СЕТ СН'!$F$6-'СЕТ СН'!$F$23</f>
        <v>1551.0473342599998</v>
      </c>
      <c r="U30" s="36">
        <f>SUMIFS(СВЦЭМ!$D$39:$D$782,СВЦЭМ!$A$39:$A$782,$A30,СВЦЭМ!$B$39:$B$782,U$11)+'СЕТ СН'!$F$11+СВЦЭМ!$D$10+'СЕТ СН'!$F$6-'СЕТ СН'!$F$23</f>
        <v>1513.8401894399999</v>
      </c>
      <c r="V30" s="36">
        <f>SUMIFS(СВЦЭМ!$D$39:$D$782,СВЦЭМ!$A$39:$A$782,$A30,СВЦЭМ!$B$39:$B$782,V$11)+'СЕТ СН'!$F$11+СВЦЭМ!$D$10+'СЕТ СН'!$F$6-'СЕТ СН'!$F$23</f>
        <v>1485.2774808300001</v>
      </c>
      <c r="W30" s="36">
        <f>SUMIFS(СВЦЭМ!$D$39:$D$782,СВЦЭМ!$A$39:$A$782,$A30,СВЦЭМ!$B$39:$B$782,W$11)+'СЕТ СН'!$F$11+СВЦЭМ!$D$10+'СЕТ СН'!$F$6-'СЕТ СН'!$F$23</f>
        <v>1474.9165791099999</v>
      </c>
      <c r="X30" s="36">
        <f>SUMIFS(СВЦЭМ!$D$39:$D$782,СВЦЭМ!$A$39:$A$782,$A30,СВЦЭМ!$B$39:$B$782,X$11)+'СЕТ СН'!$F$11+СВЦЭМ!$D$10+'СЕТ СН'!$F$6-'СЕТ СН'!$F$23</f>
        <v>1538.3028783300001</v>
      </c>
      <c r="Y30" s="36">
        <f>SUMIFS(СВЦЭМ!$D$39:$D$782,СВЦЭМ!$A$39:$A$782,$A30,СВЦЭМ!$B$39:$B$782,Y$11)+'СЕТ СН'!$F$11+СВЦЭМ!$D$10+'СЕТ СН'!$F$6-'СЕТ СН'!$F$23</f>
        <v>1625.42131427</v>
      </c>
    </row>
    <row r="31" spans="1:25" ht="15.75" x14ac:dyDescent="0.2">
      <c r="A31" s="35">
        <f t="shared" si="0"/>
        <v>45189</v>
      </c>
      <c r="B31" s="36">
        <f>SUMIFS(СВЦЭМ!$D$39:$D$782,СВЦЭМ!$A$39:$A$782,$A31,СВЦЭМ!$B$39:$B$782,B$11)+'СЕТ СН'!$F$11+СВЦЭМ!$D$10+'СЕТ СН'!$F$6-'СЕТ СН'!$F$23</f>
        <v>1718.8460318699999</v>
      </c>
      <c r="C31" s="36">
        <f>SUMIFS(СВЦЭМ!$D$39:$D$782,СВЦЭМ!$A$39:$A$782,$A31,СВЦЭМ!$B$39:$B$782,C$11)+'СЕТ СН'!$F$11+СВЦЭМ!$D$10+'СЕТ СН'!$F$6-'СЕТ СН'!$F$23</f>
        <v>1790.2170596000001</v>
      </c>
      <c r="D31" s="36">
        <f>SUMIFS(СВЦЭМ!$D$39:$D$782,СВЦЭМ!$A$39:$A$782,$A31,СВЦЭМ!$B$39:$B$782,D$11)+'СЕТ СН'!$F$11+СВЦЭМ!$D$10+'СЕТ СН'!$F$6-'СЕТ СН'!$F$23</f>
        <v>1814.5550057999999</v>
      </c>
      <c r="E31" s="36">
        <f>SUMIFS(СВЦЭМ!$D$39:$D$782,СВЦЭМ!$A$39:$A$782,$A31,СВЦЭМ!$B$39:$B$782,E$11)+'СЕТ СН'!$F$11+СВЦЭМ!$D$10+'СЕТ СН'!$F$6-'СЕТ СН'!$F$23</f>
        <v>1835.8141929500002</v>
      </c>
      <c r="F31" s="36">
        <f>SUMIFS(СВЦЭМ!$D$39:$D$782,СВЦЭМ!$A$39:$A$782,$A31,СВЦЭМ!$B$39:$B$782,F$11)+'СЕТ СН'!$F$11+СВЦЭМ!$D$10+'СЕТ СН'!$F$6-'СЕТ СН'!$F$23</f>
        <v>1847.3917276400002</v>
      </c>
      <c r="G31" s="36">
        <f>SUMIFS(СВЦЭМ!$D$39:$D$782,СВЦЭМ!$A$39:$A$782,$A31,СВЦЭМ!$B$39:$B$782,G$11)+'СЕТ СН'!$F$11+СВЦЭМ!$D$10+'СЕТ СН'!$F$6-'СЕТ СН'!$F$23</f>
        <v>1816.6696429799999</v>
      </c>
      <c r="H31" s="36">
        <f>SUMIFS(СВЦЭМ!$D$39:$D$782,СВЦЭМ!$A$39:$A$782,$A31,СВЦЭМ!$B$39:$B$782,H$11)+'СЕТ СН'!$F$11+СВЦЭМ!$D$10+'СЕТ СН'!$F$6-'СЕТ СН'!$F$23</f>
        <v>1737.7545451400001</v>
      </c>
      <c r="I31" s="36">
        <f>SUMIFS(СВЦЭМ!$D$39:$D$782,СВЦЭМ!$A$39:$A$782,$A31,СВЦЭМ!$B$39:$B$782,I$11)+'СЕТ СН'!$F$11+СВЦЭМ!$D$10+'СЕТ СН'!$F$6-'СЕТ СН'!$F$23</f>
        <v>1658.34141314</v>
      </c>
      <c r="J31" s="36">
        <f>SUMIFS(СВЦЭМ!$D$39:$D$782,СВЦЭМ!$A$39:$A$782,$A31,СВЦЭМ!$B$39:$B$782,J$11)+'СЕТ СН'!$F$11+СВЦЭМ!$D$10+'СЕТ СН'!$F$6-'СЕТ СН'!$F$23</f>
        <v>1609.3613759700002</v>
      </c>
      <c r="K31" s="36">
        <f>SUMIFS(СВЦЭМ!$D$39:$D$782,СВЦЭМ!$A$39:$A$782,$A31,СВЦЭМ!$B$39:$B$782,K$11)+'СЕТ СН'!$F$11+СВЦЭМ!$D$10+'СЕТ СН'!$F$6-'СЕТ СН'!$F$23</f>
        <v>1589.58702481</v>
      </c>
      <c r="L31" s="36">
        <f>SUMIFS(СВЦЭМ!$D$39:$D$782,СВЦЭМ!$A$39:$A$782,$A31,СВЦЭМ!$B$39:$B$782,L$11)+'СЕТ СН'!$F$11+СВЦЭМ!$D$10+'СЕТ СН'!$F$6-'СЕТ СН'!$F$23</f>
        <v>1586.7044157099999</v>
      </c>
      <c r="M31" s="36">
        <f>SUMIFS(СВЦЭМ!$D$39:$D$782,СВЦЭМ!$A$39:$A$782,$A31,СВЦЭМ!$B$39:$B$782,M$11)+'СЕТ СН'!$F$11+СВЦЭМ!$D$10+'СЕТ СН'!$F$6-'СЕТ СН'!$F$23</f>
        <v>1579.7680166099999</v>
      </c>
      <c r="N31" s="36">
        <f>SUMIFS(СВЦЭМ!$D$39:$D$782,СВЦЭМ!$A$39:$A$782,$A31,СВЦЭМ!$B$39:$B$782,N$11)+'СЕТ СН'!$F$11+СВЦЭМ!$D$10+'СЕТ СН'!$F$6-'СЕТ СН'!$F$23</f>
        <v>1582.32141469</v>
      </c>
      <c r="O31" s="36">
        <f>SUMIFS(СВЦЭМ!$D$39:$D$782,СВЦЭМ!$A$39:$A$782,$A31,СВЦЭМ!$B$39:$B$782,O$11)+'СЕТ СН'!$F$11+СВЦЭМ!$D$10+'СЕТ СН'!$F$6-'СЕТ СН'!$F$23</f>
        <v>1585.9285911100001</v>
      </c>
      <c r="P31" s="36">
        <f>SUMIFS(СВЦЭМ!$D$39:$D$782,СВЦЭМ!$A$39:$A$782,$A31,СВЦЭМ!$B$39:$B$782,P$11)+'СЕТ СН'!$F$11+СВЦЭМ!$D$10+'СЕТ СН'!$F$6-'СЕТ СН'!$F$23</f>
        <v>1600.04328928</v>
      </c>
      <c r="Q31" s="36">
        <f>SUMIFS(СВЦЭМ!$D$39:$D$782,СВЦЭМ!$A$39:$A$782,$A31,СВЦЭМ!$B$39:$B$782,Q$11)+'СЕТ СН'!$F$11+СВЦЭМ!$D$10+'СЕТ СН'!$F$6-'СЕТ СН'!$F$23</f>
        <v>1608.6355956000002</v>
      </c>
      <c r="R31" s="36">
        <f>SUMIFS(СВЦЭМ!$D$39:$D$782,СВЦЭМ!$A$39:$A$782,$A31,СВЦЭМ!$B$39:$B$782,R$11)+'СЕТ СН'!$F$11+СВЦЭМ!$D$10+'СЕТ СН'!$F$6-'СЕТ СН'!$F$23</f>
        <v>1635.2160551100001</v>
      </c>
      <c r="S31" s="36">
        <f>SUMIFS(СВЦЭМ!$D$39:$D$782,СВЦЭМ!$A$39:$A$782,$A31,СВЦЭМ!$B$39:$B$782,S$11)+'СЕТ СН'!$F$11+СВЦЭМ!$D$10+'СЕТ СН'!$F$6-'СЕТ СН'!$F$23</f>
        <v>1621.0007479599999</v>
      </c>
      <c r="T31" s="36">
        <f>SUMIFS(СВЦЭМ!$D$39:$D$782,СВЦЭМ!$A$39:$A$782,$A31,СВЦЭМ!$B$39:$B$782,T$11)+'СЕТ СН'!$F$11+СВЦЭМ!$D$10+'СЕТ СН'!$F$6-'СЕТ СН'!$F$23</f>
        <v>1585.53556905</v>
      </c>
      <c r="U31" s="36">
        <f>SUMIFS(СВЦЭМ!$D$39:$D$782,СВЦЭМ!$A$39:$A$782,$A31,СВЦЭМ!$B$39:$B$782,U$11)+'СЕТ СН'!$F$11+СВЦЭМ!$D$10+'СЕТ СН'!$F$6-'СЕТ СН'!$F$23</f>
        <v>1516.5189682599998</v>
      </c>
      <c r="V31" s="36">
        <f>SUMIFS(СВЦЭМ!$D$39:$D$782,СВЦЭМ!$A$39:$A$782,$A31,СВЦЭМ!$B$39:$B$782,V$11)+'СЕТ СН'!$F$11+СВЦЭМ!$D$10+'СЕТ СН'!$F$6-'СЕТ СН'!$F$23</f>
        <v>1494.3351841900003</v>
      </c>
      <c r="W31" s="36">
        <f>SUMIFS(СВЦЭМ!$D$39:$D$782,СВЦЭМ!$A$39:$A$782,$A31,СВЦЭМ!$B$39:$B$782,W$11)+'СЕТ СН'!$F$11+СВЦЭМ!$D$10+'СЕТ СН'!$F$6-'СЕТ СН'!$F$23</f>
        <v>1504.7404983900001</v>
      </c>
      <c r="X31" s="36">
        <f>SUMIFS(СВЦЭМ!$D$39:$D$782,СВЦЭМ!$A$39:$A$782,$A31,СВЦЭМ!$B$39:$B$782,X$11)+'СЕТ СН'!$F$11+СВЦЭМ!$D$10+'СЕТ СН'!$F$6-'СЕТ СН'!$F$23</f>
        <v>1548.6831022599999</v>
      </c>
      <c r="Y31" s="36">
        <f>SUMIFS(СВЦЭМ!$D$39:$D$782,СВЦЭМ!$A$39:$A$782,$A31,СВЦЭМ!$B$39:$B$782,Y$11)+'СЕТ СН'!$F$11+СВЦЭМ!$D$10+'СЕТ СН'!$F$6-'СЕТ СН'!$F$23</f>
        <v>1631.1224040000002</v>
      </c>
    </row>
    <row r="32" spans="1:25" ht="15.75" x14ac:dyDescent="0.2">
      <c r="A32" s="35">
        <f t="shared" si="0"/>
        <v>45190</v>
      </c>
      <c r="B32" s="36">
        <f>SUMIFS(СВЦЭМ!$D$39:$D$782,СВЦЭМ!$A$39:$A$782,$A32,СВЦЭМ!$B$39:$B$782,B$11)+'СЕТ СН'!$F$11+СВЦЭМ!$D$10+'СЕТ СН'!$F$6-'СЕТ СН'!$F$23</f>
        <v>1780.58705362</v>
      </c>
      <c r="C32" s="36">
        <f>SUMIFS(СВЦЭМ!$D$39:$D$782,СВЦЭМ!$A$39:$A$782,$A32,СВЦЭМ!$B$39:$B$782,C$11)+'СЕТ СН'!$F$11+СВЦЭМ!$D$10+'СЕТ СН'!$F$6-'СЕТ СН'!$F$23</f>
        <v>1871.8697607499998</v>
      </c>
      <c r="D32" s="36">
        <f>SUMIFS(СВЦЭМ!$D$39:$D$782,СВЦЭМ!$A$39:$A$782,$A32,СВЦЭМ!$B$39:$B$782,D$11)+'СЕТ СН'!$F$11+СВЦЭМ!$D$10+'СЕТ СН'!$F$6-'СЕТ СН'!$F$23</f>
        <v>1980.8840585100002</v>
      </c>
      <c r="E32" s="36">
        <f>SUMIFS(СВЦЭМ!$D$39:$D$782,СВЦЭМ!$A$39:$A$782,$A32,СВЦЭМ!$B$39:$B$782,E$11)+'СЕТ СН'!$F$11+СВЦЭМ!$D$10+'СЕТ СН'!$F$6-'СЕТ СН'!$F$23</f>
        <v>2044.2337253300002</v>
      </c>
      <c r="F32" s="36">
        <f>SUMIFS(СВЦЭМ!$D$39:$D$782,СВЦЭМ!$A$39:$A$782,$A32,СВЦЭМ!$B$39:$B$782,F$11)+'СЕТ СН'!$F$11+СВЦЭМ!$D$10+'СЕТ СН'!$F$6-'СЕТ СН'!$F$23</f>
        <v>2057.0237657799998</v>
      </c>
      <c r="G32" s="36">
        <f>SUMIFS(СВЦЭМ!$D$39:$D$782,СВЦЭМ!$A$39:$A$782,$A32,СВЦЭМ!$B$39:$B$782,G$11)+'СЕТ СН'!$F$11+СВЦЭМ!$D$10+'СЕТ СН'!$F$6-'СЕТ СН'!$F$23</f>
        <v>2032.0780804599999</v>
      </c>
      <c r="H32" s="36">
        <f>SUMIFS(СВЦЭМ!$D$39:$D$782,СВЦЭМ!$A$39:$A$782,$A32,СВЦЭМ!$B$39:$B$782,H$11)+'СЕТ СН'!$F$11+СВЦЭМ!$D$10+'СЕТ СН'!$F$6-'СЕТ СН'!$F$23</f>
        <v>1952.6075188300001</v>
      </c>
      <c r="I32" s="36">
        <f>SUMIFS(СВЦЭМ!$D$39:$D$782,СВЦЭМ!$A$39:$A$782,$A32,СВЦЭМ!$B$39:$B$782,I$11)+'СЕТ СН'!$F$11+СВЦЭМ!$D$10+'СЕТ СН'!$F$6-'СЕТ СН'!$F$23</f>
        <v>1856.42963224</v>
      </c>
      <c r="J32" s="36">
        <f>SUMIFS(СВЦЭМ!$D$39:$D$782,СВЦЭМ!$A$39:$A$782,$A32,СВЦЭМ!$B$39:$B$782,J$11)+'СЕТ СН'!$F$11+СВЦЭМ!$D$10+'СЕТ СН'!$F$6-'СЕТ СН'!$F$23</f>
        <v>1783.5485068200001</v>
      </c>
      <c r="K32" s="36">
        <f>SUMIFS(СВЦЭМ!$D$39:$D$782,СВЦЭМ!$A$39:$A$782,$A32,СВЦЭМ!$B$39:$B$782,K$11)+'СЕТ СН'!$F$11+СВЦЭМ!$D$10+'СЕТ СН'!$F$6-'СЕТ СН'!$F$23</f>
        <v>1749.8999480100001</v>
      </c>
      <c r="L32" s="36">
        <f>SUMIFS(СВЦЭМ!$D$39:$D$782,СВЦЭМ!$A$39:$A$782,$A32,СВЦЭМ!$B$39:$B$782,L$11)+'СЕТ СН'!$F$11+СВЦЭМ!$D$10+'СЕТ СН'!$F$6-'СЕТ СН'!$F$23</f>
        <v>1743.9730978500002</v>
      </c>
      <c r="M32" s="36">
        <f>SUMIFS(СВЦЭМ!$D$39:$D$782,СВЦЭМ!$A$39:$A$782,$A32,СВЦЭМ!$B$39:$B$782,M$11)+'СЕТ СН'!$F$11+СВЦЭМ!$D$10+'СЕТ СН'!$F$6-'СЕТ СН'!$F$23</f>
        <v>1741.8063588</v>
      </c>
      <c r="N32" s="36">
        <f>SUMIFS(СВЦЭМ!$D$39:$D$782,СВЦЭМ!$A$39:$A$782,$A32,СВЦЭМ!$B$39:$B$782,N$11)+'СЕТ СН'!$F$11+СВЦЭМ!$D$10+'СЕТ СН'!$F$6-'СЕТ СН'!$F$23</f>
        <v>1743.9826040600001</v>
      </c>
      <c r="O32" s="36">
        <f>SUMIFS(СВЦЭМ!$D$39:$D$782,СВЦЭМ!$A$39:$A$782,$A32,СВЦЭМ!$B$39:$B$782,O$11)+'СЕТ СН'!$F$11+СВЦЭМ!$D$10+'СЕТ СН'!$F$6-'СЕТ СН'!$F$23</f>
        <v>1774.6959978099999</v>
      </c>
      <c r="P32" s="36">
        <f>SUMIFS(СВЦЭМ!$D$39:$D$782,СВЦЭМ!$A$39:$A$782,$A32,СВЦЭМ!$B$39:$B$782,P$11)+'СЕТ СН'!$F$11+СВЦЭМ!$D$10+'СЕТ СН'!$F$6-'СЕТ СН'!$F$23</f>
        <v>1834.2413230100001</v>
      </c>
      <c r="Q32" s="36">
        <f>SUMIFS(СВЦЭМ!$D$39:$D$782,СВЦЭМ!$A$39:$A$782,$A32,СВЦЭМ!$B$39:$B$782,Q$11)+'СЕТ СН'!$F$11+СВЦЭМ!$D$10+'СЕТ СН'!$F$6-'СЕТ СН'!$F$23</f>
        <v>1829.1955340499999</v>
      </c>
      <c r="R32" s="36">
        <f>SUMIFS(СВЦЭМ!$D$39:$D$782,СВЦЭМ!$A$39:$A$782,$A32,СВЦЭМ!$B$39:$B$782,R$11)+'СЕТ СН'!$F$11+СВЦЭМ!$D$10+'СЕТ СН'!$F$6-'СЕТ СН'!$F$23</f>
        <v>1828.7555698700003</v>
      </c>
      <c r="S32" s="36">
        <f>SUMIFS(СВЦЭМ!$D$39:$D$782,СВЦЭМ!$A$39:$A$782,$A32,СВЦЭМ!$B$39:$B$782,S$11)+'СЕТ СН'!$F$11+СВЦЭМ!$D$10+'СЕТ СН'!$F$6-'СЕТ СН'!$F$23</f>
        <v>1842.58771527</v>
      </c>
      <c r="T32" s="36">
        <f>SUMIFS(СВЦЭМ!$D$39:$D$782,СВЦЭМ!$A$39:$A$782,$A32,СВЦЭМ!$B$39:$B$782,T$11)+'СЕТ СН'!$F$11+СВЦЭМ!$D$10+'СЕТ СН'!$F$6-'СЕТ СН'!$F$23</f>
        <v>1771.6870572799999</v>
      </c>
      <c r="U32" s="36">
        <f>SUMIFS(СВЦЭМ!$D$39:$D$782,СВЦЭМ!$A$39:$A$782,$A32,СВЦЭМ!$B$39:$B$782,U$11)+'СЕТ СН'!$F$11+СВЦЭМ!$D$10+'СЕТ СН'!$F$6-'СЕТ СН'!$F$23</f>
        <v>1724.6965150400001</v>
      </c>
      <c r="V32" s="36">
        <f>SUMIFS(СВЦЭМ!$D$39:$D$782,СВЦЭМ!$A$39:$A$782,$A32,СВЦЭМ!$B$39:$B$782,V$11)+'СЕТ СН'!$F$11+СВЦЭМ!$D$10+'СЕТ СН'!$F$6-'СЕТ СН'!$F$23</f>
        <v>1704.3233728700002</v>
      </c>
      <c r="W32" s="36">
        <f>SUMIFS(СВЦЭМ!$D$39:$D$782,СВЦЭМ!$A$39:$A$782,$A32,СВЦЭМ!$B$39:$B$782,W$11)+'СЕТ СН'!$F$11+СВЦЭМ!$D$10+'СЕТ СН'!$F$6-'СЕТ СН'!$F$23</f>
        <v>1716.6079003700002</v>
      </c>
      <c r="X32" s="36">
        <f>SUMIFS(СВЦЭМ!$D$39:$D$782,СВЦЭМ!$A$39:$A$782,$A32,СВЦЭМ!$B$39:$B$782,X$11)+'СЕТ СН'!$F$11+СВЦЭМ!$D$10+'СЕТ СН'!$F$6-'СЕТ СН'!$F$23</f>
        <v>1773.58527409</v>
      </c>
      <c r="Y32" s="36">
        <f>SUMIFS(СВЦЭМ!$D$39:$D$782,СВЦЭМ!$A$39:$A$782,$A32,СВЦЭМ!$B$39:$B$782,Y$11)+'СЕТ СН'!$F$11+СВЦЭМ!$D$10+'СЕТ СН'!$F$6-'СЕТ СН'!$F$23</f>
        <v>1856.38875818</v>
      </c>
    </row>
    <row r="33" spans="1:27" ht="15.75" x14ac:dyDescent="0.2">
      <c r="A33" s="35">
        <f t="shared" si="0"/>
        <v>45191</v>
      </c>
      <c r="B33" s="36">
        <f>SUMIFS(СВЦЭМ!$D$39:$D$782,СВЦЭМ!$A$39:$A$782,$A33,СВЦЭМ!$B$39:$B$782,B$11)+'СЕТ СН'!$F$11+СВЦЭМ!$D$10+'СЕТ СН'!$F$6-'СЕТ СН'!$F$23</f>
        <v>1891.38105494</v>
      </c>
      <c r="C33" s="36">
        <f>SUMIFS(СВЦЭМ!$D$39:$D$782,СВЦЭМ!$A$39:$A$782,$A33,СВЦЭМ!$B$39:$B$782,C$11)+'СЕТ СН'!$F$11+СВЦЭМ!$D$10+'СЕТ СН'!$F$6-'СЕТ СН'!$F$23</f>
        <v>1979.37507856</v>
      </c>
      <c r="D33" s="36">
        <f>SUMIFS(СВЦЭМ!$D$39:$D$782,СВЦЭМ!$A$39:$A$782,$A33,СВЦЭМ!$B$39:$B$782,D$11)+'СЕТ СН'!$F$11+СВЦЭМ!$D$10+'СЕТ СН'!$F$6-'СЕТ СН'!$F$23</f>
        <v>2068.54843024</v>
      </c>
      <c r="E33" s="36">
        <f>SUMIFS(СВЦЭМ!$D$39:$D$782,СВЦЭМ!$A$39:$A$782,$A33,СВЦЭМ!$B$39:$B$782,E$11)+'СЕТ СН'!$F$11+СВЦЭМ!$D$10+'СЕТ СН'!$F$6-'СЕТ СН'!$F$23</f>
        <v>2064.8785305699998</v>
      </c>
      <c r="F33" s="36">
        <f>SUMIFS(СВЦЭМ!$D$39:$D$782,СВЦЭМ!$A$39:$A$782,$A33,СВЦЭМ!$B$39:$B$782,F$11)+'СЕТ СН'!$F$11+СВЦЭМ!$D$10+'СЕТ СН'!$F$6-'СЕТ СН'!$F$23</f>
        <v>2038.3977488400001</v>
      </c>
      <c r="G33" s="36">
        <f>SUMIFS(СВЦЭМ!$D$39:$D$782,СВЦЭМ!$A$39:$A$782,$A33,СВЦЭМ!$B$39:$B$782,G$11)+'СЕТ СН'!$F$11+СВЦЭМ!$D$10+'СЕТ СН'!$F$6-'СЕТ СН'!$F$23</f>
        <v>2050.4751430300003</v>
      </c>
      <c r="H33" s="36">
        <f>SUMIFS(СВЦЭМ!$D$39:$D$782,СВЦЭМ!$A$39:$A$782,$A33,СВЦЭМ!$B$39:$B$782,H$11)+'СЕТ СН'!$F$11+СВЦЭМ!$D$10+'СЕТ СН'!$F$6-'СЕТ СН'!$F$23</f>
        <v>1958.3546866500001</v>
      </c>
      <c r="I33" s="36">
        <f>SUMIFS(СВЦЭМ!$D$39:$D$782,СВЦЭМ!$A$39:$A$782,$A33,СВЦЭМ!$B$39:$B$782,I$11)+'СЕТ СН'!$F$11+СВЦЭМ!$D$10+'СЕТ СН'!$F$6-'СЕТ СН'!$F$23</f>
        <v>1839.5501783</v>
      </c>
      <c r="J33" s="36">
        <f>SUMIFS(СВЦЭМ!$D$39:$D$782,СВЦЭМ!$A$39:$A$782,$A33,СВЦЭМ!$B$39:$B$782,J$11)+'СЕТ СН'!$F$11+СВЦЭМ!$D$10+'СЕТ СН'!$F$6-'СЕТ СН'!$F$23</f>
        <v>1754.6521757400001</v>
      </c>
      <c r="K33" s="36">
        <f>SUMIFS(СВЦЭМ!$D$39:$D$782,СВЦЭМ!$A$39:$A$782,$A33,СВЦЭМ!$B$39:$B$782,K$11)+'СЕТ СН'!$F$11+СВЦЭМ!$D$10+'СЕТ СН'!$F$6-'СЕТ СН'!$F$23</f>
        <v>1727.4228092200001</v>
      </c>
      <c r="L33" s="36">
        <f>SUMIFS(СВЦЭМ!$D$39:$D$782,СВЦЭМ!$A$39:$A$782,$A33,СВЦЭМ!$B$39:$B$782,L$11)+'СЕТ СН'!$F$11+СВЦЭМ!$D$10+'СЕТ СН'!$F$6-'СЕТ СН'!$F$23</f>
        <v>1717.9619002099998</v>
      </c>
      <c r="M33" s="36">
        <f>SUMIFS(СВЦЭМ!$D$39:$D$782,СВЦЭМ!$A$39:$A$782,$A33,СВЦЭМ!$B$39:$B$782,M$11)+'СЕТ СН'!$F$11+СВЦЭМ!$D$10+'СЕТ СН'!$F$6-'СЕТ СН'!$F$23</f>
        <v>1714.0445659100001</v>
      </c>
      <c r="N33" s="36">
        <f>SUMIFS(СВЦЭМ!$D$39:$D$782,СВЦЭМ!$A$39:$A$782,$A33,СВЦЭМ!$B$39:$B$782,N$11)+'СЕТ СН'!$F$11+СВЦЭМ!$D$10+'СЕТ СН'!$F$6-'СЕТ СН'!$F$23</f>
        <v>1707.4505203799999</v>
      </c>
      <c r="O33" s="36">
        <f>SUMIFS(СВЦЭМ!$D$39:$D$782,СВЦЭМ!$A$39:$A$782,$A33,СВЦЭМ!$B$39:$B$782,O$11)+'СЕТ СН'!$F$11+СВЦЭМ!$D$10+'СЕТ СН'!$F$6-'СЕТ СН'!$F$23</f>
        <v>1718.7158859400001</v>
      </c>
      <c r="P33" s="36">
        <f>SUMIFS(СВЦЭМ!$D$39:$D$782,СВЦЭМ!$A$39:$A$782,$A33,СВЦЭМ!$B$39:$B$782,P$11)+'СЕТ СН'!$F$11+СВЦЭМ!$D$10+'СЕТ СН'!$F$6-'СЕТ СН'!$F$23</f>
        <v>1759.5830608000001</v>
      </c>
      <c r="Q33" s="36">
        <f>SUMIFS(СВЦЭМ!$D$39:$D$782,СВЦЭМ!$A$39:$A$782,$A33,СВЦЭМ!$B$39:$B$782,Q$11)+'СЕТ СН'!$F$11+СВЦЭМ!$D$10+'СЕТ СН'!$F$6-'СЕТ СН'!$F$23</f>
        <v>1747.3798830800001</v>
      </c>
      <c r="R33" s="36">
        <f>SUMIFS(СВЦЭМ!$D$39:$D$782,СВЦЭМ!$A$39:$A$782,$A33,СВЦЭМ!$B$39:$B$782,R$11)+'СЕТ СН'!$F$11+СВЦЭМ!$D$10+'СЕТ СН'!$F$6-'СЕТ СН'!$F$23</f>
        <v>1766.5861031700001</v>
      </c>
      <c r="S33" s="36">
        <f>SUMIFS(СВЦЭМ!$D$39:$D$782,СВЦЭМ!$A$39:$A$782,$A33,СВЦЭМ!$B$39:$B$782,S$11)+'СЕТ СН'!$F$11+СВЦЭМ!$D$10+'СЕТ СН'!$F$6-'СЕТ СН'!$F$23</f>
        <v>1765.1410934099999</v>
      </c>
      <c r="T33" s="36">
        <f>SUMIFS(СВЦЭМ!$D$39:$D$782,СВЦЭМ!$A$39:$A$782,$A33,СВЦЭМ!$B$39:$B$782,T$11)+'СЕТ СН'!$F$11+СВЦЭМ!$D$10+'СЕТ СН'!$F$6-'СЕТ СН'!$F$23</f>
        <v>1727.6568963899999</v>
      </c>
      <c r="U33" s="36">
        <f>SUMIFS(СВЦЭМ!$D$39:$D$782,СВЦЭМ!$A$39:$A$782,$A33,СВЦЭМ!$B$39:$B$782,U$11)+'СЕТ СН'!$F$11+СВЦЭМ!$D$10+'СЕТ СН'!$F$6-'СЕТ СН'!$F$23</f>
        <v>1690.2446432699999</v>
      </c>
      <c r="V33" s="36">
        <f>SUMIFS(СВЦЭМ!$D$39:$D$782,СВЦЭМ!$A$39:$A$782,$A33,СВЦЭМ!$B$39:$B$782,V$11)+'СЕТ СН'!$F$11+СВЦЭМ!$D$10+'СЕТ СН'!$F$6-'СЕТ СН'!$F$23</f>
        <v>1698.1573880000001</v>
      </c>
      <c r="W33" s="36">
        <f>SUMIFS(СВЦЭМ!$D$39:$D$782,СВЦЭМ!$A$39:$A$782,$A33,СВЦЭМ!$B$39:$B$782,W$11)+'СЕТ СН'!$F$11+СВЦЭМ!$D$10+'СЕТ СН'!$F$6-'СЕТ СН'!$F$23</f>
        <v>1737.0896918500002</v>
      </c>
      <c r="X33" s="36">
        <f>SUMIFS(СВЦЭМ!$D$39:$D$782,СВЦЭМ!$A$39:$A$782,$A33,СВЦЭМ!$B$39:$B$782,X$11)+'СЕТ СН'!$F$11+СВЦЭМ!$D$10+'СЕТ СН'!$F$6-'СЕТ СН'!$F$23</f>
        <v>1831.3936204500001</v>
      </c>
      <c r="Y33" s="36">
        <f>SUMIFS(СВЦЭМ!$D$39:$D$782,СВЦЭМ!$A$39:$A$782,$A33,СВЦЭМ!$B$39:$B$782,Y$11)+'СЕТ СН'!$F$11+СВЦЭМ!$D$10+'СЕТ СН'!$F$6-'СЕТ СН'!$F$23</f>
        <v>1934.5145556900002</v>
      </c>
    </row>
    <row r="34" spans="1:27" ht="15.75" x14ac:dyDescent="0.2">
      <c r="A34" s="35">
        <f t="shared" si="0"/>
        <v>45192</v>
      </c>
      <c r="B34" s="36">
        <f>SUMIFS(СВЦЭМ!$D$39:$D$782,СВЦЭМ!$A$39:$A$782,$A34,СВЦЭМ!$B$39:$B$782,B$11)+'СЕТ СН'!$F$11+СВЦЭМ!$D$10+'СЕТ СН'!$F$6-'СЕТ СН'!$F$23</f>
        <v>1838.4876328</v>
      </c>
      <c r="C34" s="36">
        <f>SUMIFS(СВЦЭМ!$D$39:$D$782,СВЦЭМ!$A$39:$A$782,$A34,СВЦЭМ!$B$39:$B$782,C$11)+'СЕТ СН'!$F$11+СВЦЭМ!$D$10+'СЕТ СН'!$F$6-'СЕТ СН'!$F$23</f>
        <v>1911.0316793100001</v>
      </c>
      <c r="D34" s="36">
        <f>SUMIFS(СВЦЭМ!$D$39:$D$782,СВЦЭМ!$A$39:$A$782,$A34,СВЦЭМ!$B$39:$B$782,D$11)+'СЕТ СН'!$F$11+СВЦЭМ!$D$10+'СЕТ СН'!$F$6-'СЕТ СН'!$F$23</f>
        <v>1898.0658720199999</v>
      </c>
      <c r="E34" s="36">
        <f>SUMIFS(СВЦЭМ!$D$39:$D$782,СВЦЭМ!$A$39:$A$782,$A34,СВЦЭМ!$B$39:$B$782,E$11)+'СЕТ СН'!$F$11+СВЦЭМ!$D$10+'СЕТ СН'!$F$6-'СЕТ СН'!$F$23</f>
        <v>1864.4929144500002</v>
      </c>
      <c r="F34" s="36">
        <f>SUMIFS(СВЦЭМ!$D$39:$D$782,СВЦЭМ!$A$39:$A$782,$A34,СВЦЭМ!$B$39:$B$782,F$11)+'СЕТ СН'!$F$11+СВЦЭМ!$D$10+'СЕТ СН'!$F$6-'СЕТ СН'!$F$23</f>
        <v>1844.8971109499998</v>
      </c>
      <c r="G34" s="36">
        <f>SUMIFS(СВЦЭМ!$D$39:$D$782,СВЦЭМ!$A$39:$A$782,$A34,СВЦЭМ!$B$39:$B$782,G$11)+'СЕТ СН'!$F$11+СВЦЭМ!$D$10+'СЕТ СН'!$F$6-'СЕТ СН'!$F$23</f>
        <v>1841.5432110100001</v>
      </c>
      <c r="H34" s="36">
        <f>SUMIFS(СВЦЭМ!$D$39:$D$782,СВЦЭМ!$A$39:$A$782,$A34,СВЦЭМ!$B$39:$B$782,H$11)+'СЕТ СН'!$F$11+СВЦЭМ!$D$10+'СЕТ СН'!$F$6-'СЕТ СН'!$F$23</f>
        <v>1803.38044042</v>
      </c>
      <c r="I34" s="36">
        <f>SUMIFS(СВЦЭМ!$D$39:$D$782,СВЦЭМ!$A$39:$A$782,$A34,СВЦЭМ!$B$39:$B$782,I$11)+'СЕТ СН'!$F$11+СВЦЭМ!$D$10+'СЕТ СН'!$F$6-'СЕТ СН'!$F$23</f>
        <v>1734.3292409800001</v>
      </c>
      <c r="J34" s="36">
        <f>SUMIFS(СВЦЭМ!$D$39:$D$782,СВЦЭМ!$A$39:$A$782,$A34,СВЦЭМ!$B$39:$B$782,J$11)+'СЕТ СН'!$F$11+СВЦЭМ!$D$10+'СЕТ СН'!$F$6-'СЕТ СН'!$F$23</f>
        <v>1632.91540631</v>
      </c>
      <c r="K34" s="36">
        <f>SUMIFS(СВЦЭМ!$D$39:$D$782,СВЦЭМ!$A$39:$A$782,$A34,СВЦЭМ!$B$39:$B$782,K$11)+'СЕТ СН'!$F$11+СВЦЭМ!$D$10+'СЕТ СН'!$F$6-'СЕТ СН'!$F$23</f>
        <v>1563.1598318800002</v>
      </c>
      <c r="L34" s="36">
        <f>SUMIFS(СВЦЭМ!$D$39:$D$782,СВЦЭМ!$A$39:$A$782,$A34,СВЦЭМ!$B$39:$B$782,L$11)+'СЕТ СН'!$F$11+СВЦЭМ!$D$10+'СЕТ СН'!$F$6-'СЕТ СН'!$F$23</f>
        <v>1547.5136609700003</v>
      </c>
      <c r="M34" s="36">
        <f>SUMIFS(СВЦЭМ!$D$39:$D$782,СВЦЭМ!$A$39:$A$782,$A34,СВЦЭМ!$B$39:$B$782,M$11)+'СЕТ СН'!$F$11+СВЦЭМ!$D$10+'СЕТ СН'!$F$6-'СЕТ СН'!$F$23</f>
        <v>1554.33108111</v>
      </c>
      <c r="N34" s="36">
        <f>SUMIFS(СВЦЭМ!$D$39:$D$782,СВЦЭМ!$A$39:$A$782,$A34,СВЦЭМ!$B$39:$B$782,N$11)+'СЕТ СН'!$F$11+СВЦЭМ!$D$10+'СЕТ СН'!$F$6-'СЕТ СН'!$F$23</f>
        <v>1532.3466191400003</v>
      </c>
      <c r="O34" s="36">
        <f>SUMIFS(СВЦЭМ!$D$39:$D$782,СВЦЭМ!$A$39:$A$782,$A34,СВЦЭМ!$B$39:$B$782,O$11)+'СЕТ СН'!$F$11+СВЦЭМ!$D$10+'СЕТ СН'!$F$6-'СЕТ СН'!$F$23</f>
        <v>1551.4908262200001</v>
      </c>
      <c r="P34" s="36">
        <f>SUMIFS(СВЦЭМ!$D$39:$D$782,СВЦЭМ!$A$39:$A$782,$A34,СВЦЭМ!$B$39:$B$782,P$11)+'СЕТ СН'!$F$11+СВЦЭМ!$D$10+'СЕТ СН'!$F$6-'СЕТ СН'!$F$23</f>
        <v>1599.1076650600003</v>
      </c>
      <c r="Q34" s="36">
        <f>SUMIFS(СВЦЭМ!$D$39:$D$782,СВЦЭМ!$A$39:$A$782,$A34,СВЦЭМ!$B$39:$B$782,Q$11)+'СЕТ СН'!$F$11+СВЦЭМ!$D$10+'СЕТ СН'!$F$6-'СЕТ СН'!$F$23</f>
        <v>1587.78068424</v>
      </c>
      <c r="R34" s="36">
        <f>SUMIFS(СВЦЭМ!$D$39:$D$782,СВЦЭМ!$A$39:$A$782,$A34,СВЦЭМ!$B$39:$B$782,R$11)+'СЕТ СН'!$F$11+СВЦЭМ!$D$10+'СЕТ СН'!$F$6-'СЕТ СН'!$F$23</f>
        <v>1602.29981576</v>
      </c>
      <c r="S34" s="36">
        <f>SUMIFS(СВЦЭМ!$D$39:$D$782,СВЦЭМ!$A$39:$A$782,$A34,СВЦЭМ!$B$39:$B$782,S$11)+'СЕТ СН'!$F$11+СВЦЭМ!$D$10+'СЕТ СН'!$F$6-'СЕТ СН'!$F$23</f>
        <v>1608.4435378500002</v>
      </c>
      <c r="T34" s="36">
        <f>SUMIFS(СВЦЭМ!$D$39:$D$782,СВЦЭМ!$A$39:$A$782,$A34,СВЦЭМ!$B$39:$B$782,T$11)+'СЕТ СН'!$F$11+СВЦЭМ!$D$10+'СЕТ СН'!$F$6-'СЕТ СН'!$F$23</f>
        <v>1581.5479844900001</v>
      </c>
      <c r="U34" s="36">
        <f>SUMIFS(СВЦЭМ!$D$39:$D$782,СВЦЭМ!$A$39:$A$782,$A34,СВЦЭМ!$B$39:$B$782,U$11)+'СЕТ СН'!$F$11+СВЦЭМ!$D$10+'СЕТ СН'!$F$6-'СЕТ СН'!$F$23</f>
        <v>1552.9490637200001</v>
      </c>
      <c r="V34" s="36">
        <f>SUMIFS(СВЦЭМ!$D$39:$D$782,СВЦЭМ!$A$39:$A$782,$A34,СВЦЭМ!$B$39:$B$782,V$11)+'СЕТ СН'!$F$11+СВЦЭМ!$D$10+'СЕТ СН'!$F$6-'СЕТ СН'!$F$23</f>
        <v>1529.47438005</v>
      </c>
      <c r="W34" s="36">
        <f>SUMIFS(СВЦЭМ!$D$39:$D$782,СВЦЭМ!$A$39:$A$782,$A34,СВЦЭМ!$B$39:$B$782,W$11)+'СЕТ СН'!$F$11+СВЦЭМ!$D$10+'СЕТ СН'!$F$6-'СЕТ СН'!$F$23</f>
        <v>1540.3557646100003</v>
      </c>
      <c r="X34" s="36">
        <f>SUMIFS(СВЦЭМ!$D$39:$D$782,СВЦЭМ!$A$39:$A$782,$A34,СВЦЭМ!$B$39:$B$782,X$11)+'СЕТ СН'!$F$11+СВЦЭМ!$D$10+'СЕТ СН'!$F$6-'СЕТ СН'!$F$23</f>
        <v>1599.3587052000003</v>
      </c>
      <c r="Y34" s="36">
        <f>SUMIFS(СВЦЭМ!$D$39:$D$782,СВЦЭМ!$A$39:$A$782,$A34,СВЦЭМ!$B$39:$B$782,Y$11)+'СЕТ СН'!$F$11+СВЦЭМ!$D$10+'СЕТ СН'!$F$6-'СЕТ СН'!$F$23</f>
        <v>1658.8356845600001</v>
      </c>
    </row>
    <row r="35" spans="1:27" ht="15.75" x14ac:dyDescent="0.2">
      <c r="A35" s="35">
        <f t="shared" si="0"/>
        <v>45193</v>
      </c>
      <c r="B35" s="36">
        <f>SUMIFS(СВЦЭМ!$D$39:$D$782,СВЦЭМ!$A$39:$A$782,$A35,СВЦЭМ!$B$39:$B$782,B$11)+'СЕТ СН'!$F$11+СВЦЭМ!$D$10+'СЕТ СН'!$F$6-'СЕТ СН'!$F$23</f>
        <v>1702.7607038300002</v>
      </c>
      <c r="C35" s="36">
        <f>SUMIFS(СВЦЭМ!$D$39:$D$782,СВЦЭМ!$A$39:$A$782,$A35,СВЦЭМ!$B$39:$B$782,C$11)+'СЕТ СН'!$F$11+СВЦЭМ!$D$10+'СЕТ СН'!$F$6-'СЕТ СН'!$F$23</f>
        <v>1773.4178596100001</v>
      </c>
      <c r="D35" s="36">
        <f>SUMIFS(СВЦЭМ!$D$39:$D$782,СВЦЭМ!$A$39:$A$782,$A35,СВЦЭМ!$B$39:$B$782,D$11)+'СЕТ СН'!$F$11+СВЦЭМ!$D$10+'СЕТ СН'!$F$6-'СЕТ СН'!$F$23</f>
        <v>1856.5302627999999</v>
      </c>
      <c r="E35" s="36">
        <f>SUMIFS(СВЦЭМ!$D$39:$D$782,СВЦЭМ!$A$39:$A$782,$A35,СВЦЭМ!$B$39:$B$782,E$11)+'СЕТ СН'!$F$11+СВЦЭМ!$D$10+'СЕТ СН'!$F$6-'СЕТ СН'!$F$23</f>
        <v>1860.04720795</v>
      </c>
      <c r="F35" s="36">
        <f>SUMIFS(СВЦЭМ!$D$39:$D$782,СВЦЭМ!$A$39:$A$782,$A35,СВЦЭМ!$B$39:$B$782,F$11)+'СЕТ СН'!$F$11+СВЦЭМ!$D$10+'СЕТ СН'!$F$6-'СЕТ СН'!$F$23</f>
        <v>1861.9006614</v>
      </c>
      <c r="G35" s="36">
        <f>SUMIFS(СВЦЭМ!$D$39:$D$782,СВЦЭМ!$A$39:$A$782,$A35,СВЦЭМ!$B$39:$B$782,G$11)+'СЕТ СН'!$F$11+СВЦЭМ!$D$10+'СЕТ СН'!$F$6-'СЕТ СН'!$F$23</f>
        <v>1862.57946416</v>
      </c>
      <c r="H35" s="36">
        <f>SUMIFS(СВЦЭМ!$D$39:$D$782,СВЦЭМ!$A$39:$A$782,$A35,СВЦЭМ!$B$39:$B$782,H$11)+'СЕТ СН'!$F$11+СВЦЭМ!$D$10+'СЕТ СН'!$F$6-'СЕТ СН'!$F$23</f>
        <v>1832.24572885</v>
      </c>
      <c r="I35" s="36">
        <f>SUMIFS(СВЦЭМ!$D$39:$D$782,СВЦЭМ!$A$39:$A$782,$A35,СВЦЭМ!$B$39:$B$782,I$11)+'СЕТ СН'!$F$11+СВЦЭМ!$D$10+'СЕТ СН'!$F$6-'СЕТ СН'!$F$23</f>
        <v>1828.13098782</v>
      </c>
      <c r="J35" s="36">
        <f>SUMIFS(СВЦЭМ!$D$39:$D$782,СВЦЭМ!$A$39:$A$782,$A35,СВЦЭМ!$B$39:$B$782,J$11)+'СЕТ СН'!$F$11+СВЦЭМ!$D$10+'СЕТ СН'!$F$6-'СЕТ СН'!$F$23</f>
        <v>1739.5430739600001</v>
      </c>
      <c r="K35" s="36">
        <f>SUMIFS(СВЦЭМ!$D$39:$D$782,СВЦЭМ!$A$39:$A$782,$A35,СВЦЭМ!$B$39:$B$782,K$11)+'СЕТ СН'!$F$11+СВЦЭМ!$D$10+'СЕТ СН'!$F$6-'СЕТ СН'!$F$23</f>
        <v>1653.25345664</v>
      </c>
      <c r="L35" s="36">
        <f>SUMIFS(СВЦЭМ!$D$39:$D$782,СВЦЭМ!$A$39:$A$782,$A35,СВЦЭМ!$B$39:$B$782,L$11)+'СЕТ СН'!$F$11+СВЦЭМ!$D$10+'СЕТ СН'!$F$6-'СЕТ СН'!$F$23</f>
        <v>1615.7977715500001</v>
      </c>
      <c r="M35" s="36">
        <f>SUMIFS(СВЦЭМ!$D$39:$D$782,СВЦЭМ!$A$39:$A$782,$A35,СВЦЭМ!$B$39:$B$782,M$11)+'СЕТ СН'!$F$11+СВЦЭМ!$D$10+'СЕТ СН'!$F$6-'СЕТ СН'!$F$23</f>
        <v>1620.5476117799999</v>
      </c>
      <c r="N35" s="36">
        <f>SUMIFS(СВЦЭМ!$D$39:$D$782,СВЦЭМ!$A$39:$A$782,$A35,СВЦЭМ!$B$39:$B$782,N$11)+'СЕТ СН'!$F$11+СВЦЭМ!$D$10+'СЕТ СН'!$F$6-'СЕТ СН'!$F$23</f>
        <v>1590.0488232500002</v>
      </c>
      <c r="O35" s="36">
        <f>SUMIFS(СВЦЭМ!$D$39:$D$782,СВЦЭМ!$A$39:$A$782,$A35,СВЦЭМ!$B$39:$B$782,O$11)+'СЕТ СН'!$F$11+СВЦЭМ!$D$10+'СЕТ СН'!$F$6-'СЕТ СН'!$F$23</f>
        <v>1615.25355545</v>
      </c>
      <c r="P35" s="36">
        <f>SUMIFS(СВЦЭМ!$D$39:$D$782,СВЦЭМ!$A$39:$A$782,$A35,СВЦЭМ!$B$39:$B$782,P$11)+'СЕТ СН'!$F$11+СВЦЭМ!$D$10+'СЕТ СН'!$F$6-'СЕТ СН'!$F$23</f>
        <v>1666.8714637500002</v>
      </c>
      <c r="Q35" s="36">
        <f>SUMIFS(СВЦЭМ!$D$39:$D$782,СВЦЭМ!$A$39:$A$782,$A35,СВЦЭМ!$B$39:$B$782,Q$11)+'СЕТ СН'!$F$11+СВЦЭМ!$D$10+'СЕТ СН'!$F$6-'СЕТ СН'!$F$23</f>
        <v>1649.7569478800001</v>
      </c>
      <c r="R35" s="36">
        <f>SUMIFS(СВЦЭМ!$D$39:$D$782,СВЦЭМ!$A$39:$A$782,$A35,СВЦЭМ!$B$39:$B$782,R$11)+'СЕТ СН'!$F$11+СВЦЭМ!$D$10+'СЕТ СН'!$F$6-'СЕТ СН'!$F$23</f>
        <v>1653.9791779900002</v>
      </c>
      <c r="S35" s="36">
        <f>SUMIFS(СВЦЭМ!$D$39:$D$782,СВЦЭМ!$A$39:$A$782,$A35,СВЦЭМ!$B$39:$B$782,S$11)+'СЕТ СН'!$F$11+СВЦЭМ!$D$10+'СЕТ СН'!$F$6-'СЕТ СН'!$F$23</f>
        <v>1661.0325169299999</v>
      </c>
      <c r="T35" s="36">
        <f>SUMIFS(СВЦЭМ!$D$39:$D$782,СВЦЭМ!$A$39:$A$782,$A35,СВЦЭМ!$B$39:$B$782,T$11)+'СЕТ СН'!$F$11+СВЦЭМ!$D$10+'СЕТ СН'!$F$6-'СЕТ СН'!$F$23</f>
        <v>1632.2067798900002</v>
      </c>
      <c r="U35" s="36">
        <f>SUMIFS(СВЦЭМ!$D$39:$D$782,СВЦЭМ!$A$39:$A$782,$A35,СВЦЭМ!$B$39:$B$782,U$11)+'СЕТ СН'!$F$11+СВЦЭМ!$D$10+'СЕТ СН'!$F$6-'СЕТ СН'!$F$23</f>
        <v>1582.8206378300001</v>
      </c>
      <c r="V35" s="36">
        <f>SUMIFS(СВЦЭМ!$D$39:$D$782,СВЦЭМ!$A$39:$A$782,$A35,СВЦЭМ!$B$39:$B$782,V$11)+'СЕТ СН'!$F$11+СВЦЭМ!$D$10+'СЕТ СН'!$F$6-'СЕТ СН'!$F$23</f>
        <v>1553.3230382500001</v>
      </c>
      <c r="W35" s="36">
        <f>SUMIFS(СВЦЭМ!$D$39:$D$782,СВЦЭМ!$A$39:$A$782,$A35,СВЦЭМ!$B$39:$B$782,W$11)+'СЕТ СН'!$F$11+СВЦЭМ!$D$10+'СЕТ СН'!$F$6-'СЕТ СН'!$F$23</f>
        <v>1563.61311957</v>
      </c>
      <c r="X35" s="36">
        <f>SUMIFS(СВЦЭМ!$D$39:$D$782,СВЦЭМ!$A$39:$A$782,$A35,СВЦЭМ!$B$39:$B$782,X$11)+'СЕТ СН'!$F$11+СВЦЭМ!$D$10+'СЕТ СН'!$F$6-'СЕТ СН'!$F$23</f>
        <v>1638.0820848799999</v>
      </c>
      <c r="Y35" s="36">
        <f>SUMIFS(СВЦЭМ!$D$39:$D$782,СВЦЭМ!$A$39:$A$782,$A35,СВЦЭМ!$B$39:$B$782,Y$11)+'СЕТ СН'!$F$11+СВЦЭМ!$D$10+'СЕТ СН'!$F$6-'СЕТ СН'!$F$23</f>
        <v>1708.31623911</v>
      </c>
    </row>
    <row r="36" spans="1:27" ht="15.75" x14ac:dyDescent="0.2">
      <c r="A36" s="35">
        <f t="shared" si="0"/>
        <v>45194</v>
      </c>
      <c r="B36" s="36">
        <f>SUMIFS(СВЦЭМ!$D$39:$D$782,СВЦЭМ!$A$39:$A$782,$A36,СВЦЭМ!$B$39:$B$782,B$11)+'СЕТ СН'!$F$11+СВЦЭМ!$D$10+'СЕТ СН'!$F$6-'СЕТ СН'!$F$23</f>
        <v>1765.0151513300002</v>
      </c>
      <c r="C36" s="36">
        <f>SUMIFS(СВЦЭМ!$D$39:$D$782,СВЦЭМ!$A$39:$A$782,$A36,СВЦЭМ!$B$39:$B$782,C$11)+'СЕТ СН'!$F$11+СВЦЭМ!$D$10+'СЕТ СН'!$F$6-'СЕТ СН'!$F$23</f>
        <v>1841.3759715700003</v>
      </c>
      <c r="D36" s="36">
        <f>SUMIFS(СВЦЭМ!$D$39:$D$782,СВЦЭМ!$A$39:$A$782,$A36,СВЦЭМ!$B$39:$B$782,D$11)+'СЕТ СН'!$F$11+СВЦЭМ!$D$10+'СЕТ СН'!$F$6-'СЕТ СН'!$F$23</f>
        <v>1926.8319061800003</v>
      </c>
      <c r="E36" s="36">
        <f>SUMIFS(СВЦЭМ!$D$39:$D$782,СВЦЭМ!$A$39:$A$782,$A36,СВЦЭМ!$B$39:$B$782,E$11)+'СЕТ СН'!$F$11+СВЦЭМ!$D$10+'СЕТ СН'!$F$6-'СЕТ СН'!$F$23</f>
        <v>1926.2262589900001</v>
      </c>
      <c r="F36" s="36">
        <f>SUMIFS(СВЦЭМ!$D$39:$D$782,СВЦЭМ!$A$39:$A$782,$A36,СВЦЭМ!$B$39:$B$782,F$11)+'СЕТ СН'!$F$11+СВЦЭМ!$D$10+'СЕТ СН'!$F$6-'СЕТ СН'!$F$23</f>
        <v>1923.0702797500003</v>
      </c>
      <c r="G36" s="36">
        <f>SUMIFS(СВЦЭМ!$D$39:$D$782,СВЦЭМ!$A$39:$A$782,$A36,СВЦЭМ!$B$39:$B$782,G$11)+'СЕТ СН'!$F$11+СВЦЭМ!$D$10+'СЕТ СН'!$F$6-'СЕТ СН'!$F$23</f>
        <v>1936.63309372</v>
      </c>
      <c r="H36" s="36">
        <f>SUMIFS(СВЦЭМ!$D$39:$D$782,СВЦЭМ!$A$39:$A$782,$A36,СВЦЭМ!$B$39:$B$782,H$11)+'СЕТ СН'!$F$11+СВЦЭМ!$D$10+'СЕТ СН'!$F$6-'СЕТ СН'!$F$23</f>
        <v>1874.5392744199999</v>
      </c>
      <c r="I36" s="36">
        <f>SUMIFS(СВЦЭМ!$D$39:$D$782,СВЦЭМ!$A$39:$A$782,$A36,СВЦЭМ!$B$39:$B$782,I$11)+'СЕТ СН'!$F$11+СВЦЭМ!$D$10+'СЕТ СН'!$F$6-'СЕТ СН'!$F$23</f>
        <v>1761.4887456000001</v>
      </c>
      <c r="J36" s="36">
        <f>SUMIFS(СВЦЭМ!$D$39:$D$782,СВЦЭМ!$A$39:$A$782,$A36,СВЦЭМ!$B$39:$B$782,J$11)+'СЕТ СН'!$F$11+СВЦЭМ!$D$10+'СЕТ СН'!$F$6-'СЕТ СН'!$F$23</f>
        <v>1713.5970952100001</v>
      </c>
      <c r="K36" s="36">
        <f>SUMIFS(СВЦЭМ!$D$39:$D$782,СВЦЭМ!$A$39:$A$782,$A36,СВЦЭМ!$B$39:$B$782,K$11)+'СЕТ СН'!$F$11+СВЦЭМ!$D$10+'СЕТ СН'!$F$6-'СЕТ СН'!$F$23</f>
        <v>1719.1190589500002</v>
      </c>
      <c r="L36" s="36">
        <f>SUMIFS(СВЦЭМ!$D$39:$D$782,СВЦЭМ!$A$39:$A$782,$A36,СВЦЭМ!$B$39:$B$782,L$11)+'СЕТ СН'!$F$11+СВЦЭМ!$D$10+'СЕТ СН'!$F$6-'СЕТ СН'!$F$23</f>
        <v>1697.6447216900001</v>
      </c>
      <c r="M36" s="36">
        <f>SUMIFS(СВЦЭМ!$D$39:$D$782,СВЦЭМ!$A$39:$A$782,$A36,СВЦЭМ!$B$39:$B$782,M$11)+'СЕТ СН'!$F$11+СВЦЭМ!$D$10+'СЕТ СН'!$F$6-'СЕТ СН'!$F$23</f>
        <v>1699.6077606600002</v>
      </c>
      <c r="N36" s="36">
        <f>SUMIFS(СВЦЭМ!$D$39:$D$782,СВЦЭМ!$A$39:$A$782,$A36,СВЦЭМ!$B$39:$B$782,N$11)+'СЕТ СН'!$F$11+СВЦЭМ!$D$10+'СЕТ СН'!$F$6-'СЕТ СН'!$F$23</f>
        <v>1681.0022714000002</v>
      </c>
      <c r="O36" s="36">
        <f>SUMIFS(СВЦЭМ!$D$39:$D$782,СВЦЭМ!$A$39:$A$782,$A36,СВЦЭМ!$B$39:$B$782,O$11)+'СЕТ СН'!$F$11+СВЦЭМ!$D$10+'СЕТ СН'!$F$6-'СЕТ СН'!$F$23</f>
        <v>1672.8290269600002</v>
      </c>
      <c r="P36" s="36">
        <f>SUMIFS(СВЦЭМ!$D$39:$D$782,СВЦЭМ!$A$39:$A$782,$A36,СВЦЭМ!$B$39:$B$782,P$11)+'СЕТ СН'!$F$11+СВЦЭМ!$D$10+'СЕТ СН'!$F$6-'СЕТ СН'!$F$23</f>
        <v>1728.7851459799999</v>
      </c>
      <c r="Q36" s="36">
        <f>SUMIFS(СВЦЭМ!$D$39:$D$782,СВЦЭМ!$A$39:$A$782,$A36,СВЦЭМ!$B$39:$B$782,Q$11)+'СЕТ СН'!$F$11+СВЦЭМ!$D$10+'СЕТ СН'!$F$6-'СЕТ СН'!$F$23</f>
        <v>1718.57861056</v>
      </c>
      <c r="R36" s="36">
        <f>SUMIFS(СВЦЭМ!$D$39:$D$782,СВЦЭМ!$A$39:$A$782,$A36,СВЦЭМ!$B$39:$B$782,R$11)+'СЕТ СН'!$F$11+СВЦЭМ!$D$10+'СЕТ СН'!$F$6-'СЕТ СН'!$F$23</f>
        <v>1733.22613963</v>
      </c>
      <c r="S36" s="36">
        <f>SUMIFS(СВЦЭМ!$D$39:$D$782,СВЦЭМ!$A$39:$A$782,$A36,СВЦЭМ!$B$39:$B$782,S$11)+'СЕТ СН'!$F$11+СВЦЭМ!$D$10+'СЕТ СН'!$F$6-'СЕТ СН'!$F$23</f>
        <v>1736.4637372299999</v>
      </c>
      <c r="T36" s="36">
        <f>SUMIFS(СВЦЭМ!$D$39:$D$782,СВЦЭМ!$A$39:$A$782,$A36,СВЦЭМ!$B$39:$B$782,T$11)+'СЕТ СН'!$F$11+СВЦЭМ!$D$10+'СЕТ СН'!$F$6-'СЕТ СН'!$F$23</f>
        <v>1707.7445321600003</v>
      </c>
      <c r="U36" s="36">
        <f>SUMIFS(СВЦЭМ!$D$39:$D$782,СВЦЭМ!$A$39:$A$782,$A36,СВЦЭМ!$B$39:$B$782,U$11)+'СЕТ СН'!$F$11+СВЦЭМ!$D$10+'СЕТ СН'!$F$6-'СЕТ СН'!$F$23</f>
        <v>1656.7002732700003</v>
      </c>
      <c r="V36" s="36">
        <f>SUMIFS(СВЦЭМ!$D$39:$D$782,СВЦЭМ!$A$39:$A$782,$A36,СВЦЭМ!$B$39:$B$782,V$11)+'СЕТ СН'!$F$11+СВЦЭМ!$D$10+'СЕТ СН'!$F$6-'СЕТ СН'!$F$23</f>
        <v>1624.6455130100003</v>
      </c>
      <c r="W36" s="36">
        <f>SUMIFS(СВЦЭМ!$D$39:$D$782,СВЦЭМ!$A$39:$A$782,$A36,СВЦЭМ!$B$39:$B$782,W$11)+'СЕТ СН'!$F$11+СВЦЭМ!$D$10+'СЕТ СН'!$F$6-'СЕТ СН'!$F$23</f>
        <v>1638.8671998300001</v>
      </c>
      <c r="X36" s="36">
        <f>SUMIFS(СВЦЭМ!$D$39:$D$782,СВЦЭМ!$A$39:$A$782,$A36,СВЦЭМ!$B$39:$B$782,X$11)+'СЕТ СН'!$F$11+СВЦЭМ!$D$10+'СЕТ СН'!$F$6-'СЕТ СН'!$F$23</f>
        <v>1677.6828357300001</v>
      </c>
      <c r="Y36" s="36">
        <f>SUMIFS(СВЦЭМ!$D$39:$D$782,СВЦЭМ!$A$39:$A$782,$A36,СВЦЭМ!$B$39:$B$782,Y$11)+'СЕТ СН'!$F$11+СВЦЭМ!$D$10+'СЕТ СН'!$F$6-'СЕТ СН'!$F$23</f>
        <v>1766.3301163000001</v>
      </c>
    </row>
    <row r="37" spans="1:27" ht="15.75" x14ac:dyDescent="0.2">
      <c r="A37" s="35">
        <f t="shared" si="0"/>
        <v>45195</v>
      </c>
      <c r="B37" s="36">
        <f>SUMIFS(СВЦЭМ!$D$39:$D$782,СВЦЭМ!$A$39:$A$782,$A37,СВЦЭМ!$B$39:$B$782,B$11)+'СЕТ СН'!$F$11+СВЦЭМ!$D$10+'СЕТ СН'!$F$6-'СЕТ СН'!$F$23</f>
        <v>1784.3512375700002</v>
      </c>
      <c r="C37" s="36">
        <f>SUMIFS(СВЦЭМ!$D$39:$D$782,СВЦЭМ!$A$39:$A$782,$A37,СВЦЭМ!$B$39:$B$782,C$11)+'СЕТ СН'!$F$11+СВЦЭМ!$D$10+'СЕТ СН'!$F$6-'СЕТ СН'!$F$23</f>
        <v>1856.0663232500001</v>
      </c>
      <c r="D37" s="36">
        <f>SUMIFS(СВЦЭМ!$D$39:$D$782,СВЦЭМ!$A$39:$A$782,$A37,СВЦЭМ!$B$39:$B$782,D$11)+'СЕТ СН'!$F$11+СВЦЭМ!$D$10+'СЕТ СН'!$F$6-'СЕТ СН'!$F$23</f>
        <v>1933.2748338400002</v>
      </c>
      <c r="E37" s="36">
        <f>SUMIFS(СВЦЭМ!$D$39:$D$782,СВЦЭМ!$A$39:$A$782,$A37,СВЦЭМ!$B$39:$B$782,E$11)+'СЕТ СН'!$F$11+СВЦЭМ!$D$10+'СЕТ СН'!$F$6-'СЕТ СН'!$F$23</f>
        <v>1927.9880893</v>
      </c>
      <c r="F37" s="36">
        <f>SUMIFS(СВЦЭМ!$D$39:$D$782,СВЦЭМ!$A$39:$A$782,$A37,СВЦЭМ!$B$39:$B$782,F$11)+'СЕТ СН'!$F$11+СВЦЭМ!$D$10+'СЕТ СН'!$F$6-'СЕТ СН'!$F$23</f>
        <v>1930.7061341900003</v>
      </c>
      <c r="G37" s="36">
        <f>SUMIFS(СВЦЭМ!$D$39:$D$782,СВЦЭМ!$A$39:$A$782,$A37,СВЦЭМ!$B$39:$B$782,G$11)+'СЕТ СН'!$F$11+СВЦЭМ!$D$10+'СЕТ СН'!$F$6-'СЕТ СН'!$F$23</f>
        <v>1920.0846009299999</v>
      </c>
      <c r="H37" s="36">
        <f>SUMIFS(СВЦЭМ!$D$39:$D$782,СВЦЭМ!$A$39:$A$782,$A37,СВЦЭМ!$B$39:$B$782,H$11)+'СЕТ СН'!$F$11+СВЦЭМ!$D$10+'СЕТ СН'!$F$6-'СЕТ СН'!$F$23</f>
        <v>1819.2931269199998</v>
      </c>
      <c r="I37" s="36">
        <f>SUMIFS(СВЦЭМ!$D$39:$D$782,СВЦЭМ!$A$39:$A$782,$A37,СВЦЭМ!$B$39:$B$782,I$11)+'СЕТ СН'!$F$11+СВЦЭМ!$D$10+'СЕТ СН'!$F$6-'СЕТ СН'!$F$23</f>
        <v>1710.4050014300001</v>
      </c>
      <c r="J37" s="36">
        <f>SUMIFS(СВЦЭМ!$D$39:$D$782,СВЦЭМ!$A$39:$A$782,$A37,СВЦЭМ!$B$39:$B$782,J$11)+'СЕТ СН'!$F$11+СВЦЭМ!$D$10+'СЕТ СН'!$F$6-'СЕТ СН'!$F$23</f>
        <v>1658.9092766100002</v>
      </c>
      <c r="K37" s="36">
        <f>SUMIFS(СВЦЭМ!$D$39:$D$782,СВЦЭМ!$A$39:$A$782,$A37,СВЦЭМ!$B$39:$B$782,K$11)+'СЕТ СН'!$F$11+СВЦЭМ!$D$10+'СЕТ СН'!$F$6-'СЕТ СН'!$F$23</f>
        <v>1618.7923072100002</v>
      </c>
      <c r="L37" s="36">
        <f>SUMIFS(СВЦЭМ!$D$39:$D$782,СВЦЭМ!$A$39:$A$782,$A37,СВЦЭМ!$B$39:$B$782,L$11)+'СЕТ СН'!$F$11+СВЦЭМ!$D$10+'СЕТ СН'!$F$6-'СЕТ СН'!$F$23</f>
        <v>1607.9871664299999</v>
      </c>
      <c r="M37" s="36">
        <f>SUMIFS(СВЦЭМ!$D$39:$D$782,СВЦЭМ!$A$39:$A$782,$A37,СВЦЭМ!$B$39:$B$782,M$11)+'СЕТ СН'!$F$11+СВЦЭМ!$D$10+'СЕТ СН'!$F$6-'СЕТ СН'!$F$23</f>
        <v>1609.4124327099998</v>
      </c>
      <c r="N37" s="36">
        <f>SUMIFS(СВЦЭМ!$D$39:$D$782,СВЦЭМ!$A$39:$A$782,$A37,СВЦЭМ!$B$39:$B$782,N$11)+'СЕТ СН'!$F$11+СВЦЭМ!$D$10+'СЕТ СН'!$F$6-'СЕТ СН'!$F$23</f>
        <v>1581.0302720899999</v>
      </c>
      <c r="O37" s="36">
        <f>SUMIFS(СВЦЭМ!$D$39:$D$782,СВЦЭМ!$A$39:$A$782,$A37,СВЦЭМ!$B$39:$B$782,O$11)+'СЕТ СН'!$F$11+СВЦЭМ!$D$10+'СЕТ СН'!$F$6-'СЕТ СН'!$F$23</f>
        <v>1588.4035671300003</v>
      </c>
      <c r="P37" s="36">
        <f>SUMIFS(СВЦЭМ!$D$39:$D$782,СВЦЭМ!$A$39:$A$782,$A37,СВЦЭМ!$B$39:$B$782,P$11)+'СЕТ СН'!$F$11+СВЦЭМ!$D$10+'СЕТ СН'!$F$6-'СЕТ СН'!$F$23</f>
        <v>1624.72696154</v>
      </c>
      <c r="Q37" s="36">
        <f>SUMIFS(СВЦЭМ!$D$39:$D$782,СВЦЭМ!$A$39:$A$782,$A37,СВЦЭМ!$B$39:$B$782,Q$11)+'СЕТ СН'!$F$11+СВЦЭМ!$D$10+'СЕТ СН'!$F$6-'СЕТ СН'!$F$23</f>
        <v>1617.15457913</v>
      </c>
      <c r="R37" s="36">
        <f>SUMIFS(СВЦЭМ!$D$39:$D$782,СВЦЭМ!$A$39:$A$782,$A37,СВЦЭМ!$B$39:$B$782,R$11)+'СЕТ СН'!$F$11+СВЦЭМ!$D$10+'СЕТ СН'!$F$6-'СЕТ СН'!$F$23</f>
        <v>1635.8327128800001</v>
      </c>
      <c r="S37" s="36">
        <f>SUMIFS(СВЦЭМ!$D$39:$D$782,СВЦЭМ!$A$39:$A$782,$A37,СВЦЭМ!$B$39:$B$782,S$11)+'СЕТ СН'!$F$11+СВЦЭМ!$D$10+'СЕТ СН'!$F$6-'СЕТ СН'!$F$23</f>
        <v>1639.3442503800002</v>
      </c>
      <c r="T37" s="36">
        <f>SUMIFS(СВЦЭМ!$D$39:$D$782,СВЦЭМ!$A$39:$A$782,$A37,СВЦЭМ!$B$39:$B$782,T$11)+'СЕТ СН'!$F$11+СВЦЭМ!$D$10+'СЕТ СН'!$F$6-'СЕТ СН'!$F$23</f>
        <v>1649.27456235</v>
      </c>
      <c r="U37" s="36">
        <f>SUMIFS(СВЦЭМ!$D$39:$D$782,СВЦЭМ!$A$39:$A$782,$A37,СВЦЭМ!$B$39:$B$782,U$11)+'СЕТ СН'!$F$11+СВЦЭМ!$D$10+'СЕТ СН'!$F$6-'СЕТ СН'!$F$23</f>
        <v>1605.4068079799999</v>
      </c>
      <c r="V37" s="36">
        <f>SUMIFS(СВЦЭМ!$D$39:$D$782,СВЦЭМ!$A$39:$A$782,$A37,СВЦЭМ!$B$39:$B$782,V$11)+'СЕТ СН'!$F$11+СВЦЭМ!$D$10+'СЕТ СН'!$F$6-'СЕТ СН'!$F$23</f>
        <v>1580.2180456700003</v>
      </c>
      <c r="W37" s="36">
        <f>SUMIFS(СВЦЭМ!$D$39:$D$782,СВЦЭМ!$A$39:$A$782,$A37,СВЦЭМ!$B$39:$B$782,W$11)+'СЕТ СН'!$F$11+СВЦЭМ!$D$10+'СЕТ СН'!$F$6-'СЕТ СН'!$F$23</f>
        <v>1602.7414511800002</v>
      </c>
      <c r="X37" s="36">
        <f>SUMIFS(СВЦЭМ!$D$39:$D$782,СВЦЭМ!$A$39:$A$782,$A37,СВЦЭМ!$B$39:$B$782,X$11)+'СЕТ СН'!$F$11+СВЦЭМ!$D$10+'СЕТ СН'!$F$6-'СЕТ СН'!$F$23</f>
        <v>1626.5541884899999</v>
      </c>
      <c r="Y37" s="36">
        <f>SUMIFS(СВЦЭМ!$D$39:$D$782,СВЦЭМ!$A$39:$A$782,$A37,СВЦЭМ!$B$39:$B$782,Y$11)+'СЕТ СН'!$F$11+СВЦЭМ!$D$10+'СЕТ СН'!$F$6-'СЕТ СН'!$F$23</f>
        <v>1713.1416020900001</v>
      </c>
    </row>
    <row r="38" spans="1:27" ht="15.75" x14ac:dyDescent="0.2">
      <c r="A38" s="35">
        <f t="shared" si="0"/>
        <v>45196</v>
      </c>
      <c r="B38" s="36">
        <f>SUMIFS(СВЦЭМ!$D$39:$D$782,СВЦЭМ!$A$39:$A$782,$A38,СВЦЭМ!$B$39:$B$782,B$11)+'СЕТ СН'!$F$11+СВЦЭМ!$D$10+'СЕТ СН'!$F$6-'СЕТ СН'!$F$23</f>
        <v>1716.2792446900003</v>
      </c>
      <c r="C38" s="36">
        <f>SUMIFS(СВЦЭМ!$D$39:$D$782,СВЦЭМ!$A$39:$A$782,$A38,СВЦЭМ!$B$39:$B$782,C$11)+'СЕТ СН'!$F$11+СВЦЭМ!$D$10+'СЕТ СН'!$F$6-'СЕТ СН'!$F$23</f>
        <v>1780.2734578099999</v>
      </c>
      <c r="D38" s="36">
        <f>SUMIFS(СВЦЭМ!$D$39:$D$782,СВЦЭМ!$A$39:$A$782,$A38,СВЦЭМ!$B$39:$B$782,D$11)+'СЕТ СН'!$F$11+СВЦЭМ!$D$10+'СЕТ СН'!$F$6-'СЕТ СН'!$F$23</f>
        <v>1876.84702199</v>
      </c>
      <c r="E38" s="36">
        <f>SUMIFS(СВЦЭМ!$D$39:$D$782,СВЦЭМ!$A$39:$A$782,$A38,СВЦЭМ!$B$39:$B$782,E$11)+'СЕТ СН'!$F$11+СВЦЭМ!$D$10+'СЕТ СН'!$F$6-'СЕТ СН'!$F$23</f>
        <v>1902.1082871500003</v>
      </c>
      <c r="F38" s="36">
        <f>SUMIFS(СВЦЭМ!$D$39:$D$782,СВЦЭМ!$A$39:$A$782,$A38,СВЦЭМ!$B$39:$B$782,F$11)+'СЕТ СН'!$F$11+СВЦЭМ!$D$10+'СЕТ СН'!$F$6-'СЕТ СН'!$F$23</f>
        <v>1895.4801487499999</v>
      </c>
      <c r="G38" s="36">
        <f>SUMIFS(СВЦЭМ!$D$39:$D$782,СВЦЭМ!$A$39:$A$782,$A38,СВЦЭМ!$B$39:$B$782,G$11)+'СЕТ СН'!$F$11+СВЦЭМ!$D$10+'СЕТ СН'!$F$6-'СЕТ СН'!$F$23</f>
        <v>1860.4354064300001</v>
      </c>
      <c r="H38" s="36">
        <f>SUMIFS(СВЦЭМ!$D$39:$D$782,СВЦЭМ!$A$39:$A$782,$A38,СВЦЭМ!$B$39:$B$782,H$11)+'СЕТ СН'!$F$11+СВЦЭМ!$D$10+'СЕТ СН'!$F$6-'СЕТ СН'!$F$23</f>
        <v>1769.0702693000003</v>
      </c>
      <c r="I38" s="36">
        <f>SUMIFS(СВЦЭМ!$D$39:$D$782,СВЦЭМ!$A$39:$A$782,$A38,СВЦЭМ!$B$39:$B$782,I$11)+'СЕТ СН'!$F$11+СВЦЭМ!$D$10+'СЕТ СН'!$F$6-'СЕТ СН'!$F$23</f>
        <v>1689.96063701</v>
      </c>
      <c r="J38" s="36">
        <f>SUMIFS(СВЦЭМ!$D$39:$D$782,СВЦЭМ!$A$39:$A$782,$A38,СВЦЭМ!$B$39:$B$782,J$11)+'СЕТ СН'!$F$11+СВЦЭМ!$D$10+'СЕТ СН'!$F$6-'СЕТ СН'!$F$23</f>
        <v>1671.0171744200002</v>
      </c>
      <c r="K38" s="36">
        <f>SUMIFS(СВЦЭМ!$D$39:$D$782,СВЦЭМ!$A$39:$A$782,$A38,СВЦЭМ!$B$39:$B$782,K$11)+'СЕТ СН'!$F$11+СВЦЭМ!$D$10+'СЕТ СН'!$F$6-'СЕТ СН'!$F$23</f>
        <v>1633.8351750000002</v>
      </c>
      <c r="L38" s="36">
        <f>SUMIFS(СВЦЭМ!$D$39:$D$782,СВЦЭМ!$A$39:$A$782,$A38,СВЦЭМ!$B$39:$B$782,L$11)+'СЕТ СН'!$F$11+СВЦЭМ!$D$10+'СЕТ СН'!$F$6-'СЕТ СН'!$F$23</f>
        <v>1625.0983105999999</v>
      </c>
      <c r="M38" s="36">
        <f>SUMIFS(СВЦЭМ!$D$39:$D$782,СВЦЭМ!$A$39:$A$782,$A38,СВЦЭМ!$B$39:$B$782,M$11)+'СЕТ СН'!$F$11+СВЦЭМ!$D$10+'СЕТ СН'!$F$6-'СЕТ СН'!$F$23</f>
        <v>1620.4053478800001</v>
      </c>
      <c r="N38" s="36">
        <f>SUMIFS(СВЦЭМ!$D$39:$D$782,СВЦЭМ!$A$39:$A$782,$A38,СВЦЭМ!$B$39:$B$782,N$11)+'СЕТ СН'!$F$11+СВЦЭМ!$D$10+'СЕТ СН'!$F$6-'СЕТ СН'!$F$23</f>
        <v>1609.58202738</v>
      </c>
      <c r="O38" s="36">
        <f>SUMIFS(СВЦЭМ!$D$39:$D$782,СВЦЭМ!$A$39:$A$782,$A38,СВЦЭМ!$B$39:$B$782,O$11)+'СЕТ СН'!$F$11+СВЦЭМ!$D$10+'СЕТ СН'!$F$6-'СЕТ СН'!$F$23</f>
        <v>1603.4814695800001</v>
      </c>
      <c r="P38" s="36">
        <f>SUMIFS(СВЦЭМ!$D$39:$D$782,СВЦЭМ!$A$39:$A$782,$A38,СВЦЭМ!$B$39:$B$782,P$11)+'СЕТ СН'!$F$11+СВЦЭМ!$D$10+'СЕТ СН'!$F$6-'СЕТ СН'!$F$23</f>
        <v>1662.0775537</v>
      </c>
      <c r="Q38" s="36">
        <f>SUMIFS(СВЦЭМ!$D$39:$D$782,СВЦЭМ!$A$39:$A$782,$A38,СВЦЭМ!$B$39:$B$782,Q$11)+'СЕТ СН'!$F$11+СВЦЭМ!$D$10+'СЕТ СН'!$F$6-'СЕТ СН'!$F$23</f>
        <v>1687.2116184400002</v>
      </c>
      <c r="R38" s="36">
        <f>SUMIFS(СВЦЭМ!$D$39:$D$782,СВЦЭМ!$A$39:$A$782,$A38,СВЦЭМ!$B$39:$B$782,R$11)+'СЕТ СН'!$F$11+СВЦЭМ!$D$10+'СЕТ СН'!$F$6-'СЕТ СН'!$F$23</f>
        <v>1689.9328512000002</v>
      </c>
      <c r="S38" s="36">
        <f>SUMIFS(СВЦЭМ!$D$39:$D$782,СВЦЭМ!$A$39:$A$782,$A38,СВЦЭМ!$B$39:$B$782,S$11)+'СЕТ СН'!$F$11+СВЦЭМ!$D$10+'СЕТ СН'!$F$6-'СЕТ СН'!$F$23</f>
        <v>1695.0013649400003</v>
      </c>
      <c r="T38" s="36">
        <f>SUMIFS(СВЦЭМ!$D$39:$D$782,СВЦЭМ!$A$39:$A$782,$A38,СВЦЭМ!$B$39:$B$782,T$11)+'СЕТ СН'!$F$11+СВЦЭМ!$D$10+'СЕТ СН'!$F$6-'СЕТ СН'!$F$23</f>
        <v>1669.9412374399999</v>
      </c>
      <c r="U38" s="36">
        <f>SUMIFS(СВЦЭМ!$D$39:$D$782,СВЦЭМ!$A$39:$A$782,$A38,СВЦЭМ!$B$39:$B$782,U$11)+'СЕТ СН'!$F$11+СВЦЭМ!$D$10+'СЕТ СН'!$F$6-'СЕТ СН'!$F$23</f>
        <v>1603.4042686600001</v>
      </c>
      <c r="V38" s="36">
        <f>SUMIFS(СВЦЭМ!$D$39:$D$782,СВЦЭМ!$A$39:$A$782,$A38,СВЦЭМ!$B$39:$B$782,V$11)+'СЕТ СН'!$F$11+СВЦЭМ!$D$10+'СЕТ СН'!$F$6-'СЕТ СН'!$F$23</f>
        <v>1585.83170647</v>
      </c>
      <c r="W38" s="36">
        <f>SUMIFS(СВЦЭМ!$D$39:$D$782,СВЦЭМ!$A$39:$A$782,$A38,СВЦЭМ!$B$39:$B$782,W$11)+'СЕТ СН'!$F$11+СВЦЭМ!$D$10+'СЕТ СН'!$F$6-'СЕТ СН'!$F$23</f>
        <v>1599.8112938300001</v>
      </c>
      <c r="X38" s="36">
        <f>SUMIFS(СВЦЭМ!$D$39:$D$782,СВЦЭМ!$A$39:$A$782,$A38,СВЦЭМ!$B$39:$B$782,X$11)+'СЕТ СН'!$F$11+СВЦЭМ!$D$10+'СЕТ СН'!$F$6-'СЕТ СН'!$F$23</f>
        <v>1661.8560742200002</v>
      </c>
      <c r="Y38" s="36">
        <f>SUMIFS(СВЦЭМ!$D$39:$D$782,СВЦЭМ!$A$39:$A$782,$A38,СВЦЭМ!$B$39:$B$782,Y$11)+'СЕТ СН'!$F$11+СВЦЭМ!$D$10+'СЕТ СН'!$F$6-'СЕТ СН'!$F$23</f>
        <v>1749.5222318800002</v>
      </c>
    </row>
    <row r="39" spans="1:27" ht="15.75" x14ac:dyDescent="0.2">
      <c r="A39" s="35">
        <f t="shared" si="0"/>
        <v>45197</v>
      </c>
      <c r="B39" s="36">
        <f>SUMIFS(СВЦЭМ!$D$39:$D$782,СВЦЭМ!$A$39:$A$782,$A39,СВЦЭМ!$B$39:$B$782,B$11)+'СЕТ СН'!$F$11+СВЦЭМ!$D$10+'СЕТ СН'!$F$6-'СЕТ СН'!$F$23</f>
        <v>1866.0928780700001</v>
      </c>
      <c r="C39" s="36">
        <f>SUMIFS(СВЦЭМ!$D$39:$D$782,СВЦЭМ!$A$39:$A$782,$A39,СВЦЭМ!$B$39:$B$782,C$11)+'СЕТ СН'!$F$11+СВЦЭМ!$D$10+'СЕТ СН'!$F$6-'СЕТ СН'!$F$23</f>
        <v>1897.7358889699999</v>
      </c>
      <c r="D39" s="36">
        <f>SUMIFS(СВЦЭМ!$D$39:$D$782,СВЦЭМ!$A$39:$A$782,$A39,СВЦЭМ!$B$39:$B$782,D$11)+'СЕТ СН'!$F$11+СВЦЭМ!$D$10+'СЕТ СН'!$F$6-'СЕТ СН'!$F$23</f>
        <v>1997.1797453700001</v>
      </c>
      <c r="E39" s="36">
        <f>SUMIFS(СВЦЭМ!$D$39:$D$782,СВЦЭМ!$A$39:$A$782,$A39,СВЦЭМ!$B$39:$B$782,E$11)+'СЕТ СН'!$F$11+СВЦЭМ!$D$10+'СЕТ СН'!$F$6-'СЕТ СН'!$F$23</f>
        <v>1990.7792340199999</v>
      </c>
      <c r="F39" s="36">
        <f>SUMIFS(СВЦЭМ!$D$39:$D$782,СВЦЭМ!$A$39:$A$782,$A39,СВЦЭМ!$B$39:$B$782,F$11)+'СЕТ СН'!$F$11+СВЦЭМ!$D$10+'СЕТ СН'!$F$6-'СЕТ СН'!$F$23</f>
        <v>1989.5149607500002</v>
      </c>
      <c r="G39" s="36">
        <f>SUMIFS(СВЦЭМ!$D$39:$D$782,СВЦЭМ!$A$39:$A$782,$A39,СВЦЭМ!$B$39:$B$782,G$11)+'СЕТ СН'!$F$11+СВЦЭМ!$D$10+'СЕТ СН'!$F$6-'СЕТ СН'!$F$23</f>
        <v>1976.6587949</v>
      </c>
      <c r="H39" s="36">
        <f>SUMIFS(СВЦЭМ!$D$39:$D$782,СВЦЭМ!$A$39:$A$782,$A39,СВЦЭМ!$B$39:$B$782,H$11)+'СЕТ СН'!$F$11+СВЦЭМ!$D$10+'СЕТ СН'!$F$6-'СЕТ СН'!$F$23</f>
        <v>1895.1682045299999</v>
      </c>
      <c r="I39" s="36">
        <f>SUMIFS(СВЦЭМ!$D$39:$D$782,СВЦЭМ!$A$39:$A$782,$A39,СВЦЭМ!$B$39:$B$782,I$11)+'СЕТ СН'!$F$11+СВЦЭМ!$D$10+'СЕТ СН'!$F$6-'СЕТ СН'!$F$23</f>
        <v>1797.7993099599998</v>
      </c>
      <c r="J39" s="36">
        <f>SUMIFS(СВЦЭМ!$D$39:$D$782,СВЦЭМ!$A$39:$A$782,$A39,СВЦЭМ!$B$39:$B$782,J$11)+'СЕТ СН'!$F$11+СВЦЭМ!$D$10+'СЕТ СН'!$F$6-'СЕТ СН'!$F$23</f>
        <v>1759.8076815499999</v>
      </c>
      <c r="K39" s="36">
        <f>SUMIFS(СВЦЭМ!$D$39:$D$782,СВЦЭМ!$A$39:$A$782,$A39,СВЦЭМ!$B$39:$B$782,K$11)+'СЕТ СН'!$F$11+СВЦЭМ!$D$10+'СЕТ СН'!$F$6-'СЕТ СН'!$F$23</f>
        <v>1705.67664982</v>
      </c>
      <c r="L39" s="36">
        <f>SUMIFS(СВЦЭМ!$D$39:$D$782,СВЦЭМ!$A$39:$A$782,$A39,СВЦЭМ!$B$39:$B$782,L$11)+'СЕТ СН'!$F$11+СВЦЭМ!$D$10+'СЕТ СН'!$F$6-'СЕТ СН'!$F$23</f>
        <v>1702.7605800800002</v>
      </c>
      <c r="M39" s="36">
        <f>SUMIFS(СВЦЭМ!$D$39:$D$782,СВЦЭМ!$A$39:$A$782,$A39,СВЦЭМ!$B$39:$B$782,M$11)+'СЕТ СН'!$F$11+СВЦЭМ!$D$10+'СЕТ СН'!$F$6-'СЕТ СН'!$F$23</f>
        <v>1707.53322368</v>
      </c>
      <c r="N39" s="36">
        <f>SUMIFS(СВЦЭМ!$D$39:$D$782,СВЦЭМ!$A$39:$A$782,$A39,СВЦЭМ!$B$39:$B$782,N$11)+'СЕТ СН'!$F$11+СВЦЭМ!$D$10+'СЕТ СН'!$F$6-'СЕТ СН'!$F$23</f>
        <v>1693.53323495</v>
      </c>
      <c r="O39" s="36">
        <f>SUMIFS(СВЦЭМ!$D$39:$D$782,СВЦЭМ!$A$39:$A$782,$A39,СВЦЭМ!$B$39:$B$782,O$11)+'СЕТ СН'!$F$11+СВЦЭМ!$D$10+'СЕТ СН'!$F$6-'СЕТ СН'!$F$23</f>
        <v>1720.55147773</v>
      </c>
      <c r="P39" s="36">
        <f>SUMIFS(СВЦЭМ!$D$39:$D$782,СВЦЭМ!$A$39:$A$782,$A39,СВЦЭМ!$B$39:$B$782,P$11)+'СЕТ СН'!$F$11+СВЦЭМ!$D$10+'СЕТ СН'!$F$6-'СЕТ СН'!$F$23</f>
        <v>1757.1798432599999</v>
      </c>
      <c r="Q39" s="36">
        <f>SUMIFS(СВЦЭМ!$D$39:$D$782,СВЦЭМ!$A$39:$A$782,$A39,СВЦЭМ!$B$39:$B$782,Q$11)+'СЕТ СН'!$F$11+СВЦЭМ!$D$10+'СЕТ СН'!$F$6-'СЕТ СН'!$F$23</f>
        <v>1754.2700132600003</v>
      </c>
      <c r="R39" s="36">
        <f>SUMIFS(СВЦЭМ!$D$39:$D$782,СВЦЭМ!$A$39:$A$782,$A39,СВЦЭМ!$B$39:$B$782,R$11)+'СЕТ СН'!$F$11+СВЦЭМ!$D$10+'СЕТ СН'!$F$6-'СЕТ СН'!$F$23</f>
        <v>1751.0952846300002</v>
      </c>
      <c r="S39" s="36">
        <f>SUMIFS(СВЦЭМ!$D$39:$D$782,СВЦЭМ!$A$39:$A$782,$A39,СВЦЭМ!$B$39:$B$782,S$11)+'СЕТ СН'!$F$11+СВЦЭМ!$D$10+'СЕТ СН'!$F$6-'СЕТ СН'!$F$23</f>
        <v>1753.5615220099999</v>
      </c>
      <c r="T39" s="36">
        <f>SUMIFS(СВЦЭМ!$D$39:$D$782,СВЦЭМ!$A$39:$A$782,$A39,СВЦЭМ!$B$39:$B$782,T$11)+'СЕТ СН'!$F$11+СВЦЭМ!$D$10+'СЕТ СН'!$F$6-'СЕТ СН'!$F$23</f>
        <v>1728.2341953600003</v>
      </c>
      <c r="U39" s="36">
        <f>SUMIFS(СВЦЭМ!$D$39:$D$782,СВЦЭМ!$A$39:$A$782,$A39,СВЦЭМ!$B$39:$B$782,U$11)+'СЕТ СН'!$F$11+СВЦЭМ!$D$10+'СЕТ СН'!$F$6-'СЕТ СН'!$F$23</f>
        <v>1670.3265899200001</v>
      </c>
      <c r="V39" s="36">
        <f>SUMIFS(СВЦЭМ!$D$39:$D$782,СВЦЭМ!$A$39:$A$782,$A39,СВЦЭМ!$B$39:$B$782,V$11)+'СЕТ СН'!$F$11+СВЦЭМ!$D$10+'СЕТ СН'!$F$6-'СЕТ СН'!$F$23</f>
        <v>1657.1881874300002</v>
      </c>
      <c r="W39" s="36">
        <f>SUMIFS(СВЦЭМ!$D$39:$D$782,СВЦЭМ!$A$39:$A$782,$A39,СВЦЭМ!$B$39:$B$782,W$11)+'СЕТ СН'!$F$11+СВЦЭМ!$D$10+'СЕТ СН'!$F$6-'СЕТ СН'!$F$23</f>
        <v>1669.9849741600001</v>
      </c>
      <c r="X39" s="36">
        <f>SUMIFS(СВЦЭМ!$D$39:$D$782,СВЦЭМ!$A$39:$A$782,$A39,СВЦЭМ!$B$39:$B$782,X$11)+'СЕТ СН'!$F$11+СВЦЭМ!$D$10+'СЕТ СН'!$F$6-'СЕТ СН'!$F$23</f>
        <v>1733.5318892300002</v>
      </c>
      <c r="Y39" s="36">
        <f>SUMIFS(СВЦЭМ!$D$39:$D$782,СВЦЭМ!$A$39:$A$782,$A39,СВЦЭМ!$B$39:$B$782,Y$11)+'СЕТ СН'!$F$11+СВЦЭМ!$D$10+'СЕТ СН'!$F$6-'СЕТ СН'!$F$23</f>
        <v>1827.0030792900002</v>
      </c>
    </row>
    <row r="40" spans="1:27" ht="15.75" x14ac:dyDescent="0.2">
      <c r="A40" s="35">
        <f t="shared" si="0"/>
        <v>45198</v>
      </c>
      <c r="B40" s="36">
        <f>SUMIFS(СВЦЭМ!$D$39:$D$782,СВЦЭМ!$A$39:$A$782,$A40,СВЦЭМ!$B$39:$B$782,B$11)+'СЕТ СН'!$F$11+СВЦЭМ!$D$10+'СЕТ СН'!$F$6-'СЕТ СН'!$F$23</f>
        <v>1860.7087675000002</v>
      </c>
      <c r="C40" s="36">
        <f>SUMIFS(СВЦЭМ!$D$39:$D$782,СВЦЭМ!$A$39:$A$782,$A40,СВЦЭМ!$B$39:$B$782,C$11)+'СЕТ СН'!$F$11+СВЦЭМ!$D$10+'СЕТ СН'!$F$6-'СЕТ СН'!$F$23</f>
        <v>1934.1189157399999</v>
      </c>
      <c r="D40" s="36">
        <f>SUMIFS(СВЦЭМ!$D$39:$D$782,СВЦЭМ!$A$39:$A$782,$A40,СВЦЭМ!$B$39:$B$782,D$11)+'СЕТ СН'!$F$11+СВЦЭМ!$D$10+'СЕТ СН'!$F$6-'СЕТ СН'!$F$23</f>
        <v>2031.4954139699998</v>
      </c>
      <c r="E40" s="36">
        <f>SUMIFS(СВЦЭМ!$D$39:$D$782,СВЦЭМ!$A$39:$A$782,$A40,СВЦЭМ!$B$39:$B$782,E$11)+'СЕТ СН'!$F$11+СВЦЭМ!$D$10+'СЕТ СН'!$F$6-'СЕТ СН'!$F$23</f>
        <v>2035.8151722600001</v>
      </c>
      <c r="F40" s="36">
        <f>SUMIFS(СВЦЭМ!$D$39:$D$782,СВЦЭМ!$A$39:$A$782,$A40,СВЦЭМ!$B$39:$B$782,F$11)+'СЕТ СН'!$F$11+СВЦЭМ!$D$10+'СЕТ СН'!$F$6-'СЕТ СН'!$F$23</f>
        <v>2036.4597870100001</v>
      </c>
      <c r="G40" s="36">
        <f>SUMIFS(СВЦЭМ!$D$39:$D$782,СВЦЭМ!$A$39:$A$782,$A40,СВЦЭМ!$B$39:$B$782,G$11)+'СЕТ СН'!$F$11+СВЦЭМ!$D$10+'СЕТ СН'!$F$6-'СЕТ СН'!$F$23</f>
        <v>2024.3403186300002</v>
      </c>
      <c r="H40" s="36">
        <f>SUMIFS(СВЦЭМ!$D$39:$D$782,СВЦЭМ!$A$39:$A$782,$A40,СВЦЭМ!$B$39:$B$782,H$11)+'СЕТ СН'!$F$11+СВЦЭМ!$D$10+'СЕТ СН'!$F$6-'СЕТ СН'!$F$23</f>
        <v>1946.4111392499999</v>
      </c>
      <c r="I40" s="36">
        <f>SUMIFS(СВЦЭМ!$D$39:$D$782,СВЦЭМ!$A$39:$A$782,$A40,СВЦЭМ!$B$39:$B$782,I$11)+'СЕТ СН'!$F$11+СВЦЭМ!$D$10+'СЕТ СН'!$F$6-'СЕТ СН'!$F$23</f>
        <v>1825.0290888499999</v>
      </c>
      <c r="J40" s="36">
        <f>SUMIFS(СВЦЭМ!$D$39:$D$782,СВЦЭМ!$A$39:$A$782,$A40,СВЦЭМ!$B$39:$B$782,J$11)+'СЕТ СН'!$F$11+СВЦЭМ!$D$10+'СЕТ СН'!$F$6-'СЕТ СН'!$F$23</f>
        <v>1776.57020367</v>
      </c>
      <c r="K40" s="36">
        <f>SUMIFS(СВЦЭМ!$D$39:$D$782,СВЦЭМ!$A$39:$A$782,$A40,СВЦЭМ!$B$39:$B$782,K$11)+'СЕТ СН'!$F$11+СВЦЭМ!$D$10+'СЕТ СН'!$F$6-'СЕТ СН'!$F$23</f>
        <v>1727.95401571</v>
      </c>
      <c r="L40" s="36">
        <f>SUMIFS(СВЦЭМ!$D$39:$D$782,СВЦЭМ!$A$39:$A$782,$A40,СВЦЭМ!$B$39:$B$782,L$11)+'СЕТ СН'!$F$11+СВЦЭМ!$D$10+'СЕТ СН'!$F$6-'СЕТ СН'!$F$23</f>
        <v>1724.8447895499999</v>
      </c>
      <c r="M40" s="36">
        <f>SUMIFS(СВЦЭМ!$D$39:$D$782,СВЦЭМ!$A$39:$A$782,$A40,СВЦЭМ!$B$39:$B$782,M$11)+'СЕТ СН'!$F$11+СВЦЭМ!$D$10+'СЕТ СН'!$F$6-'СЕТ СН'!$F$23</f>
        <v>1729.4078162800001</v>
      </c>
      <c r="N40" s="36">
        <f>SUMIFS(СВЦЭМ!$D$39:$D$782,СВЦЭМ!$A$39:$A$782,$A40,СВЦЭМ!$B$39:$B$782,N$11)+'СЕТ СН'!$F$11+СВЦЭМ!$D$10+'СЕТ СН'!$F$6-'СЕТ СН'!$F$23</f>
        <v>1742.83381203</v>
      </c>
      <c r="O40" s="36">
        <f>SUMIFS(СВЦЭМ!$D$39:$D$782,СВЦЭМ!$A$39:$A$782,$A40,СВЦЭМ!$B$39:$B$782,O$11)+'СЕТ СН'!$F$11+СВЦЭМ!$D$10+'СЕТ СН'!$F$6-'СЕТ СН'!$F$23</f>
        <v>1726.29359488</v>
      </c>
      <c r="P40" s="36">
        <f>SUMIFS(СВЦЭМ!$D$39:$D$782,СВЦЭМ!$A$39:$A$782,$A40,СВЦЭМ!$B$39:$B$782,P$11)+'СЕТ СН'!$F$11+СВЦЭМ!$D$10+'СЕТ СН'!$F$6-'СЕТ СН'!$F$23</f>
        <v>1792.5121087500002</v>
      </c>
      <c r="Q40" s="36">
        <f>SUMIFS(СВЦЭМ!$D$39:$D$782,СВЦЭМ!$A$39:$A$782,$A40,СВЦЭМ!$B$39:$B$782,Q$11)+'СЕТ СН'!$F$11+СВЦЭМ!$D$10+'СЕТ СН'!$F$6-'СЕТ СН'!$F$23</f>
        <v>1768.0764549800001</v>
      </c>
      <c r="R40" s="36">
        <f>SUMIFS(СВЦЭМ!$D$39:$D$782,СВЦЭМ!$A$39:$A$782,$A40,СВЦЭМ!$B$39:$B$782,R$11)+'СЕТ СН'!$F$11+СВЦЭМ!$D$10+'СЕТ СН'!$F$6-'СЕТ СН'!$F$23</f>
        <v>1778.5451781400002</v>
      </c>
      <c r="S40" s="36">
        <f>SUMIFS(СВЦЭМ!$D$39:$D$782,СВЦЭМ!$A$39:$A$782,$A40,СВЦЭМ!$B$39:$B$782,S$11)+'СЕТ СН'!$F$11+СВЦЭМ!$D$10+'СЕТ СН'!$F$6-'СЕТ СН'!$F$23</f>
        <v>1784.2549244800002</v>
      </c>
      <c r="T40" s="36">
        <f>SUMIFS(СВЦЭМ!$D$39:$D$782,СВЦЭМ!$A$39:$A$782,$A40,СВЦЭМ!$B$39:$B$782,T$11)+'СЕТ СН'!$F$11+СВЦЭМ!$D$10+'СЕТ СН'!$F$6-'СЕТ СН'!$F$23</f>
        <v>1747.6697357500002</v>
      </c>
      <c r="U40" s="36">
        <f>SUMIFS(СВЦЭМ!$D$39:$D$782,СВЦЭМ!$A$39:$A$782,$A40,СВЦЭМ!$B$39:$B$782,U$11)+'СЕТ СН'!$F$11+СВЦЭМ!$D$10+'СЕТ СН'!$F$6-'СЕТ СН'!$F$23</f>
        <v>1703.5178885400001</v>
      </c>
      <c r="V40" s="36">
        <f>SUMIFS(СВЦЭМ!$D$39:$D$782,СВЦЭМ!$A$39:$A$782,$A40,СВЦЭМ!$B$39:$B$782,V$11)+'СЕТ СН'!$F$11+СВЦЭМ!$D$10+'СЕТ СН'!$F$6-'СЕТ СН'!$F$23</f>
        <v>1689.8377172300002</v>
      </c>
      <c r="W40" s="36">
        <f>SUMIFS(СВЦЭМ!$D$39:$D$782,СВЦЭМ!$A$39:$A$782,$A40,СВЦЭМ!$B$39:$B$782,W$11)+'СЕТ СН'!$F$11+СВЦЭМ!$D$10+'СЕТ СН'!$F$6-'СЕТ СН'!$F$23</f>
        <v>1706.04399792</v>
      </c>
      <c r="X40" s="36">
        <f>SUMIFS(СВЦЭМ!$D$39:$D$782,СВЦЭМ!$A$39:$A$782,$A40,СВЦЭМ!$B$39:$B$782,X$11)+'СЕТ СН'!$F$11+СВЦЭМ!$D$10+'СЕТ СН'!$F$6-'СЕТ СН'!$F$23</f>
        <v>1767.4785342600003</v>
      </c>
      <c r="Y40" s="36">
        <f>SUMIFS(СВЦЭМ!$D$39:$D$782,СВЦЭМ!$A$39:$A$782,$A40,СВЦЭМ!$B$39:$B$782,Y$11)+'СЕТ СН'!$F$11+СВЦЭМ!$D$10+'СЕТ СН'!$F$6-'СЕТ СН'!$F$23</f>
        <v>1927.0819376099998</v>
      </c>
    </row>
    <row r="41" spans="1:27" ht="15.75" x14ac:dyDescent="0.2">
      <c r="A41" s="35">
        <f t="shared" si="0"/>
        <v>45199</v>
      </c>
      <c r="B41" s="36">
        <f>SUMIFS(СВЦЭМ!$D$39:$D$782,СВЦЭМ!$A$39:$A$782,$A41,СВЦЭМ!$B$39:$B$782,B$11)+'СЕТ СН'!$F$11+СВЦЭМ!$D$10+'СЕТ СН'!$F$6-'СЕТ СН'!$F$23</f>
        <v>1872.06501665</v>
      </c>
      <c r="C41" s="36">
        <f>SUMIFS(СВЦЭМ!$D$39:$D$782,СВЦЭМ!$A$39:$A$782,$A41,СВЦЭМ!$B$39:$B$782,C$11)+'СЕТ СН'!$F$11+СВЦЭМ!$D$10+'СЕТ СН'!$F$6-'СЕТ СН'!$F$23</f>
        <v>1864.7555836500001</v>
      </c>
      <c r="D41" s="36">
        <f>SUMIFS(СВЦЭМ!$D$39:$D$782,СВЦЭМ!$A$39:$A$782,$A41,СВЦЭМ!$B$39:$B$782,D$11)+'СЕТ СН'!$F$11+СВЦЭМ!$D$10+'СЕТ СН'!$F$6-'СЕТ СН'!$F$23</f>
        <v>1936.4369536600002</v>
      </c>
      <c r="E41" s="36">
        <f>SUMIFS(СВЦЭМ!$D$39:$D$782,СВЦЭМ!$A$39:$A$782,$A41,СВЦЭМ!$B$39:$B$782,E$11)+'СЕТ СН'!$F$11+СВЦЭМ!$D$10+'СЕТ СН'!$F$6-'СЕТ СН'!$F$23</f>
        <v>1949.3950429900001</v>
      </c>
      <c r="F41" s="36">
        <f>SUMIFS(СВЦЭМ!$D$39:$D$782,СВЦЭМ!$A$39:$A$782,$A41,СВЦЭМ!$B$39:$B$782,F$11)+'СЕТ СН'!$F$11+СВЦЭМ!$D$10+'СЕТ СН'!$F$6-'СЕТ СН'!$F$23</f>
        <v>1942.28470995</v>
      </c>
      <c r="G41" s="36">
        <f>SUMIFS(СВЦЭМ!$D$39:$D$782,СВЦЭМ!$A$39:$A$782,$A41,СВЦЭМ!$B$39:$B$782,G$11)+'СЕТ СН'!$F$11+СВЦЭМ!$D$10+'СЕТ СН'!$F$6-'СЕТ СН'!$F$23</f>
        <v>1932.3582091399999</v>
      </c>
      <c r="H41" s="36">
        <f>SUMIFS(СВЦЭМ!$D$39:$D$782,СВЦЭМ!$A$39:$A$782,$A41,СВЦЭМ!$B$39:$B$782,H$11)+'СЕТ СН'!$F$11+СВЦЭМ!$D$10+'СЕТ СН'!$F$6-'СЕТ СН'!$F$23</f>
        <v>1898.0472975000002</v>
      </c>
      <c r="I41" s="36">
        <f>SUMIFS(СВЦЭМ!$D$39:$D$782,СВЦЭМ!$A$39:$A$782,$A41,СВЦЭМ!$B$39:$B$782,I$11)+'СЕТ СН'!$F$11+СВЦЭМ!$D$10+'СЕТ СН'!$F$6-'СЕТ СН'!$F$23</f>
        <v>1844.8204216499998</v>
      </c>
      <c r="J41" s="36">
        <f>SUMIFS(СВЦЭМ!$D$39:$D$782,СВЦЭМ!$A$39:$A$782,$A41,СВЦЭМ!$B$39:$B$782,J$11)+'СЕТ СН'!$F$11+СВЦЭМ!$D$10+'СЕТ СН'!$F$6-'СЕТ СН'!$F$23</f>
        <v>1760.08271014</v>
      </c>
      <c r="K41" s="36">
        <f>SUMIFS(СВЦЭМ!$D$39:$D$782,СВЦЭМ!$A$39:$A$782,$A41,СВЦЭМ!$B$39:$B$782,K$11)+'СЕТ СН'!$F$11+СВЦЭМ!$D$10+'СЕТ СН'!$F$6-'СЕТ СН'!$F$23</f>
        <v>1676.5210875799999</v>
      </c>
      <c r="L41" s="36">
        <f>SUMIFS(СВЦЭМ!$D$39:$D$782,СВЦЭМ!$A$39:$A$782,$A41,СВЦЭМ!$B$39:$B$782,L$11)+'СЕТ СН'!$F$11+СВЦЭМ!$D$10+'СЕТ СН'!$F$6-'СЕТ СН'!$F$23</f>
        <v>1654.2715477900001</v>
      </c>
      <c r="M41" s="36">
        <f>SUMIFS(СВЦЭМ!$D$39:$D$782,СВЦЭМ!$A$39:$A$782,$A41,СВЦЭМ!$B$39:$B$782,M$11)+'СЕТ СН'!$F$11+СВЦЭМ!$D$10+'СЕТ СН'!$F$6-'СЕТ СН'!$F$23</f>
        <v>1656.95732825</v>
      </c>
      <c r="N41" s="36">
        <f>SUMIFS(СВЦЭМ!$D$39:$D$782,СВЦЭМ!$A$39:$A$782,$A41,СВЦЭМ!$B$39:$B$782,N$11)+'СЕТ СН'!$F$11+СВЦЭМ!$D$10+'СЕТ СН'!$F$6-'СЕТ СН'!$F$23</f>
        <v>1631.61160617</v>
      </c>
      <c r="O41" s="36">
        <f>SUMIFS(СВЦЭМ!$D$39:$D$782,СВЦЭМ!$A$39:$A$782,$A41,СВЦЭМ!$B$39:$B$782,O$11)+'СЕТ СН'!$F$11+СВЦЭМ!$D$10+'СЕТ СН'!$F$6-'СЕТ СН'!$F$23</f>
        <v>1648.9980520100003</v>
      </c>
      <c r="P41" s="36">
        <f>SUMIFS(СВЦЭМ!$D$39:$D$782,СВЦЭМ!$A$39:$A$782,$A41,СВЦЭМ!$B$39:$B$782,P$11)+'СЕТ СН'!$F$11+СВЦЭМ!$D$10+'СЕТ СН'!$F$6-'СЕТ СН'!$F$23</f>
        <v>1690.5258603000002</v>
      </c>
      <c r="Q41" s="36">
        <f>SUMIFS(СВЦЭМ!$D$39:$D$782,СВЦЭМ!$A$39:$A$782,$A41,СВЦЭМ!$B$39:$B$782,Q$11)+'СЕТ СН'!$F$11+СВЦЭМ!$D$10+'СЕТ СН'!$F$6-'СЕТ СН'!$F$23</f>
        <v>1684.86366499</v>
      </c>
      <c r="R41" s="36">
        <f>SUMIFS(СВЦЭМ!$D$39:$D$782,СВЦЭМ!$A$39:$A$782,$A41,СВЦЭМ!$B$39:$B$782,R$11)+'СЕТ СН'!$F$11+СВЦЭМ!$D$10+'СЕТ СН'!$F$6-'СЕТ СН'!$F$23</f>
        <v>1685.1244785700001</v>
      </c>
      <c r="S41" s="36">
        <f>SUMIFS(СВЦЭМ!$D$39:$D$782,СВЦЭМ!$A$39:$A$782,$A41,СВЦЭМ!$B$39:$B$782,S$11)+'СЕТ СН'!$F$11+СВЦЭМ!$D$10+'СЕТ СН'!$F$6-'СЕТ СН'!$F$23</f>
        <v>1702.1745381300002</v>
      </c>
      <c r="T41" s="36">
        <f>SUMIFS(СВЦЭМ!$D$39:$D$782,СВЦЭМ!$A$39:$A$782,$A41,СВЦЭМ!$B$39:$B$782,T$11)+'СЕТ СН'!$F$11+СВЦЭМ!$D$10+'СЕТ СН'!$F$6-'СЕТ СН'!$F$23</f>
        <v>1682.7809565400003</v>
      </c>
      <c r="U41" s="36">
        <f>SUMIFS(СВЦЭМ!$D$39:$D$782,СВЦЭМ!$A$39:$A$782,$A41,СВЦЭМ!$B$39:$B$782,U$11)+'СЕТ СН'!$F$11+СВЦЭМ!$D$10+'СЕТ СН'!$F$6-'СЕТ СН'!$F$23</f>
        <v>1669.1366329500001</v>
      </c>
      <c r="V41" s="36">
        <f>SUMIFS(СВЦЭМ!$D$39:$D$782,СВЦЭМ!$A$39:$A$782,$A41,СВЦЭМ!$B$39:$B$782,V$11)+'СЕТ СН'!$F$11+СВЦЭМ!$D$10+'СЕТ СН'!$F$6-'СЕТ СН'!$F$23</f>
        <v>1649.6258291200002</v>
      </c>
      <c r="W41" s="36">
        <f>SUMIFS(СВЦЭМ!$D$39:$D$782,СВЦЭМ!$A$39:$A$782,$A41,СВЦЭМ!$B$39:$B$782,W$11)+'СЕТ СН'!$F$11+СВЦЭМ!$D$10+'СЕТ СН'!$F$6-'СЕТ СН'!$F$23</f>
        <v>1668.2963381</v>
      </c>
      <c r="X41" s="36">
        <f>SUMIFS(СВЦЭМ!$D$39:$D$782,СВЦЭМ!$A$39:$A$782,$A41,СВЦЭМ!$B$39:$B$782,X$11)+'СЕТ СН'!$F$11+СВЦЭМ!$D$10+'СЕТ СН'!$F$6-'СЕТ СН'!$F$23</f>
        <v>1719.9445537800002</v>
      </c>
      <c r="Y41" s="36">
        <f>SUMIFS(СВЦЭМ!$D$39:$D$782,СВЦЭМ!$A$39:$A$782,$A41,СВЦЭМ!$B$39:$B$782,Y$11)+'СЕТ СН'!$F$11+СВЦЭМ!$D$10+'СЕТ СН'!$F$6-'СЕТ СН'!$F$23</f>
        <v>1781.27135417</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74</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01.09.2023</v>
      </c>
      <c r="B48" s="36">
        <f>SUMIFS(СВЦЭМ!$D$39:$D$782,СВЦЭМ!$A$39:$A$782,$A48,СВЦЭМ!$B$39:$B$782,B$47)+'СЕТ СН'!$G$11+СВЦЭМ!$D$10+'СЕТ СН'!$G$6-'СЕТ СН'!$G$23</f>
        <v>2015.2337419300002</v>
      </c>
      <c r="C48" s="36">
        <f>SUMIFS(СВЦЭМ!$D$39:$D$782,СВЦЭМ!$A$39:$A$782,$A48,СВЦЭМ!$B$39:$B$782,C$47)+'СЕТ СН'!$G$11+СВЦЭМ!$D$10+'СЕТ СН'!$G$6-'СЕТ СН'!$G$23</f>
        <v>2071.8840132099999</v>
      </c>
      <c r="D48" s="36">
        <f>SUMIFS(СВЦЭМ!$D$39:$D$782,СВЦЭМ!$A$39:$A$782,$A48,СВЦЭМ!$B$39:$B$782,D$47)+'СЕТ СН'!$G$11+СВЦЭМ!$D$10+'СЕТ СН'!$G$6-'СЕТ СН'!$G$23</f>
        <v>2081.32560388</v>
      </c>
      <c r="E48" s="36">
        <f>SUMIFS(СВЦЭМ!$D$39:$D$782,СВЦЭМ!$A$39:$A$782,$A48,СВЦЭМ!$B$39:$B$782,E$47)+'СЕТ СН'!$G$11+СВЦЭМ!$D$10+'СЕТ СН'!$G$6-'СЕТ СН'!$G$23</f>
        <v>2102.0828528800002</v>
      </c>
      <c r="F48" s="36">
        <f>SUMIFS(СВЦЭМ!$D$39:$D$782,СВЦЭМ!$A$39:$A$782,$A48,СВЦЭМ!$B$39:$B$782,F$47)+'СЕТ СН'!$G$11+СВЦЭМ!$D$10+'СЕТ СН'!$G$6-'СЕТ СН'!$G$23</f>
        <v>2156.7300436099999</v>
      </c>
      <c r="G48" s="36">
        <f>SUMIFS(СВЦЭМ!$D$39:$D$782,СВЦЭМ!$A$39:$A$782,$A48,СВЦЭМ!$B$39:$B$782,G$47)+'СЕТ СН'!$G$11+СВЦЭМ!$D$10+'СЕТ СН'!$G$6-'СЕТ СН'!$G$23</f>
        <v>2161.2813764400003</v>
      </c>
      <c r="H48" s="36">
        <f>SUMIFS(СВЦЭМ!$D$39:$D$782,СВЦЭМ!$A$39:$A$782,$A48,СВЦЭМ!$B$39:$B$782,H$47)+'СЕТ СН'!$G$11+СВЦЭМ!$D$10+'СЕТ СН'!$G$6-'СЕТ СН'!$G$23</f>
        <v>2063.5973523799998</v>
      </c>
      <c r="I48" s="36">
        <f>SUMIFS(СВЦЭМ!$D$39:$D$782,СВЦЭМ!$A$39:$A$782,$A48,СВЦЭМ!$B$39:$B$782,I$47)+'СЕТ СН'!$G$11+СВЦЭМ!$D$10+'СЕТ СН'!$G$6-'СЕТ СН'!$G$23</f>
        <v>1997.8013691900001</v>
      </c>
      <c r="J48" s="36">
        <f>SUMIFS(СВЦЭМ!$D$39:$D$782,СВЦЭМ!$A$39:$A$782,$A48,СВЦЭМ!$B$39:$B$782,J$47)+'СЕТ СН'!$G$11+СВЦЭМ!$D$10+'СЕТ СН'!$G$6-'СЕТ СН'!$G$23</f>
        <v>1913.6953389099999</v>
      </c>
      <c r="K48" s="36">
        <f>SUMIFS(СВЦЭМ!$D$39:$D$782,СВЦЭМ!$A$39:$A$782,$A48,СВЦЭМ!$B$39:$B$782,K$47)+'СЕТ СН'!$G$11+СВЦЭМ!$D$10+'СЕТ СН'!$G$6-'СЕТ СН'!$G$23</f>
        <v>1859.37835894</v>
      </c>
      <c r="L48" s="36">
        <f>SUMIFS(СВЦЭМ!$D$39:$D$782,СВЦЭМ!$A$39:$A$782,$A48,СВЦЭМ!$B$39:$B$782,L$47)+'СЕТ СН'!$G$11+СВЦЭМ!$D$10+'СЕТ СН'!$G$6-'СЕТ СН'!$G$23</f>
        <v>1839.28450922</v>
      </c>
      <c r="M48" s="36">
        <f>SUMIFS(СВЦЭМ!$D$39:$D$782,СВЦЭМ!$A$39:$A$782,$A48,СВЦЭМ!$B$39:$B$782,M$47)+'СЕТ СН'!$G$11+СВЦЭМ!$D$10+'СЕТ СН'!$G$6-'СЕТ СН'!$G$23</f>
        <v>1835.5367647200001</v>
      </c>
      <c r="N48" s="36">
        <f>SUMIFS(СВЦЭМ!$D$39:$D$782,СВЦЭМ!$A$39:$A$782,$A48,СВЦЭМ!$B$39:$B$782,N$47)+'СЕТ СН'!$G$11+СВЦЭМ!$D$10+'СЕТ СН'!$G$6-'СЕТ СН'!$G$23</f>
        <v>1833.22980353</v>
      </c>
      <c r="O48" s="36">
        <f>SUMIFS(СВЦЭМ!$D$39:$D$782,СВЦЭМ!$A$39:$A$782,$A48,СВЦЭМ!$B$39:$B$782,O$47)+'СЕТ СН'!$G$11+СВЦЭМ!$D$10+'СЕТ СН'!$G$6-'СЕТ СН'!$G$23</f>
        <v>1844.2520137500001</v>
      </c>
      <c r="P48" s="36">
        <f>SUMIFS(СВЦЭМ!$D$39:$D$782,СВЦЭМ!$A$39:$A$782,$A48,СВЦЭМ!$B$39:$B$782,P$47)+'СЕТ СН'!$G$11+СВЦЭМ!$D$10+'СЕТ СН'!$G$6-'СЕТ СН'!$G$23</f>
        <v>1830.1365390999999</v>
      </c>
      <c r="Q48" s="36">
        <f>SUMIFS(СВЦЭМ!$D$39:$D$782,СВЦЭМ!$A$39:$A$782,$A48,СВЦЭМ!$B$39:$B$782,Q$47)+'СЕТ СН'!$G$11+СВЦЭМ!$D$10+'СЕТ СН'!$G$6-'СЕТ СН'!$G$23</f>
        <v>1825.7352210499998</v>
      </c>
      <c r="R48" s="36">
        <f>SUMIFS(СВЦЭМ!$D$39:$D$782,СВЦЭМ!$A$39:$A$782,$A48,СВЦЭМ!$B$39:$B$782,R$47)+'СЕТ СН'!$G$11+СВЦЭМ!$D$10+'СЕТ СН'!$G$6-'СЕТ СН'!$G$23</f>
        <v>1861.6851262599998</v>
      </c>
      <c r="S48" s="36">
        <f>SUMIFS(СВЦЭМ!$D$39:$D$782,СВЦЭМ!$A$39:$A$782,$A48,СВЦЭМ!$B$39:$B$782,S$47)+'СЕТ СН'!$G$11+СВЦЭМ!$D$10+'СЕТ СН'!$G$6-'СЕТ СН'!$G$23</f>
        <v>1850.3192957199999</v>
      </c>
      <c r="T48" s="36">
        <f>SUMIFS(СВЦЭМ!$D$39:$D$782,СВЦЭМ!$A$39:$A$782,$A48,СВЦЭМ!$B$39:$B$782,T$47)+'СЕТ СН'!$G$11+СВЦЭМ!$D$10+'СЕТ СН'!$G$6-'СЕТ СН'!$G$23</f>
        <v>1843.5237385700002</v>
      </c>
      <c r="U48" s="36">
        <f>SUMIFS(СВЦЭМ!$D$39:$D$782,СВЦЭМ!$A$39:$A$782,$A48,СВЦЭМ!$B$39:$B$782,U$47)+'СЕТ СН'!$G$11+СВЦЭМ!$D$10+'СЕТ СН'!$G$6-'СЕТ СН'!$G$23</f>
        <v>1830.9408042700002</v>
      </c>
      <c r="V48" s="36">
        <f>SUMIFS(СВЦЭМ!$D$39:$D$782,СВЦЭМ!$A$39:$A$782,$A48,СВЦЭМ!$B$39:$B$782,V$47)+'СЕТ СН'!$G$11+СВЦЭМ!$D$10+'СЕТ СН'!$G$6-'СЕТ СН'!$G$23</f>
        <v>1808.2437642600003</v>
      </c>
      <c r="W48" s="36">
        <f>SUMIFS(СВЦЭМ!$D$39:$D$782,СВЦЭМ!$A$39:$A$782,$A48,СВЦЭМ!$B$39:$B$782,W$47)+'СЕТ СН'!$G$11+СВЦЭМ!$D$10+'СЕТ СН'!$G$6-'СЕТ СН'!$G$23</f>
        <v>1812.1969176299999</v>
      </c>
      <c r="X48" s="36">
        <f>SUMIFS(СВЦЭМ!$D$39:$D$782,СВЦЭМ!$A$39:$A$782,$A48,СВЦЭМ!$B$39:$B$782,X$47)+'СЕТ СН'!$G$11+СВЦЭМ!$D$10+'СЕТ СН'!$G$6-'СЕТ СН'!$G$23</f>
        <v>1877.4866785300001</v>
      </c>
      <c r="Y48" s="36">
        <f>SUMIFS(СВЦЭМ!$D$39:$D$782,СВЦЭМ!$A$39:$A$782,$A48,СВЦЭМ!$B$39:$B$782,Y$47)+'СЕТ СН'!$G$11+СВЦЭМ!$D$10+'СЕТ СН'!$G$6-'СЕТ СН'!$G$23</f>
        <v>1943.2120481699999</v>
      </c>
      <c r="AA48" s="45"/>
    </row>
    <row r="49" spans="1:25" ht="15.75" x14ac:dyDescent="0.2">
      <c r="A49" s="35">
        <f>A48+1</f>
        <v>45171</v>
      </c>
      <c r="B49" s="36">
        <f>SUMIFS(СВЦЭМ!$D$39:$D$782,СВЦЭМ!$A$39:$A$782,$A49,СВЦЭМ!$B$39:$B$782,B$47)+'СЕТ СН'!$G$11+СВЦЭМ!$D$10+'СЕТ СН'!$G$6-'СЕТ СН'!$G$23</f>
        <v>2018.2857724599999</v>
      </c>
      <c r="C49" s="36">
        <f>SUMIFS(СВЦЭМ!$D$39:$D$782,СВЦЭМ!$A$39:$A$782,$A49,СВЦЭМ!$B$39:$B$782,C$47)+'СЕТ СН'!$G$11+СВЦЭМ!$D$10+'СЕТ СН'!$G$6-'СЕТ СН'!$G$23</f>
        <v>2078.64148961</v>
      </c>
      <c r="D49" s="36">
        <f>SUMIFS(СВЦЭМ!$D$39:$D$782,СВЦЭМ!$A$39:$A$782,$A49,СВЦЭМ!$B$39:$B$782,D$47)+'СЕТ СН'!$G$11+СВЦЭМ!$D$10+'СЕТ СН'!$G$6-'СЕТ СН'!$G$23</f>
        <v>2077.7529151500003</v>
      </c>
      <c r="E49" s="36">
        <f>SUMIFS(СВЦЭМ!$D$39:$D$782,СВЦЭМ!$A$39:$A$782,$A49,СВЦЭМ!$B$39:$B$782,E$47)+'СЕТ СН'!$G$11+СВЦЭМ!$D$10+'СЕТ СН'!$G$6-'СЕТ СН'!$G$23</f>
        <v>2106.7206605000001</v>
      </c>
      <c r="F49" s="36">
        <f>SUMIFS(СВЦЭМ!$D$39:$D$782,СВЦЭМ!$A$39:$A$782,$A49,СВЦЭМ!$B$39:$B$782,F$47)+'СЕТ СН'!$G$11+СВЦЭМ!$D$10+'СЕТ СН'!$G$6-'СЕТ СН'!$G$23</f>
        <v>2134.60976893</v>
      </c>
      <c r="G49" s="36">
        <f>SUMIFS(СВЦЭМ!$D$39:$D$782,СВЦЭМ!$A$39:$A$782,$A49,СВЦЭМ!$B$39:$B$782,G$47)+'СЕТ СН'!$G$11+СВЦЭМ!$D$10+'СЕТ СН'!$G$6-'СЕТ СН'!$G$23</f>
        <v>2129.36775373</v>
      </c>
      <c r="H49" s="36">
        <f>SUMIFS(СВЦЭМ!$D$39:$D$782,СВЦЭМ!$A$39:$A$782,$A49,СВЦЭМ!$B$39:$B$782,H$47)+'СЕТ СН'!$G$11+СВЦЭМ!$D$10+'СЕТ СН'!$G$6-'СЕТ СН'!$G$23</f>
        <v>2122.1554218900001</v>
      </c>
      <c r="I49" s="36">
        <f>SUMIFS(СВЦЭМ!$D$39:$D$782,СВЦЭМ!$A$39:$A$782,$A49,СВЦЭМ!$B$39:$B$782,I$47)+'СЕТ СН'!$G$11+СВЦЭМ!$D$10+'СЕТ СН'!$G$6-'СЕТ СН'!$G$23</f>
        <v>2061.28438964</v>
      </c>
      <c r="J49" s="36">
        <f>SUMIFS(СВЦЭМ!$D$39:$D$782,СВЦЭМ!$A$39:$A$782,$A49,СВЦЭМ!$B$39:$B$782,J$47)+'СЕТ СН'!$G$11+СВЦЭМ!$D$10+'СЕТ СН'!$G$6-'СЕТ СН'!$G$23</f>
        <v>1947.7785912899999</v>
      </c>
      <c r="K49" s="36">
        <f>SUMIFS(СВЦЭМ!$D$39:$D$782,СВЦЭМ!$A$39:$A$782,$A49,СВЦЭМ!$B$39:$B$782,K$47)+'СЕТ СН'!$G$11+СВЦЭМ!$D$10+'СЕТ СН'!$G$6-'СЕТ СН'!$G$23</f>
        <v>1834.3602768400001</v>
      </c>
      <c r="L49" s="36">
        <f>SUMIFS(СВЦЭМ!$D$39:$D$782,СВЦЭМ!$A$39:$A$782,$A49,СВЦЭМ!$B$39:$B$782,L$47)+'СЕТ СН'!$G$11+СВЦЭМ!$D$10+'СЕТ СН'!$G$6-'СЕТ СН'!$G$23</f>
        <v>1793.8639737399999</v>
      </c>
      <c r="M49" s="36">
        <f>SUMIFS(СВЦЭМ!$D$39:$D$782,СВЦЭМ!$A$39:$A$782,$A49,СВЦЭМ!$B$39:$B$782,M$47)+'СЕТ СН'!$G$11+СВЦЭМ!$D$10+'СЕТ СН'!$G$6-'СЕТ СН'!$G$23</f>
        <v>1777.5519599899999</v>
      </c>
      <c r="N49" s="36">
        <f>SUMIFS(СВЦЭМ!$D$39:$D$782,СВЦЭМ!$A$39:$A$782,$A49,СВЦЭМ!$B$39:$B$782,N$47)+'СЕТ СН'!$G$11+СВЦЭМ!$D$10+'СЕТ СН'!$G$6-'СЕТ СН'!$G$23</f>
        <v>1776.6085039999998</v>
      </c>
      <c r="O49" s="36">
        <f>SUMIFS(СВЦЭМ!$D$39:$D$782,СВЦЭМ!$A$39:$A$782,$A49,СВЦЭМ!$B$39:$B$782,O$47)+'СЕТ СН'!$G$11+СВЦЭМ!$D$10+'СЕТ СН'!$G$6-'СЕТ СН'!$G$23</f>
        <v>1797.0913371400002</v>
      </c>
      <c r="P49" s="36">
        <f>SUMIFS(СВЦЭМ!$D$39:$D$782,СВЦЭМ!$A$39:$A$782,$A49,СВЦЭМ!$B$39:$B$782,P$47)+'СЕТ СН'!$G$11+СВЦЭМ!$D$10+'СЕТ СН'!$G$6-'СЕТ СН'!$G$23</f>
        <v>1766.4500646500001</v>
      </c>
      <c r="Q49" s="36">
        <f>SUMIFS(СВЦЭМ!$D$39:$D$782,СВЦЭМ!$A$39:$A$782,$A49,СВЦЭМ!$B$39:$B$782,Q$47)+'СЕТ СН'!$G$11+СВЦЭМ!$D$10+'СЕТ СН'!$G$6-'СЕТ СН'!$G$23</f>
        <v>1767.91543189</v>
      </c>
      <c r="R49" s="36">
        <f>SUMIFS(СВЦЭМ!$D$39:$D$782,СВЦЭМ!$A$39:$A$782,$A49,СВЦЭМ!$B$39:$B$782,R$47)+'СЕТ СН'!$G$11+СВЦЭМ!$D$10+'СЕТ СН'!$G$6-'СЕТ СН'!$G$23</f>
        <v>1805.8240160400001</v>
      </c>
      <c r="S49" s="36">
        <f>SUMIFS(СВЦЭМ!$D$39:$D$782,СВЦЭМ!$A$39:$A$782,$A49,СВЦЭМ!$B$39:$B$782,S$47)+'СЕТ СН'!$G$11+СВЦЭМ!$D$10+'СЕТ СН'!$G$6-'СЕТ СН'!$G$23</f>
        <v>1799.1234777499999</v>
      </c>
      <c r="T49" s="36">
        <f>SUMIFS(СВЦЭМ!$D$39:$D$782,СВЦЭМ!$A$39:$A$782,$A49,СВЦЭМ!$B$39:$B$782,T$47)+'СЕТ СН'!$G$11+СВЦЭМ!$D$10+'СЕТ СН'!$G$6-'СЕТ СН'!$G$23</f>
        <v>1804.3638076299999</v>
      </c>
      <c r="U49" s="36">
        <f>SUMIFS(СВЦЭМ!$D$39:$D$782,СВЦЭМ!$A$39:$A$782,$A49,СВЦЭМ!$B$39:$B$782,U$47)+'СЕТ СН'!$G$11+СВЦЭМ!$D$10+'СЕТ СН'!$G$6-'СЕТ СН'!$G$23</f>
        <v>1812.3591820299998</v>
      </c>
      <c r="V49" s="36">
        <f>SUMIFS(СВЦЭМ!$D$39:$D$782,СВЦЭМ!$A$39:$A$782,$A49,СВЦЭМ!$B$39:$B$782,V$47)+'СЕТ СН'!$G$11+СВЦЭМ!$D$10+'СЕТ СН'!$G$6-'СЕТ СН'!$G$23</f>
        <v>1793.8812557599999</v>
      </c>
      <c r="W49" s="36">
        <f>SUMIFS(СВЦЭМ!$D$39:$D$782,СВЦЭМ!$A$39:$A$782,$A49,СВЦЭМ!$B$39:$B$782,W$47)+'СЕТ СН'!$G$11+СВЦЭМ!$D$10+'СЕТ СН'!$G$6-'СЕТ СН'!$G$23</f>
        <v>1779.7942867699999</v>
      </c>
      <c r="X49" s="36">
        <f>SUMIFS(СВЦЭМ!$D$39:$D$782,СВЦЭМ!$A$39:$A$782,$A49,СВЦЭМ!$B$39:$B$782,X$47)+'СЕТ СН'!$G$11+СВЦЭМ!$D$10+'СЕТ СН'!$G$6-'СЕТ СН'!$G$23</f>
        <v>1847.48798455</v>
      </c>
      <c r="Y49" s="36">
        <f>SUMIFS(СВЦЭМ!$D$39:$D$782,СВЦЭМ!$A$39:$A$782,$A49,СВЦЭМ!$B$39:$B$782,Y$47)+'СЕТ СН'!$G$11+СВЦЭМ!$D$10+'СЕТ СН'!$G$6-'СЕТ СН'!$G$23</f>
        <v>1933.8789818700002</v>
      </c>
    </row>
    <row r="50" spans="1:25" ht="15.75" x14ac:dyDescent="0.2">
      <c r="A50" s="35">
        <f t="shared" ref="A50:A77" si="1">A49+1</f>
        <v>45172</v>
      </c>
      <c r="B50" s="36">
        <f>SUMIFS(СВЦЭМ!$D$39:$D$782,СВЦЭМ!$A$39:$A$782,$A50,СВЦЭМ!$B$39:$B$782,B$47)+'СЕТ СН'!$G$11+СВЦЭМ!$D$10+'СЕТ СН'!$G$6-'СЕТ СН'!$G$23</f>
        <v>1962.5621056200002</v>
      </c>
      <c r="C50" s="36">
        <f>SUMIFS(СВЦЭМ!$D$39:$D$782,СВЦЭМ!$A$39:$A$782,$A50,СВЦЭМ!$B$39:$B$782,C$47)+'СЕТ СН'!$G$11+СВЦЭМ!$D$10+'СЕТ СН'!$G$6-'СЕТ СН'!$G$23</f>
        <v>2034.2627440599999</v>
      </c>
      <c r="D50" s="36">
        <f>SUMIFS(СВЦЭМ!$D$39:$D$782,СВЦЭМ!$A$39:$A$782,$A50,СВЦЭМ!$B$39:$B$782,D$47)+'СЕТ СН'!$G$11+СВЦЭМ!$D$10+'СЕТ СН'!$G$6-'СЕТ СН'!$G$23</f>
        <v>2097.0909036900002</v>
      </c>
      <c r="E50" s="36">
        <f>SUMIFS(СВЦЭМ!$D$39:$D$782,СВЦЭМ!$A$39:$A$782,$A50,СВЦЭМ!$B$39:$B$782,E$47)+'СЕТ СН'!$G$11+СВЦЭМ!$D$10+'СЕТ СН'!$G$6-'СЕТ СН'!$G$23</f>
        <v>2218.6652262399998</v>
      </c>
      <c r="F50" s="36">
        <f>SUMIFS(СВЦЭМ!$D$39:$D$782,СВЦЭМ!$A$39:$A$782,$A50,СВЦЭМ!$B$39:$B$782,F$47)+'СЕТ СН'!$G$11+СВЦЭМ!$D$10+'СЕТ СН'!$G$6-'СЕТ СН'!$G$23</f>
        <v>2195.9040466699998</v>
      </c>
      <c r="G50" s="36">
        <f>SUMIFS(СВЦЭМ!$D$39:$D$782,СВЦЭМ!$A$39:$A$782,$A50,СВЦЭМ!$B$39:$B$782,G$47)+'СЕТ СН'!$G$11+СВЦЭМ!$D$10+'СЕТ СН'!$G$6-'СЕТ СН'!$G$23</f>
        <v>2174.19993626</v>
      </c>
      <c r="H50" s="36">
        <f>SUMIFS(СВЦЭМ!$D$39:$D$782,СВЦЭМ!$A$39:$A$782,$A50,СВЦЭМ!$B$39:$B$782,H$47)+'СЕТ СН'!$G$11+СВЦЭМ!$D$10+'СЕТ СН'!$G$6-'СЕТ СН'!$G$23</f>
        <v>2181.5662961100002</v>
      </c>
      <c r="I50" s="36">
        <f>SUMIFS(СВЦЭМ!$D$39:$D$782,СВЦЭМ!$A$39:$A$782,$A50,СВЦЭМ!$B$39:$B$782,I$47)+'СЕТ СН'!$G$11+СВЦЭМ!$D$10+'СЕТ СН'!$G$6-'СЕТ СН'!$G$23</f>
        <v>2131.7866677699999</v>
      </c>
      <c r="J50" s="36">
        <f>SUMIFS(СВЦЭМ!$D$39:$D$782,СВЦЭМ!$A$39:$A$782,$A50,СВЦЭМ!$B$39:$B$782,J$47)+'СЕТ СН'!$G$11+СВЦЭМ!$D$10+'СЕТ СН'!$G$6-'СЕТ СН'!$G$23</f>
        <v>2031.4256637600001</v>
      </c>
      <c r="K50" s="36">
        <f>SUMIFS(СВЦЭМ!$D$39:$D$782,СВЦЭМ!$A$39:$A$782,$A50,СВЦЭМ!$B$39:$B$782,K$47)+'СЕТ СН'!$G$11+СВЦЭМ!$D$10+'СЕТ СН'!$G$6-'СЕТ СН'!$G$23</f>
        <v>1933.5999272600002</v>
      </c>
      <c r="L50" s="36">
        <f>SUMIFS(СВЦЭМ!$D$39:$D$782,СВЦЭМ!$A$39:$A$782,$A50,СВЦЭМ!$B$39:$B$782,L$47)+'СЕТ СН'!$G$11+СВЦЭМ!$D$10+'СЕТ СН'!$G$6-'СЕТ СН'!$G$23</f>
        <v>1869.1129599400001</v>
      </c>
      <c r="M50" s="36">
        <f>SUMIFS(СВЦЭМ!$D$39:$D$782,СВЦЭМ!$A$39:$A$782,$A50,СВЦЭМ!$B$39:$B$782,M$47)+'СЕТ СН'!$G$11+СВЦЭМ!$D$10+'СЕТ СН'!$G$6-'СЕТ СН'!$G$23</f>
        <v>1847.2980905700001</v>
      </c>
      <c r="N50" s="36">
        <f>SUMIFS(СВЦЭМ!$D$39:$D$782,СВЦЭМ!$A$39:$A$782,$A50,СВЦЭМ!$B$39:$B$782,N$47)+'СЕТ СН'!$G$11+СВЦЭМ!$D$10+'СЕТ СН'!$G$6-'СЕТ СН'!$G$23</f>
        <v>1841.44650731</v>
      </c>
      <c r="O50" s="36">
        <f>SUMIFS(СВЦЭМ!$D$39:$D$782,СВЦЭМ!$A$39:$A$782,$A50,СВЦЭМ!$B$39:$B$782,O$47)+'СЕТ СН'!$G$11+СВЦЭМ!$D$10+'СЕТ СН'!$G$6-'СЕТ СН'!$G$23</f>
        <v>1851.3712721100001</v>
      </c>
      <c r="P50" s="36">
        <f>SUMIFS(СВЦЭМ!$D$39:$D$782,СВЦЭМ!$A$39:$A$782,$A50,СВЦЭМ!$B$39:$B$782,P$47)+'СЕТ СН'!$G$11+СВЦЭМ!$D$10+'СЕТ СН'!$G$6-'СЕТ СН'!$G$23</f>
        <v>1822.0344920799998</v>
      </c>
      <c r="Q50" s="36">
        <f>SUMIFS(СВЦЭМ!$D$39:$D$782,СВЦЭМ!$A$39:$A$782,$A50,СВЦЭМ!$B$39:$B$782,Q$47)+'СЕТ СН'!$G$11+СВЦЭМ!$D$10+'СЕТ СН'!$G$6-'СЕТ СН'!$G$23</f>
        <v>1831.92435793</v>
      </c>
      <c r="R50" s="36">
        <f>SUMIFS(СВЦЭМ!$D$39:$D$782,СВЦЭМ!$A$39:$A$782,$A50,СВЦЭМ!$B$39:$B$782,R$47)+'СЕТ СН'!$G$11+СВЦЭМ!$D$10+'СЕТ СН'!$G$6-'СЕТ СН'!$G$23</f>
        <v>1862.7500951699999</v>
      </c>
      <c r="S50" s="36">
        <f>SUMIFS(СВЦЭМ!$D$39:$D$782,СВЦЭМ!$A$39:$A$782,$A50,СВЦЭМ!$B$39:$B$782,S$47)+'СЕТ СН'!$G$11+СВЦЭМ!$D$10+'СЕТ СН'!$G$6-'СЕТ СН'!$G$23</f>
        <v>1861.4698712300001</v>
      </c>
      <c r="T50" s="36">
        <f>SUMIFS(СВЦЭМ!$D$39:$D$782,СВЦЭМ!$A$39:$A$782,$A50,СВЦЭМ!$B$39:$B$782,T$47)+'СЕТ СН'!$G$11+СВЦЭМ!$D$10+'СЕТ СН'!$G$6-'СЕТ СН'!$G$23</f>
        <v>1868.5937196200002</v>
      </c>
      <c r="U50" s="36">
        <f>SUMIFS(СВЦЭМ!$D$39:$D$782,СВЦЭМ!$A$39:$A$782,$A50,СВЦЭМ!$B$39:$B$782,U$47)+'СЕТ СН'!$G$11+СВЦЭМ!$D$10+'СЕТ СН'!$G$6-'СЕТ СН'!$G$23</f>
        <v>1861.7407143700002</v>
      </c>
      <c r="V50" s="36">
        <f>SUMIFS(СВЦЭМ!$D$39:$D$782,СВЦЭМ!$A$39:$A$782,$A50,СВЦЭМ!$B$39:$B$782,V$47)+'СЕТ СН'!$G$11+СВЦЭМ!$D$10+'СЕТ СН'!$G$6-'СЕТ СН'!$G$23</f>
        <v>1842.9471628000001</v>
      </c>
      <c r="W50" s="36">
        <f>SUMIFS(СВЦЭМ!$D$39:$D$782,СВЦЭМ!$A$39:$A$782,$A50,СВЦЭМ!$B$39:$B$782,W$47)+'СЕТ СН'!$G$11+СВЦЭМ!$D$10+'СЕТ СН'!$G$6-'СЕТ СН'!$G$23</f>
        <v>1852.5310979700002</v>
      </c>
      <c r="X50" s="36">
        <f>SUMIFS(СВЦЭМ!$D$39:$D$782,СВЦЭМ!$A$39:$A$782,$A50,СВЦЭМ!$B$39:$B$782,X$47)+'СЕТ СН'!$G$11+СВЦЭМ!$D$10+'СЕТ СН'!$G$6-'СЕТ СН'!$G$23</f>
        <v>1928.5767907300001</v>
      </c>
      <c r="Y50" s="36">
        <f>SUMIFS(СВЦЭМ!$D$39:$D$782,СВЦЭМ!$A$39:$A$782,$A50,СВЦЭМ!$B$39:$B$782,Y$47)+'СЕТ СН'!$G$11+СВЦЭМ!$D$10+'СЕТ СН'!$G$6-'СЕТ СН'!$G$23</f>
        <v>1997.6507234999999</v>
      </c>
    </row>
    <row r="51" spans="1:25" ht="15.75" x14ac:dyDescent="0.2">
      <c r="A51" s="35">
        <f t="shared" si="1"/>
        <v>45173</v>
      </c>
      <c r="B51" s="36">
        <f>SUMIFS(СВЦЭМ!$D$39:$D$782,СВЦЭМ!$A$39:$A$782,$A51,СВЦЭМ!$B$39:$B$782,B$47)+'СЕТ СН'!$G$11+СВЦЭМ!$D$10+'СЕТ СН'!$G$6-'СЕТ СН'!$G$23</f>
        <v>2096.7418906000003</v>
      </c>
      <c r="C51" s="36">
        <f>SUMIFS(СВЦЭМ!$D$39:$D$782,СВЦЭМ!$A$39:$A$782,$A51,СВЦЭМ!$B$39:$B$782,C$47)+'СЕТ СН'!$G$11+СВЦЭМ!$D$10+'СЕТ СН'!$G$6-'СЕТ СН'!$G$23</f>
        <v>2171.6835783299998</v>
      </c>
      <c r="D51" s="36">
        <f>SUMIFS(СВЦЭМ!$D$39:$D$782,СВЦЭМ!$A$39:$A$782,$A51,СВЦЭМ!$B$39:$B$782,D$47)+'СЕТ СН'!$G$11+СВЦЭМ!$D$10+'СЕТ СН'!$G$6-'СЕТ СН'!$G$23</f>
        <v>2179.7203828900001</v>
      </c>
      <c r="E51" s="36">
        <f>SUMIFS(СВЦЭМ!$D$39:$D$782,СВЦЭМ!$A$39:$A$782,$A51,СВЦЭМ!$B$39:$B$782,E$47)+'СЕТ СН'!$G$11+СВЦЭМ!$D$10+'СЕТ СН'!$G$6-'СЕТ СН'!$G$23</f>
        <v>2211.2853429699999</v>
      </c>
      <c r="F51" s="36">
        <f>SUMIFS(СВЦЭМ!$D$39:$D$782,СВЦЭМ!$A$39:$A$782,$A51,СВЦЭМ!$B$39:$B$782,F$47)+'СЕТ СН'!$G$11+СВЦЭМ!$D$10+'СЕТ СН'!$G$6-'СЕТ СН'!$G$23</f>
        <v>2262.0837719000001</v>
      </c>
      <c r="G51" s="36">
        <f>SUMIFS(СВЦЭМ!$D$39:$D$782,СВЦЭМ!$A$39:$A$782,$A51,СВЦЭМ!$B$39:$B$782,G$47)+'СЕТ СН'!$G$11+СВЦЭМ!$D$10+'СЕТ СН'!$G$6-'СЕТ СН'!$G$23</f>
        <v>2259.8642224</v>
      </c>
      <c r="H51" s="36">
        <f>SUMIFS(СВЦЭМ!$D$39:$D$782,СВЦЭМ!$A$39:$A$782,$A51,СВЦЭМ!$B$39:$B$782,H$47)+'СЕТ СН'!$G$11+СВЦЭМ!$D$10+'СЕТ СН'!$G$6-'СЕТ СН'!$G$23</f>
        <v>2279.0185785200001</v>
      </c>
      <c r="I51" s="36">
        <f>SUMIFS(СВЦЭМ!$D$39:$D$782,СВЦЭМ!$A$39:$A$782,$A51,СВЦЭМ!$B$39:$B$782,I$47)+'СЕТ СН'!$G$11+СВЦЭМ!$D$10+'СЕТ СН'!$G$6-'СЕТ СН'!$G$23</f>
        <v>2126.4997673299999</v>
      </c>
      <c r="J51" s="36">
        <f>SUMIFS(СВЦЭМ!$D$39:$D$782,СВЦЭМ!$A$39:$A$782,$A51,СВЦЭМ!$B$39:$B$782,J$47)+'СЕТ СН'!$G$11+СВЦЭМ!$D$10+'СЕТ СН'!$G$6-'СЕТ СН'!$G$23</f>
        <v>2013.5109339199998</v>
      </c>
      <c r="K51" s="36">
        <f>SUMIFS(СВЦЭМ!$D$39:$D$782,СВЦЭМ!$A$39:$A$782,$A51,СВЦЭМ!$B$39:$B$782,K$47)+'СЕТ СН'!$G$11+СВЦЭМ!$D$10+'СЕТ СН'!$G$6-'СЕТ СН'!$G$23</f>
        <v>1954.09415842</v>
      </c>
      <c r="L51" s="36">
        <f>SUMIFS(СВЦЭМ!$D$39:$D$782,СВЦЭМ!$A$39:$A$782,$A51,СВЦЭМ!$B$39:$B$782,L$47)+'СЕТ СН'!$G$11+СВЦЭМ!$D$10+'СЕТ СН'!$G$6-'СЕТ СН'!$G$23</f>
        <v>1946.3043813099998</v>
      </c>
      <c r="M51" s="36">
        <f>SUMIFS(СВЦЭМ!$D$39:$D$782,СВЦЭМ!$A$39:$A$782,$A51,СВЦЭМ!$B$39:$B$782,M$47)+'СЕТ СН'!$G$11+СВЦЭМ!$D$10+'СЕТ СН'!$G$6-'СЕТ СН'!$G$23</f>
        <v>1935.7859228100001</v>
      </c>
      <c r="N51" s="36">
        <f>SUMIFS(СВЦЭМ!$D$39:$D$782,СВЦЭМ!$A$39:$A$782,$A51,СВЦЭМ!$B$39:$B$782,N$47)+'СЕТ СН'!$G$11+СВЦЭМ!$D$10+'СЕТ СН'!$G$6-'СЕТ СН'!$G$23</f>
        <v>1958.4755577999999</v>
      </c>
      <c r="O51" s="36">
        <f>SUMIFS(СВЦЭМ!$D$39:$D$782,СВЦЭМ!$A$39:$A$782,$A51,СВЦЭМ!$B$39:$B$782,O$47)+'СЕТ СН'!$G$11+СВЦЭМ!$D$10+'СЕТ СН'!$G$6-'СЕТ СН'!$G$23</f>
        <v>1939.97537388</v>
      </c>
      <c r="P51" s="36">
        <f>SUMIFS(СВЦЭМ!$D$39:$D$782,СВЦЭМ!$A$39:$A$782,$A51,СВЦЭМ!$B$39:$B$782,P$47)+'СЕТ СН'!$G$11+СВЦЭМ!$D$10+'СЕТ СН'!$G$6-'СЕТ СН'!$G$23</f>
        <v>1920.3160257499999</v>
      </c>
      <c r="Q51" s="36">
        <f>SUMIFS(СВЦЭМ!$D$39:$D$782,СВЦЭМ!$A$39:$A$782,$A51,СВЦЭМ!$B$39:$B$782,Q$47)+'СЕТ СН'!$G$11+СВЦЭМ!$D$10+'СЕТ СН'!$G$6-'СЕТ СН'!$G$23</f>
        <v>1927.3635157899998</v>
      </c>
      <c r="R51" s="36">
        <f>SUMIFS(СВЦЭМ!$D$39:$D$782,СВЦЭМ!$A$39:$A$782,$A51,СВЦЭМ!$B$39:$B$782,R$47)+'СЕТ СН'!$G$11+СВЦЭМ!$D$10+'СЕТ СН'!$G$6-'СЕТ СН'!$G$23</f>
        <v>1964.9739829599998</v>
      </c>
      <c r="S51" s="36">
        <f>SUMIFS(СВЦЭМ!$D$39:$D$782,СВЦЭМ!$A$39:$A$782,$A51,СВЦЭМ!$B$39:$B$782,S$47)+'СЕТ СН'!$G$11+СВЦЭМ!$D$10+'СЕТ СН'!$G$6-'СЕТ СН'!$G$23</f>
        <v>1946.5176351599998</v>
      </c>
      <c r="T51" s="36">
        <f>SUMIFS(СВЦЭМ!$D$39:$D$782,СВЦЭМ!$A$39:$A$782,$A51,СВЦЭМ!$B$39:$B$782,T$47)+'СЕТ СН'!$G$11+СВЦЭМ!$D$10+'СЕТ СН'!$G$6-'СЕТ СН'!$G$23</f>
        <v>1932.6783573900002</v>
      </c>
      <c r="U51" s="36">
        <f>SUMIFS(СВЦЭМ!$D$39:$D$782,СВЦЭМ!$A$39:$A$782,$A51,СВЦЭМ!$B$39:$B$782,U$47)+'СЕТ СН'!$G$11+СВЦЭМ!$D$10+'СЕТ СН'!$G$6-'СЕТ СН'!$G$23</f>
        <v>1929.5980748699999</v>
      </c>
      <c r="V51" s="36">
        <f>SUMIFS(СВЦЭМ!$D$39:$D$782,СВЦЭМ!$A$39:$A$782,$A51,СВЦЭМ!$B$39:$B$782,V$47)+'СЕТ СН'!$G$11+СВЦЭМ!$D$10+'СЕТ СН'!$G$6-'СЕТ СН'!$G$23</f>
        <v>1908.9655087699998</v>
      </c>
      <c r="W51" s="36">
        <f>SUMIFS(СВЦЭМ!$D$39:$D$782,СВЦЭМ!$A$39:$A$782,$A51,СВЦЭМ!$B$39:$B$782,W$47)+'СЕТ СН'!$G$11+СВЦЭМ!$D$10+'СЕТ СН'!$G$6-'СЕТ СН'!$G$23</f>
        <v>1911.4278687700003</v>
      </c>
      <c r="X51" s="36">
        <f>SUMIFS(СВЦЭМ!$D$39:$D$782,СВЦЭМ!$A$39:$A$782,$A51,СВЦЭМ!$B$39:$B$782,X$47)+'СЕТ СН'!$G$11+СВЦЭМ!$D$10+'СЕТ СН'!$G$6-'СЕТ СН'!$G$23</f>
        <v>1983.6058843300002</v>
      </c>
      <c r="Y51" s="36">
        <f>SUMIFS(СВЦЭМ!$D$39:$D$782,СВЦЭМ!$A$39:$A$782,$A51,СВЦЭМ!$B$39:$B$782,Y$47)+'СЕТ СН'!$G$11+СВЦЭМ!$D$10+'СЕТ СН'!$G$6-'СЕТ СН'!$G$23</f>
        <v>2083.0643282300002</v>
      </c>
    </row>
    <row r="52" spans="1:25" ht="15.75" x14ac:dyDescent="0.2">
      <c r="A52" s="35">
        <f t="shared" si="1"/>
        <v>45174</v>
      </c>
      <c r="B52" s="36">
        <f>SUMIFS(СВЦЭМ!$D$39:$D$782,СВЦЭМ!$A$39:$A$782,$A52,СВЦЭМ!$B$39:$B$782,B$47)+'СЕТ СН'!$G$11+СВЦЭМ!$D$10+'СЕТ СН'!$G$6-'СЕТ СН'!$G$23</f>
        <v>2207.3391238099998</v>
      </c>
      <c r="C52" s="36">
        <f>SUMIFS(СВЦЭМ!$D$39:$D$782,СВЦЭМ!$A$39:$A$782,$A52,СВЦЭМ!$B$39:$B$782,C$47)+'СЕТ СН'!$G$11+СВЦЭМ!$D$10+'СЕТ СН'!$G$6-'СЕТ СН'!$G$23</f>
        <v>2299.9876812799998</v>
      </c>
      <c r="D52" s="36">
        <f>SUMIFS(СВЦЭМ!$D$39:$D$782,СВЦЭМ!$A$39:$A$782,$A52,СВЦЭМ!$B$39:$B$782,D$47)+'СЕТ СН'!$G$11+СВЦЭМ!$D$10+'СЕТ СН'!$G$6-'СЕТ СН'!$G$23</f>
        <v>2314.0463100500001</v>
      </c>
      <c r="E52" s="36">
        <f>SUMIFS(СВЦЭМ!$D$39:$D$782,СВЦЭМ!$A$39:$A$782,$A52,СВЦЭМ!$B$39:$B$782,E$47)+'СЕТ СН'!$G$11+СВЦЭМ!$D$10+'СЕТ СН'!$G$6-'СЕТ СН'!$G$23</f>
        <v>2317.4957988300002</v>
      </c>
      <c r="F52" s="36">
        <f>SUMIFS(СВЦЭМ!$D$39:$D$782,СВЦЭМ!$A$39:$A$782,$A52,СВЦЭМ!$B$39:$B$782,F$47)+'СЕТ СН'!$G$11+СВЦЭМ!$D$10+'СЕТ СН'!$G$6-'СЕТ СН'!$G$23</f>
        <v>2320.6220004299998</v>
      </c>
      <c r="G52" s="36">
        <f>SUMIFS(СВЦЭМ!$D$39:$D$782,СВЦЭМ!$A$39:$A$782,$A52,СВЦЭМ!$B$39:$B$782,G$47)+'СЕТ СН'!$G$11+СВЦЭМ!$D$10+'СЕТ СН'!$G$6-'СЕТ СН'!$G$23</f>
        <v>2293.4771601299999</v>
      </c>
      <c r="H52" s="36">
        <f>SUMIFS(СВЦЭМ!$D$39:$D$782,СВЦЭМ!$A$39:$A$782,$A52,СВЦЭМ!$B$39:$B$782,H$47)+'СЕТ СН'!$G$11+СВЦЭМ!$D$10+'СЕТ СН'!$G$6-'СЕТ СН'!$G$23</f>
        <v>2242.3380283199999</v>
      </c>
      <c r="I52" s="36">
        <f>SUMIFS(СВЦЭМ!$D$39:$D$782,СВЦЭМ!$A$39:$A$782,$A52,СВЦЭМ!$B$39:$B$782,I$47)+'СЕТ СН'!$G$11+СВЦЭМ!$D$10+'СЕТ СН'!$G$6-'СЕТ СН'!$G$23</f>
        <v>2074.8286571899998</v>
      </c>
      <c r="J52" s="36">
        <f>SUMIFS(СВЦЭМ!$D$39:$D$782,СВЦЭМ!$A$39:$A$782,$A52,СВЦЭМ!$B$39:$B$782,J$47)+'СЕТ СН'!$G$11+СВЦЭМ!$D$10+'СЕТ СН'!$G$6-'СЕТ СН'!$G$23</f>
        <v>1972.4416857400001</v>
      </c>
      <c r="K52" s="36">
        <f>SUMIFS(СВЦЭМ!$D$39:$D$782,СВЦЭМ!$A$39:$A$782,$A52,СВЦЭМ!$B$39:$B$782,K$47)+'СЕТ СН'!$G$11+СВЦЭМ!$D$10+'СЕТ СН'!$G$6-'СЕТ СН'!$G$23</f>
        <v>1901.0538792799998</v>
      </c>
      <c r="L52" s="36">
        <f>SUMIFS(СВЦЭМ!$D$39:$D$782,СВЦЭМ!$A$39:$A$782,$A52,СВЦЭМ!$B$39:$B$782,L$47)+'СЕТ СН'!$G$11+СВЦЭМ!$D$10+'СЕТ СН'!$G$6-'СЕТ СН'!$G$23</f>
        <v>1868.9586603399998</v>
      </c>
      <c r="M52" s="36">
        <f>SUMIFS(СВЦЭМ!$D$39:$D$782,СВЦЭМ!$A$39:$A$782,$A52,СВЦЭМ!$B$39:$B$782,M$47)+'СЕТ СН'!$G$11+СВЦЭМ!$D$10+'СЕТ СН'!$G$6-'СЕТ СН'!$G$23</f>
        <v>1857.3123269500002</v>
      </c>
      <c r="N52" s="36">
        <f>SUMIFS(СВЦЭМ!$D$39:$D$782,СВЦЭМ!$A$39:$A$782,$A52,СВЦЭМ!$B$39:$B$782,N$47)+'СЕТ СН'!$G$11+СВЦЭМ!$D$10+'СЕТ СН'!$G$6-'СЕТ СН'!$G$23</f>
        <v>1859.7634859300001</v>
      </c>
      <c r="O52" s="36">
        <f>SUMIFS(СВЦЭМ!$D$39:$D$782,СВЦЭМ!$A$39:$A$782,$A52,СВЦЭМ!$B$39:$B$782,O$47)+'СЕТ СН'!$G$11+СВЦЭМ!$D$10+'СЕТ СН'!$G$6-'СЕТ СН'!$G$23</f>
        <v>1854.2797527500002</v>
      </c>
      <c r="P52" s="36">
        <f>SUMIFS(СВЦЭМ!$D$39:$D$782,СВЦЭМ!$A$39:$A$782,$A52,СВЦЭМ!$B$39:$B$782,P$47)+'СЕТ СН'!$G$11+СВЦЭМ!$D$10+'СЕТ СН'!$G$6-'СЕТ СН'!$G$23</f>
        <v>1830.8731122700001</v>
      </c>
      <c r="Q52" s="36">
        <f>SUMIFS(СВЦЭМ!$D$39:$D$782,СВЦЭМ!$A$39:$A$782,$A52,СВЦЭМ!$B$39:$B$782,Q$47)+'СЕТ СН'!$G$11+СВЦЭМ!$D$10+'СЕТ СН'!$G$6-'СЕТ СН'!$G$23</f>
        <v>1836.3187545999999</v>
      </c>
      <c r="R52" s="36">
        <f>SUMIFS(СВЦЭМ!$D$39:$D$782,СВЦЭМ!$A$39:$A$782,$A52,СВЦЭМ!$B$39:$B$782,R$47)+'СЕТ СН'!$G$11+СВЦЭМ!$D$10+'СЕТ СН'!$G$6-'СЕТ СН'!$G$23</f>
        <v>1866.3588478400002</v>
      </c>
      <c r="S52" s="36">
        <f>SUMIFS(СВЦЭМ!$D$39:$D$782,СВЦЭМ!$A$39:$A$782,$A52,СВЦЭМ!$B$39:$B$782,S$47)+'СЕТ СН'!$G$11+СВЦЭМ!$D$10+'СЕТ СН'!$G$6-'СЕТ СН'!$G$23</f>
        <v>1874.2369798</v>
      </c>
      <c r="T52" s="36">
        <f>SUMIFS(СВЦЭМ!$D$39:$D$782,СВЦЭМ!$A$39:$A$782,$A52,СВЦЭМ!$B$39:$B$782,T$47)+'СЕТ СН'!$G$11+СВЦЭМ!$D$10+'СЕТ СН'!$G$6-'СЕТ СН'!$G$23</f>
        <v>1859.7925425799999</v>
      </c>
      <c r="U52" s="36">
        <f>SUMIFS(СВЦЭМ!$D$39:$D$782,СВЦЭМ!$A$39:$A$782,$A52,СВЦЭМ!$B$39:$B$782,U$47)+'СЕТ СН'!$G$11+СВЦЭМ!$D$10+'СЕТ СН'!$G$6-'СЕТ СН'!$G$23</f>
        <v>1845.2580265900001</v>
      </c>
      <c r="V52" s="36">
        <f>SUMIFS(СВЦЭМ!$D$39:$D$782,СВЦЭМ!$A$39:$A$782,$A52,СВЦЭМ!$B$39:$B$782,V$47)+'СЕТ СН'!$G$11+СВЦЭМ!$D$10+'СЕТ СН'!$G$6-'СЕТ СН'!$G$23</f>
        <v>1821.2482499500002</v>
      </c>
      <c r="W52" s="36">
        <f>SUMIFS(СВЦЭМ!$D$39:$D$782,СВЦЭМ!$A$39:$A$782,$A52,СВЦЭМ!$B$39:$B$782,W$47)+'СЕТ СН'!$G$11+СВЦЭМ!$D$10+'СЕТ СН'!$G$6-'СЕТ СН'!$G$23</f>
        <v>1836.9788003399999</v>
      </c>
      <c r="X52" s="36">
        <f>SUMIFS(СВЦЭМ!$D$39:$D$782,СВЦЭМ!$A$39:$A$782,$A52,СВЦЭМ!$B$39:$B$782,X$47)+'СЕТ СН'!$G$11+СВЦЭМ!$D$10+'СЕТ СН'!$G$6-'СЕТ СН'!$G$23</f>
        <v>1907.0607284000002</v>
      </c>
      <c r="Y52" s="36">
        <f>SUMIFS(СВЦЭМ!$D$39:$D$782,СВЦЭМ!$A$39:$A$782,$A52,СВЦЭМ!$B$39:$B$782,Y$47)+'СЕТ СН'!$G$11+СВЦЭМ!$D$10+'СЕТ СН'!$G$6-'СЕТ СН'!$G$23</f>
        <v>2051.0276515199998</v>
      </c>
    </row>
    <row r="53" spans="1:25" ht="15.75" x14ac:dyDescent="0.2">
      <c r="A53" s="35">
        <f t="shared" si="1"/>
        <v>45175</v>
      </c>
      <c r="B53" s="36">
        <f>SUMIFS(СВЦЭМ!$D$39:$D$782,СВЦЭМ!$A$39:$A$782,$A53,СВЦЭМ!$B$39:$B$782,B$47)+'СЕТ СН'!$G$11+СВЦЭМ!$D$10+'СЕТ СН'!$G$6-'СЕТ СН'!$G$23</f>
        <v>1976.0497845700002</v>
      </c>
      <c r="C53" s="36">
        <f>SUMIFS(СВЦЭМ!$D$39:$D$782,СВЦЭМ!$A$39:$A$782,$A53,СВЦЭМ!$B$39:$B$782,C$47)+'СЕТ СН'!$G$11+СВЦЭМ!$D$10+'СЕТ СН'!$G$6-'СЕТ СН'!$G$23</f>
        <v>2062.9620858200001</v>
      </c>
      <c r="D53" s="36">
        <f>SUMIFS(СВЦЭМ!$D$39:$D$782,СВЦЭМ!$A$39:$A$782,$A53,СВЦЭМ!$B$39:$B$782,D$47)+'СЕТ СН'!$G$11+СВЦЭМ!$D$10+'СЕТ СН'!$G$6-'СЕТ СН'!$G$23</f>
        <v>2111.92186287</v>
      </c>
      <c r="E53" s="36">
        <f>SUMIFS(СВЦЭМ!$D$39:$D$782,СВЦЭМ!$A$39:$A$782,$A53,СВЦЭМ!$B$39:$B$782,E$47)+'СЕТ СН'!$G$11+СВЦЭМ!$D$10+'СЕТ СН'!$G$6-'СЕТ СН'!$G$23</f>
        <v>2112.0096118800002</v>
      </c>
      <c r="F53" s="36">
        <f>SUMIFS(СВЦЭМ!$D$39:$D$782,СВЦЭМ!$A$39:$A$782,$A53,СВЦЭМ!$B$39:$B$782,F$47)+'СЕТ СН'!$G$11+СВЦЭМ!$D$10+'СЕТ СН'!$G$6-'СЕТ СН'!$G$23</f>
        <v>2067.6433415900001</v>
      </c>
      <c r="G53" s="36">
        <f>SUMIFS(СВЦЭМ!$D$39:$D$782,СВЦЭМ!$A$39:$A$782,$A53,СВЦЭМ!$B$39:$B$782,G$47)+'СЕТ СН'!$G$11+СВЦЭМ!$D$10+'СЕТ СН'!$G$6-'СЕТ СН'!$G$23</f>
        <v>2061.6661943600002</v>
      </c>
      <c r="H53" s="36">
        <f>SUMIFS(СВЦЭМ!$D$39:$D$782,СВЦЭМ!$A$39:$A$782,$A53,СВЦЭМ!$B$39:$B$782,H$47)+'СЕТ СН'!$G$11+СВЦЭМ!$D$10+'СЕТ СН'!$G$6-'СЕТ СН'!$G$23</f>
        <v>2021.6878867999999</v>
      </c>
      <c r="I53" s="36">
        <f>SUMIFS(СВЦЭМ!$D$39:$D$782,СВЦЭМ!$A$39:$A$782,$A53,СВЦЭМ!$B$39:$B$782,I$47)+'СЕТ СН'!$G$11+СВЦЭМ!$D$10+'СЕТ СН'!$G$6-'СЕТ СН'!$G$23</f>
        <v>1948.4241255000002</v>
      </c>
      <c r="J53" s="36">
        <f>SUMIFS(СВЦЭМ!$D$39:$D$782,СВЦЭМ!$A$39:$A$782,$A53,СВЦЭМ!$B$39:$B$782,J$47)+'СЕТ СН'!$G$11+СВЦЭМ!$D$10+'СЕТ СН'!$G$6-'СЕТ СН'!$G$23</f>
        <v>1872.2044524500002</v>
      </c>
      <c r="K53" s="36">
        <f>SUMIFS(СВЦЭМ!$D$39:$D$782,СВЦЭМ!$A$39:$A$782,$A53,СВЦЭМ!$B$39:$B$782,K$47)+'СЕТ СН'!$G$11+СВЦЭМ!$D$10+'СЕТ СН'!$G$6-'СЕТ СН'!$G$23</f>
        <v>1805.4238235600001</v>
      </c>
      <c r="L53" s="36">
        <f>SUMIFS(СВЦЭМ!$D$39:$D$782,СВЦЭМ!$A$39:$A$782,$A53,СВЦЭМ!$B$39:$B$782,L$47)+'СЕТ СН'!$G$11+СВЦЭМ!$D$10+'СЕТ СН'!$G$6-'СЕТ СН'!$G$23</f>
        <v>1776.3633213100002</v>
      </c>
      <c r="M53" s="36">
        <f>SUMIFS(СВЦЭМ!$D$39:$D$782,СВЦЭМ!$A$39:$A$782,$A53,СВЦЭМ!$B$39:$B$782,M$47)+'СЕТ СН'!$G$11+СВЦЭМ!$D$10+'СЕТ СН'!$G$6-'СЕТ СН'!$G$23</f>
        <v>1771.2717268699998</v>
      </c>
      <c r="N53" s="36">
        <f>SUMIFS(СВЦЭМ!$D$39:$D$782,СВЦЭМ!$A$39:$A$782,$A53,СВЦЭМ!$B$39:$B$782,N$47)+'СЕТ СН'!$G$11+СВЦЭМ!$D$10+'СЕТ СН'!$G$6-'СЕТ СН'!$G$23</f>
        <v>1779.78584211</v>
      </c>
      <c r="O53" s="36">
        <f>SUMIFS(СВЦЭМ!$D$39:$D$782,СВЦЭМ!$A$39:$A$782,$A53,СВЦЭМ!$B$39:$B$782,O$47)+'СЕТ СН'!$G$11+СВЦЭМ!$D$10+'СЕТ СН'!$G$6-'СЕТ СН'!$G$23</f>
        <v>1780.96044613</v>
      </c>
      <c r="P53" s="36">
        <f>SUMIFS(СВЦЭМ!$D$39:$D$782,СВЦЭМ!$A$39:$A$782,$A53,СВЦЭМ!$B$39:$B$782,P$47)+'СЕТ СН'!$G$11+СВЦЭМ!$D$10+'СЕТ СН'!$G$6-'СЕТ СН'!$G$23</f>
        <v>1747.4330405800001</v>
      </c>
      <c r="Q53" s="36">
        <f>SUMIFS(СВЦЭМ!$D$39:$D$782,СВЦЭМ!$A$39:$A$782,$A53,СВЦЭМ!$B$39:$B$782,Q$47)+'СЕТ СН'!$G$11+СВЦЭМ!$D$10+'СЕТ СН'!$G$6-'СЕТ СН'!$G$23</f>
        <v>1757.41886931</v>
      </c>
      <c r="R53" s="36">
        <f>SUMIFS(СВЦЭМ!$D$39:$D$782,СВЦЭМ!$A$39:$A$782,$A53,СВЦЭМ!$B$39:$B$782,R$47)+'СЕТ СН'!$G$11+СВЦЭМ!$D$10+'СЕТ СН'!$G$6-'СЕТ СН'!$G$23</f>
        <v>1787.2316048500002</v>
      </c>
      <c r="S53" s="36">
        <f>SUMIFS(СВЦЭМ!$D$39:$D$782,СВЦЭМ!$A$39:$A$782,$A53,СВЦЭМ!$B$39:$B$782,S$47)+'СЕТ СН'!$G$11+СВЦЭМ!$D$10+'СЕТ СН'!$G$6-'СЕТ СН'!$G$23</f>
        <v>1781.8936435000001</v>
      </c>
      <c r="T53" s="36">
        <f>SUMIFS(СВЦЭМ!$D$39:$D$782,СВЦЭМ!$A$39:$A$782,$A53,СВЦЭМ!$B$39:$B$782,T$47)+'СЕТ СН'!$G$11+СВЦЭМ!$D$10+'СЕТ СН'!$G$6-'СЕТ СН'!$G$23</f>
        <v>1779.1514547100001</v>
      </c>
      <c r="U53" s="36">
        <f>SUMIFS(СВЦЭМ!$D$39:$D$782,СВЦЭМ!$A$39:$A$782,$A53,СВЦЭМ!$B$39:$B$782,U$47)+'СЕТ СН'!$G$11+СВЦЭМ!$D$10+'СЕТ СН'!$G$6-'СЕТ СН'!$G$23</f>
        <v>1768.7401634000003</v>
      </c>
      <c r="V53" s="36">
        <f>SUMIFS(СВЦЭМ!$D$39:$D$782,СВЦЭМ!$A$39:$A$782,$A53,СВЦЭМ!$B$39:$B$782,V$47)+'СЕТ СН'!$G$11+СВЦЭМ!$D$10+'СЕТ СН'!$G$6-'СЕТ СН'!$G$23</f>
        <v>1739.81337579</v>
      </c>
      <c r="W53" s="36">
        <f>SUMIFS(СВЦЭМ!$D$39:$D$782,СВЦЭМ!$A$39:$A$782,$A53,СВЦЭМ!$B$39:$B$782,W$47)+'СЕТ СН'!$G$11+СВЦЭМ!$D$10+'СЕТ СН'!$G$6-'СЕТ СН'!$G$23</f>
        <v>1745.4049581899999</v>
      </c>
      <c r="X53" s="36">
        <f>SUMIFS(СВЦЭМ!$D$39:$D$782,СВЦЭМ!$A$39:$A$782,$A53,СВЦЭМ!$B$39:$B$782,X$47)+'СЕТ СН'!$G$11+СВЦЭМ!$D$10+'СЕТ СН'!$G$6-'СЕТ СН'!$G$23</f>
        <v>1817.70908831</v>
      </c>
      <c r="Y53" s="36">
        <f>SUMIFS(СВЦЭМ!$D$39:$D$782,СВЦЭМ!$A$39:$A$782,$A53,СВЦЭМ!$B$39:$B$782,Y$47)+'СЕТ СН'!$G$11+СВЦЭМ!$D$10+'СЕТ СН'!$G$6-'СЕТ СН'!$G$23</f>
        <v>1908.0124139899999</v>
      </c>
    </row>
    <row r="54" spans="1:25" ht="15.75" x14ac:dyDescent="0.2">
      <c r="A54" s="35">
        <f t="shared" si="1"/>
        <v>45176</v>
      </c>
      <c r="B54" s="36">
        <f>SUMIFS(СВЦЭМ!$D$39:$D$782,СВЦЭМ!$A$39:$A$782,$A54,СВЦЭМ!$B$39:$B$782,B$47)+'СЕТ СН'!$G$11+СВЦЭМ!$D$10+'СЕТ СН'!$G$6-'СЕТ СН'!$G$23</f>
        <v>2026.5413741699999</v>
      </c>
      <c r="C54" s="36">
        <f>SUMIFS(СВЦЭМ!$D$39:$D$782,СВЦЭМ!$A$39:$A$782,$A54,СВЦЭМ!$B$39:$B$782,C$47)+'СЕТ СН'!$G$11+СВЦЭМ!$D$10+'СЕТ СН'!$G$6-'СЕТ СН'!$G$23</f>
        <v>2069.1348122899999</v>
      </c>
      <c r="D54" s="36">
        <f>SUMIFS(СВЦЭМ!$D$39:$D$782,СВЦЭМ!$A$39:$A$782,$A54,СВЦЭМ!$B$39:$B$782,D$47)+'СЕТ СН'!$G$11+СВЦЭМ!$D$10+'СЕТ СН'!$G$6-'СЕТ СН'!$G$23</f>
        <v>2074.70730783</v>
      </c>
      <c r="E54" s="36">
        <f>SUMIFS(СВЦЭМ!$D$39:$D$782,СВЦЭМ!$A$39:$A$782,$A54,СВЦЭМ!$B$39:$B$782,E$47)+'СЕТ СН'!$G$11+СВЦЭМ!$D$10+'СЕТ СН'!$G$6-'СЕТ СН'!$G$23</f>
        <v>2084.8161027599999</v>
      </c>
      <c r="F54" s="36">
        <f>SUMIFS(СВЦЭМ!$D$39:$D$782,СВЦЭМ!$A$39:$A$782,$A54,СВЦЭМ!$B$39:$B$782,F$47)+'СЕТ СН'!$G$11+СВЦЭМ!$D$10+'СЕТ СН'!$G$6-'СЕТ СН'!$G$23</f>
        <v>2138.0950638899999</v>
      </c>
      <c r="G54" s="36">
        <f>SUMIFS(СВЦЭМ!$D$39:$D$782,СВЦЭМ!$A$39:$A$782,$A54,СВЦЭМ!$B$39:$B$782,G$47)+'СЕТ СН'!$G$11+СВЦЭМ!$D$10+'СЕТ СН'!$G$6-'СЕТ СН'!$G$23</f>
        <v>2115.4235883000001</v>
      </c>
      <c r="H54" s="36">
        <f>SUMIFS(СВЦЭМ!$D$39:$D$782,СВЦЭМ!$A$39:$A$782,$A54,СВЦЭМ!$B$39:$B$782,H$47)+'СЕТ СН'!$G$11+СВЦЭМ!$D$10+'СЕТ СН'!$G$6-'СЕТ СН'!$G$23</f>
        <v>2030.9891421799998</v>
      </c>
      <c r="I54" s="36">
        <f>SUMIFS(СВЦЭМ!$D$39:$D$782,СВЦЭМ!$A$39:$A$782,$A54,СВЦЭМ!$B$39:$B$782,I$47)+'СЕТ СН'!$G$11+СВЦЭМ!$D$10+'СЕТ СН'!$G$6-'СЕТ СН'!$G$23</f>
        <v>1960.7396509700002</v>
      </c>
      <c r="J54" s="36">
        <f>SUMIFS(СВЦЭМ!$D$39:$D$782,СВЦЭМ!$A$39:$A$782,$A54,СВЦЭМ!$B$39:$B$782,J$47)+'СЕТ СН'!$G$11+СВЦЭМ!$D$10+'СЕТ СН'!$G$6-'СЕТ СН'!$G$23</f>
        <v>1894.7634882799998</v>
      </c>
      <c r="K54" s="36">
        <f>SUMIFS(СВЦЭМ!$D$39:$D$782,СВЦЭМ!$A$39:$A$782,$A54,СВЦЭМ!$B$39:$B$782,K$47)+'СЕТ СН'!$G$11+СВЦЭМ!$D$10+'СЕТ СН'!$G$6-'СЕТ СН'!$G$23</f>
        <v>1867.78525003</v>
      </c>
      <c r="L54" s="36">
        <f>SUMIFS(СВЦЭМ!$D$39:$D$782,СВЦЭМ!$A$39:$A$782,$A54,СВЦЭМ!$B$39:$B$782,L$47)+'СЕТ СН'!$G$11+СВЦЭМ!$D$10+'СЕТ СН'!$G$6-'СЕТ СН'!$G$23</f>
        <v>1878.1733887400001</v>
      </c>
      <c r="M54" s="36">
        <f>SUMIFS(СВЦЭМ!$D$39:$D$782,СВЦЭМ!$A$39:$A$782,$A54,СВЦЭМ!$B$39:$B$782,M$47)+'СЕТ СН'!$G$11+СВЦЭМ!$D$10+'СЕТ СН'!$G$6-'СЕТ СН'!$G$23</f>
        <v>1870.5037225199999</v>
      </c>
      <c r="N54" s="36">
        <f>SUMIFS(СВЦЭМ!$D$39:$D$782,СВЦЭМ!$A$39:$A$782,$A54,СВЦЭМ!$B$39:$B$782,N$47)+'СЕТ СН'!$G$11+СВЦЭМ!$D$10+'СЕТ СН'!$G$6-'СЕТ СН'!$G$23</f>
        <v>1873.6805980200002</v>
      </c>
      <c r="O54" s="36">
        <f>SUMIFS(СВЦЭМ!$D$39:$D$782,СВЦЭМ!$A$39:$A$782,$A54,СВЦЭМ!$B$39:$B$782,O$47)+'СЕТ СН'!$G$11+СВЦЭМ!$D$10+'СЕТ СН'!$G$6-'СЕТ СН'!$G$23</f>
        <v>1877.66225811</v>
      </c>
      <c r="P54" s="36">
        <f>SUMIFS(СВЦЭМ!$D$39:$D$782,СВЦЭМ!$A$39:$A$782,$A54,СВЦЭМ!$B$39:$B$782,P$47)+'СЕТ СН'!$G$11+СВЦЭМ!$D$10+'СЕТ СН'!$G$6-'СЕТ СН'!$G$23</f>
        <v>1849.3330589699999</v>
      </c>
      <c r="Q54" s="36">
        <f>SUMIFS(СВЦЭМ!$D$39:$D$782,СВЦЭМ!$A$39:$A$782,$A54,СВЦЭМ!$B$39:$B$782,Q$47)+'СЕТ СН'!$G$11+СВЦЭМ!$D$10+'СЕТ СН'!$G$6-'СЕТ СН'!$G$23</f>
        <v>1859.0070606200002</v>
      </c>
      <c r="R54" s="36">
        <f>SUMIFS(СВЦЭМ!$D$39:$D$782,СВЦЭМ!$A$39:$A$782,$A54,СВЦЭМ!$B$39:$B$782,R$47)+'СЕТ СН'!$G$11+СВЦЭМ!$D$10+'СЕТ СН'!$G$6-'СЕТ СН'!$G$23</f>
        <v>1881.2321633699999</v>
      </c>
      <c r="S54" s="36">
        <f>SUMIFS(СВЦЭМ!$D$39:$D$782,СВЦЭМ!$A$39:$A$782,$A54,СВЦЭМ!$B$39:$B$782,S$47)+'СЕТ СН'!$G$11+СВЦЭМ!$D$10+'СЕТ СН'!$G$6-'СЕТ СН'!$G$23</f>
        <v>1839.0749984700001</v>
      </c>
      <c r="T54" s="36">
        <f>SUMIFS(СВЦЭМ!$D$39:$D$782,СВЦЭМ!$A$39:$A$782,$A54,СВЦЭМ!$B$39:$B$782,T$47)+'СЕТ СН'!$G$11+СВЦЭМ!$D$10+'СЕТ СН'!$G$6-'СЕТ СН'!$G$23</f>
        <v>1840.3573546299999</v>
      </c>
      <c r="U54" s="36">
        <f>SUMIFS(СВЦЭМ!$D$39:$D$782,СВЦЭМ!$A$39:$A$782,$A54,СВЦЭМ!$B$39:$B$782,U$47)+'СЕТ СН'!$G$11+СВЦЭМ!$D$10+'СЕТ СН'!$G$6-'СЕТ СН'!$G$23</f>
        <v>1825.6103934600001</v>
      </c>
      <c r="V54" s="36">
        <f>SUMIFS(СВЦЭМ!$D$39:$D$782,СВЦЭМ!$A$39:$A$782,$A54,СВЦЭМ!$B$39:$B$782,V$47)+'СЕТ СН'!$G$11+СВЦЭМ!$D$10+'СЕТ СН'!$G$6-'СЕТ СН'!$G$23</f>
        <v>1796.08338955</v>
      </c>
      <c r="W54" s="36">
        <f>SUMIFS(СВЦЭМ!$D$39:$D$782,СВЦЭМ!$A$39:$A$782,$A54,СВЦЭМ!$B$39:$B$782,W$47)+'СЕТ СН'!$G$11+СВЦЭМ!$D$10+'СЕТ СН'!$G$6-'СЕТ СН'!$G$23</f>
        <v>1812.18229621</v>
      </c>
      <c r="X54" s="36">
        <f>SUMIFS(СВЦЭМ!$D$39:$D$782,СВЦЭМ!$A$39:$A$782,$A54,СВЦЭМ!$B$39:$B$782,X$47)+'СЕТ СН'!$G$11+СВЦЭМ!$D$10+'СЕТ СН'!$G$6-'СЕТ СН'!$G$23</f>
        <v>1881.7049738700002</v>
      </c>
      <c r="Y54" s="36">
        <f>SUMIFS(СВЦЭМ!$D$39:$D$782,СВЦЭМ!$A$39:$A$782,$A54,СВЦЭМ!$B$39:$B$782,Y$47)+'СЕТ СН'!$G$11+СВЦЭМ!$D$10+'СЕТ СН'!$G$6-'СЕТ СН'!$G$23</f>
        <v>1962.8950663300002</v>
      </c>
    </row>
    <row r="55" spans="1:25" ht="15.75" x14ac:dyDescent="0.2">
      <c r="A55" s="35">
        <f t="shared" si="1"/>
        <v>45177</v>
      </c>
      <c r="B55" s="36">
        <f>SUMIFS(СВЦЭМ!$D$39:$D$782,СВЦЭМ!$A$39:$A$782,$A55,СВЦЭМ!$B$39:$B$782,B$47)+'СЕТ СН'!$G$11+СВЦЭМ!$D$10+'СЕТ СН'!$G$6-'СЕТ СН'!$G$23</f>
        <v>2004.98413944</v>
      </c>
      <c r="C55" s="36">
        <f>SUMIFS(СВЦЭМ!$D$39:$D$782,СВЦЭМ!$A$39:$A$782,$A55,СВЦЭМ!$B$39:$B$782,C$47)+'СЕТ СН'!$G$11+СВЦЭМ!$D$10+'СЕТ СН'!$G$6-'СЕТ СН'!$G$23</f>
        <v>2060.4177965499998</v>
      </c>
      <c r="D55" s="36">
        <f>SUMIFS(СВЦЭМ!$D$39:$D$782,СВЦЭМ!$A$39:$A$782,$A55,СВЦЭМ!$B$39:$B$782,D$47)+'СЕТ СН'!$G$11+СВЦЭМ!$D$10+'СЕТ СН'!$G$6-'СЕТ СН'!$G$23</f>
        <v>2057.0186084900001</v>
      </c>
      <c r="E55" s="36">
        <f>SUMIFS(СВЦЭМ!$D$39:$D$782,СВЦЭМ!$A$39:$A$782,$A55,СВЦЭМ!$B$39:$B$782,E$47)+'СЕТ СН'!$G$11+СВЦЭМ!$D$10+'СЕТ СН'!$G$6-'СЕТ СН'!$G$23</f>
        <v>2072.8238520899999</v>
      </c>
      <c r="F55" s="36">
        <f>SUMIFS(СВЦЭМ!$D$39:$D$782,СВЦЭМ!$A$39:$A$782,$A55,СВЦЭМ!$B$39:$B$782,F$47)+'СЕТ СН'!$G$11+СВЦЭМ!$D$10+'СЕТ СН'!$G$6-'СЕТ СН'!$G$23</f>
        <v>2082.86411623</v>
      </c>
      <c r="G55" s="36">
        <f>SUMIFS(СВЦЭМ!$D$39:$D$782,СВЦЭМ!$A$39:$A$782,$A55,СВЦЭМ!$B$39:$B$782,G$47)+'СЕТ СН'!$G$11+СВЦЭМ!$D$10+'СЕТ СН'!$G$6-'СЕТ СН'!$G$23</f>
        <v>2100.3076254699999</v>
      </c>
      <c r="H55" s="36">
        <f>SUMIFS(СВЦЭМ!$D$39:$D$782,СВЦЭМ!$A$39:$A$782,$A55,СВЦЭМ!$B$39:$B$782,H$47)+'СЕТ СН'!$G$11+СВЦЭМ!$D$10+'СЕТ СН'!$G$6-'СЕТ СН'!$G$23</f>
        <v>2041.4989213100002</v>
      </c>
      <c r="I55" s="36">
        <f>SUMIFS(СВЦЭМ!$D$39:$D$782,СВЦЭМ!$A$39:$A$782,$A55,СВЦЭМ!$B$39:$B$782,I$47)+'СЕТ СН'!$G$11+СВЦЭМ!$D$10+'СЕТ СН'!$G$6-'СЕТ СН'!$G$23</f>
        <v>1942.79086693</v>
      </c>
      <c r="J55" s="36">
        <f>SUMIFS(СВЦЭМ!$D$39:$D$782,СВЦЭМ!$A$39:$A$782,$A55,СВЦЭМ!$B$39:$B$782,J$47)+'СЕТ СН'!$G$11+СВЦЭМ!$D$10+'СЕТ СН'!$G$6-'СЕТ СН'!$G$23</f>
        <v>1870.4884453499999</v>
      </c>
      <c r="K55" s="36">
        <f>SUMIFS(СВЦЭМ!$D$39:$D$782,СВЦЭМ!$A$39:$A$782,$A55,СВЦЭМ!$B$39:$B$782,K$47)+'СЕТ СН'!$G$11+СВЦЭМ!$D$10+'СЕТ СН'!$G$6-'СЕТ СН'!$G$23</f>
        <v>1805.4083134100001</v>
      </c>
      <c r="L55" s="36">
        <f>SUMIFS(СВЦЭМ!$D$39:$D$782,СВЦЭМ!$A$39:$A$782,$A55,СВЦЭМ!$B$39:$B$782,L$47)+'СЕТ СН'!$G$11+СВЦЭМ!$D$10+'СЕТ СН'!$G$6-'СЕТ СН'!$G$23</f>
        <v>1835.4678666999998</v>
      </c>
      <c r="M55" s="36">
        <f>SUMIFS(СВЦЭМ!$D$39:$D$782,СВЦЭМ!$A$39:$A$782,$A55,СВЦЭМ!$B$39:$B$782,M$47)+'СЕТ СН'!$G$11+СВЦЭМ!$D$10+'СЕТ СН'!$G$6-'СЕТ СН'!$G$23</f>
        <v>1840.9881773100001</v>
      </c>
      <c r="N55" s="36">
        <f>SUMIFS(СВЦЭМ!$D$39:$D$782,СВЦЭМ!$A$39:$A$782,$A55,СВЦЭМ!$B$39:$B$782,N$47)+'СЕТ СН'!$G$11+СВЦЭМ!$D$10+'СЕТ СН'!$G$6-'СЕТ СН'!$G$23</f>
        <v>1867.0584858299999</v>
      </c>
      <c r="O55" s="36">
        <f>SUMIFS(СВЦЭМ!$D$39:$D$782,СВЦЭМ!$A$39:$A$782,$A55,СВЦЭМ!$B$39:$B$782,O$47)+'СЕТ СН'!$G$11+СВЦЭМ!$D$10+'СЕТ СН'!$G$6-'СЕТ СН'!$G$23</f>
        <v>1849.4742215400001</v>
      </c>
      <c r="P55" s="36">
        <f>SUMIFS(СВЦЭМ!$D$39:$D$782,СВЦЭМ!$A$39:$A$782,$A55,СВЦЭМ!$B$39:$B$782,P$47)+'СЕТ СН'!$G$11+СВЦЭМ!$D$10+'СЕТ СН'!$G$6-'СЕТ СН'!$G$23</f>
        <v>1831.7524290400002</v>
      </c>
      <c r="Q55" s="36">
        <f>SUMIFS(СВЦЭМ!$D$39:$D$782,СВЦЭМ!$A$39:$A$782,$A55,СВЦЭМ!$B$39:$B$782,Q$47)+'СЕТ СН'!$G$11+СВЦЭМ!$D$10+'СЕТ СН'!$G$6-'СЕТ СН'!$G$23</f>
        <v>1831.4837448100002</v>
      </c>
      <c r="R55" s="36">
        <f>SUMIFS(СВЦЭМ!$D$39:$D$782,СВЦЭМ!$A$39:$A$782,$A55,СВЦЭМ!$B$39:$B$782,R$47)+'СЕТ СН'!$G$11+СВЦЭМ!$D$10+'СЕТ СН'!$G$6-'СЕТ СН'!$G$23</f>
        <v>1877.9685140900001</v>
      </c>
      <c r="S55" s="36">
        <f>SUMIFS(СВЦЭМ!$D$39:$D$782,СВЦЭМ!$A$39:$A$782,$A55,СВЦЭМ!$B$39:$B$782,S$47)+'СЕТ СН'!$G$11+СВЦЭМ!$D$10+'СЕТ СН'!$G$6-'СЕТ СН'!$G$23</f>
        <v>1876.4664131099998</v>
      </c>
      <c r="T55" s="36">
        <f>SUMIFS(СВЦЭМ!$D$39:$D$782,СВЦЭМ!$A$39:$A$782,$A55,СВЦЭМ!$B$39:$B$782,T$47)+'СЕТ СН'!$G$11+СВЦЭМ!$D$10+'СЕТ СН'!$G$6-'СЕТ СН'!$G$23</f>
        <v>1860.40592672</v>
      </c>
      <c r="U55" s="36">
        <f>SUMIFS(СВЦЭМ!$D$39:$D$782,СВЦЭМ!$A$39:$A$782,$A55,СВЦЭМ!$B$39:$B$782,U$47)+'СЕТ СН'!$G$11+СВЦЭМ!$D$10+'СЕТ СН'!$G$6-'СЕТ СН'!$G$23</f>
        <v>1853.9307844300001</v>
      </c>
      <c r="V55" s="36">
        <f>SUMIFS(СВЦЭМ!$D$39:$D$782,СВЦЭМ!$A$39:$A$782,$A55,СВЦЭМ!$B$39:$B$782,V$47)+'СЕТ СН'!$G$11+СВЦЭМ!$D$10+'СЕТ СН'!$G$6-'СЕТ СН'!$G$23</f>
        <v>1841.4027848800001</v>
      </c>
      <c r="W55" s="36">
        <f>SUMIFS(СВЦЭМ!$D$39:$D$782,СВЦЭМ!$A$39:$A$782,$A55,СВЦЭМ!$B$39:$B$782,W$47)+'СЕТ СН'!$G$11+СВЦЭМ!$D$10+'СЕТ СН'!$G$6-'СЕТ СН'!$G$23</f>
        <v>1833.4756295699999</v>
      </c>
      <c r="X55" s="36">
        <f>SUMIFS(СВЦЭМ!$D$39:$D$782,СВЦЭМ!$A$39:$A$782,$A55,СВЦЭМ!$B$39:$B$782,X$47)+'СЕТ СН'!$G$11+СВЦЭМ!$D$10+'СЕТ СН'!$G$6-'СЕТ СН'!$G$23</f>
        <v>1850.13985843</v>
      </c>
      <c r="Y55" s="36">
        <f>SUMIFS(СВЦЭМ!$D$39:$D$782,СВЦЭМ!$A$39:$A$782,$A55,СВЦЭМ!$B$39:$B$782,Y$47)+'СЕТ СН'!$G$11+СВЦЭМ!$D$10+'СЕТ СН'!$G$6-'СЕТ СН'!$G$23</f>
        <v>1943.3820839300001</v>
      </c>
    </row>
    <row r="56" spans="1:25" ht="15.75" x14ac:dyDescent="0.2">
      <c r="A56" s="35">
        <f t="shared" si="1"/>
        <v>45178</v>
      </c>
      <c r="B56" s="36">
        <f>SUMIFS(СВЦЭМ!$D$39:$D$782,СВЦЭМ!$A$39:$A$782,$A56,СВЦЭМ!$B$39:$B$782,B$47)+'СЕТ СН'!$G$11+СВЦЭМ!$D$10+'СЕТ СН'!$G$6-'СЕТ СН'!$G$23</f>
        <v>2004.90747908</v>
      </c>
      <c r="C56" s="36">
        <f>SUMIFS(СВЦЭМ!$D$39:$D$782,СВЦЭМ!$A$39:$A$782,$A56,СВЦЭМ!$B$39:$B$782,C$47)+'СЕТ СН'!$G$11+СВЦЭМ!$D$10+'СЕТ СН'!$G$6-'СЕТ СН'!$G$23</f>
        <v>2055.8017080099999</v>
      </c>
      <c r="D56" s="36">
        <f>SUMIFS(СВЦЭМ!$D$39:$D$782,СВЦЭМ!$A$39:$A$782,$A56,СВЦЭМ!$B$39:$B$782,D$47)+'СЕТ СН'!$G$11+СВЦЭМ!$D$10+'СЕТ СН'!$G$6-'СЕТ СН'!$G$23</f>
        <v>2104.0505013500001</v>
      </c>
      <c r="E56" s="36">
        <f>SUMIFS(СВЦЭМ!$D$39:$D$782,СВЦЭМ!$A$39:$A$782,$A56,СВЦЭМ!$B$39:$B$782,E$47)+'СЕТ СН'!$G$11+СВЦЭМ!$D$10+'СЕТ СН'!$G$6-'СЕТ СН'!$G$23</f>
        <v>2135.9347748200003</v>
      </c>
      <c r="F56" s="36">
        <f>SUMIFS(СВЦЭМ!$D$39:$D$782,СВЦЭМ!$A$39:$A$782,$A56,СВЦЭМ!$B$39:$B$782,F$47)+'СЕТ СН'!$G$11+СВЦЭМ!$D$10+'СЕТ СН'!$G$6-'СЕТ СН'!$G$23</f>
        <v>2157.6593385599999</v>
      </c>
      <c r="G56" s="36">
        <f>SUMIFS(СВЦЭМ!$D$39:$D$782,СВЦЭМ!$A$39:$A$782,$A56,СВЦЭМ!$B$39:$B$782,G$47)+'СЕТ СН'!$G$11+СВЦЭМ!$D$10+'СЕТ СН'!$G$6-'СЕТ СН'!$G$23</f>
        <v>2149.0020144700002</v>
      </c>
      <c r="H56" s="36">
        <f>SUMIFS(СВЦЭМ!$D$39:$D$782,СВЦЭМ!$A$39:$A$782,$A56,СВЦЭМ!$B$39:$B$782,H$47)+'СЕТ СН'!$G$11+СВЦЭМ!$D$10+'СЕТ СН'!$G$6-'СЕТ СН'!$G$23</f>
        <v>2121.2743682700002</v>
      </c>
      <c r="I56" s="36">
        <f>SUMIFS(СВЦЭМ!$D$39:$D$782,СВЦЭМ!$A$39:$A$782,$A56,СВЦЭМ!$B$39:$B$782,I$47)+'СЕТ СН'!$G$11+СВЦЭМ!$D$10+'СЕТ СН'!$G$6-'СЕТ СН'!$G$23</f>
        <v>2054.89208994</v>
      </c>
      <c r="J56" s="36">
        <f>SUMIFS(СВЦЭМ!$D$39:$D$782,СВЦЭМ!$A$39:$A$782,$A56,СВЦЭМ!$B$39:$B$782,J$47)+'СЕТ СН'!$G$11+СВЦЭМ!$D$10+'СЕТ СН'!$G$6-'СЕТ СН'!$G$23</f>
        <v>1944.95815928</v>
      </c>
      <c r="K56" s="36">
        <f>SUMIFS(СВЦЭМ!$D$39:$D$782,СВЦЭМ!$A$39:$A$782,$A56,СВЦЭМ!$B$39:$B$782,K$47)+'СЕТ СН'!$G$11+СВЦЭМ!$D$10+'СЕТ СН'!$G$6-'СЕТ СН'!$G$23</f>
        <v>1844.5533343100001</v>
      </c>
      <c r="L56" s="36">
        <f>SUMIFS(СВЦЭМ!$D$39:$D$782,СВЦЭМ!$A$39:$A$782,$A56,СВЦЭМ!$B$39:$B$782,L$47)+'СЕТ СН'!$G$11+СВЦЭМ!$D$10+'СЕТ СН'!$G$6-'СЕТ СН'!$G$23</f>
        <v>1807.9789007700001</v>
      </c>
      <c r="M56" s="36">
        <f>SUMIFS(СВЦЭМ!$D$39:$D$782,СВЦЭМ!$A$39:$A$782,$A56,СВЦЭМ!$B$39:$B$782,M$47)+'СЕТ СН'!$G$11+СВЦЭМ!$D$10+'СЕТ СН'!$G$6-'СЕТ СН'!$G$23</f>
        <v>1791.54130437</v>
      </c>
      <c r="N56" s="36">
        <f>SUMIFS(СВЦЭМ!$D$39:$D$782,СВЦЭМ!$A$39:$A$782,$A56,СВЦЭМ!$B$39:$B$782,N$47)+'СЕТ СН'!$G$11+СВЦЭМ!$D$10+'СЕТ СН'!$G$6-'СЕТ СН'!$G$23</f>
        <v>1791.58465518</v>
      </c>
      <c r="O56" s="36">
        <f>SUMIFS(СВЦЭМ!$D$39:$D$782,СВЦЭМ!$A$39:$A$782,$A56,СВЦЭМ!$B$39:$B$782,O$47)+'СЕТ СН'!$G$11+СВЦЭМ!$D$10+'СЕТ СН'!$G$6-'СЕТ СН'!$G$23</f>
        <v>1807.3632477400001</v>
      </c>
      <c r="P56" s="36">
        <f>SUMIFS(СВЦЭМ!$D$39:$D$782,СВЦЭМ!$A$39:$A$782,$A56,СВЦЭМ!$B$39:$B$782,P$47)+'СЕТ СН'!$G$11+СВЦЭМ!$D$10+'СЕТ СН'!$G$6-'СЕТ СН'!$G$23</f>
        <v>1804.51528749</v>
      </c>
      <c r="Q56" s="36">
        <f>SUMIFS(СВЦЭМ!$D$39:$D$782,СВЦЭМ!$A$39:$A$782,$A56,СВЦЭМ!$B$39:$B$782,Q$47)+'СЕТ СН'!$G$11+СВЦЭМ!$D$10+'СЕТ СН'!$G$6-'СЕТ СН'!$G$23</f>
        <v>1813.02077908</v>
      </c>
      <c r="R56" s="36">
        <f>SUMIFS(СВЦЭМ!$D$39:$D$782,СВЦЭМ!$A$39:$A$782,$A56,СВЦЭМ!$B$39:$B$782,R$47)+'СЕТ СН'!$G$11+СВЦЭМ!$D$10+'СЕТ СН'!$G$6-'СЕТ СН'!$G$23</f>
        <v>1820.4500906500002</v>
      </c>
      <c r="S56" s="36">
        <f>SUMIFS(СВЦЭМ!$D$39:$D$782,СВЦЭМ!$A$39:$A$782,$A56,СВЦЭМ!$B$39:$B$782,S$47)+'СЕТ СН'!$G$11+СВЦЭМ!$D$10+'СЕТ СН'!$G$6-'СЕТ СН'!$G$23</f>
        <v>1792.6507717</v>
      </c>
      <c r="T56" s="36">
        <f>SUMIFS(СВЦЭМ!$D$39:$D$782,СВЦЭМ!$A$39:$A$782,$A56,СВЦЭМ!$B$39:$B$782,T$47)+'СЕТ СН'!$G$11+СВЦЭМ!$D$10+'СЕТ СН'!$G$6-'СЕТ СН'!$G$23</f>
        <v>1796.9226266599999</v>
      </c>
      <c r="U56" s="36">
        <f>SUMIFS(СВЦЭМ!$D$39:$D$782,СВЦЭМ!$A$39:$A$782,$A56,СВЦЭМ!$B$39:$B$782,U$47)+'СЕТ СН'!$G$11+СВЦЭМ!$D$10+'СЕТ СН'!$G$6-'СЕТ СН'!$G$23</f>
        <v>1797.9793345900002</v>
      </c>
      <c r="V56" s="36">
        <f>SUMIFS(СВЦЭМ!$D$39:$D$782,СВЦЭМ!$A$39:$A$782,$A56,СВЦЭМ!$B$39:$B$782,V$47)+'СЕТ СН'!$G$11+СВЦЭМ!$D$10+'СЕТ СН'!$G$6-'СЕТ СН'!$G$23</f>
        <v>1767.17414388</v>
      </c>
      <c r="W56" s="36">
        <f>SUMIFS(СВЦЭМ!$D$39:$D$782,СВЦЭМ!$A$39:$A$782,$A56,СВЦЭМ!$B$39:$B$782,W$47)+'СЕТ СН'!$G$11+СВЦЭМ!$D$10+'СЕТ СН'!$G$6-'СЕТ СН'!$G$23</f>
        <v>1772.3046714100001</v>
      </c>
      <c r="X56" s="36">
        <f>SUMIFS(СВЦЭМ!$D$39:$D$782,СВЦЭМ!$A$39:$A$782,$A56,СВЦЭМ!$B$39:$B$782,X$47)+'СЕТ СН'!$G$11+СВЦЭМ!$D$10+'СЕТ СН'!$G$6-'СЕТ СН'!$G$23</f>
        <v>1843.5184633399999</v>
      </c>
      <c r="Y56" s="36">
        <f>SUMIFS(СВЦЭМ!$D$39:$D$782,СВЦЭМ!$A$39:$A$782,$A56,СВЦЭМ!$B$39:$B$782,Y$47)+'СЕТ СН'!$G$11+СВЦЭМ!$D$10+'СЕТ СН'!$G$6-'СЕТ СН'!$G$23</f>
        <v>1937.6358723500002</v>
      </c>
    </row>
    <row r="57" spans="1:25" ht="15.75" x14ac:dyDescent="0.2">
      <c r="A57" s="35">
        <f t="shared" si="1"/>
        <v>45179</v>
      </c>
      <c r="B57" s="36">
        <f>SUMIFS(СВЦЭМ!$D$39:$D$782,СВЦЭМ!$A$39:$A$782,$A57,СВЦЭМ!$B$39:$B$782,B$47)+'СЕТ СН'!$G$11+СВЦЭМ!$D$10+'СЕТ СН'!$G$6-'СЕТ СН'!$G$23</f>
        <v>1956.0654570699999</v>
      </c>
      <c r="C57" s="36">
        <f>SUMIFS(СВЦЭМ!$D$39:$D$782,СВЦЭМ!$A$39:$A$782,$A57,СВЦЭМ!$B$39:$B$782,C$47)+'СЕТ СН'!$G$11+СВЦЭМ!$D$10+'СЕТ СН'!$G$6-'СЕТ СН'!$G$23</f>
        <v>2031.5925155899999</v>
      </c>
      <c r="D57" s="36">
        <f>SUMIFS(СВЦЭМ!$D$39:$D$782,СВЦЭМ!$A$39:$A$782,$A57,СВЦЭМ!$B$39:$B$782,D$47)+'СЕТ СН'!$G$11+СВЦЭМ!$D$10+'СЕТ СН'!$G$6-'СЕТ СН'!$G$23</f>
        <v>2069.1668862900001</v>
      </c>
      <c r="E57" s="36">
        <f>SUMIFS(СВЦЭМ!$D$39:$D$782,СВЦЭМ!$A$39:$A$782,$A57,СВЦЭМ!$B$39:$B$782,E$47)+'СЕТ СН'!$G$11+СВЦЭМ!$D$10+'СЕТ СН'!$G$6-'СЕТ СН'!$G$23</f>
        <v>2084.0778792999999</v>
      </c>
      <c r="F57" s="36">
        <f>SUMIFS(СВЦЭМ!$D$39:$D$782,СВЦЭМ!$A$39:$A$782,$A57,СВЦЭМ!$B$39:$B$782,F$47)+'СЕТ СН'!$G$11+СВЦЭМ!$D$10+'СЕТ СН'!$G$6-'СЕТ СН'!$G$23</f>
        <v>2087.3135048300001</v>
      </c>
      <c r="G57" s="36">
        <f>SUMIFS(СВЦЭМ!$D$39:$D$782,СВЦЭМ!$A$39:$A$782,$A57,СВЦЭМ!$B$39:$B$782,G$47)+'СЕТ СН'!$G$11+СВЦЭМ!$D$10+'СЕТ СН'!$G$6-'СЕТ СН'!$G$23</f>
        <v>2060.5404482499998</v>
      </c>
      <c r="H57" s="36">
        <f>SUMIFS(СВЦЭМ!$D$39:$D$782,СВЦЭМ!$A$39:$A$782,$A57,СВЦЭМ!$B$39:$B$782,H$47)+'СЕТ СН'!$G$11+СВЦЭМ!$D$10+'СЕТ СН'!$G$6-'СЕТ СН'!$G$23</f>
        <v>2043.0150164500001</v>
      </c>
      <c r="I57" s="36">
        <f>SUMIFS(СВЦЭМ!$D$39:$D$782,СВЦЭМ!$A$39:$A$782,$A57,СВЦЭМ!$B$39:$B$782,I$47)+'СЕТ СН'!$G$11+СВЦЭМ!$D$10+'СЕТ СН'!$G$6-'СЕТ СН'!$G$23</f>
        <v>2014.0795511800002</v>
      </c>
      <c r="J57" s="36">
        <f>SUMIFS(СВЦЭМ!$D$39:$D$782,СВЦЭМ!$A$39:$A$782,$A57,СВЦЭМ!$B$39:$B$782,J$47)+'СЕТ СН'!$G$11+СВЦЭМ!$D$10+'СЕТ СН'!$G$6-'СЕТ СН'!$G$23</f>
        <v>1926.7183397700001</v>
      </c>
      <c r="K57" s="36">
        <f>SUMIFS(СВЦЭМ!$D$39:$D$782,СВЦЭМ!$A$39:$A$782,$A57,СВЦЭМ!$B$39:$B$782,K$47)+'СЕТ СН'!$G$11+СВЦЭМ!$D$10+'СЕТ СН'!$G$6-'СЕТ СН'!$G$23</f>
        <v>1825.5832710999998</v>
      </c>
      <c r="L57" s="36">
        <f>SUMIFS(СВЦЭМ!$D$39:$D$782,СВЦЭМ!$A$39:$A$782,$A57,СВЦЭМ!$B$39:$B$782,L$47)+'СЕТ СН'!$G$11+СВЦЭМ!$D$10+'СЕТ СН'!$G$6-'СЕТ СН'!$G$23</f>
        <v>1791.28455373</v>
      </c>
      <c r="M57" s="36">
        <f>SUMIFS(СВЦЭМ!$D$39:$D$782,СВЦЭМ!$A$39:$A$782,$A57,СВЦЭМ!$B$39:$B$782,M$47)+'СЕТ СН'!$G$11+СВЦЭМ!$D$10+'СЕТ СН'!$G$6-'СЕТ СН'!$G$23</f>
        <v>1789.5177089899998</v>
      </c>
      <c r="N57" s="36">
        <f>SUMIFS(СВЦЭМ!$D$39:$D$782,СВЦЭМ!$A$39:$A$782,$A57,СВЦЭМ!$B$39:$B$782,N$47)+'СЕТ СН'!$G$11+СВЦЭМ!$D$10+'СЕТ СН'!$G$6-'СЕТ СН'!$G$23</f>
        <v>1796.0535606899998</v>
      </c>
      <c r="O57" s="36">
        <f>SUMIFS(СВЦЭМ!$D$39:$D$782,СВЦЭМ!$A$39:$A$782,$A57,СВЦЭМ!$B$39:$B$782,O$47)+'СЕТ СН'!$G$11+СВЦЭМ!$D$10+'СЕТ СН'!$G$6-'СЕТ СН'!$G$23</f>
        <v>1813.4117311800001</v>
      </c>
      <c r="P57" s="36">
        <f>SUMIFS(СВЦЭМ!$D$39:$D$782,СВЦЭМ!$A$39:$A$782,$A57,СВЦЭМ!$B$39:$B$782,P$47)+'СЕТ СН'!$G$11+СВЦЭМ!$D$10+'СЕТ СН'!$G$6-'СЕТ СН'!$G$23</f>
        <v>1820.0236466400002</v>
      </c>
      <c r="Q57" s="36">
        <f>SUMIFS(СВЦЭМ!$D$39:$D$782,СВЦЭМ!$A$39:$A$782,$A57,СВЦЭМ!$B$39:$B$782,Q$47)+'СЕТ СН'!$G$11+СВЦЭМ!$D$10+'СЕТ СН'!$G$6-'СЕТ СН'!$G$23</f>
        <v>1821.8994907900001</v>
      </c>
      <c r="R57" s="36">
        <f>SUMIFS(СВЦЭМ!$D$39:$D$782,СВЦЭМ!$A$39:$A$782,$A57,СВЦЭМ!$B$39:$B$782,R$47)+'СЕТ СН'!$G$11+СВЦЭМ!$D$10+'СЕТ СН'!$G$6-'СЕТ СН'!$G$23</f>
        <v>1826.0380625799999</v>
      </c>
      <c r="S57" s="36">
        <f>SUMIFS(СВЦЭМ!$D$39:$D$782,СВЦЭМ!$A$39:$A$782,$A57,СВЦЭМ!$B$39:$B$782,S$47)+'СЕТ СН'!$G$11+СВЦЭМ!$D$10+'СЕТ СН'!$G$6-'СЕТ СН'!$G$23</f>
        <v>1807.0915975900002</v>
      </c>
      <c r="T57" s="36">
        <f>SUMIFS(СВЦЭМ!$D$39:$D$782,СВЦЭМ!$A$39:$A$782,$A57,СВЦЭМ!$B$39:$B$782,T$47)+'СЕТ СН'!$G$11+СВЦЭМ!$D$10+'СЕТ СН'!$G$6-'СЕТ СН'!$G$23</f>
        <v>1803.0217431400001</v>
      </c>
      <c r="U57" s="36">
        <f>SUMIFS(СВЦЭМ!$D$39:$D$782,СВЦЭМ!$A$39:$A$782,$A57,СВЦЭМ!$B$39:$B$782,U$47)+'СЕТ СН'!$G$11+СВЦЭМ!$D$10+'СЕТ СН'!$G$6-'СЕТ СН'!$G$23</f>
        <v>1785.3839027200002</v>
      </c>
      <c r="V57" s="36">
        <f>SUMIFS(СВЦЭМ!$D$39:$D$782,СВЦЭМ!$A$39:$A$782,$A57,СВЦЭМ!$B$39:$B$782,V$47)+'СЕТ СН'!$G$11+СВЦЭМ!$D$10+'СЕТ СН'!$G$6-'СЕТ СН'!$G$23</f>
        <v>1758.7165385799999</v>
      </c>
      <c r="W57" s="36">
        <f>SUMIFS(СВЦЭМ!$D$39:$D$782,СВЦЭМ!$A$39:$A$782,$A57,СВЦЭМ!$B$39:$B$782,W$47)+'СЕТ СН'!$G$11+СВЦЭМ!$D$10+'СЕТ СН'!$G$6-'СЕТ СН'!$G$23</f>
        <v>1769.3507109800003</v>
      </c>
      <c r="X57" s="36">
        <f>SUMIFS(СВЦЭМ!$D$39:$D$782,СВЦЭМ!$A$39:$A$782,$A57,СВЦЭМ!$B$39:$B$782,X$47)+'СЕТ СН'!$G$11+СВЦЭМ!$D$10+'СЕТ СН'!$G$6-'СЕТ СН'!$G$23</f>
        <v>1849.87929407</v>
      </c>
      <c r="Y57" s="36">
        <f>SUMIFS(СВЦЭМ!$D$39:$D$782,СВЦЭМ!$A$39:$A$782,$A57,СВЦЭМ!$B$39:$B$782,Y$47)+'СЕТ СН'!$G$11+СВЦЭМ!$D$10+'СЕТ СН'!$G$6-'СЕТ СН'!$G$23</f>
        <v>1906.7077013200001</v>
      </c>
    </row>
    <row r="58" spans="1:25" ht="15.75" x14ac:dyDescent="0.2">
      <c r="A58" s="35">
        <f t="shared" si="1"/>
        <v>45180</v>
      </c>
      <c r="B58" s="36">
        <f>SUMIFS(СВЦЭМ!$D$39:$D$782,СВЦЭМ!$A$39:$A$782,$A58,СВЦЭМ!$B$39:$B$782,B$47)+'СЕТ СН'!$G$11+СВЦЭМ!$D$10+'СЕТ СН'!$G$6-'СЕТ СН'!$G$23</f>
        <v>1970.59644243</v>
      </c>
      <c r="C58" s="36">
        <f>SUMIFS(СВЦЭМ!$D$39:$D$782,СВЦЭМ!$A$39:$A$782,$A58,СВЦЭМ!$B$39:$B$782,C$47)+'СЕТ СН'!$G$11+СВЦЭМ!$D$10+'СЕТ СН'!$G$6-'СЕТ СН'!$G$23</f>
        <v>2040.60086198</v>
      </c>
      <c r="D58" s="36">
        <f>SUMIFS(СВЦЭМ!$D$39:$D$782,СВЦЭМ!$A$39:$A$782,$A58,СВЦЭМ!$B$39:$B$782,D$47)+'СЕТ СН'!$G$11+СВЦЭМ!$D$10+'СЕТ СН'!$G$6-'СЕТ СН'!$G$23</f>
        <v>2042.2483300399999</v>
      </c>
      <c r="E58" s="36">
        <f>SUMIFS(СВЦЭМ!$D$39:$D$782,СВЦЭМ!$A$39:$A$782,$A58,СВЦЭМ!$B$39:$B$782,E$47)+'СЕТ СН'!$G$11+СВЦЭМ!$D$10+'СЕТ СН'!$G$6-'СЕТ СН'!$G$23</f>
        <v>2060.7384774900002</v>
      </c>
      <c r="F58" s="36">
        <f>SUMIFS(СВЦЭМ!$D$39:$D$782,СВЦЭМ!$A$39:$A$782,$A58,СВЦЭМ!$B$39:$B$782,F$47)+'СЕТ СН'!$G$11+СВЦЭМ!$D$10+'СЕТ СН'!$G$6-'СЕТ СН'!$G$23</f>
        <v>2097.4350984799999</v>
      </c>
      <c r="G58" s="36">
        <f>SUMIFS(СВЦЭМ!$D$39:$D$782,СВЦЭМ!$A$39:$A$782,$A58,СВЦЭМ!$B$39:$B$782,G$47)+'СЕТ СН'!$G$11+СВЦЭМ!$D$10+'СЕТ СН'!$G$6-'СЕТ СН'!$G$23</f>
        <v>2074.6792420299998</v>
      </c>
      <c r="H58" s="36">
        <f>SUMIFS(СВЦЭМ!$D$39:$D$782,СВЦЭМ!$A$39:$A$782,$A58,СВЦЭМ!$B$39:$B$782,H$47)+'СЕТ СН'!$G$11+СВЦЭМ!$D$10+'СЕТ СН'!$G$6-'СЕТ СН'!$G$23</f>
        <v>2016.4570861000002</v>
      </c>
      <c r="I58" s="36">
        <f>SUMIFS(СВЦЭМ!$D$39:$D$782,СВЦЭМ!$A$39:$A$782,$A58,СВЦЭМ!$B$39:$B$782,I$47)+'СЕТ СН'!$G$11+СВЦЭМ!$D$10+'СЕТ СН'!$G$6-'СЕТ СН'!$G$23</f>
        <v>1897.3358160799999</v>
      </c>
      <c r="J58" s="36">
        <f>SUMIFS(СВЦЭМ!$D$39:$D$782,СВЦЭМ!$A$39:$A$782,$A58,СВЦЭМ!$B$39:$B$782,J$47)+'СЕТ СН'!$G$11+СВЦЭМ!$D$10+'СЕТ СН'!$G$6-'СЕТ СН'!$G$23</f>
        <v>1815.9190218200001</v>
      </c>
      <c r="K58" s="36">
        <f>SUMIFS(СВЦЭМ!$D$39:$D$782,СВЦЭМ!$A$39:$A$782,$A58,СВЦЭМ!$B$39:$B$782,K$47)+'СЕТ СН'!$G$11+СВЦЭМ!$D$10+'СЕТ СН'!$G$6-'СЕТ СН'!$G$23</f>
        <v>1779.1037541199998</v>
      </c>
      <c r="L58" s="36">
        <f>SUMIFS(СВЦЭМ!$D$39:$D$782,СВЦЭМ!$A$39:$A$782,$A58,СВЦЭМ!$B$39:$B$782,L$47)+'СЕТ СН'!$G$11+СВЦЭМ!$D$10+'СЕТ СН'!$G$6-'СЕТ СН'!$G$23</f>
        <v>1751.94730351</v>
      </c>
      <c r="M58" s="36">
        <f>SUMIFS(СВЦЭМ!$D$39:$D$782,СВЦЭМ!$A$39:$A$782,$A58,СВЦЭМ!$B$39:$B$782,M$47)+'СЕТ СН'!$G$11+СВЦЭМ!$D$10+'СЕТ СН'!$G$6-'СЕТ СН'!$G$23</f>
        <v>1737.8230031500002</v>
      </c>
      <c r="N58" s="36">
        <f>SUMIFS(СВЦЭМ!$D$39:$D$782,СВЦЭМ!$A$39:$A$782,$A58,СВЦЭМ!$B$39:$B$782,N$47)+'СЕТ СН'!$G$11+СВЦЭМ!$D$10+'СЕТ СН'!$G$6-'СЕТ СН'!$G$23</f>
        <v>1751.1261720100001</v>
      </c>
      <c r="O58" s="36">
        <f>SUMIFS(СВЦЭМ!$D$39:$D$782,СВЦЭМ!$A$39:$A$782,$A58,СВЦЭМ!$B$39:$B$782,O$47)+'СЕТ СН'!$G$11+СВЦЭМ!$D$10+'СЕТ СН'!$G$6-'СЕТ СН'!$G$23</f>
        <v>1740.7134906199999</v>
      </c>
      <c r="P58" s="36">
        <f>SUMIFS(СВЦЭМ!$D$39:$D$782,СВЦЭМ!$A$39:$A$782,$A58,СВЦЭМ!$B$39:$B$782,P$47)+'СЕТ СН'!$G$11+СВЦЭМ!$D$10+'СЕТ СН'!$G$6-'СЕТ СН'!$G$23</f>
        <v>1725.9022984799999</v>
      </c>
      <c r="Q58" s="36">
        <f>SUMIFS(СВЦЭМ!$D$39:$D$782,СВЦЭМ!$A$39:$A$782,$A58,СВЦЭМ!$B$39:$B$782,Q$47)+'СЕТ СН'!$G$11+СВЦЭМ!$D$10+'СЕТ СН'!$G$6-'СЕТ СН'!$G$23</f>
        <v>1730.1268242300002</v>
      </c>
      <c r="R58" s="36">
        <f>SUMIFS(СВЦЭМ!$D$39:$D$782,СВЦЭМ!$A$39:$A$782,$A58,СВЦЭМ!$B$39:$B$782,R$47)+'СЕТ СН'!$G$11+СВЦЭМ!$D$10+'СЕТ СН'!$G$6-'СЕТ СН'!$G$23</f>
        <v>1775.04452262</v>
      </c>
      <c r="S58" s="36">
        <f>SUMIFS(СВЦЭМ!$D$39:$D$782,СВЦЭМ!$A$39:$A$782,$A58,СВЦЭМ!$B$39:$B$782,S$47)+'СЕТ СН'!$G$11+СВЦЭМ!$D$10+'СЕТ СН'!$G$6-'СЕТ СН'!$G$23</f>
        <v>1775.6752452700002</v>
      </c>
      <c r="T58" s="36">
        <f>SUMIFS(СВЦЭМ!$D$39:$D$782,СВЦЭМ!$A$39:$A$782,$A58,СВЦЭМ!$B$39:$B$782,T$47)+'СЕТ СН'!$G$11+СВЦЭМ!$D$10+'СЕТ СН'!$G$6-'СЕТ СН'!$G$23</f>
        <v>1780.5960184400001</v>
      </c>
      <c r="U58" s="36">
        <f>SUMIFS(СВЦЭМ!$D$39:$D$782,СВЦЭМ!$A$39:$A$782,$A58,СВЦЭМ!$B$39:$B$782,U$47)+'СЕТ СН'!$G$11+СВЦЭМ!$D$10+'СЕТ СН'!$G$6-'СЕТ СН'!$G$23</f>
        <v>1762.01116443</v>
      </c>
      <c r="V58" s="36">
        <f>SUMIFS(СВЦЭМ!$D$39:$D$782,СВЦЭМ!$A$39:$A$782,$A58,СВЦЭМ!$B$39:$B$782,V$47)+'СЕТ СН'!$G$11+СВЦЭМ!$D$10+'СЕТ СН'!$G$6-'СЕТ СН'!$G$23</f>
        <v>1730.48511955</v>
      </c>
      <c r="W58" s="36">
        <f>SUMIFS(СВЦЭМ!$D$39:$D$782,СВЦЭМ!$A$39:$A$782,$A58,СВЦЭМ!$B$39:$B$782,W$47)+'СЕТ СН'!$G$11+СВЦЭМ!$D$10+'СЕТ СН'!$G$6-'СЕТ СН'!$G$23</f>
        <v>1737.7520569200001</v>
      </c>
      <c r="X58" s="36">
        <f>SUMIFS(СВЦЭМ!$D$39:$D$782,СВЦЭМ!$A$39:$A$782,$A58,СВЦЭМ!$B$39:$B$782,X$47)+'СЕТ СН'!$G$11+СВЦЭМ!$D$10+'СЕТ СН'!$G$6-'СЕТ СН'!$G$23</f>
        <v>1810.2097967300001</v>
      </c>
      <c r="Y58" s="36">
        <f>SUMIFS(СВЦЭМ!$D$39:$D$782,СВЦЭМ!$A$39:$A$782,$A58,СВЦЭМ!$B$39:$B$782,Y$47)+'СЕТ СН'!$G$11+СВЦЭМ!$D$10+'СЕТ СН'!$G$6-'СЕТ СН'!$G$23</f>
        <v>1907.9323678700002</v>
      </c>
    </row>
    <row r="59" spans="1:25" ht="15.75" x14ac:dyDescent="0.2">
      <c r="A59" s="35">
        <f t="shared" si="1"/>
        <v>45181</v>
      </c>
      <c r="B59" s="36">
        <f>SUMIFS(СВЦЭМ!$D$39:$D$782,СВЦЭМ!$A$39:$A$782,$A59,СВЦЭМ!$B$39:$B$782,B$47)+'СЕТ СН'!$G$11+СВЦЭМ!$D$10+'СЕТ СН'!$G$6-'СЕТ СН'!$G$23</f>
        <v>1874.83214473</v>
      </c>
      <c r="C59" s="36">
        <f>SUMIFS(СВЦЭМ!$D$39:$D$782,СВЦЭМ!$A$39:$A$782,$A59,СВЦЭМ!$B$39:$B$782,C$47)+'СЕТ СН'!$G$11+СВЦЭМ!$D$10+'СЕТ СН'!$G$6-'СЕТ СН'!$G$23</f>
        <v>1918.2823822700002</v>
      </c>
      <c r="D59" s="36">
        <f>SUMIFS(СВЦЭМ!$D$39:$D$782,СВЦЭМ!$A$39:$A$782,$A59,СВЦЭМ!$B$39:$B$782,D$47)+'СЕТ СН'!$G$11+СВЦЭМ!$D$10+'СЕТ СН'!$G$6-'СЕТ СН'!$G$23</f>
        <v>1950.5914584900002</v>
      </c>
      <c r="E59" s="36">
        <f>SUMIFS(СВЦЭМ!$D$39:$D$782,СВЦЭМ!$A$39:$A$782,$A59,СВЦЭМ!$B$39:$B$782,E$47)+'СЕТ СН'!$G$11+СВЦЭМ!$D$10+'СЕТ СН'!$G$6-'СЕТ СН'!$G$23</f>
        <v>1966.8239856</v>
      </c>
      <c r="F59" s="36">
        <f>SUMIFS(СВЦЭМ!$D$39:$D$782,СВЦЭМ!$A$39:$A$782,$A59,СВЦЭМ!$B$39:$B$782,F$47)+'СЕТ СН'!$G$11+СВЦЭМ!$D$10+'СЕТ СН'!$G$6-'СЕТ СН'!$G$23</f>
        <v>1992.1718432799998</v>
      </c>
      <c r="G59" s="36">
        <f>SUMIFS(СВЦЭМ!$D$39:$D$782,СВЦЭМ!$A$39:$A$782,$A59,СВЦЭМ!$B$39:$B$782,G$47)+'СЕТ СН'!$G$11+СВЦЭМ!$D$10+'СЕТ СН'!$G$6-'СЕТ СН'!$G$23</f>
        <v>1955.3350260500001</v>
      </c>
      <c r="H59" s="36">
        <f>SUMIFS(СВЦЭМ!$D$39:$D$782,СВЦЭМ!$A$39:$A$782,$A59,СВЦЭМ!$B$39:$B$782,H$47)+'СЕТ СН'!$G$11+СВЦЭМ!$D$10+'СЕТ СН'!$G$6-'СЕТ СН'!$G$23</f>
        <v>1886.0857654900001</v>
      </c>
      <c r="I59" s="36">
        <f>SUMIFS(СВЦЭМ!$D$39:$D$782,СВЦЭМ!$A$39:$A$782,$A59,СВЦЭМ!$B$39:$B$782,I$47)+'СЕТ СН'!$G$11+СВЦЭМ!$D$10+'СЕТ СН'!$G$6-'СЕТ СН'!$G$23</f>
        <v>1802.5531624</v>
      </c>
      <c r="J59" s="36">
        <f>SUMIFS(СВЦЭМ!$D$39:$D$782,СВЦЭМ!$A$39:$A$782,$A59,СВЦЭМ!$B$39:$B$782,J$47)+'СЕТ СН'!$G$11+СВЦЭМ!$D$10+'СЕТ СН'!$G$6-'СЕТ СН'!$G$23</f>
        <v>1726.8894713499999</v>
      </c>
      <c r="K59" s="36">
        <f>SUMIFS(СВЦЭМ!$D$39:$D$782,СВЦЭМ!$A$39:$A$782,$A59,СВЦЭМ!$B$39:$B$782,K$47)+'СЕТ СН'!$G$11+СВЦЭМ!$D$10+'СЕТ СН'!$G$6-'СЕТ СН'!$G$23</f>
        <v>1683.43472066</v>
      </c>
      <c r="L59" s="36">
        <f>SUMIFS(СВЦЭМ!$D$39:$D$782,СВЦЭМ!$A$39:$A$782,$A59,СВЦЭМ!$B$39:$B$782,L$47)+'СЕТ СН'!$G$11+СВЦЭМ!$D$10+'СЕТ СН'!$G$6-'СЕТ СН'!$G$23</f>
        <v>1702.3914492499998</v>
      </c>
      <c r="M59" s="36">
        <f>SUMIFS(СВЦЭМ!$D$39:$D$782,СВЦЭМ!$A$39:$A$782,$A59,СВЦЭМ!$B$39:$B$782,M$47)+'СЕТ СН'!$G$11+СВЦЭМ!$D$10+'СЕТ СН'!$G$6-'СЕТ СН'!$G$23</f>
        <v>1713.8488280000001</v>
      </c>
      <c r="N59" s="36">
        <f>SUMIFS(СВЦЭМ!$D$39:$D$782,СВЦЭМ!$A$39:$A$782,$A59,СВЦЭМ!$B$39:$B$782,N$47)+'СЕТ СН'!$G$11+СВЦЭМ!$D$10+'СЕТ СН'!$G$6-'СЕТ СН'!$G$23</f>
        <v>1757.14221344</v>
      </c>
      <c r="O59" s="36">
        <f>SUMIFS(СВЦЭМ!$D$39:$D$782,СВЦЭМ!$A$39:$A$782,$A59,СВЦЭМ!$B$39:$B$782,O$47)+'СЕТ СН'!$G$11+СВЦЭМ!$D$10+'СЕТ СН'!$G$6-'СЕТ СН'!$G$23</f>
        <v>1784.2692469100002</v>
      </c>
      <c r="P59" s="36">
        <f>SUMIFS(СВЦЭМ!$D$39:$D$782,СВЦЭМ!$A$39:$A$782,$A59,СВЦЭМ!$B$39:$B$782,P$47)+'СЕТ СН'!$G$11+СВЦЭМ!$D$10+'СЕТ СН'!$G$6-'СЕТ СН'!$G$23</f>
        <v>1769.6799301199999</v>
      </c>
      <c r="Q59" s="36">
        <f>SUMIFS(СВЦЭМ!$D$39:$D$782,СВЦЭМ!$A$39:$A$782,$A59,СВЦЭМ!$B$39:$B$782,Q$47)+'СЕТ СН'!$G$11+СВЦЭМ!$D$10+'СЕТ СН'!$G$6-'СЕТ СН'!$G$23</f>
        <v>1782.4085703400001</v>
      </c>
      <c r="R59" s="36">
        <f>SUMIFS(СВЦЭМ!$D$39:$D$782,СВЦЭМ!$A$39:$A$782,$A59,СВЦЭМ!$B$39:$B$782,R$47)+'СЕТ СН'!$G$11+СВЦЭМ!$D$10+'СЕТ СН'!$G$6-'СЕТ СН'!$G$23</f>
        <v>1822.5593746200002</v>
      </c>
      <c r="S59" s="36">
        <f>SUMIFS(СВЦЭМ!$D$39:$D$782,СВЦЭМ!$A$39:$A$782,$A59,СВЦЭМ!$B$39:$B$782,S$47)+'СЕТ СН'!$G$11+СВЦЭМ!$D$10+'СЕТ СН'!$G$6-'СЕТ СН'!$G$23</f>
        <v>1821.3134181199998</v>
      </c>
      <c r="T59" s="36">
        <f>SUMIFS(СВЦЭМ!$D$39:$D$782,СВЦЭМ!$A$39:$A$782,$A59,СВЦЭМ!$B$39:$B$782,T$47)+'СЕТ СН'!$G$11+СВЦЭМ!$D$10+'СЕТ СН'!$G$6-'СЕТ СН'!$G$23</f>
        <v>1811.35787549</v>
      </c>
      <c r="U59" s="36">
        <f>SUMIFS(СВЦЭМ!$D$39:$D$782,СВЦЭМ!$A$39:$A$782,$A59,СВЦЭМ!$B$39:$B$782,U$47)+'СЕТ СН'!$G$11+СВЦЭМ!$D$10+'СЕТ СН'!$G$6-'СЕТ СН'!$G$23</f>
        <v>1795.4674654700002</v>
      </c>
      <c r="V59" s="36">
        <f>SUMIFS(СВЦЭМ!$D$39:$D$782,СВЦЭМ!$A$39:$A$782,$A59,СВЦЭМ!$B$39:$B$782,V$47)+'СЕТ СН'!$G$11+СВЦЭМ!$D$10+'СЕТ СН'!$G$6-'СЕТ СН'!$G$23</f>
        <v>1756.3856419799999</v>
      </c>
      <c r="W59" s="36">
        <f>SUMIFS(СВЦЭМ!$D$39:$D$782,СВЦЭМ!$A$39:$A$782,$A59,СВЦЭМ!$B$39:$B$782,W$47)+'СЕТ СН'!$G$11+СВЦЭМ!$D$10+'СЕТ СН'!$G$6-'СЕТ СН'!$G$23</f>
        <v>1788.1091639699998</v>
      </c>
      <c r="X59" s="36">
        <f>SUMIFS(СВЦЭМ!$D$39:$D$782,СВЦЭМ!$A$39:$A$782,$A59,СВЦЭМ!$B$39:$B$782,X$47)+'СЕТ СН'!$G$11+СВЦЭМ!$D$10+'СЕТ СН'!$G$6-'СЕТ СН'!$G$23</f>
        <v>1860.5055538800002</v>
      </c>
      <c r="Y59" s="36">
        <f>SUMIFS(СВЦЭМ!$D$39:$D$782,СВЦЭМ!$A$39:$A$782,$A59,СВЦЭМ!$B$39:$B$782,Y$47)+'СЕТ СН'!$G$11+СВЦЭМ!$D$10+'СЕТ СН'!$G$6-'СЕТ СН'!$G$23</f>
        <v>1955.9355873300001</v>
      </c>
    </row>
    <row r="60" spans="1:25" ht="15.75" x14ac:dyDescent="0.2">
      <c r="A60" s="35">
        <f t="shared" si="1"/>
        <v>45182</v>
      </c>
      <c r="B60" s="36">
        <f>SUMIFS(СВЦЭМ!$D$39:$D$782,СВЦЭМ!$A$39:$A$782,$A60,СВЦЭМ!$B$39:$B$782,B$47)+'СЕТ СН'!$G$11+СВЦЭМ!$D$10+'СЕТ СН'!$G$6-'СЕТ СН'!$G$23</f>
        <v>2135.41568388</v>
      </c>
      <c r="C60" s="36">
        <f>SUMIFS(СВЦЭМ!$D$39:$D$782,СВЦЭМ!$A$39:$A$782,$A60,СВЦЭМ!$B$39:$B$782,C$47)+'СЕТ СН'!$G$11+СВЦЭМ!$D$10+'СЕТ СН'!$G$6-'СЕТ СН'!$G$23</f>
        <v>2240.6813911600002</v>
      </c>
      <c r="D60" s="36">
        <f>SUMIFS(СВЦЭМ!$D$39:$D$782,СВЦЭМ!$A$39:$A$782,$A60,СВЦЭМ!$B$39:$B$782,D$47)+'СЕТ СН'!$G$11+СВЦЭМ!$D$10+'СЕТ СН'!$G$6-'СЕТ СН'!$G$23</f>
        <v>2314.9127488399999</v>
      </c>
      <c r="E60" s="36">
        <f>SUMIFS(СВЦЭМ!$D$39:$D$782,СВЦЭМ!$A$39:$A$782,$A60,СВЦЭМ!$B$39:$B$782,E$47)+'СЕТ СН'!$G$11+СВЦЭМ!$D$10+'СЕТ СН'!$G$6-'СЕТ СН'!$G$23</f>
        <v>2342.9543781799998</v>
      </c>
      <c r="F60" s="36">
        <f>SUMIFS(СВЦЭМ!$D$39:$D$782,СВЦЭМ!$A$39:$A$782,$A60,СВЦЭМ!$B$39:$B$782,F$47)+'СЕТ СН'!$G$11+СВЦЭМ!$D$10+'СЕТ СН'!$G$6-'СЕТ СН'!$G$23</f>
        <v>2381.47959468</v>
      </c>
      <c r="G60" s="36">
        <f>SUMIFS(СВЦЭМ!$D$39:$D$782,СВЦЭМ!$A$39:$A$782,$A60,СВЦЭМ!$B$39:$B$782,G$47)+'СЕТ СН'!$G$11+СВЦЭМ!$D$10+'СЕТ СН'!$G$6-'СЕТ СН'!$G$23</f>
        <v>2333.26517685</v>
      </c>
      <c r="H60" s="36">
        <f>SUMIFS(СВЦЭМ!$D$39:$D$782,СВЦЭМ!$A$39:$A$782,$A60,СВЦЭМ!$B$39:$B$782,H$47)+'СЕТ СН'!$G$11+СВЦЭМ!$D$10+'СЕТ СН'!$G$6-'СЕТ СН'!$G$23</f>
        <v>2204.4306409999999</v>
      </c>
      <c r="I60" s="36">
        <f>SUMIFS(СВЦЭМ!$D$39:$D$782,СВЦЭМ!$A$39:$A$782,$A60,СВЦЭМ!$B$39:$B$782,I$47)+'СЕТ СН'!$G$11+СВЦЭМ!$D$10+'СЕТ СН'!$G$6-'СЕТ СН'!$G$23</f>
        <v>2069.4350550499998</v>
      </c>
      <c r="J60" s="36">
        <f>SUMIFS(СВЦЭМ!$D$39:$D$782,СВЦЭМ!$A$39:$A$782,$A60,СВЦЭМ!$B$39:$B$782,J$47)+'СЕТ СН'!$G$11+СВЦЭМ!$D$10+'СЕТ СН'!$G$6-'СЕТ СН'!$G$23</f>
        <v>1981.1084842</v>
      </c>
      <c r="K60" s="36">
        <f>SUMIFS(СВЦЭМ!$D$39:$D$782,СВЦЭМ!$A$39:$A$782,$A60,СВЦЭМ!$B$39:$B$782,K$47)+'СЕТ СН'!$G$11+СВЦЭМ!$D$10+'СЕТ СН'!$G$6-'СЕТ СН'!$G$23</f>
        <v>1910.4234105199998</v>
      </c>
      <c r="L60" s="36">
        <f>SUMIFS(СВЦЭМ!$D$39:$D$782,СВЦЭМ!$A$39:$A$782,$A60,СВЦЭМ!$B$39:$B$782,L$47)+'СЕТ СН'!$G$11+СВЦЭМ!$D$10+'СЕТ СН'!$G$6-'СЕТ СН'!$G$23</f>
        <v>1885.9057715399999</v>
      </c>
      <c r="M60" s="36">
        <f>SUMIFS(СВЦЭМ!$D$39:$D$782,СВЦЭМ!$A$39:$A$782,$A60,СВЦЭМ!$B$39:$B$782,M$47)+'СЕТ СН'!$G$11+СВЦЭМ!$D$10+'СЕТ СН'!$G$6-'СЕТ СН'!$G$23</f>
        <v>1890.7670742</v>
      </c>
      <c r="N60" s="36">
        <f>SUMIFS(СВЦЭМ!$D$39:$D$782,СВЦЭМ!$A$39:$A$782,$A60,СВЦЭМ!$B$39:$B$782,N$47)+'СЕТ СН'!$G$11+СВЦЭМ!$D$10+'СЕТ СН'!$G$6-'СЕТ СН'!$G$23</f>
        <v>1899.47645461</v>
      </c>
      <c r="O60" s="36">
        <f>SUMIFS(СВЦЭМ!$D$39:$D$782,СВЦЭМ!$A$39:$A$782,$A60,СВЦЭМ!$B$39:$B$782,O$47)+'СЕТ СН'!$G$11+СВЦЭМ!$D$10+'СЕТ СН'!$G$6-'СЕТ СН'!$G$23</f>
        <v>1906.9041666399999</v>
      </c>
      <c r="P60" s="36">
        <f>SUMIFS(СВЦЭМ!$D$39:$D$782,СВЦЭМ!$A$39:$A$782,$A60,СВЦЭМ!$B$39:$B$782,P$47)+'СЕТ СН'!$G$11+СВЦЭМ!$D$10+'СЕТ СН'!$G$6-'СЕТ СН'!$G$23</f>
        <v>1871.9322161200002</v>
      </c>
      <c r="Q60" s="36">
        <f>SUMIFS(СВЦЭМ!$D$39:$D$782,СВЦЭМ!$A$39:$A$782,$A60,СВЦЭМ!$B$39:$B$782,Q$47)+'СЕТ СН'!$G$11+СВЦЭМ!$D$10+'СЕТ СН'!$G$6-'СЕТ СН'!$G$23</f>
        <v>1887.46501734</v>
      </c>
      <c r="R60" s="36">
        <f>SUMIFS(СВЦЭМ!$D$39:$D$782,СВЦЭМ!$A$39:$A$782,$A60,СВЦЭМ!$B$39:$B$782,R$47)+'СЕТ СН'!$G$11+СВЦЭМ!$D$10+'СЕТ СН'!$G$6-'СЕТ СН'!$G$23</f>
        <v>1922.5296023800001</v>
      </c>
      <c r="S60" s="36">
        <f>SUMIFS(СВЦЭМ!$D$39:$D$782,СВЦЭМ!$A$39:$A$782,$A60,СВЦЭМ!$B$39:$B$782,S$47)+'СЕТ СН'!$G$11+СВЦЭМ!$D$10+'СЕТ СН'!$G$6-'СЕТ СН'!$G$23</f>
        <v>1915.8714841300002</v>
      </c>
      <c r="T60" s="36">
        <f>SUMIFS(СВЦЭМ!$D$39:$D$782,СВЦЭМ!$A$39:$A$782,$A60,СВЦЭМ!$B$39:$B$782,T$47)+'СЕТ СН'!$G$11+СВЦЭМ!$D$10+'СЕТ СН'!$G$6-'СЕТ СН'!$G$23</f>
        <v>1892.3142890600002</v>
      </c>
      <c r="U60" s="36">
        <f>SUMIFS(СВЦЭМ!$D$39:$D$782,СВЦЭМ!$A$39:$A$782,$A60,СВЦЭМ!$B$39:$B$782,U$47)+'СЕТ СН'!$G$11+СВЦЭМ!$D$10+'СЕТ СН'!$G$6-'СЕТ СН'!$G$23</f>
        <v>1874.0393293299999</v>
      </c>
      <c r="V60" s="36">
        <f>SUMIFS(СВЦЭМ!$D$39:$D$782,СВЦЭМ!$A$39:$A$782,$A60,СВЦЭМ!$B$39:$B$782,V$47)+'СЕТ СН'!$G$11+СВЦЭМ!$D$10+'СЕТ СН'!$G$6-'СЕТ СН'!$G$23</f>
        <v>1877.0414124700001</v>
      </c>
      <c r="W60" s="36">
        <f>SUMIFS(СВЦЭМ!$D$39:$D$782,СВЦЭМ!$A$39:$A$782,$A60,СВЦЭМ!$B$39:$B$782,W$47)+'СЕТ СН'!$G$11+СВЦЭМ!$D$10+'СЕТ СН'!$G$6-'СЕТ СН'!$G$23</f>
        <v>1901.16538653</v>
      </c>
      <c r="X60" s="36">
        <f>SUMIFS(СВЦЭМ!$D$39:$D$782,СВЦЭМ!$A$39:$A$782,$A60,СВЦЭМ!$B$39:$B$782,X$47)+'СЕТ СН'!$G$11+СВЦЭМ!$D$10+'СЕТ СН'!$G$6-'СЕТ СН'!$G$23</f>
        <v>1977.7698838800002</v>
      </c>
      <c r="Y60" s="36">
        <f>SUMIFS(СВЦЭМ!$D$39:$D$782,СВЦЭМ!$A$39:$A$782,$A60,СВЦЭМ!$B$39:$B$782,Y$47)+'СЕТ СН'!$G$11+СВЦЭМ!$D$10+'СЕТ СН'!$G$6-'СЕТ СН'!$G$23</f>
        <v>2076.8159797399999</v>
      </c>
    </row>
    <row r="61" spans="1:25" ht="15.75" x14ac:dyDescent="0.2">
      <c r="A61" s="35">
        <f t="shared" si="1"/>
        <v>45183</v>
      </c>
      <c r="B61" s="36">
        <f>SUMIFS(СВЦЭМ!$D$39:$D$782,СВЦЭМ!$A$39:$A$782,$A61,СВЦЭМ!$B$39:$B$782,B$47)+'СЕТ СН'!$G$11+СВЦЭМ!$D$10+'СЕТ СН'!$G$6-'СЕТ СН'!$G$23</f>
        <v>2115.9577596200002</v>
      </c>
      <c r="C61" s="36">
        <f>SUMIFS(СВЦЭМ!$D$39:$D$782,СВЦЭМ!$A$39:$A$782,$A61,СВЦЭМ!$B$39:$B$782,C$47)+'СЕТ СН'!$G$11+СВЦЭМ!$D$10+'СЕТ СН'!$G$6-'СЕТ СН'!$G$23</f>
        <v>2250.3046250100001</v>
      </c>
      <c r="D61" s="36">
        <f>SUMIFS(СВЦЭМ!$D$39:$D$782,СВЦЭМ!$A$39:$A$782,$A61,СВЦЭМ!$B$39:$B$782,D$47)+'СЕТ СН'!$G$11+СВЦЭМ!$D$10+'СЕТ СН'!$G$6-'СЕТ СН'!$G$23</f>
        <v>2294.5828605400002</v>
      </c>
      <c r="E61" s="36">
        <f>SUMIFS(СВЦЭМ!$D$39:$D$782,СВЦЭМ!$A$39:$A$782,$A61,СВЦЭМ!$B$39:$B$782,E$47)+'СЕТ СН'!$G$11+СВЦЭМ!$D$10+'СЕТ СН'!$G$6-'СЕТ СН'!$G$23</f>
        <v>2333.3689841099999</v>
      </c>
      <c r="F61" s="36">
        <f>SUMIFS(СВЦЭМ!$D$39:$D$782,СВЦЭМ!$A$39:$A$782,$A61,СВЦЭМ!$B$39:$B$782,F$47)+'СЕТ СН'!$G$11+СВЦЭМ!$D$10+'СЕТ СН'!$G$6-'СЕТ СН'!$G$23</f>
        <v>2373.2727290900002</v>
      </c>
      <c r="G61" s="36">
        <f>SUMIFS(СВЦЭМ!$D$39:$D$782,СВЦЭМ!$A$39:$A$782,$A61,СВЦЭМ!$B$39:$B$782,G$47)+'СЕТ СН'!$G$11+СВЦЭМ!$D$10+'СЕТ СН'!$G$6-'СЕТ СН'!$G$23</f>
        <v>2332.4350491599998</v>
      </c>
      <c r="H61" s="36">
        <f>SUMIFS(СВЦЭМ!$D$39:$D$782,СВЦЭМ!$A$39:$A$782,$A61,СВЦЭМ!$B$39:$B$782,H$47)+'СЕТ СН'!$G$11+СВЦЭМ!$D$10+'СЕТ СН'!$G$6-'СЕТ СН'!$G$23</f>
        <v>2242.9349979899998</v>
      </c>
      <c r="I61" s="36">
        <f>SUMIFS(СВЦЭМ!$D$39:$D$782,СВЦЭМ!$A$39:$A$782,$A61,СВЦЭМ!$B$39:$B$782,I$47)+'СЕТ СН'!$G$11+СВЦЭМ!$D$10+'СЕТ СН'!$G$6-'СЕТ СН'!$G$23</f>
        <v>2124.8882876100001</v>
      </c>
      <c r="J61" s="36">
        <f>SUMIFS(СВЦЭМ!$D$39:$D$782,СВЦЭМ!$A$39:$A$782,$A61,СВЦЭМ!$B$39:$B$782,J$47)+'СЕТ СН'!$G$11+СВЦЭМ!$D$10+'СЕТ СН'!$G$6-'СЕТ СН'!$G$23</f>
        <v>2035.3804267199998</v>
      </c>
      <c r="K61" s="36">
        <f>SUMIFS(СВЦЭМ!$D$39:$D$782,СВЦЭМ!$A$39:$A$782,$A61,СВЦЭМ!$B$39:$B$782,K$47)+'СЕТ СН'!$G$11+СВЦЭМ!$D$10+'СЕТ СН'!$G$6-'СЕТ СН'!$G$23</f>
        <v>1967.9531801600001</v>
      </c>
      <c r="L61" s="36">
        <f>SUMIFS(СВЦЭМ!$D$39:$D$782,СВЦЭМ!$A$39:$A$782,$A61,СВЦЭМ!$B$39:$B$782,L$47)+'СЕТ СН'!$G$11+СВЦЭМ!$D$10+'СЕТ СН'!$G$6-'СЕТ СН'!$G$23</f>
        <v>1954.92559489</v>
      </c>
      <c r="M61" s="36">
        <f>SUMIFS(СВЦЭМ!$D$39:$D$782,СВЦЭМ!$A$39:$A$782,$A61,СВЦЭМ!$B$39:$B$782,M$47)+'СЕТ СН'!$G$11+СВЦЭМ!$D$10+'СЕТ СН'!$G$6-'СЕТ СН'!$G$23</f>
        <v>1944.0492395000001</v>
      </c>
      <c r="N61" s="36">
        <f>SUMIFS(СВЦЭМ!$D$39:$D$782,СВЦЭМ!$A$39:$A$782,$A61,СВЦЭМ!$B$39:$B$782,N$47)+'СЕТ СН'!$G$11+СВЦЭМ!$D$10+'СЕТ СН'!$G$6-'СЕТ СН'!$G$23</f>
        <v>1957.1308342900002</v>
      </c>
      <c r="O61" s="36">
        <f>SUMIFS(СВЦЭМ!$D$39:$D$782,СВЦЭМ!$A$39:$A$782,$A61,СВЦЭМ!$B$39:$B$782,O$47)+'СЕТ СН'!$G$11+СВЦЭМ!$D$10+'СЕТ СН'!$G$6-'СЕТ СН'!$G$23</f>
        <v>1957.4193111999998</v>
      </c>
      <c r="P61" s="36">
        <f>SUMIFS(СВЦЭМ!$D$39:$D$782,СВЦЭМ!$A$39:$A$782,$A61,СВЦЭМ!$B$39:$B$782,P$47)+'СЕТ СН'!$G$11+СВЦЭМ!$D$10+'СЕТ СН'!$G$6-'СЕТ СН'!$G$23</f>
        <v>1954.52903079</v>
      </c>
      <c r="Q61" s="36">
        <f>SUMIFS(СВЦЭМ!$D$39:$D$782,СВЦЭМ!$A$39:$A$782,$A61,СВЦЭМ!$B$39:$B$782,Q$47)+'СЕТ СН'!$G$11+СВЦЭМ!$D$10+'СЕТ СН'!$G$6-'СЕТ СН'!$G$23</f>
        <v>1961.40031163</v>
      </c>
      <c r="R61" s="36">
        <f>SUMIFS(СВЦЭМ!$D$39:$D$782,СВЦЭМ!$A$39:$A$782,$A61,СВЦЭМ!$B$39:$B$782,R$47)+'СЕТ СН'!$G$11+СВЦЭМ!$D$10+'СЕТ СН'!$G$6-'СЕТ СН'!$G$23</f>
        <v>1985.1204075300002</v>
      </c>
      <c r="S61" s="36">
        <f>SUMIFS(СВЦЭМ!$D$39:$D$782,СВЦЭМ!$A$39:$A$782,$A61,СВЦЭМ!$B$39:$B$782,S$47)+'СЕТ СН'!$G$11+СВЦЭМ!$D$10+'СЕТ СН'!$G$6-'СЕТ СН'!$G$23</f>
        <v>1973.3566679800001</v>
      </c>
      <c r="T61" s="36">
        <f>SUMIFS(СВЦЭМ!$D$39:$D$782,СВЦЭМ!$A$39:$A$782,$A61,СВЦЭМ!$B$39:$B$782,T$47)+'СЕТ СН'!$G$11+СВЦЭМ!$D$10+'СЕТ СН'!$G$6-'СЕТ СН'!$G$23</f>
        <v>1963.4071252799999</v>
      </c>
      <c r="U61" s="36">
        <f>SUMIFS(СВЦЭМ!$D$39:$D$782,СВЦЭМ!$A$39:$A$782,$A61,СВЦЭМ!$B$39:$B$782,U$47)+'СЕТ СН'!$G$11+СВЦЭМ!$D$10+'СЕТ СН'!$G$6-'СЕТ СН'!$G$23</f>
        <v>1946.2319109999999</v>
      </c>
      <c r="V61" s="36">
        <f>SUMIFS(СВЦЭМ!$D$39:$D$782,СВЦЭМ!$A$39:$A$782,$A61,СВЦЭМ!$B$39:$B$782,V$47)+'СЕТ СН'!$G$11+СВЦЭМ!$D$10+'СЕТ СН'!$G$6-'СЕТ СН'!$G$23</f>
        <v>1918.9473392999998</v>
      </c>
      <c r="W61" s="36">
        <f>SUMIFS(СВЦЭМ!$D$39:$D$782,СВЦЭМ!$A$39:$A$782,$A61,СВЦЭМ!$B$39:$B$782,W$47)+'СЕТ СН'!$G$11+СВЦЭМ!$D$10+'СЕТ СН'!$G$6-'СЕТ СН'!$G$23</f>
        <v>1936.1366905700002</v>
      </c>
      <c r="X61" s="36">
        <f>SUMIFS(СВЦЭМ!$D$39:$D$782,СВЦЭМ!$A$39:$A$782,$A61,СВЦЭМ!$B$39:$B$782,X$47)+'СЕТ СН'!$G$11+СВЦЭМ!$D$10+'СЕТ СН'!$G$6-'СЕТ СН'!$G$23</f>
        <v>2026.5912836699999</v>
      </c>
      <c r="Y61" s="36">
        <f>SUMIFS(СВЦЭМ!$D$39:$D$782,СВЦЭМ!$A$39:$A$782,$A61,СВЦЭМ!$B$39:$B$782,Y$47)+'СЕТ СН'!$G$11+СВЦЭМ!$D$10+'СЕТ СН'!$G$6-'СЕТ СН'!$G$23</f>
        <v>2135.8445895300001</v>
      </c>
    </row>
    <row r="62" spans="1:25" ht="15.75" x14ac:dyDescent="0.2">
      <c r="A62" s="35">
        <f t="shared" si="1"/>
        <v>45184</v>
      </c>
      <c r="B62" s="36">
        <f>SUMIFS(СВЦЭМ!$D$39:$D$782,СВЦЭМ!$A$39:$A$782,$A62,СВЦЭМ!$B$39:$B$782,B$47)+'СЕТ СН'!$G$11+СВЦЭМ!$D$10+'СЕТ СН'!$G$6-'СЕТ СН'!$G$23</f>
        <v>2100.7445680700002</v>
      </c>
      <c r="C62" s="36">
        <f>SUMIFS(СВЦЭМ!$D$39:$D$782,СВЦЭМ!$A$39:$A$782,$A62,СВЦЭМ!$B$39:$B$782,C$47)+'СЕТ СН'!$G$11+СВЦЭМ!$D$10+'СЕТ СН'!$G$6-'СЕТ СН'!$G$23</f>
        <v>2183.3983738100001</v>
      </c>
      <c r="D62" s="36">
        <f>SUMIFS(СВЦЭМ!$D$39:$D$782,СВЦЭМ!$A$39:$A$782,$A62,СВЦЭМ!$B$39:$B$782,D$47)+'СЕТ СН'!$G$11+СВЦЭМ!$D$10+'СЕТ СН'!$G$6-'СЕТ СН'!$G$23</f>
        <v>2185.08605911</v>
      </c>
      <c r="E62" s="36">
        <f>SUMIFS(СВЦЭМ!$D$39:$D$782,СВЦЭМ!$A$39:$A$782,$A62,СВЦЭМ!$B$39:$B$782,E$47)+'СЕТ СН'!$G$11+СВЦЭМ!$D$10+'СЕТ СН'!$G$6-'СЕТ СН'!$G$23</f>
        <v>2220.13844492</v>
      </c>
      <c r="F62" s="36">
        <f>SUMIFS(СВЦЭМ!$D$39:$D$782,СВЦЭМ!$A$39:$A$782,$A62,СВЦЭМ!$B$39:$B$782,F$47)+'СЕТ СН'!$G$11+СВЦЭМ!$D$10+'СЕТ СН'!$G$6-'СЕТ СН'!$G$23</f>
        <v>2260.1789674800002</v>
      </c>
      <c r="G62" s="36">
        <f>SUMIFS(СВЦЭМ!$D$39:$D$782,СВЦЭМ!$A$39:$A$782,$A62,СВЦЭМ!$B$39:$B$782,G$47)+'СЕТ СН'!$G$11+СВЦЭМ!$D$10+'СЕТ СН'!$G$6-'СЕТ СН'!$G$23</f>
        <v>2238.35231686</v>
      </c>
      <c r="H62" s="36">
        <f>SUMIFS(СВЦЭМ!$D$39:$D$782,СВЦЭМ!$A$39:$A$782,$A62,СВЦЭМ!$B$39:$B$782,H$47)+'СЕТ СН'!$G$11+СВЦЭМ!$D$10+'СЕТ СН'!$G$6-'СЕТ СН'!$G$23</f>
        <v>2112.3774159200002</v>
      </c>
      <c r="I62" s="36">
        <f>SUMIFS(СВЦЭМ!$D$39:$D$782,СВЦЭМ!$A$39:$A$782,$A62,СВЦЭМ!$B$39:$B$782,I$47)+'СЕТ СН'!$G$11+СВЦЭМ!$D$10+'СЕТ СН'!$G$6-'СЕТ СН'!$G$23</f>
        <v>1975.5932506499998</v>
      </c>
      <c r="J62" s="36">
        <f>SUMIFS(СВЦЭМ!$D$39:$D$782,СВЦЭМ!$A$39:$A$782,$A62,СВЦЭМ!$B$39:$B$782,J$47)+'СЕТ СН'!$G$11+СВЦЭМ!$D$10+'СЕТ СН'!$G$6-'СЕТ СН'!$G$23</f>
        <v>1912.1484770000002</v>
      </c>
      <c r="K62" s="36">
        <f>SUMIFS(СВЦЭМ!$D$39:$D$782,СВЦЭМ!$A$39:$A$782,$A62,СВЦЭМ!$B$39:$B$782,K$47)+'СЕТ СН'!$G$11+СВЦЭМ!$D$10+'СЕТ СН'!$G$6-'СЕТ СН'!$G$23</f>
        <v>1861.5351969100002</v>
      </c>
      <c r="L62" s="36">
        <f>SUMIFS(СВЦЭМ!$D$39:$D$782,СВЦЭМ!$A$39:$A$782,$A62,СВЦЭМ!$B$39:$B$782,L$47)+'СЕТ СН'!$G$11+СВЦЭМ!$D$10+'СЕТ СН'!$G$6-'СЕТ СН'!$G$23</f>
        <v>1851.36617996</v>
      </c>
      <c r="M62" s="36">
        <f>SUMIFS(СВЦЭМ!$D$39:$D$782,СВЦЭМ!$A$39:$A$782,$A62,СВЦЭМ!$B$39:$B$782,M$47)+'СЕТ СН'!$G$11+СВЦЭМ!$D$10+'СЕТ СН'!$G$6-'СЕТ СН'!$G$23</f>
        <v>1829.57363734</v>
      </c>
      <c r="N62" s="36">
        <f>SUMIFS(СВЦЭМ!$D$39:$D$782,СВЦЭМ!$A$39:$A$782,$A62,СВЦЭМ!$B$39:$B$782,N$47)+'СЕТ СН'!$G$11+СВЦЭМ!$D$10+'СЕТ СН'!$G$6-'СЕТ СН'!$G$23</f>
        <v>1831.7810385399998</v>
      </c>
      <c r="O62" s="36">
        <f>SUMIFS(СВЦЭМ!$D$39:$D$782,СВЦЭМ!$A$39:$A$782,$A62,СВЦЭМ!$B$39:$B$782,O$47)+'СЕТ СН'!$G$11+СВЦЭМ!$D$10+'СЕТ СН'!$G$6-'СЕТ СН'!$G$23</f>
        <v>1803.3665769700001</v>
      </c>
      <c r="P62" s="36">
        <f>SUMIFS(СВЦЭМ!$D$39:$D$782,СВЦЭМ!$A$39:$A$782,$A62,СВЦЭМ!$B$39:$B$782,P$47)+'СЕТ СН'!$G$11+СВЦЭМ!$D$10+'СЕТ СН'!$G$6-'СЕТ СН'!$G$23</f>
        <v>1765.8241381399998</v>
      </c>
      <c r="Q62" s="36">
        <f>SUMIFS(СВЦЭМ!$D$39:$D$782,СВЦЭМ!$A$39:$A$782,$A62,СВЦЭМ!$B$39:$B$782,Q$47)+'СЕТ СН'!$G$11+СВЦЭМ!$D$10+'СЕТ СН'!$G$6-'СЕТ СН'!$G$23</f>
        <v>1777.9407139800001</v>
      </c>
      <c r="R62" s="36">
        <f>SUMIFS(СВЦЭМ!$D$39:$D$782,СВЦЭМ!$A$39:$A$782,$A62,СВЦЭМ!$B$39:$B$782,R$47)+'СЕТ СН'!$G$11+СВЦЭМ!$D$10+'СЕТ СН'!$G$6-'СЕТ СН'!$G$23</f>
        <v>1844.1872179100001</v>
      </c>
      <c r="S62" s="36">
        <f>SUMIFS(СВЦЭМ!$D$39:$D$782,СВЦЭМ!$A$39:$A$782,$A62,СВЦЭМ!$B$39:$B$782,S$47)+'СЕТ СН'!$G$11+СВЦЭМ!$D$10+'СЕТ СН'!$G$6-'СЕТ СН'!$G$23</f>
        <v>1825.0735422100001</v>
      </c>
      <c r="T62" s="36">
        <f>SUMIFS(СВЦЭМ!$D$39:$D$782,СВЦЭМ!$A$39:$A$782,$A62,СВЦЭМ!$B$39:$B$782,T$47)+'СЕТ СН'!$G$11+СВЦЭМ!$D$10+'СЕТ СН'!$G$6-'СЕТ СН'!$G$23</f>
        <v>1796.02804427</v>
      </c>
      <c r="U62" s="36">
        <f>SUMIFS(СВЦЭМ!$D$39:$D$782,СВЦЭМ!$A$39:$A$782,$A62,СВЦЭМ!$B$39:$B$782,U$47)+'СЕТ СН'!$G$11+СВЦЭМ!$D$10+'СЕТ СН'!$G$6-'СЕТ СН'!$G$23</f>
        <v>1768.3211919700002</v>
      </c>
      <c r="V62" s="36">
        <f>SUMIFS(СВЦЭМ!$D$39:$D$782,СВЦЭМ!$A$39:$A$782,$A62,СВЦЭМ!$B$39:$B$782,V$47)+'СЕТ СН'!$G$11+СВЦЭМ!$D$10+'СЕТ СН'!$G$6-'СЕТ СН'!$G$23</f>
        <v>1738.95339233</v>
      </c>
      <c r="W62" s="36">
        <f>SUMIFS(СВЦЭМ!$D$39:$D$782,СВЦЭМ!$A$39:$A$782,$A62,СВЦЭМ!$B$39:$B$782,W$47)+'СЕТ СН'!$G$11+СВЦЭМ!$D$10+'СЕТ СН'!$G$6-'СЕТ СН'!$G$23</f>
        <v>1736.7639142600001</v>
      </c>
      <c r="X62" s="36">
        <f>SUMIFS(СВЦЭМ!$D$39:$D$782,СВЦЭМ!$A$39:$A$782,$A62,СВЦЭМ!$B$39:$B$782,X$47)+'СЕТ СН'!$G$11+СВЦЭМ!$D$10+'СЕТ СН'!$G$6-'СЕТ СН'!$G$23</f>
        <v>1767.4830073600001</v>
      </c>
      <c r="Y62" s="36">
        <f>SUMIFS(СВЦЭМ!$D$39:$D$782,СВЦЭМ!$A$39:$A$782,$A62,СВЦЭМ!$B$39:$B$782,Y$47)+'СЕТ СН'!$G$11+СВЦЭМ!$D$10+'СЕТ СН'!$G$6-'СЕТ СН'!$G$23</f>
        <v>1889.0214029899998</v>
      </c>
    </row>
    <row r="63" spans="1:25" ht="15.75" x14ac:dyDescent="0.2">
      <c r="A63" s="35">
        <f t="shared" si="1"/>
        <v>45185</v>
      </c>
      <c r="B63" s="36">
        <f>SUMIFS(СВЦЭМ!$D$39:$D$782,СВЦЭМ!$A$39:$A$782,$A63,СВЦЭМ!$B$39:$B$782,B$47)+'СЕТ СН'!$G$11+СВЦЭМ!$D$10+'СЕТ СН'!$G$6-'СЕТ СН'!$G$23</f>
        <v>1972.1408799000001</v>
      </c>
      <c r="C63" s="36">
        <f>SUMIFS(СВЦЭМ!$D$39:$D$782,СВЦЭМ!$A$39:$A$782,$A63,СВЦЭМ!$B$39:$B$782,C$47)+'СЕТ СН'!$G$11+СВЦЭМ!$D$10+'СЕТ СН'!$G$6-'СЕТ СН'!$G$23</f>
        <v>1998.1870872300001</v>
      </c>
      <c r="D63" s="36">
        <f>SUMIFS(СВЦЭМ!$D$39:$D$782,СВЦЭМ!$A$39:$A$782,$A63,СВЦЭМ!$B$39:$B$782,D$47)+'СЕТ СН'!$G$11+СВЦЭМ!$D$10+'СЕТ СН'!$G$6-'СЕТ СН'!$G$23</f>
        <v>2005.22682072</v>
      </c>
      <c r="E63" s="36">
        <f>SUMIFS(СВЦЭМ!$D$39:$D$782,СВЦЭМ!$A$39:$A$782,$A63,СВЦЭМ!$B$39:$B$782,E$47)+'СЕТ СН'!$G$11+СВЦЭМ!$D$10+'СЕТ СН'!$G$6-'СЕТ СН'!$G$23</f>
        <v>2042.6005463199999</v>
      </c>
      <c r="F63" s="36">
        <f>SUMIFS(СВЦЭМ!$D$39:$D$782,СВЦЭМ!$A$39:$A$782,$A63,СВЦЭМ!$B$39:$B$782,F$47)+'СЕТ СН'!$G$11+СВЦЭМ!$D$10+'СЕТ СН'!$G$6-'СЕТ СН'!$G$23</f>
        <v>2066.6587868500001</v>
      </c>
      <c r="G63" s="36">
        <f>SUMIFS(СВЦЭМ!$D$39:$D$782,СВЦЭМ!$A$39:$A$782,$A63,СВЦЭМ!$B$39:$B$782,G$47)+'СЕТ СН'!$G$11+СВЦЭМ!$D$10+'СЕТ СН'!$G$6-'СЕТ СН'!$G$23</f>
        <v>2043.0806588199998</v>
      </c>
      <c r="H63" s="36">
        <f>SUMIFS(СВЦЭМ!$D$39:$D$782,СВЦЭМ!$A$39:$A$782,$A63,СВЦЭМ!$B$39:$B$782,H$47)+'СЕТ СН'!$G$11+СВЦЭМ!$D$10+'СЕТ СН'!$G$6-'СЕТ СН'!$G$23</f>
        <v>2013.4194385999999</v>
      </c>
      <c r="I63" s="36">
        <f>SUMIFS(СВЦЭМ!$D$39:$D$782,СВЦЭМ!$A$39:$A$782,$A63,СВЦЭМ!$B$39:$B$782,I$47)+'СЕТ СН'!$G$11+СВЦЭМ!$D$10+'СЕТ СН'!$G$6-'СЕТ СН'!$G$23</f>
        <v>1977.5973941500001</v>
      </c>
      <c r="J63" s="36">
        <f>SUMIFS(СВЦЭМ!$D$39:$D$782,СВЦЭМ!$A$39:$A$782,$A63,СВЦЭМ!$B$39:$B$782,J$47)+'СЕТ СН'!$G$11+СВЦЭМ!$D$10+'СЕТ СН'!$G$6-'СЕТ СН'!$G$23</f>
        <v>1882.0131121099998</v>
      </c>
      <c r="K63" s="36">
        <f>SUMIFS(СВЦЭМ!$D$39:$D$782,СВЦЭМ!$A$39:$A$782,$A63,СВЦЭМ!$B$39:$B$782,K$47)+'СЕТ СН'!$G$11+СВЦЭМ!$D$10+'СЕТ СН'!$G$6-'СЕТ СН'!$G$23</f>
        <v>1816.83429161</v>
      </c>
      <c r="L63" s="36">
        <f>SUMIFS(СВЦЭМ!$D$39:$D$782,СВЦЭМ!$A$39:$A$782,$A63,СВЦЭМ!$B$39:$B$782,L$47)+'СЕТ СН'!$G$11+СВЦЭМ!$D$10+'СЕТ СН'!$G$6-'СЕТ СН'!$G$23</f>
        <v>1778.6589301399999</v>
      </c>
      <c r="M63" s="36">
        <f>SUMIFS(СВЦЭМ!$D$39:$D$782,СВЦЭМ!$A$39:$A$782,$A63,СВЦЭМ!$B$39:$B$782,M$47)+'СЕТ СН'!$G$11+СВЦЭМ!$D$10+'СЕТ СН'!$G$6-'СЕТ СН'!$G$23</f>
        <v>1775.5408442200001</v>
      </c>
      <c r="N63" s="36">
        <f>SUMIFS(СВЦЭМ!$D$39:$D$782,СВЦЭМ!$A$39:$A$782,$A63,СВЦЭМ!$B$39:$B$782,N$47)+'СЕТ СН'!$G$11+СВЦЭМ!$D$10+'СЕТ СН'!$G$6-'СЕТ СН'!$G$23</f>
        <v>1781.70801239</v>
      </c>
      <c r="O63" s="36">
        <f>SUMIFS(СВЦЭМ!$D$39:$D$782,СВЦЭМ!$A$39:$A$782,$A63,СВЦЭМ!$B$39:$B$782,O$47)+'СЕТ СН'!$G$11+СВЦЭМ!$D$10+'СЕТ СН'!$G$6-'СЕТ СН'!$G$23</f>
        <v>1797.7048965600002</v>
      </c>
      <c r="P63" s="36">
        <f>SUMIFS(СВЦЭМ!$D$39:$D$782,СВЦЭМ!$A$39:$A$782,$A63,СВЦЭМ!$B$39:$B$782,P$47)+'СЕТ СН'!$G$11+СВЦЭМ!$D$10+'СЕТ СН'!$G$6-'СЕТ СН'!$G$23</f>
        <v>1779.0404429999999</v>
      </c>
      <c r="Q63" s="36">
        <f>SUMIFS(СВЦЭМ!$D$39:$D$782,СВЦЭМ!$A$39:$A$782,$A63,СВЦЭМ!$B$39:$B$782,Q$47)+'СЕТ СН'!$G$11+СВЦЭМ!$D$10+'СЕТ СН'!$G$6-'СЕТ СН'!$G$23</f>
        <v>1778.2808128800002</v>
      </c>
      <c r="R63" s="36">
        <f>SUMIFS(СВЦЭМ!$D$39:$D$782,СВЦЭМ!$A$39:$A$782,$A63,СВЦЭМ!$B$39:$B$782,R$47)+'СЕТ СН'!$G$11+СВЦЭМ!$D$10+'СЕТ СН'!$G$6-'СЕТ СН'!$G$23</f>
        <v>1805.2839466099999</v>
      </c>
      <c r="S63" s="36">
        <f>SUMIFS(СВЦЭМ!$D$39:$D$782,СВЦЭМ!$A$39:$A$782,$A63,СВЦЭМ!$B$39:$B$782,S$47)+'СЕТ СН'!$G$11+СВЦЭМ!$D$10+'СЕТ СН'!$G$6-'СЕТ СН'!$G$23</f>
        <v>1793.33560855</v>
      </c>
      <c r="T63" s="36">
        <f>SUMIFS(СВЦЭМ!$D$39:$D$782,СВЦЭМ!$A$39:$A$782,$A63,СВЦЭМ!$B$39:$B$782,T$47)+'СЕТ СН'!$G$11+СВЦЭМ!$D$10+'СЕТ СН'!$G$6-'СЕТ СН'!$G$23</f>
        <v>1772.5254491300002</v>
      </c>
      <c r="U63" s="36">
        <f>SUMIFS(СВЦЭМ!$D$39:$D$782,СВЦЭМ!$A$39:$A$782,$A63,СВЦЭМ!$B$39:$B$782,U$47)+'СЕТ СН'!$G$11+СВЦЭМ!$D$10+'СЕТ СН'!$G$6-'СЕТ СН'!$G$23</f>
        <v>1754.1763103100002</v>
      </c>
      <c r="V63" s="36">
        <f>SUMIFS(СВЦЭМ!$D$39:$D$782,СВЦЭМ!$A$39:$A$782,$A63,СВЦЭМ!$B$39:$B$782,V$47)+'СЕТ СН'!$G$11+СВЦЭМ!$D$10+'СЕТ СН'!$G$6-'СЕТ СН'!$G$23</f>
        <v>1721.6297227</v>
      </c>
      <c r="W63" s="36">
        <f>SUMIFS(СВЦЭМ!$D$39:$D$782,СВЦЭМ!$A$39:$A$782,$A63,СВЦЭМ!$B$39:$B$782,W$47)+'СЕТ СН'!$G$11+СВЦЭМ!$D$10+'СЕТ СН'!$G$6-'СЕТ СН'!$G$23</f>
        <v>1730.0877316599999</v>
      </c>
      <c r="X63" s="36">
        <f>SUMIFS(СВЦЭМ!$D$39:$D$782,СВЦЭМ!$A$39:$A$782,$A63,СВЦЭМ!$B$39:$B$782,X$47)+'СЕТ СН'!$G$11+СВЦЭМ!$D$10+'СЕТ СН'!$G$6-'СЕТ СН'!$G$23</f>
        <v>1795.1550543799999</v>
      </c>
      <c r="Y63" s="36">
        <f>SUMIFS(СВЦЭМ!$D$39:$D$782,СВЦЭМ!$A$39:$A$782,$A63,СВЦЭМ!$B$39:$B$782,Y$47)+'СЕТ СН'!$G$11+СВЦЭМ!$D$10+'СЕТ СН'!$G$6-'СЕТ СН'!$G$23</f>
        <v>1869.8759670899999</v>
      </c>
    </row>
    <row r="64" spans="1:25" ht="15.75" x14ac:dyDescent="0.2">
      <c r="A64" s="35">
        <f t="shared" si="1"/>
        <v>45186</v>
      </c>
      <c r="B64" s="36">
        <f>SUMIFS(СВЦЭМ!$D$39:$D$782,СВЦЭМ!$A$39:$A$782,$A64,СВЦЭМ!$B$39:$B$782,B$47)+'СЕТ СН'!$G$11+СВЦЭМ!$D$10+'СЕТ СН'!$G$6-'СЕТ СН'!$G$23</f>
        <v>1847.3829584099999</v>
      </c>
      <c r="C64" s="36">
        <f>SUMIFS(СВЦЭМ!$D$39:$D$782,СВЦЭМ!$A$39:$A$782,$A64,СВЦЭМ!$B$39:$B$782,C$47)+'СЕТ СН'!$G$11+СВЦЭМ!$D$10+'СЕТ СН'!$G$6-'СЕТ СН'!$G$23</f>
        <v>1922.5600708400002</v>
      </c>
      <c r="D64" s="36">
        <f>SUMIFS(СВЦЭМ!$D$39:$D$782,СВЦЭМ!$A$39:$A$782,$A64,СВЦЭМ!$B$39:$B$782,D$47)+'СЕТ СН'!$G$11+СВЦЭМ!$D$10+'СЕТ СН'!$G$6-'СЕТ СН'!$G$23</f>
        <v>1939.5597611600001</v>
      </c>
      <c r="E64" s="36">
        <f>SUMIFS(СВЦЭМ!$D$39:$D$782,СВЦЭМ!$A$39:$A$782,$A64,СВЦЭМ!$B$39:$B$782,E$47)+'СЕТ СН'!$G$11+СВЦЭМ!$D$10+'СЕТ СН'!$G$6-'СЕТ СН'!$G$23</f>
        <v>1957.1544533300003</v>
      </c>
      <c r="F64" s="36">
        <f>SUMIFS(СВЦЭМ!$D$39:$D$782,СВЦЭМ!$A$39:$A$782,$A64,СВЦЭМ!$B$39:$B$782,F$47)+'СЕТ СН'!$G$11+СВЦЭМ!$D$10+'СЕТ СН'!$G$6-'СЕТ СН'!$G$23</f>
        <v>1998.4219568600001</v>
      </c>
      <c r="G64" s="36">
        <f>SUMIFS(СВЦЭМ!$D$39:$D$782,СВЦЭМ!$A$39:$A$782,$A64,СВЦЭМ!$B$39:$B$782,G$47)+'СЕТ СН'!$G$11+СВЦЭМ!$D$10+'СЕТ СН'!$G$6-'СЕТ СН'!$G$23</f>
        <v>1976.4385415100001</v>
      </c>
      <c r="H64" s="36">
        <f>SUMIFS(СВЦЭМ!$D$39:$D$782,СВЦЭМ!$A$39:$A$782,$A64,СВЦЭМ!$B$39:$B$782,H$47)+'СЕТ СН'!$G$11+СВЦЭМ!$D$10+'СЕТ СН'!$G$6-'СЕТ СН'!$G$23</f>
        <v>1935.1143926300001</v>
      </c>
      <c r="I64" s="36">
        <f>SUMIFS(СВЦЭМ!$D$39:$D$782,СВЦЭМ!$A$39:$A$782,$A64,СВЦЭМ!$B$39:$B$782,I$47)+'СЕТ СН'!$G$11+СВЦЭМ!$D$10+'СЕТ СН'!$G$6-'СЕТ СН'!$G$23</f>
        <v>1883.3092469900002</v>
      </c>
      <c r="J64" s="36">
        <f>SUMIFS(СВЦЭМ!$D$39:$D$782,СВЦЭМ!$A$39:$A$782,$A64,СВЦЭМ!$B$39:$B$782,J$47)+'СЕТ СН'!$G$11+СВЦЭМ!$D$10+'СЕТ СН'!$G$6-'СЕТ СН'!$G$23</f>
        <v>1759.6974976900001</v>
      </c>
      <c r="K64" s="36">
        <f>SUMIFS(СВЦЭМ!$D$39:$D$782,СВЦЭМ!$A$39:$A$782,$A64,СВЦЭМ!$B$39:$B$782,K$47)+'СЕТ СН'!$G$11+СВЦЭМ!$D$10+'СЕТ СН'!$G$6-'СЕТ СН'!$G$23</f>
        <v>1680.2094969499999</v>
      </c>
      <c r="L64" s="36">
        <f>SUMIFS(СВЦЭМ!$D$39:$D$782,СВЦЭМ!$A$39:$A$782,$A64,СВЦЭМ!$B$39:$B$782,L$47)+'СЕТ СН'!$G$11+СВЦЭМ!$D$10+'СЕТ СН'!$G$6-'СЕТ СН'!$G$23</f>
        <v>1653.8296440700001</v>
      </c>
      <c r="M64" s="36">
        <f>SUMIFS(СВЦЭМ!$D$39:$D$782,СВЦЭМ!$A$39:$A$782,$A64,СВЦЭМ!$B$39:$B$782,M$47)+'СЕТ СН'!$G$11+СВЦЭМ!$D$10+'СЕТ СН'!$G$6-'СЕТ СН'!$G$23</f>
        <v>1653.8955082799998</v>
      </c>
      <c r="N64" s="36">
        <f>SUMIFS(СВЦЭМ!$D$39:$D$782,СВЦЭМ!$A$39:$A$782,$A64,СВЦЭМ!$B$39:$B$782,N$47)+'СЕТ СН'!$G$11+СВЦЭМ!$D$10+'СЕТ СН'!$G$6-'СЕТ СН'!$G$23</f>
        <v>1683.9088876199999</v>
      </c>
      <c r="O64" s="36">
        <f>SUMIFS(СВЦЭМ!$D$39:$D$782,СВЦЭМ!$A$39:$A$782,$A64,СВЦЭМ!$B$39:$B$782,O$47)+'СЕТ СН'!$G$11+СВЦЭМ!$D$10+'СЕТ СН'!$G$6-'СЕТ СН'!$G$23</f>
        <v>1727.9798730500002</v>
      </c>
      <c r="P64" s="36">
        <f>SUMIFS(СВЦЭМ!$D$39:$D$782,СВЦЭМ!$A$39:$A$782,$A64,СВЦЭМ!$B$39:$B$782,P$47)+'СЕТ СН'!$G$11+СВЦЭМ!$D$10+'СЕТ СН'!$G$6-'СЕТ СН'!$G$23</f>
        <v>1718.9377405300002</v>
      </c>
      <c r="Q64" s="36">
        <f>SUMIFS(СВЦЭМ!$D$39:$D$782,СВЦЭМ!$A$39:$A$782,$A64,СВЦЭМ!$B$39:$B$782,Q$47)+'СЕТ СН'!$G$11+СВЦЭМ!$D$10+'СЕТ СН'!$G$6-'СЕТ СН'!$G$23</f>
        <v>1722.8278430099999</v>
      </c>
      <c r="R64" s="36">
        <f>SUMIFS(СВЦЭМ!$D$39:$D$782,СВЦЭМ!$A$39:$A$782,$A64,СВЦЭМ!$B$39:$B$782,R$47)+'СЕТ СН'!$G$11+СВЦЭМ!$D$10+'СЕТ СН'!$G$6-'СЕТ СН'!$G$23</f>
        <v>1760.2597768999999</v>
      </c>
      <c r="S64" s="36">
        <f>SUMIFS(СВЦЭМ!$D$39:$D$782,СВЦЭМ!$A$39:$A$782,$A64,СВЦЭМ!$B$39:$B$782,S$47)+'СЕТ СН'!$G$11+СВЦЭМ!$D$10+'СЕТ СН'!$G$6-'СЕТ СН'!$G$23</f>
        <v>1762.4306141800002</v>
      </c>
      <c r="T64" s="36">
        <f>SUMIFS(СВЦЭМ!$D$39:$D$782,СВЦЭМ!$A$39:$A$782,$A64,СВЦЭМ!$B$39:$B$782,T$47)+'СЕТ СН'!$G$11+СВЦЭМ!$D$10+'СЕТ СН'!$G$6-'СЕТ СН'!$G$23</f>
        <v>1763.4219645799999</v>
      </c>
      <c r="U64" s="36">
        <f>SUMIFS(СВЦЭМ!$D$39:$D$782,СВЦЭМ!$A$39:$A$782,$A64,СВЦЭМ!$B$39:$B$782,U$47)+'СЕТ СН'!$G$11+СВЦЭМ!$D$10+'СЕТ СН'!$G$6-'СЕТ СН'!$G$23</f>
        <v>1750.2679103099999</v>
      </c>
      <c r="V64" s="36">
        <f>SUMIFS(СВЦЭМ!$D$39:$D$782,СВЦЭМ!$A$39:$A$782,$A64,СВЦЭМ!$B$39:$B$782,V$47)+'СЕТ СН'!$G$11+СВЦЭМ!$D$10+'СЕТ СН'!$G$6-'СЕТ СН'!$G$23</f>
        <v>1728.6256929199999</v>
      </c>
      <c r="W64" s="36">
        <f>SUMIFS(СВЦЭМ!$D$39:$D$782,СВЦЭМ!$A$39:$A$782,$A64,СВЦЭМ!$B$39:$B$782,W$47)+'СЕТ СН'!$G$11+СВЦЭМ!$D$10+'СЕТ СН'!$G$6-'СЕТ СН'!$G$23</f>
        <v>1744.7824207100002</v>
      </c>
      <c r="X64" s="36">
        <f>SUMIFS(СВЦЭМ!$D$39:$D$782,СВЦЭМ!$A$39:$A$782,$A64,СВЦЭМ!$B$39:$B$782,X$47)+'СЕТ СН'!$G$11+СВЦЭМ!$D$10+'СЕТ СН'!$G$6-'СЕТ СН'!$G$23</f>
        <v>1808.6793048300001</v>
      </c>
      <c r="Y64" s="36">
        <f>SUMIFS(СВЦЭМ!$D$39:$D$782,СВЦЭМ!$A$39:$A$782,$A64,СВЦЭМ!$B$39:$B$782,Y$47)+'СЕТ СН'!$G$11+СВЦЭМ!$D$10+'СЕТ СН'!$G$6-'СЕТ СН'!$G$23</f>
        <v>1872.3993338300002</v>
      </c>
    </row>
    <row r="65" spans="1:26" ht="15.75" x14ac:dyDescent="0.2">
      <c r="A65" s="35">
        <f t="shared" si="1"/>
        <v>45187</v>
      </c>
      <c r="B65" s="36">
        <f>SUMIFS(СВЦЭМ!$D$39:$D$782,СВЦЭМ!$A$39:$A$782,$A65,СВЦЭМ!$B$39:$B$782,B$47)+'СЕТ СН'!$G$11+СВЦЭМ!$D$10+'СЕТ СН'!$G$6-'СЕТ СН'!$G$23</f>
        <v>1967.5261819000002</v>
      </c>
      <c r="C65" s="36">
        <f>SUMIFS(СВЦЭМ!$D$39:$D$782,СВЦЭМ!$A$39:$A$782,$A65,СВЦЭМ!$B$39:$B$782,C$47)+'СЕТ СН'!$G$11+СВЦЭМ!$D$10+'СЕТ СН'!$G$6-'СЕТ СН'!$G$23</f>
        <v>2057.2921783000002</v>
      </c>
      <c r="D65" s="36">
        <f>SUMIFS(СВЦЭМ!$D$39:$D$782,СВЦЭМ!$A$39:$A$782,$A65,СВЦЭМ!$B$39:$B$782,D$47)+'СЕТ СН'!$G$11+СВЦЭМ!$D$10+'СЕТ СН'!$G$6-'СЕТ СН'!$G$23</f>
        <v>2097.6906329399999</v>
      </c>
      <c r="E65" s="36">
        <f>SUMIFS(СВЦЭМ!$D$39:$D$782,СВЦЭМ!$A$39:$A$782,$A65,СВЦЭМ!$B$39:$B$782,E$47)+'СЕТ СН'!$G$11+СВЦЭМ!$D$10+'СЕТ СН'!$G$6-'СЕТ СН'!$G$23</f>
        <v>2117.0614115399999</v>
      </c>
      <c r="F65" s="36">
        <f>SUMIFS(СВЦЭМ!$D$39:$D$782,СВЦЭМ!$A$39:$A$782,$A65,СВЦЭМ!$B$39:$B$782,F$47)+'СЕТ СН'!$G$11+СВЦЭМ!$D$10+'СЕТ СН'!$G$6-'СЕТ СН'!$G$23</f>
        <v>2122.5546428600001</v>
      </c>
      <c r="G65" s="36">
        <f>SUMIFS(СВЦЭМ!$D$39:$D$782,СВЦЭМ!$A$39:$A$782,$A65,СВЦЭМ!$B$39:$B$782,G$47)+'СЕТ СН'!$G$11+СВЦЭМ!$D$10+'СЕТ СН'!$G$6-'СЕТ СН'!$G$23</f>
        <v>2096.1078208399999</v>
      </c>
      <c r="H65" s="36">
        <f>SUMIFS(СВЦЭМ!$D$39:$D$782,СВЦЭМ!$A$39:$A$782,$A65,СВЦЭМ!$B$39:$B$782,H$47)+'СЕТ СН'!$G$11+СВЦЭМ!$D$10+'СЕТ СН'!$G$6-'СЕТ СН'!$G$23</f>
        <v>1991.8036403699998</v>
      </c>
      <c r="I65" s="36">
        <f>SUMIFS(СВЦЭМ!$D$39:$D$782,СВЦЭМ!$A$39:$A$782,$A65,СВЦЭМ!$B$39:$B$782,I$47)+'СЕТ СН'!$G$11+СВЦЭМ!$D$10+'СЕТ СН'!$G$6-'СЕТ СН'!$G$23</f>
        <v>1874.7518796200002</v>
      </c>
      <c r="J65" s="36">
        <f>SUMIFS(СВЦЭМ!$D$39:$D$782,СВЦЭМ!$A$39:$A$782,$A65,СВЦЭМ!$B$39:$B$782,J$47)+'СЕТ СН'!$G$11+СВЦЭМ!$D$10+'СЕТ СН'!$G$6-'СЕТ СН'!$G$23</f>
        <v>1823.7407945999998</v>
      </c>
      <c r="K65" s="36">
        <f>SUMIFS(СВЦЭМ!$D$39:$D$782,СВЦЭМ!$A$39:$A$782,$A65,СВЦЭМ!$B$39:$B$782,K$47)+'СЕТ СН'!$G$11+СВЦЭМ!$D$10+'СЕТ СН'!$G$6-'СЕТ СН'!$G$23</f>
        <v>1744.1682557700001</v>
      </c>
      <c r="L65" s="36">
        <f>SUMIFS(СВЦЭМ!$D$39:$D$782,СВЦЭМ!$A$39:$A$782,$A65,СВЦЭМ!$B$39:$B$782,L$47)+'СЕТ СН'!$G$11+СВЦЭМ!$D$10+'СЕТ СН'!$G$6-'СЕТ СН'!$G$23</f>
        <v>1684.7383319700002</v>
      </c>
      <c r="M65" s="36">
        <f>SUMIFS(СВЦЭМ!$D$39:$D$782,СВЦЭМ!$A$39:$A$782,$A65,СВЦЭМ!$B$39:$B$782,M$47)+'СЕТ СН'!$G$11+СВЦЭМ!$D$10+'СЕТ СН'!$G$6-'СЕТ СН'!$G$23</f>
        <v>1691.9067649100002</v>
      </c>
      <c r="N65" s="36">
        <f>SUMIFS(СВЦЭМ!$D$39:$D$782,СВЦЭМ!$A$39:$A$782,$A65,СВЦЭМ!$B$39:$B$782,N$47)+'СЕТ СН'!$G$11+СВЦЭМ!$D$10+'СЕТ СН'!$G$6-'СЕТ СН'!$G$23</f>
        <v>1708.8466411300001</v>
      </c>
      <c r="O65" s="36">
        <f>SUMIFS(СВЦЭМ!$D$39:$D$782,СВЦЭМ!$A$39:$A$782,$A65,СВЦЭМ!$B$39:$B$782,O$47)+'СЕТ СН'!$G$11+СВЦЭМ!$D$10+'СЕТ СН'!$G$6-'СЕТ СН'!$G$23</f>
        <v>1704.0485953100001</v>
      </c>
      <c r="P65" s="36">
        <f>SUMIFS(СВЦЭМ!$D$39:$D$782,СВЦЭМ!$A$39:$A$782,$A65,СВЦЭМ!$B$39:$B$782,P$47)+'СЕТ СН'!$G$11+СВЦЭМ!$D$10+'СЕТ СН'!$G$6-'СЕТ СН'!$G$23</f>
        <v>1707.7890423700001</v>
      </c>
      <c r="Q65" s="36">
        <f>SUMIFS(СВЦЭМ!$D$39:$D$782,СВЦЭМ!$A$39:$A$782,$A65,СВЦЭМ!$B$39:$B$782,Q$47)+'СЕТ СН'!$G$11+СВЦЭМ!$D$10+'СЕТ СН'!$G$6-'СЕТ СН'!$G$23</f>
        <v>1724.0263515500001</v>
      </c>
      <c r="R65" s="36">
        <f>SUMIFS(СВЦЭМ!$D$39:$D$782,СВЦЭМ!$A$39:$A$782,$A65,СВЦЭМ!$B$39:$B$782,R$47)+'СЕТ СН'!$G$11+СВЦЭМ!$D$10+'СЕТ СН'!$G$6-'СЕТ СН'!$G$23</f>
        <v>1762.17547023</v>
      </c>
      <c r="S65" s="36">
        <f>SUMIFS(СВЦЭМ!$D$39:$D$782,СВЦЭМ!$A$39:$A$782,$A65,СВЦЭМ!$B$39:$B$782,S$47)+'СЕТ СН'!$G$11+СВЦЭМ!$D$10+'СЕТ СН'!$G$6-'СЕТ СН'!$G$23</f>
        <v>1737.16871047</v>
      </c>
      <c r="T65" s="36">
        <f>SUMIFS(СВЦЭМ!$D$39:$D$782,СВЦЭМ!$A$39:$A$782,$A65,СВЦЭМ!$B$39:$B$782,T$47)+'СЕТ СН'!$G$11+СВЦЭМ!$D$10+'СЕТ СН'!$G$6-'СЕТ СН'!$G$23</f>
        <v>1710.0799948399999</v>
      </c>
      <c r="U65" s="36">
        <f>SUMIFS(СВЦЭМ!$D$39:$D$782,СВЦЭМ!$A$39:$A$782,$A65,СВЦЭМ!$B$39:$B$782,U$47)+'СЕТ СН'!$G$11+СВЦЭМ!$D$10+'СЕТ СН'!$G$6-'СЕТ СН'!$G$23</f>
        <v>1678.3196477900001</v>
      </c>
      <c r="V65" s="36">
        <f>SUMIFS(СВЦЭМ!$D$39:$D$782,СВЦЭМ!$A$39:$A$782,$A65,СВЦЭМ!$B$39:$B$782,V$47)+'СЕТ СН'!$G$11+СВЦЭМ!$D$10+'СЕТ СН'!$G$6-'СЕТ СН'!$G$23</f>
        <v>1662.3818035099998</v>
      </c>
      <c r="W65" s="36">
        <f>SUMIFS(СВЦЭМ!$D$39:$D$782,СВЦЭМ!$A$39:$A$782,$A65,СВЦЭМ!$B$39:$B$782,W$47)+'СЕТ СН'!$G$11+СВЦЭМ!$D$10+'СЕТ СН'!$G$6-'СЕТ СН'!$G$23</f>
        <v>1676.5075387800002</v>
      </c>
      <c r="X65" s="36">
        <f>SUMIFS(СВЦЭМ!$D$39:$D$782,СВЦЭМ!$A$39:$A$782,$A65,СВЦЭМ!$B$39:$B$782,X$47)+'СЕТ СН'!$G$11+СВЦЭМ!$D$10+'СЕТ СН'!$G$6-'СЕТ СН'!$G$23</f>
        <v>1732.4326241799999</v>
      </c>
      <c r="Y65" s="36">
        <f>SUMIFS(СВЦЭМ!$D$39:$D$782,СВЦЭМ!$A$39:$A$782,$A65,СВЦЭМ!$B$39:$B$782,Y$47)+'СЕТ СН'!$G$11+СВЦЭМ!$D$10+'СЕТ СН'!$G$6-'СЕТ СН'!$G$23</f>
        <v>1807.9118675200002</v>
      </c>
    </row>
    <row r="66" spans="1:26" ht="15.75" x14ac:dyDescent="0.2">
      <c r="A66" s="35">
        <f t="shared" si="1"/>
        <v>45188</v>
      </c>
      <c r="B66" s="36">
        <f>SUMIFS(СВЦЭМ!$D$39:$D$782,СВЦЭМ!$A$39:$A$782,$A66,СВЦЭМ!$B$39:$B$782,B$47)+'СЕТ СН'!$G$11+СВЦЭМ!$D$10+'СЕТ СН'!$G$6-'СЕТ СН'!$G$23</f>
        <v>1870.4686073799999</v>
      </c>
      <c r="C66" s="36">
        <f>SUMIFS(СВЦЭМ!$D$39:$D$782,СВЦЭМ!$A$39:$A$782,$A66,СВЦЭМ!$B$39:$B$782,C$47)+'СЕТ СН'!$G$11+СВЦЭМ!$D$10+'СЕТ СН'!$G$6-'СЕТ СН'!$G$23</f>
        <v>1937.8278274499999</v>
      </c>
      <c r="D66" s="36">
        <f>SUMIFS(СВЦЭМ!$D$39:$D$782,СВЦЭМ!$A$39:$A$782,$A66,СВЦЭМ!$B$39:$B$782,D$47)+'СЕТ СН'!$G$11+СВЦЭМ!$D$10+'СЕТ СН'!$G$6-'СЕТ СН'!$G$23</f>
        <v>1943.1473973100001</v>
      </c>
      <c r="E66" s="36">
        <f>SUMIFS(СВЦЭМ!$D$39:$D$782,СВЦЭМ!$A$39:$A$782,$A66,СВЦЭМ!$B$39:$B$782,E$47)+'СЕТ СН'!$G$11+СВЦЭМ!$D$10+'СЕТ СН'!$G$6-'СЕТ СН'!$G$23</f>
        <v>1954.0024947699999</v>
      </c>
      <c r="F66" s="36">
        <f>SUMIFS(СВЦЭМ!$D$39:$D$782,СВЦЭМ!$A$39:$A$782,$A66,СВЦЭМ!$B$39:$B$782,F$47)+'СЕТ СН'!$G$11+СВЦЭМ!$D$10+'СЕТ СН'!$G$6-'СЕТ СН'!$G$23</f>
        <v>1965.2099580300001</v>
      </c>
      <c r="G66" s="36">
        <f>SUMIFS(СВЦЭМ!$D$39:$D$782,СВЦЭМ!$A$39:$A$782,$A66,СВЦЭМ!$B$39:$B$782,G$47)+'СЕТ СН'!$G$11+СВЦЭМ!$D$10+'СЕТ СН'!$G$6-'СЕТ СН'!$G$23</f>
        <v>1926.2629531699999</v>
      </c>
      <c r="H66" s="36">
        <f>SUMIFS(СВЦЭМ!$D$39:$D$782,СВЦЭМ!$A$39:$A$782,$A66,СВЦЭМ!$B$39:$B$782,H$47)+'СЕТ СН'!$G$11+СВЦЭМ!$D$10+'СЕТ СН'!$G$6-'СЕТ СН'!$G$23</f>
        <v>1873.2937531100001</v>
      </c>
      <c r="I66" s="36">
        <f>SUMIFS(СВЦЭМ!$D$39:$D$782,СВЦЭМ!$A$39:$A$782,$A66,СВЦЭМ!$B$39:$B$782,I$47)+'СЕТ СН'!$G$11+СВЦЭМ!$D$10+'СЕТ СН'!$G$6-'СЕТ СН'!$G$23</f>
        <v>1804.21331091</v>
      </c>
      <c r="J66" s="36">
        <f>SUMIFS(СВЦЭМ!$D$39:$D$782,СВЦЭМ!$A$39:$A$782,$A66,СВЦЭМ!$B$39:$B$782,J$47)+'СЕТ СН'!$G$11+СВЦЭМ!$D$10+'СЕТ СН'!$G$6-'СЕТ СН'!$G$23</f>
        <v>1756.0389886399998</v>
      </c>
      <c r="K66" s="36">
        <f>SUMIFS(СВЦЭМ!$D$39:$D$782,СВЦЭМ!$A$39:$A$782,$A66,СВЦЭМ!$B$39:$B$782,K$47)+'СЕТ СН'!$G$11+СВЦЭМ!$D$10+'СЕТ СН'!$G$6-'СЕТ СН'!$G$23</f>
        <v>1726.0367105700002</v>
      </c>
      <c r="L66" s="36">
        <f>SUMIFS(СВЦЭМ!$D$39:$D$782,СВЦЭМ!$A$39:$A$782,$A66,СВЦЭМ!$B$39:$B$782,L$47)+'СЕТ СН'!$G$11+СВЦЭМ!$D$10+'СЕТ СН'!$G$6-'СЕТ СН'!$G$23</f>
        <v>1721.8161581099998</v>
      </c>
      <c r="M66" s="36">
        <f>SUMIFS(СВЦЭМ!$D$39:$D$782,СВЦЭМ!$A$39:$A$782,$A66,СВЦЭМ!$B$39:$B$782,M$47)+'СЕТ СН'!$G$11+СВЦЭМ!$D$10+'СЕТ СН'!$G$6-'СЕТ СН'!$G$23</f>
        <v>1748.6262075899999</v>
      </c>
      <c r="N66" s="36">
        <f>SUMIFS(СВЦЭМ!$D$39:$D$782,СВЦЭМ!$A$39:$A$782,$A66,СВЦЭМ!$B$39:$B$782,N$47)+'СЕТ СН'!$G$11+СВЦЭМ!$D$10+'СЕТ СН'!$G$6-'СЕТ СН'!$G$23</f>
        <v>1763.2897487300002</v>
      </c>
      <c r="O66" s="36">
        <f>SUMIFS(СВЦЭМ!$D$39:$D$782,СВЦЭМ!$A$39:$A$782,$A66,СВЦЭМ!$B$39:$B$782,O$47)+'СЕТ СН'!$G$11+СВЦЭМ!$D$10+'СЕТ СН'!$G$6-'СЕТ СН'!$G$23</f>
        <v>1766.7871083099999</v>
      </c>
      <c r="P66" s="36">
        <f>SUMIFS(СВЦЭМ!$D$39:$D$782,СВЦЭМ!$A$39:$A$782,$A66,СВЦЭМ!$B$39:$B$782,P$47)+'СЕТ СН'!$G$11+СВЦЭМ!$D$10+'СЕТ СН'!$G$6-'СЕТ СН'!$G$23</f>
        <v>1754.0044520500001</v>
      </c>
      <c r="Q66" s="36">
        <f>SUMIFS(СВЦЭМ!$D$39:$D$782,СВЦЭМ!$A$39:$A$782,$A66,СВЦЭМ!$B$39:$B$782,Q$47)+'СЕТ СН'!$G$11+СВЦЭМ!$D$10+'СЕТ СН'!$G$6-'СЕТ СН'!$G$23</f>
        <v>1762.6687100600002</v>
      </c>
      <c r="R66" s="36">
        <f>SUMIFS(СВЦЭМ!$D$39:$D$782,СВЦЭМ!$A$39:$A$782,$A66,СВЦЭМ!$B$39:$B$782,R$47)+'СЕТ СН'!$G$11+СВЦЭМ!$D$10+'СЕТ СН'!$G$6-'СЕТ СН'!$G$23</f>
        <v>1794.2048518199999</v>
      </c>
      <c r="S66" s="36">
        <f>SUMIFS(СВЦЭМ!$D$39:$D$782,СВЦЭМ!$A$39:$A$782,$A66,СВЦЭМ!$B$39:$B$782,S$47)+'СЕТ СН'!$G$11+СВЦЭМ!$D$10+'СЕТ СН'!$G$6-'СЕТ СН'!$G$23</f>
        <v>1749.9891490300001</v>
      </c>
      <c r="T66" s="36">
        <f>SUMIFS(СВЦЭМ!$D$39:$D$782,СВЦЭМ!$A$39:$A$782,$A66,СВЦЭМ!$B$39:$B$782,T$47)+'СЕТ СН'!$G$11+СВЦЭМ!$D$10+'СЕТ СН'!$G$6-'СЕТ СН'!$G$23</f>
        <v>1695.82733426</v>
      </c>
      <c r="U66" s="36">
        <f>SUMIFS(СВЦЭМ!$D$39:$D$782,СВЦЭМ!$A$39:$A$782,$A66,СВЦЭМ!$B$39:$B$782,U$47)+'СЕТ СН'!$G$11+СВЦЭМ!$D$10+'СЕТ СН'!$G$6-'СЕТ СН'!$G$23</f>
        <v>1658.6201894400001</v>
      </c>
      <c r="V66" s="36">
        <f>SUMIFS(СВЦЭМ!$D$39:$D$782,СВЦЭМ!$A$39:$A$782,$A66,СВЦЭМ!$B$39:$B$782,V$47)+'СЕТ СН'!$G$11+СВЦЭМ!$D$10+'СЕТ СН'!$G$6-'СЕТ СН'!$G$23</f>
        <v>1630.0574808300003</v>
      </c>
      <c r="W66" s="36">
        <f>SUMIFS(СВЦЭМ!$D$39:$D$782,СВЦЭМ!$A$39:$A$782,$A66,СВЦЭМ!$B$39:$B$782,W$47)+'СЕТ СН'!$G$11+СВЦЭМ!$D$10+'СЕТ СН'!$G$6-'СЕТ СН'!$G$23</f>
        <v>1619.6965791100001</v>
      </c>
      <c r="X66" s="36">
        <f>SUMIFS(СВЦЭМ!$D$39:$D$782,СВЦЭМ!$A$39:$A$782,$A66,СВЦЭМ!$B$39:$B$782,X$47)+'СЕТ СН'!$G$11+СВЦЭМ!$D$10+'СЕТ СН'!$G$6-'СЕТ СН'!$G$23</f>
        <v>1683.0828783299999</v>
      </c>
      <c r="Y66" s="36">
        <f>SUMIFS(СВЦЭМ!$D$39:$D$782,СВЦЭМ!$A$39:$A$782,$A66,СВЦЭМ!$B$39:$B$782,Y$47)+'СЕТ СН'!$G$11+СВЦЭМ!$D$10+'СЕТ СН'!$G$6-'СЕТ СН'!$G$23</f>
        <v>1770.2013142700002</v>
      </c>
    </row>
    <row r="67" spans="1:26" ht="15.75" x14ac:dyDescent="0.2">
      <c r="A67" s="35">
        <f t="shared" si="1"/>
        <v>45189</v>
      </c>
      <c r="B67" s="36">
        <f>SUMIFS(СВЦЭМ!$D$39:$D$782,СВЦЭМ!$A$39:$A$782,$A67,СВЦЭМ!$B$39:$B$782,B$47)+'СЕТ СН'!$G$11+СВЦЭМ!$D$10+'СЕТ СН'!$G$6-'СЕТ СН'!$G$23</f>
        <v>1863.6260318700001</v>
      </c>
      <c r="C67" s="36">
        <f>SUMIFS(СВЦЭМ!$D$39:$D$782,СВЦЭМ!$A$39:$A$782,$A67,СВЦЭМ!$B$39:$B$782,C$47)+'СЕТ СН'!$G$11+СВЦЭМ!$D$10+'СЕТ СН'!$G$6-'СЕТ СН'!$G$23</f>
        <v>1934.9970595999998</v>
      </c>
      <c r="D67" s="36">
        <f>SUMIFS(СВЦЭМ!$D$39:$D$782,СВЦЭМ!$A$39:$A$782,$A67,СВЦЭМ!$B$39:$B$782,D$47)+'СЕТ СН'!$G$11+СВЦЭМ!$D$10+'СЕТ СН'!$G$6-'СЕТ СН'!$G$23</f>
        <v>1959.3350058000001</v>
      </c>
      <c r="E67" s="36">
        <f>SUMIFS(СВЦЭМ!$D$39:$D$782,СВЦЭМ!$A$39:$A$782,$A67,СВЦЭМ!$B$39:$B$782,E$47)+'СЕТ СН'!$G$11+СВЦЭМ!$D$10+'СЕТ СН'!$G$6-'СЕТ СН'!$G$23</f>
        <v>1980.59419295</v>
      </c>
      <c r="F67" s="36">
        <f>SUMIFS(СВЦЭМ!$D$39:$D$782,СВЦЭМ!$A$39:$A$782,$A67,СВЦЭМ!$B$39:$B$782,F$47)+'СЕТ СН'!$G$11+СВЦЭМ!$D$10+'СЕТ СН'!$G$6-'СЕТ СН'!$G$23</f>
        <v>1992.17172764</v>
      </c>
      <c r="G67" s="36">
        <f>SUMIFS(СВЦЭМ!$D$39:$D$782,СВЦЭМ!$A$39:$A$782,$A67,СВЦЭМ!$B$39:$B$782,G$47)+'СЕТ СН'!$G$11+СВЦЭМ!$D$10+'СЕТ СН'!$G$6-'СЕТ СН'!$G$23</f>
        <v>1961.4496429800001</v>
      </c>
      <c r="H67" s="36">
        <f>SUMIFS(СВЦЭМ!$D$39:$D$782,СВЦЭМ!$A$39:$A$782,$A67,СВЦЭМ!$B$39:$B$782,H$47)+'СЕТ СН'!$G$11+СВЦЭМ!$D$10+'СЕТ СН'!$G$6-'СЕТ СН'!$G$23</f>
        <v>1882.5345451399999</v>
      </c>
      <c r="I67" s="36">
        <f>SUMIFS(СВЦЭМ!$D$39:$D$782,СВЦЭМ!$A$39:$A$782,$A67,СВЦЭМ!$B$39:$B$782,I$47)+'СЕТ СН'!$G$11+СВЦЭМ!$D$10+'СЕТ СН'!$G$6-'СЕТ СН'!$G$23</f>
        <v>1803.1214131400002</v>
      </c>
      <c r="J67" s="36">
        <f>SUMIFS(СВЦЭМ!$D$39:$D$782,СВЦЭМ!$A$39:$A$782,$A67,СВЦЭМ!$B$39:$B$782,J$47)+'СЕТ СН'!$G$11+СВЦЭМ!$D$10+'СЕТ СН'!$G$6-'СЕТ СН'!$G$23</f>
        <v>1754.1413759699999</v>
      </c>
      <c r="K67" s="36">
        <f>SUMIFS(СВЦЭМ!$D$39:$D$782,СВЦЭМ!$A$39:$A$782,$A67,СВЦЭМ!$B$39:$B$782,K$47)+'СЕТ СН'!$G$11+СВЦЭМ!$D$10+'СЕТ СН'!$G$6-'СЕТ СН'!$G$23</f>
        <v>1734.3670248100002</v>
      </c>
      <c r="L67" s="36">
        <f>SUMIFS(СВЦЭМ!$D$39:$D$782,СВЦЭМ!$A$39:$A$782,$A67,СВЦЭМ!$B$39:$B$782,L$47)+'СЕТ СН'!$G$11+СВЦЭМ!$D$10+'СЕТ СН'!$G$6-'СЕТ СН'!$G$23</f>
        <v>1731.4844157100001</v>
      </c>
      <c r="M67" s="36">
        <f>SUMIFS(СВЦЭМ!$D$39:$D$782,СВЦЭМ!$A$39:$A$782,$A67,СВЦЭМ!$B$39:$B$782,M$47)+'СЕТ СН'!$G$11+СВЦЭМ!$D$10+'СЕТ СН'!$G$6-'СЕТ СН'!$G$23</f>
        <v>1724.5480166100001</v>
      </c>
      <c r="N67" s="36">
        <f>SUMIFS(СВЦЭМ!$D$39:$D$782,СВЦЭМ!$A$39:$A$782,$A67,СВЦЭМ!$B$39:$B$782,N$47)+'СЕТ СН'!$G$11+СВЦЭМ!$D$10+'СЕТ СН'!$G$6-'СЕТ СН'!$G$23</f>
        <v>1727.1014146900002</v>
      </c>
      <c r="O67" s="36">
        <f>SUMIFS(СВЦЭМ!$D$39:$D$782,СВЦЭМ!$A$39:$A$782,$A67,СВЦЭМ!$B$39:$B$782,O$47)+'СЕТ СН'!$G$11+СВЦЭМ!$D$10+'СЕТ СН'!$G$6-'СЕТ СН'!$G$23</f>
        <v>1730.7085911099998</v>
      </c>
      <c r="P67" s="36">
        <f>SUMIFS(СВЦЭМ!$D$39:$D$782,СВЦЭМ!$A$39:$A$782,$A67,СВЦЭМ!$B$39:$B$782,P$47)+'СЕТ СН'!$G$11+СВЦЭМ!$D$10+'СЕТ СН'!$G$6-'СЕТ СН'!$G$23</f>
        <v>1744.8232892800002</v>
      </c>
      <c r="Q67" s="36">
        <f>SUMIFS(СВЦЭМ!$D$39:$D$782,СВЦЭМ!$A$39:$A$782,$A67,СВЦЭМ!$B$39:$B$782,Q$47)+'СЕТ СН'!$G$11+СВЦЭМ!$D$10+'СЕТ СН'!$G$6-'СЕТ СН'!$G$23</f>
        <v>1753.4155956</v>
      </c>
      <c r="R67" s="36">
        <f>SUMIFS(СВЦЭМ!$D$39:$D$782,СВЦЭМ!$A$39:$A$782,$A67,СВЦЭМ!$B$39:$B$782,R$47)+'СЕТ СН'!$G$11+СВЦЭМ!$D$10+'СЕТ СН'!$G$6-'СЕТ СН'!$G$23</f>
        <v>1779.9960551099998</v>
      </c>
      <c r="S67" s="36">
        <f>SUMIFS(СВЦЭМ!$D$39:$D$782,СВЦЭМ!$A$39:$A$782,$A67,СВЦЭМ!$B$39:$B$782,S$47)+'СЕТ СН'!$G$11+СВЦЭМ!$D$10+'СЕТ СН'!$G$6-'СЕТ СН'!$G$23</f>
        <v>1765.7807479600001</v>
      </c>
      <c r="T67" s="36">
        <f>SUMIFS(СВЦЭМ!$D$39:$D$782,СВЦЭМ!$A$39:$A$782,$A67,СВЦЭМ!$B$39:$B$782,T$47)+'СЕТ СН'!$G$11+СВЦЭМ!$D$10+'СЕТ СН'!$G$6-'СЕТ СН'!$G$23</f>
        <v>1730.3155690500002</v>
      </c>
      <c r="U67" s="36">
        <f>SUMIFS(СВЦЭМ!$D$39:$D$782,СВЦЭМ!$A$39:$A$782,$A67,СВЦЭМ!$B$39:$B$782,U$47)+'СЕТ СН'!$G$11+СВЦЭМ!$D$10+'СЕТ СН'!$G$6-'СЕТ СН'!$G$23</f>
        <v>1661.29896826</v>
      </c>
      <c r="V67" s="36">
        <f>SUMIFS(СВЦЭМ!$D$39:$D$782,СВЦЭМ!$A$39:$A$782,$A67,СВЦЭМ!$B$39:$B$782,V$47)+'СЕТ СН'!$G$11+СВЦЭМ!$D$10+'СЕТ СН'!$G$6-'СЕТ СН'!$G$23</f>
        <v>1639.11518419</v>
      </c>
      <c r="W67" s="36">
        <f>SUMIFS(СВЦЭМ!$D$39:$D$782,СВЦЭМ!$A$39:$A$782,$A67,СВЦЭМ!$B$39:$B$782,W$47)+'СЕТ СН'!$G$11+СВЦЭМ!$D$10+'СЕТ СН'!$G$6-'СЕТ СН'!$G$23</f>
        <v>1649.5204983899998</v>
      </c>
      <c r="X67" s="36">
        <f>SUMIFS(СВЦЭМ!$D$39:$D$782,СВЦЭМ!$A$39:$A$782,$A67,СВЦЭМ!$B$39:$B$782,X$47)+'СЕТ СН'!$G$11+СВЦЭМ!$D$10+'СЕТ СН'!$G$6-'СЕТ СН'!$G$23</f>
        <v>1693.4631022600001</v>
      </c>
      <c r="Y67" s="36">
        <f>SUMIFS(СВЦЭМ!$D$39:$D$782,СВЦЭМ!$A$39:$A$782,$A67,СВЦЭМ!$B$39:$B$782,Y$47)+'СЕТ СН'!$G$11+СВЦЭМ!$D$10+'СЕТ СН'!$G$6-'СЕТ СН'!$G$23</f>
        <v>1775.9024039999999</v>
      </c>
    </row>
    <row r="68" spans="1:26" ht="15.75" x14ac:dyDescent="0.2">
      <c r="A68" s="35">
        <f t="shared" si="1"/>
        <v>45190</v>
      </c>
      <c r="B68" s="36">
        <f>SUMIFS(СВЦЭМ!$D$39:$D$782,СВЦЭМ!$A$39:$A$782,$A68,СВЦЭМ!$B$39:$B$782,B$47)+'СЕТ СН'!$G$11+СВЦЭМ!$D$10+'СЕТ СН'!$G$6-'СЕТ СН'!$G$23</f>
        <v>1925.3670536200002</v>
      </c>
      <c r="C68" s="36">
        <f>SUMIFS(СВЦЭМ!$D$39:$D$782,СВЦЭМ!$A$39:$A$782,$A68,СВЦЭМ!$B$39:$B$782,C$47)+'СЕТ СН'!$G$11+СВЦЭМ!$D$10+'СЕТ СН'!$G$6-'СЕТ СН'!$G$23</f>
        <v>2016.64976075</v>
      </c>
      <c r="D68" s="36">
        <f>SUMIFS(СВЦЭМ!$D$39:$D$782,СВЦЭМ!$A$39:$A$782,$A68,СВЦЭМ!$B$39:$B$782,D$47)+'СЕТ СН'!$G$11+СВЦЭМ!$D$10+'СЕТ СН'!$G$6-'СЕТ СН'!$G$23</f>
        <v>2125.6640585099999</v>
      </c>
      <c r="E68" s="36">
        <f>SUMIFS(СВЦЭМ!$D$39:$D$782,СВЦЭМ!$A$39:$A$782,$A68,СВЦЭМ!$B$39:$B$782,E$47)+'СЕТ СН'!$G$11+СВЦЭМ!$D$10+'СЕТ СН'!$G$6-'СЕТ СН'!$G$23</f>
        <v>2189.0137253299999</v>
      </c>
      <c r="F68" s="36">
        <f>SUMIFS(СВЦЭМ!$D$39:$D$782,СВЦЭМ!$A$39:$A$782,$A68,СВЦЭМ!$B$39:$B$782,F$47)+'СЕТ СН'!$G$11+СВЦЭМ!$D$10+'СЕТ СН'!$G$6-'СЕТ СН'!$G$23</f>
        <v>2201.80376578</v>
      </c>
      <c r="G68" s="36">
        <f>SUMIFS(СВЦЭМ!$D$39:$D$782,СВЦЭМ!$A$39:$A$782,$A68,СВЦЭМ!$B$39:$B$782,G$47)+'СЕТ СН'!$G$11+СВЦЭМ!$D$10+'СЕТ СН'!$G$6-'СЕТ СН'!$G$23</f>
        <v>2176.8580804600001</v>
      </c>
      <c r="H68" s="36">
        <f>SUMIFS(СВЦЭМ!$D$39:$D$782,СВЦЭМ!$A$39:$A$782,$A68,СВЦЭМ!$B$39:$B$782,H$47)+'СЕТ СН'!$G$11+СВЦЭМ!$D$10+'СЕТ СН'!$G$6-'СЕТ СН'!$G$23</f>
        <v>2097.3875188299999</v>
      </c>
      <c r="I68" s="36">
        <f>SUMIFS(СВЦЭМ!$D$39:$D$782,СВЦЭМ!$A$39:$A$782,$A68,СВЦЭМ!$B$39:$B$782,I$47)+'СЕТ СН'!$G$11+СВЦЭМ!$D$10+'СЕТ СН'!$G$6-'СЕТ СН'!$G$23</f>
        <v>2001.2096322400002</v>
      </c>
      <c r="J68" s="36">
        <f>SUMIFS(СВЦЭМ!$D$39:$D$782,СВЦЭМ!$A$39:$A$782,$A68,СВЦЭМ!$B$39:$B$782,J$47)+'СЕТ СН'!$G$11+СВЦЭМ!$D$10+'СЕТ СН'!$G$6-'СЕТ СН'!$G$23</f>
        <v>1928.3285068200003</v>
      </c>
      <c r="K68" s="36">
        <f>SUMIFS(СВЦЭМ!$D$39:$D$782,СВЦЭМ!$A$39:$A$782,$A68,СВЦЭМ!$B$39:$B$782,K$47)+'СЕТ СН'!$G$11+СВЦЭМ!$D$10+'СЕТ СН'!$G$6-'СЕТ СН'!$G$23</f>
        <v>1894.6799480099999</v>
      </c>
      <c r="L68" s="36">
        <f>SUMIFS(СВЦЭМ!$D$39:$D$782,СВЦЭМ!$A$39:$A$782,$A68,СВЦЭМ!$B$39:$B$782,L$47)+'СЕТ СН'!$G$11+СВЦЭМ!$D$10+'СЕТ СН'!$G$6-'СЕТ СН'!$G$23</f>
        <v>1888.7530978499999</v>
      </c>
      <c r="M68" s="36">
        <f>SUMIFS(СВЦЭМ!$D$39:$D$782,СВЦЭМ!$A$39:$A$782,$A68,СВЦЭМ!$B$39:$B$782,M$47)+'СЕТ СН'!$G$11+СВЦЭМ!$D$10+'СЕТ СН'!$G$6-'СЕТ СН'!$G$23</f>
        <v>1886.5863588000002</v>
      </c>
      <c r="N68" s="36">
        <f>SUMIFS(СВЦЭМ!$D$39:$D$782,СВЦЭМ!$A$39:$A$782,$A68,СВЦЭМ!$B$39:$B$782,N$47)+'СЕТ СН'!$G$11+СВЦЭМ!$D$10+'СЕТ СН'!$G$6-'СЕТ СН'!$G$23</f>
        <v>1888.7626040599998</v>
      </c>
      <c r="O68" s="36">
        <f>SUMIFS(СВЦЭМ!$D$39:$D$782,СВЦЭМ!$A$39:$A$782,$A68,СВЦЭМ!$B$39:$B$782,O$47)+'СЕТ СН'!$G$11+СВЦЭМ!$D$10+'СЕТ СН'!$G$6-'СЕТ СН'!$G$23</f>
        <v>1919.4759978100001</v>
      </c>
      <c r="P68" s="36">
        <f>SUMIFS(СВЦЭМ!$D$39:$D$782,СВЦЭМ!$A$39:$A$782,$A68,СВЦЭМ!$B$39:$B$782,P$47)+'СЕТ СН'!$G$11+СВЦЭМ!$D$10+'СЕТ СН'!$G$6-'СЕТ СН'!$G$23</f>
        <v>1979.0213230099998</v>
      </c>
      <c r="Q68" s="36">
        <f>SUMIFS(СВЦЭМ!$D$39:$D$782,СВЦЭМ!$A$39:$A$782,$A68,СВЦЭМ!$B$39:$B$782,Q$47)+'СЕТ СН'!$G$11+СВЦЭМ!$D$10+'СЕТ СН'!$G$6-'СЕТ СН'!$G$23</f>
        <v>1973.9755340500001</v>
      </c>
      <c r="R68" s="36">
        <f>SUMIFS(СВЦЭМ!$D$39:$D$782,СВЦЭМ!$A$39:$A$782,$A68,СВЦЭМ!$B$39:$B$782,R$47)+'СЕТ СН'!$G$11+СВЦЭМ!$D$10+'СЕТ СН'!$G$6-'СЕТ СН'!$G$23</f>
        <v>1973.53556987</v>
      </c>
      <c r="S68" s="36">
        <f>SUMIFS(СВЦЭМ!$D$39:$D$782,СВЦЭМ!$A$39:$A$782,$A68,СВЦЭМ!$B$39:$B$782,S$47)+'СЕТ СН'!$G$11+СВЦЭМ!$D$10+'СЕТ СН'!$G$6-'СЕТ СН'!$G$23</f>
        <v>1987.3677152700002</v>
      </c>
      <c r="T68" s="36">
        <f>SUMIFS(СВЦЭМ!$D$39:$D$782,СВЦЭМ!$A$39:$A$782,$A68,СВЦЭМ!$B$39:$B$782,T$47)+'СЕТ СН'!$G$11+СВЦЭМ!$D$10+'СЕТ СН'!$G$6-'СЕТ СН'!$G$23</f>
        <v>1916.4670572800001</v>
      </c>
      <c r="U68" s="36">
        <f>SUMIFS(СВЦЭМ!$D$39:$D$782,СВЦЭМ!$A$39:$A$782,$A68,СВЦЭМ!$B$39:$B$782,U$47)+'СЕТ СН'!$G$11+СВЦЭМ!$D$10+'СЕТ СН'!$G$6-'СЕТ СН'!$G$23</f>
        <v>1869.4765150399999</v>
      </c>
      <c r="V68" s="36">
        <f>SUMIFS(СВЦЭМ!$D$39:$D$782,СВЦЭМ!$A$39:$A$782,$A68,СВЦЭМ!$B$39:$B$782,V$47)+'СЕТ СН'!$G$11+СВЦЭМ!$D$10+'СЕТ СН'!$G$6-'СЕТ СН'!$G$23</f>
        <v>1849.1033728699999</v>
      </c>
      <c r="W68" s="36">
        <f>SUMIFS(СВЦЭМ!$D$39:$D$782,СВЦЭМ!$A$39:$A$782,$A68,СВЦЭМ!$B$39:$B$782,W$47)+'СЕТ СН'!$G$11+СВЦЭМ!$D$10+'СЕТ СН'!$G$6-'СЕТ СН'!$G$23</f>
        <v>1861.3879003699999</v>
      </c>
      <c r="X68" s="36">
        <f>SUMIFS(СВЦЭМ!$D$39:$D$782,СВЦЭМ!$A$39:$A$782,$A68,СВЦЭМ!$B$39:$B$782,X$47)+'СЕТ СН'!$G$11+СВЦЭМ!$D$10+'СЕТ СН'!$G$6-'СЕТ СН'!$G$23</f>
        <v>1918.3652740900002</v>
      </c>
      <c r="Y68" s="36">
        <f>SUMIFS(СВЦЭМ!$D$39:$D$782,СВЦЭМ!$A$39:$A$782,$A68,СВЦЭМ!$B$39:$B$782,Y$47)+'СЕТ СН'!$G$11+СВЦЭМ!$D$10+'СЕТ СН'!$G$6-'СЕТ СН'!$G$23</f>
        <v>2001.1687581800002</v>
      </c>
    </row>
    <row r="69" spans="1:26" ht="15.75" x14ac:dyDescent="0.2">
      <c r="A69" s="35">
        <f t="shared" si="1"/>
        <v>45191</v>
      </c>
      <c r="B69" s="36">
        <f>SUMIFS(СВЦЭМ!$D$39:$D$782,СВЦЭМ!$A$39:$A$782,$A69,СВЦЭМ!$B$39:$B$782,B$47)+'СЕТ СН'!$G$11+СВЦЭМ!$D$10+'СЕТ СН'!$G$6-'СЕТ СН'!$G$23</f>
        <v>2036.1610549400002</v>
      </c>
      <c r="C69" s="36">
        <f>SUMIFS(СВЦЭМ!$D$39:$D$782,СВЦЭМ!$A$39:$A$782,$A69,СВЦЭМ!$B$39:$B$782,C$47)+'СЕТ СН'!$G$11+СВЦЭМ!$D$10+'СЕТ СН'!$G$6-'СЕТ СН'!$G$23</f>
        <v>2124.1550785600002</v>
      </c>
      <c r="D69" s="36">
        <f>SUMIFS(СВЦЭМ!$D$39:$D$782,СВЦЭМ!$A$39:$A$782,$A69,СВЦЭМ!$B$39:$B$782,D$47)+'СЕТ СН'!$G$11+СВЦЭМ!$D$10+'СЕТ СН'!$G$6-'СЕТ СН'!$G$23</f>
        <v>2213.3284302400002</v>
      </c>
      <c r="E69" s="36">
        <f>SUMIFS(СВЦЭМ!$D$39:$D$782,СВЦЭМ!$A$39:$A$782,$A69,СВЦЭМ!$B$39:$B$782,E$47)+'СЕТ СН'!$G$11+СВЦЭМ!$D$10+'СЕТ СН'!$G$6-'СЕТ СН'!$G$23</f>
        <v>2209.65853057</v>
      </c>
      <c r="F69" s="36">
        <f>SUMIFS(СВЦЭМ!$D$39:$D$782,СВЦЭМ!$A$39:$A$782,$A69,СВЦЭМ!$B$39:$B$782,F$47)+'СЕТ СН'!$G$11+СВЦЭМ!$D$10+'СЕТ СН'!$G$6-'СЕТ СН'!$G$23</f>
        <v>2183.1777488399998</v>
      </c>
      <c r="G69" s="36">
        <f>SUMIFS(СВЦЭМ!$D$39:$D$782,СВЦЭМ!$A$39:$A$782,$A69,СВЦЭМ!$B$39:$B$782,G$47)+'СЕТ СН'!$G$11+СВЦЭМ!$D$10+'СЕТ СН'!$G$6-'СЕТ СН'!$G$23</f>
        <v>2195.25514303</v>
      </c>
      <c r="H69" s="36">
        <f>SUMIFS(СВЦЭМ!$D$39:$D$782,СВЦЭМ!$A$39:$A$782,$A69,СВЦЭМ!$B$39:$B$782,H$47)+'СЕТ СН'!$G$11+СВЦЭМ!$D$10+'СЕТ СН'!$G$6-'СЕТ СН'!$G$23</f>
        <v>2103.1346866499998</v>
      </c>
      <c r="I69" s="36">
        <f>SUMIFS(СВЦЭМ!$D$39:$D$782,СВЦЭМ!$A$39:$A$782,$A69,СВЦЭМ!$B$39:$B$782,I$47)+'СЕТ СН'!$G$11+СВЦЭМ!$D$10+'СЕТ СН'!$G$6-'СЕТ СН'!$G$23</f>
        <v>1984.3301783000002</v>
      </c>
      <c r="J69" s="36">
        <f>SUMIFS(СВЦЭМ!$D$39:$D$782,СВЦЭМ!$A$39:$A$782,$A69,СВЦЭМ!$B$39:$B$782,J$47)+'СЕТ СН'!$G$11+СВЦЭМ!$D$10+'СЕТ СН'!$G$6-'СЕТ СН'!$G$23</f>
        <v>1899.4321757399998</v>
      </c>
      <c r="K69" s="36">
        <f>SUMIFS(СВЦЭМ!$D$39:$D$782,СВЦЭМ!$A$39:$A$782,$A69,СВЦЭМ!$B$39:$B$782,K$47)+'СЕТ СН'!$G$11+СВЦЭМ!$D$10+'СЕТ СН'!$G$6-'СЕТ СН'!$G$23</f>
        <v>1872.2028092199998</v>
      </c>
      <c r="L69" s="36">
        <f>SUMIFS(СВЦЭМ!$D$39:$D$782,СВЦЭМ!$A$39:$A$782,$A69,СВЦЭМ!$B$39:$B$782,L$47)+'СЕТ СН'!$G$11+СВЦЭМ!$D$10+'СЕТ СН'!$G$6-'СЕТ СН'!$G$23</f>
        <v>1862.74190021</v>
      </c>
      <c r="M69" s="36">
        <f>SUMIFS(СВЦЭМ!$D$39:$D$782,СВЦЭМ!$A$39:$A$782,$A69,СВЦЭМ!$B$39:$B$782,M$47)+'СЕТ СН'!$G$11+СВЦЭМ!$D$10+'СЕТ СН'!$G$6-'СЕТ СН'!$G$23</f>
        <v>1858.8245659099998</v>
      </c>
      <c r="N69" s="36">
        <f>SUMIFS(СВЦЭМ!$D$39:$D$782,СВЦЭМ!$A$39:$A$782,$A69,СВЦЭМ!$B$39:$B$782,N$47)+'СЕТ СН'!$G$11+СВЦЭМ!$D$10+'СЕТ СН'!$G$6-'СЕТ СН'!$G$23</f>
        <v>1852.2305203800001</v>
      </c>
      <c r="O69" s="36">
        <f>SUMIFS(СВЦЭМ!$D$39:$D$782,СВЦЭМ!$A$39:$A$782,$A69,СВЦЭМ!$B$39:$B$782,O$47)+'СЕТ СН'!$G$11+СВЦЭМ!$D$10+'СЕТ СН'!$G$6-'СЕТ СН'!$G$23</f>
        <v>1863.4958859399999</v>
      </c>
      <c r="P69" s="36">
        <f>SUMIFS(СВЦЭМ!$D$39:$D$782,СВЦЭМ!$A$39:$A$782,$A69,СВЦЭМ!$B$39:$B$782,P$47)+'СЕТ СН'!$G$11+СВЦЭМ!$D$10+'СЕТ СН'!$G$6-'СЕТ СН'!$G$23</f>
        <v>1904.3630607999999</v>
      </c>
      <c r="Q69" s="36">
        <f>SUMIFS(СВЦЭМ!$D$39:$D$782,СВЦЭМ!$A$39:$A$782,$A69,СВЦЭМ!$B$39:$B$782,Q$47)+'СЕТ СН'!$G$11+СВЦЭМ!$D$10+'СЕТ СН'!$G$6-'СЕТ СН'!$G$23</f>
        <v>1892.1598830799999</v>
      </c>
      <c r="R69" s="36">
        <f>SUMIFS(СВЦЭМ!$D$39:$D$782,СВЦЭМ!$A$39:$A$782,$A69,СВЦЭМ!$B$39:$B$782,R$47)+'СЕТ СН'!$G$11+СВЦЭМ!$D$10+'СЕТ СН'!$G$6-'СЕТ СН'!$G$23</f>
        <v>1911.3661031699999</v>
      </c>
      <c r="S69" s="36">
        <f>SUMIFS(СВЦЭМ!$D$39:$D$782,СВЦЭМ!$A$39:$A$782,$A69,СВЦЭМ!$B$39:$B$782,S$47)+'СЕТ СН'!$G$11+СВЦЭМ!$D$10+'СЕТ СН'!$G$6-'СЕТ СН'!$G$23</f>
        <v>1909.9210934100001</v>
      </c>
      <c r="T69" s="36">
        <f>SUMIFS(СВЦЭМ!$D$39:$D$782,СВЦЭМ!$A$39:$A$782,$A69,СВЦЭМ!$B$39:$B$782,T$47)+'СЕТ СН'!$G$11+СВЦЭМ!$D$10+'СЕТ СН'!$G$6-'СЕТ СН'!$G$23</f>
        <v>1872.4368963900001</v>
      </c>
      <c r="U69" s="36">
        <f>SUMIFS(СВЦЭМ!$D$39:$D$782,СВЦЭМ!$A$39:$A$782,$A69,СВЦЭМ!$B$39:$B$782,U$47)+'СЕТ СН'!$G$11+СВЦЭМ!$D$10+'СЕТ СН'!$G$6-'СЕТ СН'!$G$23</f>
        <v>1835.0246432700001</v>
      </c>
      <c r="V69" s="36">
        <f>SUMIFS(СВЦЭМ!$D$39:$D$782,СВЦЭМ!$A$39:$A$782,$A69,СВЦЭМ!$B$39:$B$782,V$47)+'СЕТ СН'!$G$11+СВЦЭМ!$D$10+'СЕТ СН'!$G$6-'СЕТ СН'!$G$23</f>
        <v>1842.9373879999998</v>
      </c>
      <c r="W69" s="36">
        <f>SUMIFS(СВЦЭМ!$D$39:$D$782,СВЦЭМ!$A$39:$A$782,$A69,СВЦЭМ!$B$39:$B$782,W$47)+'СЕТ СН'!$G$11+СВЦЭМ!$D$10+'СЕТ СН'!$G$6-'СЕТ СН'!$G$23</f>
        <v>1881.86969185</v>
      </c>
      <c r="X69" s="36">
        <f>SUMIFS(СВЦЭМ!$D$39:$D$782,СВЦЭМ!$A$39:$A$782,$A69,СВЦЭМ!$B$39:$B$782,X$47)+'СЕТ СН'!$G$11+СВЦЭМ!$D$10+'СЕТ СН'!$G$6-'СЕТ СН'!$G$23</f>
        <v>1976.1736204499998</v>
      </c>
      <c r="Y69" s="36">
        <f>SUMIFS(СВЦЭМ!$D$39:$D$782,СВЦЭМ!$A$39:$A$782,$A69,СВЦЭМ!$B$39:$B$782,Y$47)+'СЕТ СН'!$G$11+СВЦЭМ!$D$10+'СЕТ СН'!$G$6-'СЕТ СН'!$G$23</f>
        <v>2079.2945556899999</v>
      </c>
    </row>
    <row r="70" spans="1:26" ht="15.75" x14ac:dyDescent="0.2">
      <c r="A70" s="35">
        <f t="shared" si="1"/>
        <v>45192</v>
      </c>
      <c r="B70" s="36">
        <f>SUMIFS(СВЦЭМ!$D$39:$D$782,СВЦЭМ!$A$39:$A$782,$A70,СВЦЭМ!$B$39:$B$782,B$47)+'СЕТ СН'!$G$11+СВЦЭМ!$D$10+'СЕТ СН'!$G$6-'СЕТ СН'!$G$23</f>
        <v>1983.2676328000002</v>
      </c>
      <c r="C70" s="36">
        <f>SUMIFS(СВЦЭМ!$D$39:$D$782,СВЦЭМ!$A$39:$A$782,$A70,СВЦЭМ!$B$39:$B$782,C$47)+'СЕТ СН'!$G$11+СВЦЭМ!$D$10+'СЕТ СН'!$G$6-'СЕТ СН'!$G$23</f>
        <v>2055.8116793099998</v>
      </c>
      <c r="D70" s="36">
        <f>SUMIFS(СВЦЭМ!$D$39:$D$782,СВЦЭМ!$A$39:$A$782,$A70,СВЦЭМ!$B$39:$B$782,D$47)+'СЕТ СН'!$G$11+СВЦЭМ!$D$10+'СЕТ СН'!$G$6-'СЕТ СН'!$G$23</f>
        <v>2042.8458720200001</v>
      </c>
      <c r="E70" s="36">
        <f>SUMIFS(СВЦЭМ!$D$39:$D$782,СВЦЭМ!$A$39:$A$782,$A70,СВЦЭМ!$B$39:$B$782,E$47)+'СЕТ СН'!$G$11+СВЦЭМ!$D$10+'СЕТ СН'!$G$6-'СЕТ СН'!$G$23</f>
        <v>2009.2729144499999</v>
      </c>
      <c r="F70" s="36">
        <f>SUMIFS(СВЦЭМ!$D$39:$D$782,СВЦЭМ!$A$39:$A$782,$A70,СВЦЭМ!$B$39:$B$782,F$47)+'СЕТ СН'!$G$11+СВЦЭМ!$D$10+'СЕТ СН'!$G$6-'СЕТ СН'!$G$23</f>
        <v>1989.67711095</v>
      </c>
      <c r="G70" s="36">
        <f>SUMIFS(СВЦЭМ!$D$39:$D$782,СВЦЭМ!$A$39:$A$782,$A70,СВЦЭМ!$B$39:$B$782,G$47)+'СЕТ СН'!$G$11+СВЦЭМ!$D$10+'СЕТ СН'!$G$6-'СЕТ СН'!$G$23</f>
        <v>1986.3232110100003</v>
      </c>
      <c r="H70" s="36">
        <f>SUMIFS(СВЦЭМ!$D$39:$D$782,СВЦЭМ!$A$39:$A$782,$A70,СВЦЭМ!$B$39:$B$782,H$47)+'СЕТ СН'!$G$11+СВЦЭМ!$D$10+'СЕТ СН'!$G$6-'СЕТ СН'!$G$23</f>
        <v>1948.1604404200002</v>
      </c>
      <c r="I70" s="36">
        <f>SUMIFS(СВЦЭМ!$D$39:$D$782,СВЦЭМ!$A$39:$A$782,$A70,СВЦЭМ!$B$39:$B$782,I$47)+'СЕТ СН'!$G$11+СВЦЭМ!$D$10+'СЕТ СН'!$G$6-'СЕТ СН'!$G$23</f>
        <v>1879.1092409799999</v>
      </c>
      <c r="J70" s="36">
        <f>SUMIFS(СВЦЭМ!$D$39:$D$782,СВЦЭМ!$A$39:$A$782,$A70,СВЦЭМ!$B$39:$B$782,J$47)+'СЕТ СН'!$G$11+СВЦЭМ!$D$10+'СЕТ СН'!$G$6-'СЕТ СН'!$G$23</f>
        <v>1777.6954063100002</v>
      </c>
      <c r="K70" s="36">
        <f>SUMIFS(СВЦЭМ!$D$39:$D$782,СВЦЭМ!$A$39:$A$782,$A70,СВЦЭМ!$B$39:$B$782,K$47)+'СЕТ СН'!$G$11+СВЦЭМ!$D$10+'СЕТ СН'!$G$6-'СЕТ СН'!$G$23</f>
        <v>1707.9398318799999</v>
      </c>
      <c r="L70" s="36">
        <f>SUMIFS(СВЦЭМ!$D$39:$D$782,СВЦЭМ!$A$39:$A$782,$A70,СВЦЭМ!$B$39:$B$782,L$47)+'СЕТ СН'!$G$11+СВЦЭМ!$D$10+'СЕТ СН'!$G$6-'СЕТ СН'!$G$23</f>
        <v>1692.29366097</v>
      </c>
      <c r="M70" s="36">
        <f>SUMIFS(СВЦЭМ!$D$39:$D$782,СВЦЭМ!$A$39:$A$782,$A70,СВЦЭМ!$B$39:$B$782,M$47)+'СЕТ СН'!$G$11+СВЦЭМ!$D$10+'СЕТ СН'!$G$6-'СЕТ СН'!$G$23</f>
        <v>1699.1110811100002</v>
      </c>
      <c r="N70" s="36">
        <f>SUMIFS(СВЦЭМ!$D$39:$D$782,СВЦЭМ!$A$39:$A$782,$A70,СВЦЭМ!$B$39:$B$782,N$47)+'СЕТ СН'!$G$11+СВЦЭМ!$D$10+'СЕТ СН'!$G$6-'СЕТ СН'!$G$23</f>
        <v>1677.12661914</v>
      </c>
      <c r="O70" s="36">
        <f>SUMIFS(СВЦЭМ!$D$39:$D$782,СВЦЭМ!$A$39:$A$782,$A70,СВЦЭМ!$B$39:$B$782,O$47)+'СЕТ СН'!$G$11+СВЦЭМ!$D$10+'СЕТ СН'!$G$6-'СЕТ СН'!$G$23</f>
        <v>1696.2708262199999</v>
      </c>
      <c r="P70" s="36">
        <f>SUMIFS(СВЦЭМ!$D$39:$D$782,СВЦЭМ!$A$39:$A$782,$A70,СВЦЭМ!$B$39:$B$782,P$47)+'СЕТ СН'!$G$11+СВЦЭМ!$D$10+'СЕТ СН'!$G$6-'СЕТ СН'!$G$23</f>
        <v>1743.88766506</v>
      </c>
      <c r="Q70" s="36">
        <f>SUMIFS(СВЦЭМ!$D$39:$D$782,СВЦЭМ!$A$39:$A$782,$A70,СВЦЭМ!$B$39:$B$782,Q$47)+'СЕТ СН'!$G$11+СВЦЭМ!$D$10+'СЕТ СН'!$G$6-'СЕТ СН'!$G$23</f>
        <v>1732.5606842400002</v>
      </c>
      <c r="R70" s="36">
        <f>SUMIFS(СВЦЭМ!$D$39:$D$782,СВЦЭМ!$A$39:$A$782,$A70,СВЦЭМ!$B$39:$B$782,R$47)+'СЕТ СН'!$G$11+СВЦЭМ!$D$10+'СЕТ СН'!$G$6-'СЕТ СН'!$G$23</f>
        <v>1747.0798157600002</v>
      </c>
      <c r="S70" s="36">
        <f>SUMIFS(СВЦЭМ!$D$39:$D$782,СВЦЭМ!$A$39:$A$782,$A70,СВЦЭМ!$B$39:$B$782,S$47)+'СЕТ СН'!$G$11+СВЦЭМ!$D$10+'СЕТ СН'!$G$6-'СЕТ СН'!$G$23</f>
        <v>1753.22353785</v>
      </c>
      <c r="T70" s="36">
        <f>SUMIFS(СВЦЭМ!$D$39:$D$782,СВЦЭМ!$A$39:$A$782,$A70,СВЦЭМ!$B$39:$B$782,T$47)+'СЕТ СН'!$G$11+СВЦЭМ!$D$10+'СЕТ СН'!$G$6-'СЕТ СН'!$G$23</f>
        <v>1726.3279844899998</v>
      </c>
      <c r="U70" s="36">
        <f>SUMIFS(СВЦЭМ!$D$39:$D$782,СВЦЭМ!$A$39:$A$782,$A70,СВЦЭМ!$B$39:$B$782,U$47)+'СЕТ СН'!$G$11+СВЦЭМ!$D$10+'СЕТ СН'!$G$6-'СЕТ СН'!$G$23</f>
        <v>1697.7290637199999</v>
      </c>
      <c r="V70" s="36">
        <f>SUMIFS(СВЦЭМ!$D$39:$D$782,СВЦЭМ!$A$39:$A$782,$A70,СВЦЭМ!$B$39:$B$782,V$47)+'СЕТ СН'!$G$11+СВЦЭМ!$D$10+'СЕТ СН'!$G$6-'СЕТ СН'!$G$23</f>
        <v>1674.2543800500002</v>
      </c>
      <c r="W70" s="36">
        <f>SUMIFS(СВЦЭМ!$D$39:$D$782,СВЦЭМ!$A$39:$A$782,$A70,СВЦЭМ!$B$39:$B$782,W$47)+'СЕТ СН'!$G$11+СВЦЭМ!$D$10+'СЕТ СН'!$G$6-'СЕТ СН'!$G$23</f>
        <v>1685.13576461</v>
      </c>
      <c r="X70" s="36">
        <f>SUMIFS(СВЦЭМ!$D$39:$D$782,СВЦЭМ!$A$39:$A$782,$A70,СВЦЭМ!$B$39:$B$782,X$47)+'СЕТ СН'!$G$11+СВЦЭМ!$D$10+'СЕТ СН'!$G$6-'СЕТ СН'!$G$23</f>
        <v>1744.1387052</v>
      </c>
      <c r="Y70" s="36">
        <f>SUMIFS(СВЦЭМ!$D$39:$D$782,СВЦЭМ!$A$39:$A$782,$A70,СВЦЭМ!$B$39:$B$782,Y$47)+'СЕТ СН'!$G$11+СВЦЭМ!$D$10+'СЕТ СН'!$G$6-'СЕТ СН'!$G$23</f>
        <v>1803.6156845599999</v>
      </c>
    </row>
    <row r="71" spans="1:26" ht="15.75" x14ac:dyDescent="0.2">
      <c r="A71" s="35">
        <f t="shared" si="1"/>
        <v>45193</v>
      </c>
      <c r="B71" s="36">
        <f>SUMIFS(СВЦЭМ!$D$39:$D$782,СВЦЭМ!$A$39:$A$782,$A71,СВЦЭМ!$B$39:$B$782,B$47)+'СЕТ СН'!$G$11+СВЦЭМ!$D$10+'СЕТ СН'!$G$6-'СЕТ СН'!$G$23</f>
        <v>1847.54070383</v>
      </c>
      <c r="C71" s="36">
        <f>SUMIFS(СВЦЭМ!$D$39:$D$782,СВЦЭМ!$A$39:$A$782,$A71,СВЦЭМ!$B$39:$B$782,C$47)+'СЕТ СН'!$G$11+СВЦЭМ!$D$10+'СЕТ СН'!$G$6-'СЕТ СН'!$G$23</f>
        <v>1918.1978596100003</v>
      </c>
      <c r="D71" s="36">
        <f>SUMIFS(СВЦЭМ!$D$39:$D$782,СВЦЭМ!$A$39:$A$782,$A71,СВЦЭМ!$B$39:$B$782,D$47)+'СЕТ СН'!$G$11+СВЦЭМ!$D$10+'СЕТ СН'!$G$6-'СЕТ СН'!$G$23</f>
        <v>2001.3102628000001</v>
      </c>
      <c r="E71" s="36">
        <f>SUMIFS(СВЦЭМ!$D$39:$D$782,СВЦЭМ!$A$39:$A$782,$A71,СВЦЭМ!$B$39:$B$782,E$47)+'СЕТ СН'!$G$11+СВЦЭМ!$D$10+'СЕТ СН'!$G$6-'СЕТ СН'!$G$23</f>
        <v>2004.8272079500002</v>
      </c>
      <c r="F71" s="36">
        <f>SUMIFS(СВЦЭМ!$D$39:$D$782,СВЦЭМ!$A$39:$A$782,$A71,СВЦЭМ!$B$39:$B$782,F$47)+'СЕТ СН'!$G$11+СВЦЭМ!$D$10+'СЕТ СН'!$G$6-'СЕТ СН'!$G$23</f>
        <v>2006.6806614000002</v>
      </c>
      <c r="G71" s="36">
        <f>SUMIFS(СВЦЭМ!$D$39:$D$782,СВЦЭМ!$A$39:$A$782,$A71,СВЦЭМ!$B$39:$B$782,G$47)+'СЕТ СН'!$G$11+СВЦЭМ!$D$10+'СЕТ СН'!$G$6-'СЕТ СН'!$G$23</f>
        <v>2007.3594641600002</v>
      </c>
      <c r="H71" s="36">
        <f>SUMIFS(СВЦЭМ!$D$39:$D$782,СВЦЭМ!$A$39:$A$782,$A71,СВЦЭМ!$B$39:$B$782,H$47)+'СЕТ СН'!$G$11+СВЦЭМ!$D$10+'СЕТ СН'!$G$6-'СЕТ СН'!$G$23</f>
        <v>1977.0257288500002</v>
      </c>
      <c r="I71" s="36">
        <f>SUMIFS(СВЦЭМ!$D$39:$D$782,СВЦЭМ!$A$39:$A$782,$A71,СВЦЭМ!$B$39:$B$782,I$47)+'СЕТ СН'!$G$11+СВЦЭМ!$D$10+'СЕТ СН'!$G$6-'СЕТ СН'!$G$23</f>
        <v>1972.9109878200002</v>
      </c>
      <c r="J71" s="36">
        <f>SUMIFS(СВЦЭМ!$D$39:$D$782,СВЦЭМ!$A$39:$A$782,$A71,СВЦЭМ!$B$39:$B$782,J$47)+'СЕТ СН'!$G$11+СВЦЭМ!$D$10+'СЕТ СН'!$G$6-'СЕТ СН'!$G$23</f>
        <v>1884.3230739599999</v>
      </c>
      <c r="K71" s="36">
        <f>SUMIFS(СВЦЭМ!$D$39:$D$782,СВЦЭМ!$A$39:$A$782,$A71,СВЦЭМ!$B$39:$B$782,K$47)+'СЕТ СН'!$G$11+СВЦЭМ!$D$10+'СЕТ СН'!$G$6-'СЕТ СН'!$G$23</f>
        <v>1798.0334566400002</v>
      </c>
      <c r="L71" s="36">
        <f>SUMIFS(СВЦЭМ!$D$39:$D$782,СВЦЭМ!$A$39:$A$782,$A71,СВЦЭМ!$B$39:$B$782,L$47)+'СЕТ СН'!$G$11+СВЦЭМ!$D$10+'СЕТ СН'!$G$6-'СЕТ СН'!$G$23</f>
        <v>1760.5777715499999</v>
      </c>
      <c r="M71" s="36">
        <f>SUMIFS(СВЦЭМ!$D$39:$D$782,СВЦЭМ!$A$39:$A$782,$A71,СВЦЭМ!$B$39:$B$782,M$47)+'СЕТ СН'!$G$11+СВЦЭМ!$D$10+'СЕТ СН'!$G$6-'СЕТ СН'!$G$23</f>
        <v>1765.3276117800001</v>
      </c>
      <c r="N71" s="36">
        <f>SUMIFS(СВЦЭМ!$D$39:$D$782,СВЦЭМ!$A$39:$A$782,$A71,СВЦЭМ!$B$39:$B$782,N$47)+'СЕТ СН'!$G$11+СВЦЭМ!$D$10+'СЕТ СН'!$G$6-'СЕТ СН'!$G$23</f>
        <v>1734.8288232499999</v>
      </c>
      <c r="O71" s="36">
        <f>SUMIFS(СВЦЭМ!$D$39:$D$782,СВЦЭМ!$A$39:$A$782,$A71,СВЦЭМ!$B$39:$B$782,O$47)+'СЕТ СН'!$G$11+СВЦЭМ!$D$10+'СЕТ СН'!$G$6-'СЕТ СН'!$G$23</f>
        <v>1760.0335554500002</v>
      </c>
      <c r="P71" s="36">
        <f>SUMIFS(СВЦЭМ!$D$39:$D$782,СВЦЭМ!$A$39:$A$782,$A71,СВЦЭМ!$B$39:$B$782,P$47)+'СЕТ СН'!$G$11+СВЦЭМ!$D$10+'СЕТ СН'!$G$6-'СЕТ СН'!$G$23</f>
        <v>1811.6514637499999</v>
      </c>
      <c r="Q71" s="36">
        <f>SUMIFS(СВЦЭМ!$D$39:$D$782,СВЦЭМ!$A$39:$A$782,$A71,СВЦЭМ!$B$39:$B$782,Q$47)+'СЕТ СН'!$G$11+СВЦЭМ!$D$10+'СЕТ СН'!$G$6-'СЕТ СН'!$G$23</f>
        <v>1794.5369478799998</v>
      </c>
      <c r="R71" s="36">
        <f>SUMIFS(СВЦЭМ!$D$39:$D$782,СВЦЭМ!$A$39:$A$782,$A71,СВЦЭМ!$B$39:$B$782,R$47)+'СЕТ СН'!$G$11+СВЦЭМ!$D$10+'СЕТ СН'!$G$6-'СЕТ СН'!$G$23</f>
        <v>1798.7591779899999</v>
      </c>
      <c r="S71" s="36">
        <f>SUMIFS(СВЦЭМ!$D$39:$D$782,СВЦЭМ!$A$39:$A$782,$A71,СВЦЭМ!$B$39:$B$782,S$47)+'СЕТ СН'!$G$11+СВЦЭМ!$D$10+'СЕТ СН'!$G$6-'СЕТ СН'!$G$23</f>
        <v>1805.8125169300001</v>
      </c>
      <c r="T71" s="36">
        <f>SUMIFS(СВЦЭМ!$D$39:$D$782,СВЦЭМ!$A$39:$A$782,$A71,СВЦЭМ!$B$39:$B$782,T$47)+'СЕТ СН'!$G$11+СВЦЭМ!$D$10+'СЕТ СН'!$G$6-'СЕТ СН'!$G$23</f>
        <v>1776.98677989</v>
      </c>
      <c r="U71" s="36">
        <f>SUMIFS(СВЦЭМ!$D$39:$D$782,СВЦЭМ!$A$39:$A$782,$A71,СВЦЭМ!$B$39:$B$782,U$47)+'СЕТ СН'!$G$11+СВЦЭМ!$D$10+'СЕТ СН'!$G$6-'СЕТ СН'!$G$23</f>
        <v>1727.6006378299999</v>
      </c>
      <c r="V71" s="36">
        <f>SUMIFS(СВЦЭМ!$D$39:$D$782,СВЦЭМ!$A$39:$A$782,$A71,СВЦЭМ!$B$39:$B$782,V$47)+'СЕТ СН'!$G$11+СВЦЭМ!$D$10+'СЕТ СН'!$G$6-'СЕТ СН'!$G$23</f>
        <v>1698.1030382499998</v>
      </c>
      <c r="W71" s="36">
        <f>SUMIFS(СВЦЭМ!$D$39:$D$782,СВЦЭМ!$A$39:$A$782,$A71,СВЦЭМ!$B$39:$B$782,W$47)+'СЕТ СН'!$G$11+СВЦЭМ!$D$10+'СЕТ СН'!$G$6-'СЕТ СН'!$G$23</f>
        <v>1708.3931195700002</v>
      </c>
      <c r="X71" s="36">
        <f>SUMIFS(СВЦЭМ!$D$39:$D$782,СВЦЭМ!$A$39:$A$782,$A71,СВЦЭМ!$B$39:$B$782,X$47)+'СЕТ СН'!$G$11+СВЦЭМ!$D$10+'СЕТ СН'!$G$6-'СЕТ СН'!$G$23</f>
        <v>1782.8620848800001</v>
      </c>
      <c r="Y71" s="36">
        <f>SUMIFS(СВЦЭМ!$D$39:$D$782,СВЦЭМ!$A$39:$A$782,$A71,СВЦЭМ!$B$39:$B$782,Y$47)+'СЕТ СН'!$G$11+СВЦЭМ!$D$10+'СЕТ СН'!$G$6-'СЕТ СН'!$G$23</f>
        <v>1853.0962391100002</v>
      </c>
    </row>
    <row r="72" spans="1:26" ht="15.75" x14ac:dyDescent="0.2">
      <c r="A72" s="35">
        <f t="shared" si="1"/>
        <v>45194</v>
      </c>
      <c r="B72" s="36">
        <f>SUMIFS(СВЦЭМ!$D$39:$D$782,СВЦЭМ!$A$39:$A$782,$A72,СВЦЭМ!$B$39:$B$782,B$47)+'СЕТ СН'!$G$11+СВЦЭМ!$D$10+'СЕТ СН'!$G$6-'СЕТ СН'!$G$23</f>
        <v>1909.79515133</v>
      </c>
      <c r="C72" s="36">
        <f>SUMIFS(СВЦЭМ!$D$39:$D$782,СВЦЭМ!$A$39:$A$782,$A72,СВЦЭМ!$B$39:$B$782,C$47)+'СЕТ СН'!$G$11+СВЦЭМ!$D$10+'СЕТ СН'!$G$6-'СЕТ СН'!$G$23</f>
        <v>1986.15597157</v>
      </c>
      <c r="D72" s="36">
        <f>SUMIFS(СВЦЭМ!$D$39:$D$782,СВЦЭМ!$A$39:$A$782,$A72,СВЦЭМ!$B$39:$B$782,D$47)+'СЕТ СН'!$G$11+СВЦЭМ!$D$10+'СЕТ СН'!$G$6-'СЕТ СН'!$G$23</f>
        <v>2071.61190618</v>
      </c>
      <c r="E72" s="36">
        <f>SUMIFS(СВЦЭМ!$D$39:$D$782,СВЦЭМ!$A$39:$A$782,$A72,СВЦЭМ!$B$39:$B$782,E$47)+'СЕТ СН'!$G$11+СВЦЭМ!$D$10+'СЕТ СН'!$G$6-'СЕТ СН'!$G$23</f>
        <v>2071.0062589899999</v>
      </c>
      <c r="F72" s="36">
        <f>SUMIFS(СВЦЭМ!$D$39:$D$782,СВЦЭМ!$A$39:$A$782,$A72,СВЦЭМ!$B$39:$B$782,F$47)+'СЕТ СН'!$G$11+СВЦЭМ!$D$10+'СЕТ СН'!$G$6-'СЕТ СН'!$G$23</f>
        <v>2067.85027975</v>
      </c>
      <c r="G72" s="36">
        <f>SUMIFS(СВЦЭМ!$D$39:$D$782,СВЦЭМ!$A$39:$A$782,$A72,СВЦЭМ!$B$39:$B$782,G$47)+'СЕТ СН'!$G$11+СВЦЭМ!$D$10+'СЕТ СН'!$G$6-'СЕТ СН'!$G$23</f>
        <v>2081.4130937200002</v>
      </c>
      <c r="H72" s="36">
        <f>SUMIFS(СВЦЭМ!$D$39:$D$782,СВЦЭМ!$A$39:$A$782,$A72,СВЦЭМ!$B$39:$B$782,H$47)+'СЕТ СН'!$G$11+СВЦЭМ!$D$10+'СЕТ СН'!$G$6-'СЕТ СН'!$G$23</f>
        <v>2019.3192744200001</v>
      </c>
      <c r="I72" s="36">
        <f>SUMIFS(СВЦЭМ!$D$39:$D$782,СВЦЭМ!$A$39:$A$782,$A72,СВЦЭМ!$B$39:$B$782,I$47)+'СЕТ СН'!$G$11+СВЦЭМ!$D$10+'СЕТ СН'!$G$6-'СЕТ СН'!$G$23</f>
        <v>1906.2687455999999</v>
      </c>
      <c r="J72" s="36">
        <f>SUMIFS(СВЦЭМ!$D$39:$D$782,СВЦЭМ!$A$39:$A$782,$A72,СВЦЭМ!$B$39:$B$782,J$47)+'СЕТ СН'!$G$11+СВЦЭМ!$D$10+'СЕТ СН'!$G$6-'СЕТ СН'!$G$23</f>
        <v>1858.3770952099999</v>
      </c>
      <c r="K72" s="36">
        <f>SUMIFS(СВЦЭМ!$D$39:$D$782,СВЦЭМ!$A$39:$A$782,$A72,СВЦЭМ!$B$39:$B$782,K$47)+'СЕТ СН'!$G$11+СВЦЭМ!$D$10+'СЕТ СН'!$G$6-'СЕТ СН'!$G$23</f>
        <v>1863.8990589499999</v>
      </c>
      <c r="L72" s="36">
        <f>SUMIFS(СВЦЭМ!$D$39:$D$782,СВЦЭМ!$A$39:$A$782,$A72,СВЦЭМ!$B$39:$B$782,L$47)+'СЕТ СН'!$G$11+СВЦЭМ!$D$10+'СЕТ СН'!$G$6-'СЕТ СН'!$G$23</f>
        <v>1842.4247216899998</v>
      </c>
      <c r="M72" s="36">
        <f>SUMIFS(СВЦЭМ!$D$39:$D$782,СВЦЭМ!$A$39:$A$782,$A72,СВЦЭМ!$B$39:$B$782,M$47)+'СЕТ СН'!$G$11+СВЦЭМ!$D$10+'СЕТ СН'!$G$6-'СЕТ СН'!$G$23</f>
        <v>1844.3877606599999</v>
      </c>
      <c r="N72" s="36">
        <f>SUMIFS(СВЦЭМ!$D$39:$D$782,СВЦЭМ!$A$39:$A$782,$A72,СВЦЭМ!$B$39:$B$782,N$47)+'СЕТ СН'!$G$11+СВЦЭМ!$D$10+'СЕТ СН'!$G$6-'СЕТ СН'!$G$23</f>
        <v>1825.7822713999999</v>
      </c>
      <c r="O72" s="36">
        <f>SUMIFS(СВЦЭМ!$D$39:$D$782,СВЦЭМ!$A$39:$A$782,$A72,СВЦЭМ!$B$39:$B$782,O$47)+'СЕТ СН'!$G$11+СВЦЭМ!$D$10+'СЕТ СН'!$G$6-'СЕТ СН'!$G$23</f>
        <v>1817.6090269599999</v>
      </c>
      <c r="P72" s="36">
        <f>SUMIFS(СВЦЭМ!$D$39:$D$782,СВЦЭМ!$A$39:$A$782,$A72,СВЦЭМ!$B$39:$B$782,P$47)+'СЕТ СН'!$G$11+СВЦЭМ!$D$10+'СЕТ СН'!$G$6-'СЕТ СН'!$G$23</f>
        <v>1873.5651459800001</v>
      </c>
      <c r="Q72" s="36">
        <f>SUMIFS(СВЦЭМ!$D$39:$D$782,СВЦЭМ!$A$39:$A$782,$A72,СВЦЭМ!$B$39:$B$782,Q$47)+'СЕТ СН'!$G$11+СВЦЭМ!$D$10+'СЕТ СН'!$G$6-'СЕТ СН'!$G$23</f>
        <v>1863.3586105600002</v>
      </c>
      <c r="R72" s="36">
        <f>SUMIFS(СВЦЭМ!$D$39:$D$782,СВЦЭМ!$A$39:$A$782,$A72,СВЦЭМ!$B$39:$B$782,R$47)+'СЕТ СН'!$G$11+СВЦЭМ!$D$10+'СЕТ СН'!$G$6-'СЕТ СН'!$G$23</f>
        <v>1878.0061396300002</v>
      </c>
      <c r="S72" s="36">
        <f>SUMIFS(СВЦЭМ!$D$39:$D$782,СВЦЭМ!$A$39:$A$782,$A72,СВЦЭМ!$B$39:$B$782,S$47)+'СЕТ СН'!$G$11+СВЦЭМ!$D$10+'СЕТ СН'!$G$6-'СЕТ СН'!$G$23</f>
        <v>1881.2437372300001</v>
      </c>
      <c r="T72" s="36">
        <f>SUMIFS(СВЦЭМ!$D$39:$D$782,СВЦЭМ!$A$39:$A$782,$A72,СВЦЭМ!$B$39:$B$782,T$47)+'СЕТ СН'!$G$11+СВЦЭМ!$D$10+'СЕТ СН'!$G$6-'СЕТ СН'!$G$23</f>
        <v>1852.52453216</v>
      </c>
      <c r="U72" s="36">
        <f>SUMIFS(СВЦЭМ!$D$39:$D$782,СВЦЭМ!$A$39:$A$782,$A72,СВЦЭМ!$B$39:$B$782,U$47)+'СЕТ СН'!$G$11+СВЦЭМ!$D$10+'СЕТ СН'!$G$6-'СЕТ СН'!$G$23</f>
        <v>1801.48027327</v>
      </c>
      <c r="V72" s="36">
        <f>SUMIFS(СВЦЭМ!$D$39:$D$782,СВЦЭМ!$A$39:$A$782,$A72,СВЦЭМ!$B$39:$B$782,V$47)+'СЕТ СН'!$G$11+СВЦЭМ!$D$10+'СЕТ СН'!$G$6-'СЕТ СН'!$G$23</f>
        <v>1769.42551301</v>
      </c>
      <c r="W72" s="36">
        <f>SUMIFS(СВЦЭМ!$D$39:$D$782,СВЦЭМ!$A$39:$A$782,$A72,СВЦЭМ!$B$39:$B$782,W$47)+'СЕТ СН'!$G$11+СВЦЭМ!$D$10+'СЕТ СН'!$G$6-'СЕТ СН'!$G$23</f>
        <v>1783.6471998299999</v>
      </c>
      <c r="X72" s="36">
        <f>SUMIFS(СВЦЭМ!$D$39:$D$782,СВЦЭМ!$A$39:$A$782,$A72,СВЦЭМ!$B$39:$B$782,X$47)+'СЕТ СН'!$G$11+СВЦЭМ!$D$10+'СЕТ СН'!$G$6-'СЕТ СН'!$G$23</f>
        <v>1822.4628357299998</v>
      </c>
      <c r="Y72" s="36">
        <f>SUMIFS(СВЦЭМ!$D$39:$D$782,СВЦЭМ!$A$39:$A$782,$A72,СВЦЭМ!$B$39:$B$782,Y$47)+'СЕТ СН'!$G$11+СВЦЭМ!$D$10+'СЕТ СН'!$G$6-'СЕТ СН'!$G$23</f>
        <v>1911.1101162999998</v>
      </c>
    </row>
    <row r="73" spans="1:26" ht="15.75" x14ac:dyDescent="0.2">
      <c r="A73" s="35">
        <f t="shared" si="1"/>
        <v>45195</v>
      </c>
      <c r="B73" s="36">
        <f>SUMIFS(СВЦЭМ!$D$39:$D$782,СВЦЭМ!$A$39:$A$782,$A73,СВЦЭМ!$B$39:$B$782,B$47)+'СЕТ СН'!$G$11+СВЦЭМ!$D$10+'СЕТ СН'!$G$6-'СЕТ СН'!$G$23</f>
        <v>1929.1312375699999</v>
      </c>
      <c r="C73" s="36">
        <f>SUMIFS(СВЦЭМ!$D$39:$D$782,СВЦЭМ!$A$39:$A$782,$A73,СВЦЭМ!$B$39:$B$782,C$47)+'СЕТ СН'!$G$11+СВЦЭМ!$D$10+'СЕТ СН'!$G$6-'СЕТ СН'!$G$23</f>
        <v>2000.8463232499998</v>
      </c>
      <c r="D73" s="36">
        <f>SUMIFS(СВЦЭМ!$D$39:$D$782,СВЦЭМ!$A$39:$A$782,$A73,СВЦЭМ!$B$39:$B$782,D$47)+'СЕТ СН'!$G$11+СВЦЭМ!$D$10+'СЕТ СН'!$G$6-'СЕТ СН'!$G$23</f>
        <v>2078.0548338399999</v>
      </c>
      <c r="E73" s="36">
        <f>SUMIFS(СВЦЭМ!$D$39:$D$782,СВЦЭМ!$A$39:$A$782,$A73,СВЦЭМ!$B$39:$B$782,E$47)+'СЕТ СН'!$G$11+СВЦЭМ!$D$10+'СЕТ СН'!$G$6-'СЕТ СН'!$G$23</f>
        <v>2072.7680893000002</v>
      </c>
      <c r="F73" s="36">
        <f>SUMIFS(СВЦЭМ!$D$39:$D$782,СВЦЭМ!$A$39:$A$782,$A73,СВЦЭМ!$B$39:$B$782,F$47)+'СЕТ СН'!$G$11+СВЦЭМ!$D$10+'СЕТ СН'!$G$6-'СЕТ СН'!$G$23</f>
        <v>2075.48613419</v>
      </c>
      <c r="G73" s="36">
        <f>SUMIFS(СВЦЭМ!$D$39:$D$782,СВЦЭМ!$A$39:$A$782,$A73,СВЦЭМ!$B$39:$B$782,G$47)+'СЕТ СН'!$G$11+СВЦЭМ!$D$10+'СЕТ СН'!$G$6-'СЕТ СН'!$G$23</f>
        <v>2064.8646009300001</v>
      </c>
      <c r="H73" s="36">
        <f>SUMIFS(СВЦЭМ!$D$39:$D$782,СВЦЭМ!$A$39:$A$782,$A73,СВЦЭМ!$B$39:$B$782,H$47)+'СЕТ СН'!$G$11+СВЦЭМ!$D$10+'СЕТ СН'!$G$6-'СЕТ СН'!$G$23</f>
        <v>1964.07312692</v>
      </c>
      <c r="I73" s="36">
        <f>SUMIFS(СВЦЭМ!$D$39:$D$782,СВЦЭМ!$A$39:$A$782,$A73,СВЦЭМ!$B$39:$B$782,I$47)+'СЕТ СН'!$G$11+СВЦЭМ!$D$10+'СЕТ СН'!$G$6-'СЕТ СН'!$G$23</f>
        <v>1855.1850014299998</v>
      </c>
      <c r="J73" s="36">
        <f>SUMIFS(СВЦЭМ!$D$39:$D$782,СВЦЭМ!$A$39:$A$782,$A73,СВЦЭМ!$B$39:$B$782,J$47)+'СЕТ СН'!$G$11+СВЦЭМ!$D$10+'СЕТ СН'!$G$6-'СЕТ СН'!$G$23</f>
        <v>1803.68927661</v>
      </c>
      <c r="K73" s="36">
        <f>SUMIFS(СВЦЭМ!$D$39:$D$782,СВЦЭМ!$A$39:$A$782,$A73,СВЦЭМ!$B$39:$B$782,K$47)+'СЕТ СН'!$G$11+СВЦЭМ!$D$10+'СЕТ СН'!$G$6-'СЕТ СН'!$G$23</f>
        <v>1763.57230721</v>
      </c>
      <c r="L73" s="36">
        <f>SUMIFS(СВЦЭМ!$D$39:$D$782,СВЦЭМ!$A$39:$A$782,$A73,СВЦЭМ!$B$39:$B$782,L$47)+'СЕТ СН'!$G$11+СВЦЭМ!$D$10+'СЕТ СН'!$G$6-'СЕТ СН'!$G$23</f>
        <v>1752.7671664300001</v>
      </c>
      <c r="M73" s="36">
        <f>SUMIFS(СВЦЭМ!$D$39:$D$782,СВЦЭМ!$A$39:$A$782,$A73,СВЦЭМ!$B$39:$B$782,M$47)+'СЕТ СН'!$G$11+СВЦЭМ!$D$10+'СЕТ СН'!$G$6-'СЕТ СН'!$G$23</f>
        <v>1754.19243271</v>
      </c>
      <c r="N73" s="36">
        <f>SUMIFS(СВЦЭМ!$D$39:$D$782,СВЦЭМ!$A$39:$A$782,$A73,СВЦЭМ!$B$39:$B$782,N$47)+'СЕТ СН'!$G$11+СВЦЭМ!$D$10+'СЕТ СН'!$G$6-'СЕТ СН'!$G$23</f>
        <v>1725.8102720900001</v>
      </c>
      <c r="O73" s="36">
        <f>SUMIFS(СВЦЭМ!$D$39:$D$782,СВЦЭМ!$A$39:$A$782,$A73,СВЦЭМ!$B$39:$B$782,O$47)+'СЕТ СН'!$G$11+СВЦЭМ!$D$10+'СЕТ СН'!$G$6-'СЕТ СН'!$G$23</f>
        <v>1733.18356713</v>
      </c>
      <c r="P73" s="36">
        <f>SUMIFS(СВЦЭМ!$D$39:$D$782,СВЦЭМ!$A$39:$A$782,$A73,СВЦЭМ!$B$39:$B$782,P$47)+'СЕТ СН'!$G$11+СВЦЭМ!$D$10+'СЕТ СН'!$G$6-'СЕТ СН'!$G$23</f>
        <v>1769.5069615400002</v>
      </c>
      <c r="Q73" s="36">
        <f>SUMIFS(СВЦЭМ!$D$39:$D$782,СВЦЭМ!$A$39:$A$782,$A73,СВЦЭМ!$B$39:$B$782,Q$47)+'СЕТ СН'!$G$11+СВЦЭМ!$D$10+'СЕТ СН'!$G$6-'СЕТ СН'!$G$23</f>
        <v>1761.9345791300002</v>
      </c>
      <c r="R73" s="36">
        <f>SUMIFS(СВЦЭМ!$D$39:$D$782,СВЦЭМ!$A$39:$A$782,$A73,СВЦЭМ!$B$39:$B$782,R$47)+'СЕТ СН'!$G$11+СВЦЭМ!$D$10+'СЕТ СН'!$G$6-'СЕТ СН'!$G$23</f>
        <v>1780.6127128799999</v>
      </c>
      <c r="S73" s="36">
        <f>SUMIFS(СВЦЭМ!$D$39:$D$782,СВЦЭМ!$A$39:$A$782,$A73,СВЦЭМ!$B$39:$B$782,S$47)+'СЕТ СН'!$G$11+СВЦЭМ!$D$10+'СЕТ СН'!$G$6-'СЕТ СН'!$G$23</f>
        <v>1784.1242503799999</v>
      </c>
      <c r="T73" s="36">
        <f>SUMIFS(СВЦЭМ!$D$39:$D$782,СВЦЭМ!$A$39:$A$782,$A73,СВЦЭМ!$B$39:$B$782,T$47)+'СЕТ СН'!$G$11+СВЦЭМ!$D$10+'СЕТ СН'!$G$6-'СЕТ СН'!$G$23</f>
        <v>1794.0545623500002</v>
      </c>
      <c r="U73" s="36">
        <f>SUMIFS(СВЦЭМ!$D$39:$D$782,СВЦЭМ!$A$39:$A$782,$A73,СВЦЭМ!$B$39:$B$782,U$47)+'СЕТ СН'!$G$11+СВЦЭМ!$D$10+'СЕТ СН'!$G$6-'СЕТ СН'!$G$23</f>
        <v>1750.1868079800001</v>
      </c>
      <c r="V73" s="36">
        <f>SUMIFS(СВЦЭМ!$D$39:$D$782,СВЦЭМ!$A$39:$A$782,$A73,СВЦЭМ!$B$39:$B$782,V$47)+'СЕТ СН'!$G$11+СВЦЭМ!$D$10+'СЕТ СН'!$G$6-'СЕТ СН'!$G$23</f>
        <v>1724.99804567</v>
      </c>
      <c r="W73" s="36">
        <f>SUMIFS(СВЦЭМ!$D$39:$D$782,СВЦЭМ!$A$39:$A$782,$A73,СВЦЭМ!$B$39:$B$782,W$47)+'СЕТ СН'!$G$11+СВЦЭМ!$D$10+'СЕТ СН'!$G$6-'СЕТ СН'!$G$23</f>
        <v>1747.52145118</v>
      </c>
      <c r="X73" s="36">
        <f>SUMIFS(СВЦЭМ!$D$39:$D$782,СВЦЭМ!$A$39:$A$782,$A73,СВЦЭМ!$B$39:$B$782,X$47)+'СЕТ СН'!$G$11+СВЦЭМ!$D$10+'СЕТ СН'!$G$6-'СЕТ СН'!$G$23</f>
        <v>1771.3341884900001</v>
      </c>
      <c r="Y73" s="36">
        <f>SUMIFS(СВЦЭМ!$D$39:$D$782,СВЦЭМ!$A$39:$A$782,$A73,СВЦЭМ!$B$39:$B$782,Y$47)+'СЕТ СН'!$G$11+СВЦЭМ!$D$10+'СЕТ СН'!$G$6-'СЕТ СН'!$G$23</f>
        <v>1857.9216020899999</v>
      </c>
    </row>
    <row r="74" spans="1:26" ht="15.75" x14ac:dyDescent="0.2">
      <c r="A74" s="35">
        <f t="shared" si="1"/>
        <v>45196</v>
      </c>
      <c r="B74" s="36">
        <f>SUMIFS(СВЦЭМ!$D$39:$D$782,СВЦЭМ!$A$39:$A$782,$A74,СВЦЭМ!$B$39:$B$782,B$47)+'СЕТ СН'!$G$11+СВЦЭМ!$D$10+'СЕТ СН'!$G$6-'СЕТ СН'!$G$23</f>
        <v>1861.05924469</v>
      </c>
      <c r="C74" s="36">
        <f>SUMIFS(СВЦЭМ!$D$39:$D$782,СВЦЭМ!$A$39:$A$782,$A74,СВЦЭМ!$B$39:$B$782,C$47)+'СЕТ СН'!$G$11+СВЦЭМ!$D$10+'СЕТ СН'!$G$6-'СЕТ СН'!$G$23</f>
        <v>1925.0534578100001</v>
      </c>
      <c r="D74" s="36">
        <f>SUMIFS(СВЦЭМ!$D$39:$D$782,СВЦЭМ!$A$39:$A$782,$A74,СВЦЭМ!$B$39:$B$782,D$47)+'СЕТ СН'!$G$11+СВЦЭМ!$D$10+'СЕТ СН'!$G$6-'СЕТ СН'!$G$23</f>
        <v>2021.6270219900002</v>
      </c>
      <c r="E74" s="36">
        <f>SUMIFS(СВЦЭМ!$D$39:$D$782,СВЦЭМ!$A$39:$A$782,$A74,СВЦЭМ!$B$39:$B$782,E$47)+'СЕТ СН'!$G$11+СВЦЭМ!$D$10+'СЕТ СН'!$G$6-'СЕТ СН'!$G$23</f>
        <v>2046.88828715</v>
      </c>
      <c r="F74" s="36">
        <f>SUMIFS(СВЦЭМ!$D$39:$D$782,СВЦЭМ!$A$39:$A$782,$A74,СВЦЭМ!$B$39:$B$782,F$47)+'СЕТ СН'!$G$11+СВЦЭМ!$D$10+'СЕТ СН'!$G$6-'СЕТ СН'!$G$23</f>
        <v>2040.2601487500001</v>
      </c>
      <c r="G74" s="36">
        <f>SUMIFS(СВЦЭМ!$D$39:$D$782,СВЦЭМ!$A$39:$A$782,$A74,СВЦЭМ!$B$39:$B$782,G$47)+'СЕТ СН'!$G$11+СВЦЭМ!$D$10+'СЕТ СН'!$G$6-'СЕТ СН'!$G$23</f>
        <v>2005.2154064300003</v>
      </c>
      <c r="H74" s="36">
        <f>SUMIFS(СВЦЭМ!$D$39:$D$782,СВЦЭМ!$A$39:$A$782,$A74,СВЦЭМ!$B$39:$B$782,H$47)+'СЕТ СН'!$G$11+СВЦЭМ!$D$10+'СЕТ СН'!$G$6-'СЕТ СН'!$G$23</f>
        <v>1913.8502693</v>
      </c>
      <c r="I74" s="36">
        <f>SUMIFS(СВЦЭМ!$D$39:$D$782,СВЦЭМ!$A$39:$A$782,$A74,СВЦЭМ!$B$39:$B$782,I$47)+'СЕТ СН'!$G$11+СВЦЭМ!$D$10+'СЕТ СН'!$G$6-'СЕТ СН'!$G$23</f>
        <v>1834.7406370100002</v>
      </c>
      <c r="J74" s="36">
        <f>SUMIFS(СВЦЭМ!$D$39:$D$782,СВЦЭМ!$A$39:$A$782,$A74,СВЦЭМ!$B$39:$B$782,J$47)+'СЕТ СН'!$G$11+СВЦЭМ!$D$10+'СЕТ СН'!$G$6-'СЕТ СН'!$G$23</f>
        <v>1815.7971744199999</v>
      </c>
      <c r="K74" s="36">
        <f>SUMIFS(СВЦЭМ!$D$39:$D$782,СВЦЭМ!$A$39:$A$782,$A74,СВЦЭМ!$B$39:$B$782,K$47)+'СЕТ СН'!$G$11+СВЦЭМ!$D$10+'СЕТ СН'!$G$6-'СЕТ СН'!$G$23</f>
        <v>1778.6151749999999</v>
      </c>
      <c r="L74" s="36">
        <f>SUMIFS(СВЦЭМ!$D$39:$D$782,СВЦЭМ!$A$39:$A$782,$A74,СВЦЭМ!$B$39:$B$782,L$47)+'СЕТ СН'!$G$11+СВЦЭМ!$D$10+'СЕТ СН'!$G$6-'СЕТ СН'!$G$23</f>
        <v>1769.8783106000001</v>
      </c>
      <c r="M74" s="36">
        <f>SUMIFS(СВЦЭМ!$D$39:$D$782,СВЦЭМ!$A$39:$A$782,$A74,СВЦЭМ!$B$39:$B$782,M$47)+'СЕТ СН'!$G$11+СВЦЭМ!$D$10+'СЕТ СН'!$G$6-'СЕТ СН'!$G$23</f>
        <v>1765.1853478799999</v>
      </c>
      <c r="N74" s="36">
        <f>SUMIFS(СВЦЭМ!$D$39:$D$782,СВЦЭМ!$A$39:$A$782,$A74,СВЦЭМ!$B$39:$B$782,N$47)+'СЕТ СН'!$G$11+СВЦЭМ!$D$10+'СЕТ СН'!$G$6-'СЕТ СН'!$G$23</f>
        <v>1754.3620273800002</v>
      </c>
      <c r="O74" s="36">
        <f>SUMIFS(СВЦЭМ!$D$39:$D$782,СВЦЭМ!$A$39:$A$782,$A74,СВЦЭМ!$B$39:$B$782,O$47)+'СЕТ СН'!$G$11+СВЦЭМ!$D$10+'СЕТ СН'!$G$6-'СЕТ СН'!$G$23</f>
        <v>1748.2614695799998</v>
      </c>
      <c r="P74" s="36">
        <f>SUMIFS(СВЦЭМ!$D$39:$D$782,СВЦЭМ!$A$39:$A$782,$A74,СВЦЭМ!$B$39:$B$782,P$47)+'СЕТ СН'!$G$11+СВЦЭМ!$D$10+'СЕТ СН'!$G$6-'СЕТ СН'!$G$23</f>
        <v>1806.8575537000002</v>
      </c>
      <c r="Q74" s="36">
        <f>SUMIFS(СВЦЭМ!$D$39:$D$782,СВЦЭМ!$A$39:$A$782,$A74,СВЦЭМ!$B$39:$B$782,Q$47)+'СЕТ СН'!$G$11+СВЦЭМ!$D$10+'СЕТ СН'!$G$6-'СЕТ СН'!$G$23</f>
        <v>1831.9916184399999</v>
      </c>
      <c r="R74" s="36">
        <f>SUMIFS(СВЦЭМ!$D$39:$D$782,СВЦЭМ!$A$39:$A$782,$A74,СВЦЭМ!$B$39:$B$782,R$47)+'СЕТ СН'!$G$11+СВЦЭМ!$D$10+'СЕТ СН'!$G$6-'СЕТ СН'!$G$23</f>
        <v>1834.7128511999999</v>
      </c>
      <c r="S74" s="36">
        <f>SUMIFS(СВЦЭМ!$D$39:$D$782,СВЦЭМ!$A$39:$A$782,$A74,СВЦЭМ!$B$39:$B$782,S$47)+'СЕТ СН'!$G$11+СВЦЭМ!$D$10+'СЕТ СН'!$G$6-'СЕТ СН'!$G$23</f>
        <v>1839.78136494</v>
      </c>
      <c r="T74" s="36">
        <f>SUMIFS(СВЦЭМ!$D$39:$D$782,СВЦЭМ!$A$39:$A$782,$A74,СВЦЭМ!$B$39:$B$782,T$47)+'СЕТ СН'!$G$11+СВЦЭМ!$D$10+'СЕТ СН'!$G$6-'СЕТ СН'!$G$23</f>
        <v>1814.7212374400001</v>
      </c>
      <c r="U74" s="36">
        <f>SUMIFS(СВЦЭМ!$D$39:$D$782,СВЦЭМ!$A$39:$A$782,$A74,СВЦЭМ!$B$39:$B$782,U$47)+'СЕТ СН'!$G$11+СВЦЭМ!$D$10+'СЕТ СН'!$G$6-'СЕТ СН'!$G$23</f>
        <v>1748.1842686599998</v>
      </c>
      <c r="V74" s="36">
        <f>SUMIFS(СВЦЭМ!$D$39:$D$782,СВЦЭМ!$A$39:$A$782,$A74,СВЦЭМ!$B$39:$B$782,V$47)+'СЕТ СН'!$G$11+СВЦЭМ!$D$10+'СЕТ СН'!$G$6-'СЕТ СН'!$G$23</f>
        <v>1730.6117064700002</v>
      </c>
      <c r="W74" s="36">
        <f>SUMIFS(СВЦЭМ!$D$39:$D$782,СВЦЭМ!$A$39:$A$782,$A74,СВЦЭМ!$B$39:$B$782,W$47)+'СЕТ СН'!$G$11+СВЦЭМ!$D$10+'СЕТ СН'!$G$6-'СЕТ СН'!$G$23</f>
        <v>1744.5912938299998</v>
      </c>
      <c r="X74" s="36">
        <f>SUMIFS(СВЦЭМ!$D$39:$D$782,СВЦЭМ!$A$39:$A$782,$A74,СВЦЭМ!$B$39:$B$782,X$47)+'СЕТ СН'!$G$11+СВЦЭМ!$D$10+'СЕТ СН'!$G$6-'СЕТ СН'!$G$23</f>
        <v>1806.63607422</v>
      </c>
      <c r="Y74" s="36">
        <f>SUMIFS(СВЦЭМ!$D$39:$D$782,СВЦЭМ!$A$39:$A$782,$A74,СВЦЭМ!$B$39:$B$782,Y$47)+'СЕТ СН'!$G$11+СВЦЭМ!$D$10+'СЕТ СН'!$G$6-'СЕТ СН'!$G$23</f>
        <v>1894.3022318799999</v>
      </c>
    </row>
    <row r="75" spans="1:26" ht="15.75" x14ac:dyDescent="0.2">
      <c r="A75" s="35">
        <f t="shared" si="1"/>
        <v>45197</v>
      </c>
      <c r="B75" s="36">
        <f>SUMIFS(СВЦЭМ!$D$39:$D$782,СВЦЭМ!$A$39:$A$782,$A75,СВЦЭМ!$B$39:$B$782,B$47)+'СЕТ СН'!$G$11+СВЦЭМ!$D$10+'СЕТ СН'!$G$6-'СЕТ СН'!$G$23</f>
        <v>2010.8728780699998</v>
      </c>
      <c r="C75" s="36">
        <f>SUMIFS(СВЦЭМ!$D$39:$D$782,СВЦЭМ!$A$39:$A$782,$A75,СВЦЭМ!$B$39:$B$782,C$47)+'СЕТ СН'!$G$11+СВЦЭМ!$D$10+'СЕТ СН'!$G$6-'СЕТ СН'!$G$23</f>
        <v>2042.5158889700001</v>
      </c>
      <c r="D75" s="36">
        <f>SUMIFS(СВЦЭМ!$D$39:$D$782,СВЦЭМ!$A$39:$A$782,$A75,СВЦЭМ!$B$39:$B$782,D$47)+'СЕТ СН'!$G$11+СВЦЭМ!$D$10+'СЕТ СН'!$G$6-'СЕТ СН'!$G$23</f>
        <v>2141.9597453699998</v>
      </c>
      <c r="E75" s="36">
        <f>SUMIFS(СВЦЭМ!$D$39:$D$782,СВЦЭМ!$A$39:$A$782,$A75,СВЦЭМ!$B$39:$B$782,E$47)+'СЕТ СН'!$G$11+СВЦЭМ!$D$10+'СЕТ СН'!$G$6-'СЕТ СН'!$G$23</f>
        <v>2135.5592340200001</v>
      </c>
      <c r="F75" s="36">
        <f>SUMIFS(СВЦЭМ!$D$39:$D$782,СВЦЭМ!$A$39:$A$782,$A75,СВЦЭМ!$B$39:$B$782,F$47)+'СЕТ СН'!$G$11+СВЦЭМ!$D$10+'СЕТ СН'!$G$6-'СЕТ СН'!$G$23</f>
        <v>2134.29496075</v>
      </c>
      <c r="G75" s="36">
        <f>SUMIFS(СВЦЭМ!$D$39:$D$782,СВЦЭМ!$A$39:$A$782,$A75,СВЦЭМ!$B$39:$B$782,G$47)+'СЕТ СН'!$G$11+СВЦЭМ!$D$10+'СЕТ СН'!$G$6-'СЕТ СН'!$G$23</f>
        <v>2121.4387949000002</v>
      </c>
      <c r="H75" s="36">
        <f>SUMIFS(СВЦЭМ!$D$39:$D$782,СВЦЭМ!$A$39:$A$782,$A75,СВЦЭМ!$B$39:$B$782,H$47)+'СЕТ СН'!$G$11+СВЦЭМ!$D$10+'СЕТ СН'!$G$6-'СЕТ СН'!$G$23</f>
        <v>2039.9482045300001</v>
      </c>
      <c r="I75" s="36">
        <f>SUMIFS(СВЦЭМ!$D$39:$D$782,СВЦЭМ!$A$39:$A$782,$A75,СВЦЭМ!$B$39:$B$782,I$47)+'СЕТ СН'!$G$11+СВЦЭМ!$D$10+'СЕТ СН'!$G$6-'СЕТ СН'!$G$23</f>
        <v>1942.57930996</v>
      </c>
      <c r="J75" s="36">
        <f>SUMIFS(СВЦЭМ!$D$39:$D$782,СВЦЭМ!$A$39:$A$782,$A75,СВЦЭМ!$B$39:$B$782,J$47)+'СЕТ СН'!$G$11+СВЦЭМ!$D$10+'СЕТ СН'!$G$6-'СЕТ СН'!$G$23</f>
        <v>1904.5876815500001</v>
      </c>
      <c r="K75" s="36">
        <f>SUMIFS(СВЦЭМ!$D$39:$D$782,СВЦЭМ!$A$39:$A$782,$A75,СВЦЭМ!$B$39:$B$782,K$47)+'СЕТ СН'!$G$11+СВЦЭМ!$D$10+'СЕТ СН'!$G$6-'СЕТ СН'!$G$23</f>
        <v>1850.4566498200002</v>
      </c>
      <c r="L75" s="36">
        <f>SUMIFS(СВЦЭМ!$D$39:$D$782,СВЦЭМ!$A$39:$A$782,$A75,СВЦЭМ!$B$39:$B$782,L$47)+'СЕТ СН'!$G$11+СВЦЭМ!$D$10+'СЕТ СН'!$G$6-'СЕТ СН'!$G$23</f>
        <v>1847.5405800799999</v>
      </c>
      <c r="M75" s="36">
        <f>SUMIFS(СВЦЭМ!$D$39:$D$782,СВЦЭМ!$A$39:$A$782,$A75,СВЦЭМ!$B$39:$B$782,M$47)+'СЕТ СН'!$G$11+СВЦЭМ!$D$10+'СЕТ СН'!$G$6-'СЕТ СН'!$G$23</f>
        <v>1852.3132236800002</v>
      </c>
      <c r="N75" s="36">
        <f>SUMIFS(СВЦЭМ!$D$39:$D$782,СВЦЭМ!$A$39:$A$782,$A75,СВЦЭМ!$B$39:$B$782,N$47)+'СЕТ СН'!$G$11+СВЦЭМ!$D$10+'СЕТ СН'!$G$6-'СЕТ СН'!$G$23</f>
        <v>1838.3132349500002</v>
      </c>
      <c r="O75" s="36">
        <f>SUMIFS(СВЦЭМ!$D$39:$D$782,СВЦЭМ!$A$39:$A$782,$A75,СВЦЭМ!$B$39:$B$782,O$47)+'СЕТ СН'!$G$11+СВЦЭМ!$D$10+'СЕТ СН'!$G$6-'СЕТ СН'!$G$23</f>
        <v>1865.3314777300002</v>
      </c>
      <c r="P75" s="36">
        <f>SUMIFS(СВЦЭМ!$D$39:$D$782,СВЦЭМ!$A$39:$A$782,$A75,СВЦЭМ!$B$39:$B$782,P$47)+'СЕТ СН'!$G$11+СВЦЭМ!$D$10+'СЕТ СН'!$G$6-'СЕТ СН'!$G$23</f>
        <v>1901.9598432600001</v>
      </c>
      <c r="Q75" s="36">
        <f>SUMIFS(СВЦЭМ!$D$39:$D$782,СВЦЭМ!$A$39:$A$782,$A75,СВЦЭМ!$B$39:$B$782,Q$47)+'СЕТ СН'!$G$11+СВЦЭМ!$D$10+'СЕТ СН'!$G$6-'СЕТ СН'!$G$23</f>
        <v>1899.05001326</v>
      </c>
      <c r="R75" s="36">
        <f>SUMIFS(СВЦЭМ!$D$39:$D$782,СВЦЭМ!$A$39:$A$782,$A75,СВЦЭМ!$B$39:$B$782,R$47)+'СЕТ СН'!$G$11+СВЦЭМ!$D$10+'СЕТ СН'!$G$6-'СЕТ СН'!$G$23</f>
        <v>1895.8752846299999</v>
      </c>
      <c r="S75" s="36">
        <f>SUMIFS(СВЦЭМ!$D$39:$D$782,СВЦЭМ!$A$39:$A$782,$A75,СВЦЭМ!$B$39:$B$782,S$47)+'СЕТ СН'!$G$11+СВЦЭМ!$D$10+'СЕТ СН'!$G$6-'СЕТ СН'!$G$23</f>
        <v>1898.3415220100001</v>
      </c>
      <c r="T75" s="36">
        <f>SUMIFS(СВЦЭМ!$D$39:$D$782,СВЦЭМ!$A$39:$A$782,$A75,СВЦЭМ!$B$39:$B$782,T$47)+'СЕТ СН'!$G$11+СВЦЭМ!$D$10+'СЕТ СН'!$G$6-'СЕТ СН'!$G$23</f>
        <v>1873.01419536</v>
      </c>
      <c r="U75" s="36">
        <f>SUMIFS(СВЦЭМ!$D$39:$D$782,СВЦЭМ!$A$39:$A$782,$A75,СВЦЭМ!$B$39:$B$782,U$47)+'СЕТ СН'!$G$11+СВЦЭМ!$D$10+'СЕТ СН'!$G$6-'СЕТ СН'!$G$23</f>
        <v>1815.1065899200003</v>
      </c>
      <c r="V75" s="36">
        <f>SUMIFS(СВЦЭМ!$D$39:$D$782,СВЦЭМ!$A$39:$A$782,$A75,СВЦЭМ!$B$39:$B$782,V$47)+'СЕТ СН'!$G$11+СВЦЭМ!$D$10+'СЕТ СН'!$G$6-'СЕТ СН'!$G$23</f>
        <v>1801.9681874299999</v>
      </c>
      <c r="W75" s="36">
        <f>SUMIFS(СВЦЭМ!$D$39:$D$782,СВЦЭМ!$A$39:$A$782,$A75,СВЦЭМ!$B$39:$B$782,W$47)+'СЕТ СН'!$G$11+СВЦЭМ!$D$10+'СЕТ СН'!$G$6-'СЕТ СН'!$G$23</f>
        <v>1814.7649741599998</v>
      </c>
      <c r="X75" s="36">
        <f>SUMIFS(СВЦЭМ!$D$39:$D$782,СВЦЭМ!$A$39:$A$782,$A75,СВЦЭМ!$B$39:$B$782,X$47)+'СЕТ СН'!$G$11+СВЦЭМ!$D$10+'СЕТ СН'!$G$6-'СЕТ СН'!$G$23</f>
        <v>1878.3118892299999</v>
      </c>
      <c r="Y75" s="36">
        <f>SUMIFS(СВЦЭМ!$D$39:$D$782,СВЦЭМ!$A$39:$A$782,$A75,СВЦЭМ!$B$39:$B$782,Y$47)+'СЕТ СН'!$G$11+СВЦЭМ!$D$10+'СЕТ СН'!$G$6-'СЕТ СН'!$G$23</f>
        <v>1971.7830792899999</v>
      </c>
    </row>
    <row r="76" spans="1:26" ht="15.75" x14ac:dyDescent="0.2">
      <c r="A76" s="35">
        <f t="shared" si="1"/>
        <v>45198</v>
      </c>
      <c r="B76" s="36">
        <f>SUMIFS(СВЦЭМ!$D$39:$D$782,СВЦЭМ!$A$39:$A$782,$A76,СВЦЭМ!$B$39:$B$782,B$47)+'СЕТ СН'!$G$11+СВЦЭМ!$D$10+'СЕТ СН'!$G$6-'СЕТ СН'!$G$23</f>
        <v>2005.4887675</v>
      </c>
      <c r="C76" s="36">
        <f>SUMIFS(СВЦЭМ!$D$39:$D$782,СВЦЭМ!$A$39:$A$782,$A76,СВЦЭМ!$B$39:$B$782,C$47)+'СЕТ СН'!$G$11+СВЦЭМ!$D$10+'СЕТ СН'!$G$6-'СЕТ СН'!$G$23</f>
        <v>2078.8989157400001</v>
      </c>
      <c r="D76" s="36">
        <f>SUMIFS(СВЦЭМ!$D$39:$D$782,СВЦЭМ!$A$39:$A$782,$A76,СВЦЭМ!$B$39:$B$782,D$47)+'СЕТ СН'!$G$11+СВЦЭМ!$D$10+'СЕТ СН'!$G$6-'СЕТ СН'!$G$23</f>
        <v>2176.27541397</v>
      </c>
      <c r="E76" s="36">
        <f>SUMIFS(СВЦЭМ!$D$39:$D$782,СВЦЭМ!$A$39:$A$782,$A76,СВЦЭМ!$B$39:$B$782,E$47)+'СЕТ СН'!$G$11+СВЦЭМ!$D$10+'СЕТ СН'!$G$6-'СЕТ СН'!$G$23</f>
        <v>2180.5951722600003</v>
      </c>
      <c r="F76" s="36">
        <f>SUMIFS(СВЦЭМ!$D$39:$D$782,СВЦЭМ!$A$39:$A$782,$A76,СВЦЭМ!$B$39:$B$782,F$47)+'СЕТ СН'!$G$11+СВЦЭМ!$D$10+'СЕТ СН'!$G$6-'СЕТ СН'!$G$23</f>
        <v>2181.2397870099999</v>
      </c>
      <c r="G76" s="36">
        <f>SUMIFS(СВЦЭМ!$D$39:$D$782,СВЦЭМ!$A$39:$A$782,$A76,СВЦЭМ!$B$39:$B$782,G$47)+'СЕТ СН'!$G$11+СВЦЭМ!$D$10+'СЕТ СН'!$G$6-'СЕТ СН'!$G$23</f>
        <v>2169.1203186299999</v>
      </c>
      <c r="H76" s="36">
        <f>SUMIFS(СВЦЭМ!$D$39:$D$782,СВЦЭМ!$A$39:$A$782,$A76,СВЦЭМ!$B$39:$B$782,H$47)+'СЕТ СН'!$G$11+СВЦЭМ!$D$10+'СЕТ СН'!$G$6-'СЕТ СН'!$G$23</f>
        <v>2091.1911392500001</v>
      </c>
      <c r="I76" s="36">
        <f>SUMIFS(СВЦЭМ!$D$39:$D$782,СВЦЭМ!$A$39:$A$782,$A76,СВЦЭМ!$B$39:$B$782,I$47)+'СЕТ СН'!$G$11+СВЦЭМ!$D$10+'СЕТ СН'!$G$6-'СЕТ СН'!$G$23</f>
        <v>1969.8090888500001</v>
      </c>
      <c r="J76" s="36">
        <f>SUMIFS(СВЦЭМ!$D$39:$D$782,СВЦЭМ!$A$39:$A$782,$A76,СВЦЭМ!$B$39:$B$782,J$47)+'СЕТ СН'!$G$11+СВЦЭМ!$D$10+'СЕТ СН'!$G$6-'СЕТ СН'!$G$23</f>
        <v>1921.3502036700002</v>
      </c>
      <c r="K76" s="36">
        <f>SUMIFS(СВЦЭМ!$D$39:$D$782,СВЦЭМ!$A$39:$A$782,$A76,СВЦЭМ!$B$39:$B$782,K$47)+'СЕТ СН'!$G$11+СВЦЭМ!$D$10+'СЕТ СН'!$G$6-'СЕТ СН'!$G$23</f>
        <v>1872.7340157100002</v>
      </c>
      <c r="L76" s="36">
        <f>SUMIFS(СВЦЭМ!$D$39:$D$782,СВЦЭМ!$A$39:$A$782,$A76,СВЦЭМ!$B$39:$B$782,L$47)+'СЕТ СН'!$G$11+СВЦЭМ!$D$10+'СЕТ СН'!$G$6-'СЕТ СН'!$G$23</f>
        <v>1869.6247895500001</v>
      </c>
      <c r="M76" s="36">
        <f>SUMIFS(СВЦЭМ!$D$39:$D$782,СВЦЭМ!$A$39:$A$782,$A76,СВЦЭМ!$B$39:$B$782,M$47)+'СЕТ СН'!$G$11+СВЦЭМ!$D$10+'СЕТ СН'!$G$6-'СЕТ СН'!$G$23</f>
        <v>1874.1878162799999</v>
      </c>
      <c r="N76" s="36">
        <f>SUMIFS(СВЦЭМ!$D$39:$D$782,СВЦЭМ!$A$39:$A$782,$A76,СВЦЭМ!$B$39:$B$782,N$47)+'СЕТ СН'!$G$11+СВЦЭМ!$D$10+'СЕТ СН'!$G$6-'СЕТ СН'!$G$23</f>
        <v>1887.6138120300002</v>
      </c>
      <c r="O76" s="36">
        <f>SUMIFS(СВЦЭМ!$D$39:$D$782,СВЦЭМ!$A$39:$A$782,$A76,СВЦЭМ!$B$39:$B$782,O$47)+'СЕТ СН'!$G$11+СВЦЭМ!$D$10+'СЕТ СН'!$G$6-'СЕТ СН'!$G$23</f>
        <v>1871.0735948800002</v>
      </c>
      <c r="P76" s="36">
        <f>SUMIFS(СВЦЭМ!$D$39:$D$782,СВЦЭМ!$A$39:$A$782,$A76,СВЦЭМ!$B$39:$B$782,P$47)+'СЕТ СН'!$G$11+СВЦЭМ!$D$10+'СЕТ СН'!$G$6-'СЕТ СН'!$G$23</f>
        <v>1937.2921087499999</v>
      </c>
      <c r="Q76" s="36">
        <f>SUMIFS(СВЦЭМ!$D$39:$D$782,СВЦЭМ!$A$39:$A$782,$A76,СВЦЭМ!$B$39:$B$782,Q$47)+'СЕТ СН'!$G$11+СВЦЭМ!$D$10+'СЕТ СН'!$G$6-'СЕТ СН'!$G$23</f>
        <v>1912.8564549799999</v>
      </c>
      <c r="R76" s="36">
        <f>SUMIFS(СВЦЭМ!$D$39:$D$782,СВЦЭМ!$A$39:$A$782,$A76,СВЦЭМ!$B$39:$B$782,R$47)+'СЕТ СН'!$G$11+СВЦЭМ!$D$10+'СЕТ СН'!$G$6-'СЕТ СН'!$G$23</f>
        <v>1923.3251781399999</v>
      </c>
      <c r="S76" s="36">
        <f>SUMIFS(СВЦЭМ!$D$39:$D$782,СВЦЭМ!$A$39:$A$782,$A76,СВЦЭМ!$B$39:$B$782,S$47)+'СЕТ СН'!$G$11+СВЦЭМ!$D$10+'СЕТ СН'!$G$6-'СЕТ СН'!$G$23</f>
        <v>1929.03492448</v>
      </c>
      <c r="T76" s="36">
        <f>SUMIFS(СВЦЭМ!$D$39:$D$782,СВЦЭМ!$A$39:$A$782,$A76,СВЦЭМ!$B$39:$B$782,T$47)+'СЕТ СН'!$G$11+СВЦЭМ!$D$10+'СЕТ СН'!$G$6-'СЕТ СН'!$G$23</f>
        <v>1892.4497357499999</v>
      </c>
      <c r="U76" s="36">
        <f>SUMIFS(СВЦЭМ!$D$39:$D$782,СВЦЭМ!$A$39:$A$782,$A76,СВЦЭМ!$B$39:$B$782,U$47)+'СЕТ СН'!$G$11+СВЦЭМ!$D$10+'СЕТ СН'!$G$6-'СЕТ СН'!$G$23</f>
        <v>1848.2978885400003</v>
      </c>
      <c r="V76" s="36">
        <f>SUMIFS(СВЦЭМ!$D$39:$D$782,СВЦЭМ!$A$39:$A$782,$A76,СВЦЭМ!$B$39:$B$782,V$47)+'СЕТ СН'!$G$11+СВЦЭМ!$D$10+'СЕТ СН'!$G$6-'СЕТ СН'!$G$23</f>
        <v>1834.6177172299999</v>
      </c>
      <c r="W76" s="36">
        <f>SUMIFS(СВЦЭМ!$D$39:$D$782,СВЦЭМ!$A$39:$A$782,$A76,СВЦЭМ!$B$39:$B$782,W$47)+'СЕТ СН'!$G$11+СВЦЭМ!$D$10+'СЕТ СН'!$G$6-'СЕТ СН'!$G$23</f>
        <v>1850.8239979200002</v>
      </c>
      <c r="X76" s="36">
        <f>SUMIFS(СВЦЭМ!$D$39:$D$782,СВЦЭМ!$A$39:$A$782,$A76,СВЦЭМ!$B$39:$B$782,X$47)+'СЕТ СН'!$G$11+СВЦЭМ!$D$10+'СЕТ СН'!$G$6-'СЕТ СН'!$G$23</f>
        <v>1912.25853426</v>
      </c>
      <c r="Y76" s="36">
        <f>SUMIFS(СВЦЭМ!$D$39:$D$782,СВЦЭМ!$A$39:$A$782,$A76,СВЦЭМ!$B$39:$B$782,Y$47)+'СЕТ СН'!$G$11+СВЦЭМ!$D$10+'СЕТ СН'!$G$6-'СЕТ СН'!$G$23</f>
        <v>2071.86193761</v>
      </c>
    </row>
    <row r="77" spans="1:26" ht="15.75" x14ac:dyDescent="0.2">
      <c r="A77" s="35">
        <f t="shared" si="1"/>
        <v>45199</v>
      </c>
      <c r="B77" s="36">
        <f>SUMIFS(СВЦЭМ!$D$39:$D$782,СВЦЭМ!$A$39:$A$782,$A77,СВЦЭМ!$B$39:$B$782,B$47)+'СЕТ СН'!$G$11+СВЦЭМ!$D$10+'СЕТ СН'!$G$6-'СЕТ СН'!$G$23</f>
        <v>2016.8450166500002</v>
      </c>
      <c r="C77" s="36">
        <f>SUMIFS(СВЦЭМ!$D$39:$D$782,СВЦЭМ!$A$39:$A$782,$A77,СВЦЭМ!$B$39:$B$782,C$47)+'СЕТ СН'!$G$11+СВЦЭМ!$D$10+'СЕТ СН'!$G$6-'СЕТ СН'!$G$23</f>
        <v>2009.5355836500003</v>
      </c>
      <c r="D77" s="36">
        <f>SUMIFS(СВЦЭМ!$D$39:$D$782,СВЦЭМ!$A$39:$A$782,$A77,СВЦЭМ!$B$39:$B$782,D$47)+'СЕТ СН'!$G$11+СВЦЭМ!$D$10+'СЕТ СН'!$G$6-'СЕТ СН'!$G$23</f>
        <v>2081.2169536599999</v>
      </c>
      <c r="E77" s="36">
        <f>SUMIFS(СВЦЭМ!$D$39:$D$782,СВЦЭМ!$A$39:$A$782,$A77,СВЦЭМ!$B$39:$B$782,E$47)+'СЕТ СН'!$G$11+СВЦЭМ!$D$10+'СЕТ СН'!$G$6-'СЕТ СН'!$G$23</f>
        <v>2094.1750429899998</v>
      </c>
      <c r="F77" s="36">
        <f>SUMIFS(СВЦЭМ!$D$39:$D$782,СВЦЭМ!$A$39:$A$782,$A77,СВЦЭМ!$B$39:$B$782,F$47)+'СЕТ СН'!$G$11+СВЦЭМ!$D$10+'СЕТ СН'!$G$6-'СЕТ СН'!$G$23</f>
        <v>2087.0647099500002</v>
      </c>
      <c r="G77" s="36">
        <f>SUMIFS(СВЦЭМ!$D$39:$D$782,СВЦЭМ!$A$39:$A$782,$A77,СВЦЭМ!$B$39:$B$782,G$47)+'СЕТ СН'!$G$11+СВЦЭМ!$D$10+'СЕТ СН'!$G$6-'СЕТ СН'!$G$23</f>
        <v>2077.1382091400001</v>
      </c>
      <c r="H77" s="36">
        <f>SUMIFS(СВЦЭМ!$D$39:$D$782,СВЦЭМ!$A$39:$A$782,$A77,СВЦЭМ!$B$39:$B$782,H$47)+'СЕТ СН'!$G$11+СВЦЭМ!$D$10+'СЕТ СН'!$G$6-'СЕТ СН'!$G$23</f>
        <v>2042.8272975</v>
      </c>
      <c r="I77" s="36">
        <f>SUMIFS(СВЦЭМ!$D$39:$D$782,СВЦЭМ!$A$39:$A$782,$A77,СВЦЭМ!$B$39:$B$782,I$47)+'СЕТ СН'!$G$11+СВЦЭМ!$D$10+'СЕТ СН'!$G$6-'СЕТ СН'!$G$23</f>
        <v>1989.60042165</v>
      </c>
      <c r="J77" s="36">
        <f>SUMIFS(СВЦЭМ!$D$39:$D$782,СВЦЭМ!$A$39:$A$782,$A77,СВЦЭМ!$B$39:$B$782,J$47)+'СЕТ СН'!$G$11+СВЦЭМ!$D$10+'СЕТ СН'!$G$6-'СЕТ СН'!$G$23</f>
        <v>1904.8627101400002</v>
      </c>
      <c r="K77" s="36">
        <f>SUMIFS(СВЦЭМ!$D$39:$D$782,СВЦЭМ!$A$39:$A$782,$A77,СВЦЭМ!$B$39:$B$782,K$47)+'СЕТ СН'!$G$11+СВЦЭМ!$D$10+'СЕТ СН'!$G$6-'СЕТ СН'!$G$23</f>
        <v>1821.3010875800001</v>
      </c>
      <c r="L77" s="36">
        <f>SUMIFS(СВЦЭМ!$D$39:$D$782,СВЦЭМ!$A$39:$A$782,$A77,СВЦЭМ!$B$39:$B$782,L$47)+'СЕТ СН'!$G$11+СВЦЭМ!$D$10+'СЕТ СН'!$G$6-'СЕТ СН'!$G$23</f>
        <v>1799.0515477899999</v>
      </c>
      <c r="M77" s="36">
        <f>SUMIFS(СВЦЭМ!$D$39:$D$782,СВЦЭМ!$A$39:$A$782,$A77,СВЦЭМ!$B$39:$B$782,M$47)+'СЕТ СН'!$G$11+СВЦЭМ!$D$10+'СЕТ СН'!$G$6-'СЕТ СН'!$G$23</f>
        <v>1801.7373282500002</v>
      </c>
      <c r="N77" s="36">
        <f>SUMIFS(СВЦЭМ!$D$39:$D$782,СВЦЭМ!$A$39:$A$782,$A77,СВЦЭМ!$B$39:$B$782,N$47)+'СЕТ СН'!$G$11+СВЦЭМ!$D$10+'СЕТ СН'!$G$6-'СЕТ СН'!$G$23</f>
        <v>1776.3916061700002</v>
      </c>
      <c r="O77" s="36">
        <f>SUMIFS(СВЦЭМ!$D$39:$D$782,СВЦЭМ!$A$39:$A$782,$A77,СВЦЭМ!$B$39:$B$782,O$47)+'СЕТ СН'!$G$11+СВЦЭМ!$D$10+'СЕТ СН'!$G$6-'СЕТ СН'!$G$23</f>
        <v>1793.77805201</v>
      </c>
      <c r="P77" s="36">
        <f>SUMIFS(СВЦЭМ!$D$39:$D$782,СВЦЭМ!$A$39:$A$782,$A77,СВЦЭМ!$B$39:$B$782,P$47)+'СЕТ СН'!$G$11+СВЦЭМ!$D$10+'СЕТ СН'!$G$6-'СЕТ СН'!$G$23</f>
        <v>1835.3058602999999</v>
      </c>
      <c r="Q77" s="36">
        <f>SUMIFS(СВЦЭМ!$D$39:$D$782,СВЦЭМ!$A$39:$A$782,$A77,СВЦЭМ!$B$39:$B$782,Q$47)+'СЕТ СН'!$G$11+СВЦЭМ!$D$10+'СЕТ СН'!$G$6-'СЕТ СН'!$G$23</f>
        <v>1829.6436649900002</v>
      </c>
      <c r="R77" s="36">
        <f>SUMIFS(СВЦЭМ!$D$39:$D$782,СВЦЭМ!$A$39:$A$782,$A77,СВЦЭМ!$B$39:$B$782,R$47)+'СЕТ СН'!$G$11+СВЦЭМ!$D$10+'СЕТ СН'!$G$6-'СЕТ СН'!$G$23</f>
        <v>1829.9044785700003</v>
      </c>
      <c r="S77" s="36">
        <f>SUMIFS(СВЦЭМ!$D$39:$D$782,СВЦЭМ!$A$39:$A$782,$A77,СВЦЭМ!$B$39:$B$782,S$47)+'СЕТ СН'!$G$11+СВЦЭМ!$D$10+'СЕТ СН'!$G$6-'СЕТ СН'!$G$23</f>
        <v>1846.9545381299999</v>
      </c>
      <c r="T77" s="36">
        <f>SUMIFS(СВЦЭМ!$D$39:$D$782,СВЦЭМ!$A$39:$A$782,$A77,СВЦЭМ!$B$39:$B$782,T$47)+'СЕТ СН'!$G$11+СВЦЭМ!$D$10+'СЕТ СН'!$G$6-'СЕТ СН'!$G$23</f>
        <v>1827.56095654</v>
      </c>
      <c r="U77" s="36">
        <f>SUMIFS(СВЦЭМ!$D$39:$D$782,СВЦЭМ!$A$39:$A$782,$A77,СВЦЭМ!$B$39:$B$782,U$47)+'СЕТ СН'!$G$11+СВЦЭМ!$D$10+'СЕТ СН'!$G$6-'СЕТ СН'!$G$23</f>
        <v>1813.9166329499999</v>
      </c>
      <c r="V77" s="36">
        <f>SUMIFS(СВЦЭМ!$D$39:$D$782,СВЦЭМ!$A$39:$A$782,$A77,СВЦЭМ!$B$39:$B$782,V$47)+'СЕТ СН'!$G$11+СВЦЭМ!$D$10+'СЕТ СН'!$G$6-'СЕТ СН'!$G$23</f>
        <v>1794.4058291199999</v>
      </c>
      <c r="W77" s="36">
        <f>SUMIFS(СВЦЭМ!$D$39:$D$782,СВЦЭМ!$A$39:$A$782,$A77,СВЦЭМ!$B$39:$B$782,W$47)+'СЕТ СН'!$G$11+СВЦЭМ!$D$10+'СЕТ СН'!$G$6-'СЕТ СН'!$G$23</f>
        <v>1813.0763381000002</v>
      </c>
      <c r="X77" s="36">
        <f>SUMIFS(СВЦЭМ!$D$39:$D$782,СВЦЭМ!$A$39:$A$782,$A77,СВЦЭМ!$B$39:$B$782,X$47)+'СЕТ СН'!$G$11+СВЦЭМ!$D$10+'СЕТ СН'!$G$6-'СЕТ СН'!$G$23</f>
        <v>1864.72455378</v>
      </c>
      <c r="Y77" s="36">
        <f>SUMIFS(СВЦЭМ!$D$39:$D$782,СВЦЭМ!$A$39:$A$782,$A77,СВЦЭМ!$B$39:$B$782,Y$47)+'СЕТ СН'!$G$11+СВЦЭМ!$D$10+'СЕТ СН'!$G$6-'СЕТ СН'!$G$23</f>
        <v>1926.0513541700002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75</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01.09.2023</v>
      </c>
      <c r="B84" s="36">
        <f>SUMIFS(СВЦЭМ!$D$39:$D$782,СВЦЭМ!$A$39:$A$782,$A84,СВЦЭМ!$B$39:$B$782,B$83)+'СЕТ СН'!$H$11+СВЦЭМ!$D$10+'СЕТ СН'!$H$6-'СЕТ СН'!$H$23</f>
        <v>2058.6037419300001</v>
      </c>
      <c r="C84" s="36">
        <f>SUMIFS(СВЦЭМ!$D$39:$D$782,СВЦЭМ!$A$39:$A$782,$A84,СВЦЭМ!$B$39:$B$782,C$83)+'СЕТ СН'!$H$11+СВЦЭМ!$D$10+'СЕТ СН'!$H$6-'СЕТ СН'!$H$23</f>
        <v>2115.2540132100003</v>
      </c>
      <c r="D84" s="36">
        <f>SUMIFS(СВЦЭМ!$D$39:$D$782,СВЦЭМ!$A$39:$A$782,$A84,СВЦЭМ!$B$39:$B$782,D$83)+'СЕТ СН'!$H$11+СВЦЭМ!$D$10+'СЕТ СН'!$H$6-'СЕТ СН'!$H$23</f>
        <v>2124.6956038799999</v>
      </c>
      <c r="E84" s="36">
        <f>SUMIFS(СВЦЭМ!$D$39:$D$782,СВЦЭМ!$A$39:$A$782,$A84,СВЦЭМ!$B$39:$B$782,E$83)+'СЕТ СН'!$H$11+СВЦЭМ!$D$10+'СЕТ СН'!$H$6-'СЕТ СН'!$H$23</f>
        <v>2145.4528528800001</v>
      </c>
      <c r="F84" s="36">
        <f>SUMIFS(СВЦЭМ!$D$39:$D$782,СВЦЭМ!$A$39:$A$782,$A84,СВЦЭМ!$B$39:$B$782,F$83)+'СЕТ СН'!$H$11+СВЦЭМ!$D$10+'СЕТ СН'!$H$6-'СЕТ СН'!$H$23</f>
        <v>2200.1000436100003</v>
      </c>
      <c r="G84" s="36">
        <f>SUMIFS(СВЦЭМ!$D$39:$D$782,СВЦЭМ!$A$39:$A$782,$A84,СВЦЭМ!$B$39:$B$782,G$83)+'СЕТ СН'!$H$11+СВЦЭМ!$D$10+'СЕТ СН'!$H$6-'СЕТ СН'!$H$23</f>
        <v>2204.6513764400001</v>
      </c>
      <c r="H84" s="36">
        <f>SUMIFS(СВЦЭМ!$D$39:$D$782,СВЦЭМ!$A$39:$A$782,$A84,СВЦЭМ!$B$39:$B$782,H$83)+'СЕТ СН'!$H$11+СВЦЭМ!$D$10+'СЕТ СН'!$H$6-'СЕТ СН'!$H$23</f>
        <v>2106.9673523800002</v>
      </c>
      <c r="I84" s="36">
        <f>SUMIFS(СВЦЭМ!$D$39:$D$782,СВЦЭМ!$A$39:$A$782,$A84,СВЦЭМ!$B$39:$B$782,I$83)+'СЕТ СН'!$H$11+СВЦЭМ!$D$10+'СЕТ СН'!$H$6-'СЕТ СН'!$H$23</f>
        <v>2041.17136919</v>
      </c>
      <c r="J84" s="36">
        <f>SUMIFS(СВЦЭМ!$D$39:$D$782,СВЦЭМ!$A$39:$A$782,$A84,СВЦЭМ!$B$39:$B$782,J$83)+'СЕТ СН'!$H$11+СВЦЭМ!$D$10+'СЕТ СН'!$H$6-'СЕТ СН'!$H$23</f>
        <v>1957.06533891</v>
      </c>
      <c r="K84" s="36">
        <f>SUMIFS(СВЦЭМ!$D$39:$D$782,СВЦЭМ!$A$39:$A$782,$A84,СВЦЭМ!$B$39:$B$782,K$83)+'СЕТ СН'!$H$11+СВЦЭМ!$D$10+'СЕТ СН'!$H$6-'СЕТ СН'!$H$23</f>
        <v>1902.7483589400001</v>
      </c>
      <c r="L84" s="36">
        <f>SUMIFS(СВЦЭМ!$D$39:$D$782,СВЦЭМ!$A$39:$A$782,$A84,СВЦЭМ!$B$39:$B$782,L$83)+'СЕТ СН'!$H$11+СВЦЭМ!$D$10+'СЕТ СН'!$H$6-'СЕТ СН'!$H$23</f>
        <v>1882.6545092200001</v>
      </c>
      <c r="M84" s="36">
        <f>SUMIFS(СВЦЭМ!$D$39:$D$782,СВЦЭМ!$A$39:$A$782,$A84,СВЦЭМ!$B$39:$B$782,M$83)+'СЕТ СН'!$H$11+СВЦЭМ!$D$10+'СЕТ СН'!$H$6-'СЕТ СН'!$H$23</f>
        <v>1878.90676472</v>
      </c>
      <c r="N84" s="36">
        <f>SUMIFS(СВЦЭМ!$D$39:$D$782,СВЦЭМ!$A$39:$A$782,$A84,СВЦЭМ!$B$39:$B$782,N$83)+'СЕТ СН'!$H$11+СВЦЭМ!$D$10+'СЕТ СН'!$H$6-'СЕТ СН'!$H$23</f>
        <v>1876.5998035300001</v>
      </c>
      <c r="O84" s="36">
        <f>SUMIFS(СВЦЭМ!$D$39:$D$782,СВЦЭМ!$A$39:$A$782,$A84,СВЦЭМ!$B$39:$B$782,O$83)+'СЕТ СН'!$H$11+СВЦЭМ!$D$10+'СЕТ СН'!$H$6-'СЕТ СН'!$H$23</f>
        <v>1887.62201375</v>
      </c>
      <c r="P84" s="36">
        <f>SUMIFS(СВЦЭМ!$D$39:$D$782,СВЦЭМ!$A$39:$A$782,$A84,СВЦЭМ!$B$39:$B$782,P$83)+'СЕТ СН'!$H$11+СВЦЭМ!$D$10+'СЕТ СН'!$H$6-'СЕТ СН'!$H$23</f>
        <v>1873.5065391000001</v>
      </c>
      <c r="Q84" s="36">
        <f>SUMIFS(СВЦЭМ!$D$39:$D$782,СВЦЭМ!$A$39:$A$782,$A84,СВЦЭМ!$B$39:$B$782,Q$83)+'СЕТ СН'!$H$11+СВЦЭМ!$D$10+'СЕТ СН'!$H$6-'СЕТ СН'!$H$23</f>
        <v>1869.10522105</v>
      </c>
      <c r="R84" s="36">
        <f>SUMIFS(СВЦЭМ!$D$39:$D$782,СВЦЭМ!$A$39:$A$782,$A84,СВЦЭМ!$B$39:$B$782,R$83)+'СЕТ СН'!$H$11+СВЦЭМ!$D$10+'СЕТ СН'!$H$6-'СЕТ СН'!$H$23</f>
        <v>1905.05512626</v>
      </c>
      <c r="S84" s="36">
        <f>SUMIFS(СВЦЭМ!$D$39:$D$782,СВЦЭМ!$A$39:$A$782,$A84,СВЦЭМ!$B$39:$B$782,S$83)+'СЕТ СН'!$H$11+СВЦЭМ!$D$10+'СЕТ СН'!$H$6-'СЕТ СН'!$H$23</f>
        <v>1893.68929572</v>
      </c>
      <c r="T84" s="36">
        <f>SUMIFS(СВЦЭМ!$D$39:$D$782,СВЦЭМ!$A$39:$A$782,$A84,СВЦЭМ!$B$39:$B$782,T$83)+'СЕТ СН'!$H$11+СВЦЭМ!$D$10+'СЕТ СН'!$H$6-'СЕТ СН'!$H$23</f>
        <v>1886.8937385700001</v>
      </c>
      <c r="U84" s="36">
        <f>SUMIFS(СВЦЭМ!$D$39:$D$782,СВЦЭМ!$A$39:$A$782,$A84,СВЦЭМ!$B$39:$B$782,U$83)+'СЕТ СН'!$H$11+СВЦЭМ!$D$10+'СЕТ СН'!$H$6-'СЕТ СН'!$H$23</f>
        <v>1874.3108042700001</v>
      </c>
      <c r="V84" s="36">
        <f>SUMIFS(СВЦЭМ!$D$39:$D$782,СВЦЭМ!$A$39:$A$782,$A84,СВЦЭМ!$B$39:$B$782,V$83)+'СЕТ СН'!$H$11+СВЦЭМ!$D$10+'СЕТ СН'!$H$6-'СЕТ СН'!$H$23</f>
        <v>1851.6137642600002</v>
      </c>
      <c r="W84" s="36">
        <f>SUMIFS(СВЦЭМ!$D$39:$D$782,СВЦЭМ!$A$39:$A$782,$A84,СВЦЭМ!$B$39:$B$782,W$83)+'СЕТ СН'!$H$11+СВЦЭМ!$D$10+'СЕТ СН'!$H$6-'СЕТ СН'!$H$23</f>
        <v>1855.56691763</v>
      </c>
      <c r="X84" s="36">
        <f>SUMIFS(СВЦЭМ!$D$39:$D$782,СВЦЭМ!$A$39:$A$782,$A84,СВЦЭМ!$B$39:$B$782,X$83)+'СЕТ СН'!$H$11+СВЦЭМ!$D$10+'СЕТ СН'!$H$6-'СЕТ СН'!$H$23</f>
        <v>1920.85667853</v>
      </c>
      <c r="Y84" s="36">
        <f>SUMIFS(СВЦЭМ!$D$39:$D$782,СВЦЭМ!$A$39:$A$782,$A84,СВЦЭМ!$B$39:$B$782,Y$83)+'СЕТ СН'!$H$11+СВЦЭМ!$D$10+'СЕТ СН'!$H$6-'СЕТ СН'!$H$23</f>
        <v>1986.58204817</v>
      </c>
      <c r="AA84" s="45"/>
    </row>
    <row r="85" spans="1:27" ht="15.75" x14ac:dyDescent="0.2">
      <c r="A85" s="35">
        <f>A84+1</f>
        <v>45171</v>
      </c>
      <c r="B85" s="36">
        <f>SUMIFS(СВЦЭМ!$D$39:$D$782,СВЦЭМ!$A$39:$A$782,$A85,СВЦЭМ!$B$39:$B$782,B$83)+'СЕТ СН'!$H$11+СВЦЭМ!$D$10+'СЕТ СН'!$H$6-'СЕТ СН'!$H$23</f>
        <v>2061.6557724599998</v>
      </c>
      <c r="C85" s="36">
        <f>SUMIFS(СВЦЭМ!$D$39:$D$782,СВЦЭМ!$A$39:$A$782,$A85,СВЦЭМ!$B$39:$B$782,C$83)+'СЕТ СН'!$H$11+СВЦЭМ!$D$10+'СЕТ СН'!$H$6-'СЕТ СН'!$H$23</f>
        <v>2122.0114896100004</v>
      </c>
      <c r="D85" s="36">
        <f>SUMIFS(СВЦЭМ!$D$39:$D$782,СВЦЭМ!$A$39:$A$782,$A85,СВЦЭМ!$B$39:$B$782,D$83)+'СЕТ СН'!$H$11+СВЦЭМ!$D$10+'СЕТ СН'!$H$6-'СЕТ СН'!$H$23</f>
        <v>2121.1229151500002</v>
      </c>
      <c r="E85" s="36">
        <f>SUMIFS(СВЦЭМ!$D$39:$D$782,СВЦЭМ!$A$39:$A$782,$A85,СВЦЭМ!$B$39:$B$782,E$83)+'СЕТ СН'!$H$11+СВЦЭМ!$D$10+'СЕТ СН'!$H$6-'СЕТ СН'!$H$23</f>
        <v>2150.0906605</v>
      </c>
      <c r="F85" s="36">
        <f>SUMIFS(СВЦЭМ!$D$39:$D$782,СВЦЭМ!$A$39:$A$782,$A85,СВЦЭМ!$B$39:$B$782,F$83)+'СЕТ СН'!$H$11+СВЦЭМ!$D$10+'СЕТ СН'!$H$6-'СЕТ СН'!$H$23</f>
        <v>2177.9797689300003</v>
      </c>
      <c r="G85" s="36">
        <f>SUMIFS(СВЦЭМ!$D$39:$D$782,СВЦЭМ!$A$39:$A$782,$A85,СВЦЭМ!$B$39:$B$782,G$83)+'СЕТ СН'!$H$11+СВЦЭМ!$D$10+'СЕТ СН'!$H$6-'СЕТ СН'!$H$23</f>
        <v>2172.7377537299999</v>
      </c>
      <c r="H85" s="36">
        <f>SUMIFS(СВЦЭМ!$D$39:$D$782,СВЦЭМ!$A$39:$A$782,$A85,СВЦЭМ!$B$39:$B$782,H$83)+'СЕТ СН'!$H$11+СВЦЭМ!$D$10+'СЕТ СН'!$H$6-'СЕТ СН'!$H$23</f>
        <v>2165.52542189</v>
      </c>
      <c r="I85" s="36">
        <f>SUMIFS(СВЦЭМ!$D$39:$D$782,СВЦЭМ!$A$39:$A$782,$A85,СВЦЭМ!$B$39:$B$782,I$83)+'СЕТ СН'!$H$11+СВЦЭМ!$D$10+'СЕТ СН'!$H$6-'СЕТ СН'!$H$23</f>
        <v>2104.6543896399999</v>
      </c>
      <c r="J85" s="36">
        <f>SUMIFS(СВЦЭМ!$D$39:$D$782,СВЦЭМ!$A$39:$A$782,$A85,СВЦЭМ!$B$39:$B$782,J$83)+'СЕТ СН'!$H$11+СВЦЭМ!$D$10+'СЕТ СН'!$H$6-'СЕТ СН'!$H$23</f>
        <v>1991.14859129</v>
      </c>
      <c r="K85" s="36">
        <f>SUMIFS(СВЦЭМ!$D$39:$D$782,СВЦЭМ!$A$39:$A$782,$A85,СВЦЭМ!$B$39:$B$782,K$83)+'СЕТ СН'!$H$11+СВЦЭМ!$D$10+'СЕТ СН'!$H$6-'СЕТ СН'!$H$23</f>
        <v>1877.73027684</v>
      </c>
      <c r="L85" s="36">
        <f>SUMIFS(СВЦЭМ!$D$39:$D$782,СВЦЭМ!$A$39:$A$782,$A85,СВЦЭМ!$B$39:$B$782,L$83)+'СЕТ СН'!$H$11+СВЦЭМ!$D$10+'СЕТ СН'!$H$6-'СЕТ СН'!$H$23</f>
        <v>1837.23397374</v>
      </c>
      <c r="M85" s="36">
        <f>SUMIFS(СВЦЭМ!$D$39:$D$782,СВЦЭМ!$A$39:$A$782,$A85,СВЦЭМ!$B$39:$B$782,M$83)+'СЕТ СН'!$H$11+СВЦЭМ!$D$10+'СЕТ СН'!$H$6-'СЕТ СН'!$H$23</f>
        <v>1820.92195999</v>
      </c>
      <c r="N85" s="36">
        <f>SUMIFS(СВЦЭМ!$D$39:$D$782,СВЦЭМ!$A$39:$A$782,$A85,СВЦЭМ!$B$39:$B$782,N$83)+'СЕТ СН'!$H$11+СВЦЭМ!$D$10+'СЕТ СН'!$H$6-'СЕТ СН'!$H$23</f>
        <v>1819.9785039999999</v>
      </c>
      <c r="O85" s="36">
        <f>SUMIFS(СВЦЭМ!$D$39:$D$782,СВЦЭМ!$A$39:$A$782,$A85,СВЦЭМ!$B$39:$B$782,O$83)+'СЕТ СН'!$H$11+СВЦЭМ!$D$10+'СЕТ СН'!$H$6-'СЕТ СН'!$H$23</f>
        <v>1840.4613371400001</v>
      </c>
      <c r="P85" s="36">
        <f>SUMIFS(СВЦЭМ!$D$39:$D$782,СВЦЭМ!$A$39:$A$782,$A85,СВЦЭМ!$B$39:$B$782,P$83)+'СЕТ СН'!$H$11+СВЦЭМ!$D$10+'СЕТ СН'!$H$6-'СЕТ СН'!$H$23</f>
        <v>1809.8200646499999</v>
      </c>
      <c r="Q85" s="36">
        <f>SUMIFS(СВЦЭМ!$D$39:$D$782,СВЦЭМ!$A$39:$A$782,$A85,СВЦЭМ!$B$39:$B$782,Q$83)+'СЕТ СН'!$H$11+СВЦЭМ!$D$10+'СЕТ СН'!$H$6-'СЕТ СН'!$H$23</f>
        <v>1811.2854318900002</v>
      </c>
      <c r="R85" s="36">
        <f>SUMIFS(СВЦЭМ!$D$39:$D$782,СВЦЭМ!$A$39:$A$782,$A85,СВЦЭМ!$B$39:$B$782,R$83)+'СЕТ СН'!$H$11+СВЦЭМ!$D$10+'СЕТ СН'!$H$6-'СЕТ СН'!$H$23</f>
        <v>1849.19401604</v>
      </c>
      <c r="S85" s="36">
        <f>SUMIFS(СВЦЭМ!$D$39:$D$782,СВЦЭМ!$A$39:$A$782,$A85,СВЦЭМ!$B$39:$B$782,S$83)+'СЕТ СН'!$H$11+СВЦЭМ!$D$10+'СЕТ СН'!$H$6-'СЕТ СН'!$H$23</f>
        <v>1842.49347775</v>
      </c>
      <c r="T85" s="36">
        <f>SUMIFS(СВЦЭМ!$D$39:$D$782,СВЦЭМ!$A$39:$A$782,$A85,СВЦЭМ!$B$39:$B$782,T$83)+'СЕТ СН'!$H$11+СВЦЭМ!$D$10+'СЕТ СН'!$H$6-'СЕТ СН'!$H$23</f>
        <v>1847.73380763</v>
      </c>
      <c r="U85" s="36">
        <f>SUMIFS(СВЦЭМ!$D$39:$D$782,СВЦЭМ!$A$39:$A$782,$A85,СВЦЭМ!$B$39:$B$782,U$83)+'СЕТ СН'!$H$11+СВЦЭМ!$D$10+'СЕТ СН'!$H$6-'СЕТ СН'!$H$23</f>
        <v>1855.7291820299999</v>
      </c>
      <c r="V85" s="36">
        <f>SUMIFS(СВЦЭМ!$D$39:$D$782,СВЦЭМ!$A$39:$A$782,$A85,СВЦЭМ!$B$39:$B$782,V$83)+'СЕТ СН'!$H$11+СВЦЭМ!$D$10+'СЕТ СН'!$H$6-'СЕТ СН'!$H$23</f>
        <v>1837.25125576</v>
      </c>
      <c r="W85" s="36">
        <f>SUMIFS(СВЦЭМ!$D$39:$D$782,СВЦЭМ!$A$39:$A$782,$A85,СВЦЭМ!$B$39:$B$782,W$83)+'СЕТ СН'!$H$11+СВЦЭМ!$D$10+'СЕТ СН'!$H$6-'СЕТ СН'!$H$23</f>
        <v>1823.16428677</v>
      </c>
      <c r="X85" s="36">
        <f>SUMIFS(СВЦЭМ!$D$39:$D$782,СВЦЭМ!$A$39:$A$782,$A85,СВЦЭМ!$B$39:$B$782,X$83)+'СЕТ СН'!$H$11+СВЦЭМ!$D$10+'СЕТ СН'!$H$6-'СЕТ СН'!$H$23</f>
        <v>1890.8579845500001</v>
      </c>
      <c r="Y85" s="36">
        <f>SUMIFS(СВЦЭМ!$D$39:$D$782,СВЦЭМ!$A$39:$A$782,$A85,СВЦЭМ!$B$39:$B$782,Y$83)+'СЕТ СН'!$H$11+СВЦЭМ!$D$10+'СЕТ СН'!$H$6-'СЕТ СН'!$H$23</f>
        <v>1977.2489818700001</v>
      </c>
    </row>
    <row r="86" spans="1:27" ht="15.75" x14ac:dyDescent="0.2">
      <c r="A86" s="35">
        <f t="shared" ref="A86:A113" si="2">A85+1</f>
        <v>45172</v>
      </c>
      <c r="B86" s="36">
        <f>SUMIFS(СВЦЭМ!$D$39:$D$782,СВЦЭМ!$A$39:$A$782,$A86,СВЦЭМ!$B$39:$B$782,B$83)+'СЕТ СН'!$H$11+СВЦЭМ!$D$10+'СЕТ СН'!$H$6-'СЕТ СН'!$H$23</f>
        <v>2005.9321056200001</v>
      </c>
      <c r="C86" s="36">
        <f>SUMIFS(СВЦЭМ!$D$39:$D$782,СВЦЭМ!$A$39:$A$782,$A86,СВЦЭМ!$B$39:$B$782,C$83)+'СЕТ СН'!$H$11+СВЦЭМ!$D$10+'СЕТ СН'!$H$6-'СЕТ СН'!$H$23</f>
        <v>2077.6327440599998</v>
      </c>
      <c r="D86" s="36">
        <f>SUMIFS(СВЦЭМ!$D$39:$D$782,СВЦЭМ!$A$39:$A$782,$A86,СВЦЭМ!$B$39:$B$782,D$83)+'СЕТ СН'!$H$11+СВЦЭМ!$D$10+'СЕТ СН'!$H$6-'СЕТ СН'!$H$23</f>
        <v>2140.4609036900001</v>
      </c>
      <c r="E86" s="36">
        <f>SUMIFS(СВЦЭМ!$D$39:$D$782,СВЦЭМ!$A$39:$A$782,$A86,СВЦЭМ!$B$39:$B$782,E$83)+'СЕТ СН'!$H$11+СВЦЭМ!$D$10+'СЕТ СН'!$H$6-'СЕТ СН'!$H$23</f>
        <v>2262.0352262400002</v>
      </c>
      <c r="F86" s="36">
        <f>SUMIFS(СВЦЭМ!$D$39:$D$782,СВЦЭМ!$A$39:$A$782,$A86,СВЦЭМ!$B$39:$B$782,F$83)+'СЕТ СН'!$H$11+СВЦЭМ!$D$10+'СЕТ СН'!$H$6-'СЕТ СН'!$H$23</f>
        <v>2239.2740466699997</v>
      </c>
      <c r="G86" s="36">
        <f>SUMIFS(СВЦЭМ!$D$39:$D$782,СВЦЭМ!$A$39:$A$782,$A86,СВЦЭМ!$B$39:$B$782,G$83)+'СЕТ СН'!$H$11+СВЦЭМ!$D$10+'СЕТ СН'!$H$6-'СЕТ СН'!$H$23</f>
        <v>2217.5699362599998</v>
      </c>
      <c r="H86" s="36">
        <f>SUMIFS(СВЦЭМ!$D$39:$D$782,СВЦЭМ!$A$39:$A$782,$A86,СВЦЭМ!$B$39:$B$782,H$83)+'СЕТ СН'!$H$11+СВЦЭМ!$D$10+'СЕТ СН'!$H$6-'СЕТ СН'!$H$23</f>
        <v>2224.9362961100001</v>
      </c>
      <c r="I86" s="36">
        <f>SUMIFS(СВЦЭМ!$D$39:$D$782,СВЦЭМ!$A$39:$A$782,$A86,СВЦЭМ!$B$39:$B$782,I$83)+'СЕТ СН'!$H$11+СВЦЭМ!$D$10+'СЕТ СН'!$H$6-'СЕТ СН'!$H$23</f>
        <v>2175.1566677700002</v>
      </c>
      <c r="J86" s="36">
        <f>SUMIFS(СВЦЭМ!$D$39:$D$782,СВЦЭМ!$A$39:$A$782,$A86,СВЦЭМ!$B$39:$B$782,J$83)+'СЕТ СН'!$H$11+СВЦЭМ!$D$10+'СЕТ СН'!$H$6-'СЕТ СН'!$H$23</f>
        <v>2074.79566376</v>
      </c>
      <c r="K86" s="36">
        <f>SUMIFS(СВЦЭМ!$D$39:$D$782,СВЦЭМ!$A$39:$A$782,$A86,СВЦЭМ!$B$39:$B$782,K$83)+'СЕТ СН'!$H$11+СВЦЭМ!$D$10+'СЕТ СН'!$H$6-'СЕТ СН'!$H$23</f>
        <v>1976.9699272600001</v>
      </c>
      <c r="L86" s="36">
        <f>SUMIFS(СВЦЭМ!$D$39:$D$782,СВЦЭМ!$A$39:$A$782,$A86,СВЦЭМ!$B$39:$B$782,L$83)+'СЕТ СН'!$H$11+СВЦЭМ!$D$10+'СЕТ СН'!$H$6-'СЕТ СН'!$H$23</f>
        <v>1912.48295994</v>
      </c>
      <c r="M86" s="36">
        <f>SUMIFS(СВЦЭМ!$D$39:$D$782,СВЦЭМ!$A$39:$A$782,$A86,СВЦЭМ!$B$39:$B$782,M$83)+'СЕТ СН'!$H$11+СВЦЭМ!$D$10+'СЕТ СН'!$H$6-'СЕТ СН'!$H$23</f>
        <v>1890.66809057</v>
      </c>
      <c r="N86" s="36">
        <f>SUMIFS(СВЦЭМ!$D$39:$D$782,СВЦЭМ!$A$39:$A$782,$A86,СВЦЭМ!$B$39:$B$782,N$83)+'СЕТ СН'!$H$11+СВЦЭМ!$D$10+'СЕТ СН'!$H$6-'СЕТ СН'!$H$23</f>
        <v>1884.8165073100001</v>
      </c>
      <c r="O86" s="36">
        <f>SUMIFS(СВЦЭМ!$D$39:$D$782,СВЦЭМ!$A$39:$A$782,$A86,СВЦЭМ!$B$39:$B$782,O$83)+'СЕТ СН'!$H$11+СВЦЭМ!$D$10+'СЕТ СН'!$H$6-'СЕТ СН'!$H$23</f>
        <v>1894.74127211</v>
      </c>
      <c r="P86" s="36">
        <f>SUMIFS(СВЦЭМ!$D$39:$D$782,СВЦЭМ!$A$39:$A$782,$A86,СВЦЭМ!$B$39:$B$782,P$83)+'СЕТ СН'!$H$11+СВЦЭМ!$D$10+'СЕТ СН'!$H$6-'СЕТ СН'!$H$23</f>
        <v>1865.40449208</v>
      </c>
      <c r="Q86" s="36">
        <f>SUMIFS(СВЦЭМ!$D$39:$D$782,СВЦЭМ!$A$39:$A$782,$A86,СВЦЭМ!$B$39:$B$782,Q$83)+'СЕТ СН'!$H$11+СВЦЭМ!$D$10+'СЕТ СН'!$H$6-'СЕТ СН'!$H$23</f>
        <v>1875.2943579299999</v>
      </c>
      <c r="R86" s="36">
        <f>SUMIFS(СВЦЭМ!$D$39:$D$782,СВЦЭМ!$A$39:$A$782,$A86,СВЦЭМ!$B$39:$B$782,R$83)+'СЕТ СН'!$H$11+СВЦЭМ!$D$10+'СЕТ СН'!$H$6-'СЕТ СН'!$H$23</f>
        <v>1906.12009517</v>
      </c>
      <c r="S86" s="36">
        <f>SUMIFS(СВЦЭМ!$D$39:$D$782,СВЦЭМ!$A$39:$A$782,$A86,СВЦЭМ!$B$39:$B$782,S$83)+'СЕТ СН'!$H$11+СВЦЭМ!$D$10+'СЕТ СН'!$H$6-'СЕТ СН'!$H$23</f>
        <v>1904.83987123</v>
      </c>
      <c r="T86" s="36">
        <f>SUMIFS(СВЦЭМ!$D$39:$D$782,СВЦЭМ!$A$39:$A$782,$A86,СВЦЭМ!$B$39:$B$782,T$83)+'СЕТ СН'!$H$11+СВЦЭМ!$D$10+'СЕТ СН'!$H$6-'СЕТ СН'!$H$23</f>
        <v>1911.9637196200001</v>
      </c>
      <c r="U86" s="36">
        <f>SUMIFS(СВЦЭМ!$D$39:$D$782,СВЦЭМ!$A$39:$A$782,$A86,СВЦЭМ!$B$39:$B$782,U$83)+'СЕТ СН'!$H$11+СВЦЭМ!$D$10+'СЕТ СН'!$H$6-'СЕТ СН'!$H$23</f>
        <v>1905.1107143700001</v>
      </c>
      <c r="V86" s="36">
        <f>SUMIFS(СВЦЭМ!$D$39:$D$782,СВЦЭМ!$A$39:$A$782,$A86,СВЦЭМ!$B$39:$B$782,V$83)+'СЕТ СН'!$H$11+СВЦЭМ!$D$10+'СЕТ СН'!$H$6-'СЕТ СН'!$H$23</f>
        <v>1886.3171628</v>
      </c>
      <c r="W86" s="36">
        <f>SUMIFS(СВЦЭМ!$D$39:$D$782,СВЦЭМ!$A$39:$A$782,$A86,СВЦЭМ!$B$39:$B$782,W$83)+'СЕТ СН'!$H$11+СВЦЭМ!$D$10+'СЕТ СН'!$H$6-'СЕТ СН'!$H$23</f>
        <v>1895.9010979700001</v>
      </c>
      <c r="X86" s="36">
        <f>SUMIFS(СВЦЭМ!$D$39:$D$782,СВЦЭМ!$A$39:$A$782,$A86,СВЦЭМ!$B$39:$B$782,X$83)+'СЕТ СН'!$H$11+СВЦЭМ!$D$10+'СЕТ СН'!$H$6-'СЕТ СН'!$H$23</f>
        <v>1971.94679073</v>
      </c>
      <c r="Y86" s="36">
        <f>SUMIFS(СВЦЭМ!$D$39:$D$782,СВЦЭМ!$A$39:$A$782,$A86,СВЦЭМ!$B$39:$B$782,Y$83)+'СЕТ СН'!$H$11+СВЦЭМ!$D$10+'СЕТ СН'!$H$6-'СЕТ СН'!$H$23</f>
        <v>2041.0207235</v>
      </c>
    </row>
    <row r="87" spans="1:27" ht="15.75" x14ac:dyDescent="0.2">
      <c r="A87" s="35">
        <f t="shared" si="2"/>
        <v>45173</v>
      </c>
      <c r="B87" s="36">
        <f>SUMIFS(СВЦЭМ!$D$39:$D$782,СВЦЭМ!$A$39:$A$782,$A87,СВЦЭМ!$B$39:$B$782,B$83)+'СЕТ СН'!$H$11+СВЦЭМ!$D$10+'СЕТ СН'!$H$6-'СЕТ СН'!$H$23</f>
        <v>2140.1118906000002</v>
      </c>
      <c r="C87" s="36">
        <f>SUMIFS(СВЦЭМ!$D$39:$D$782,СВЦЭМ!$A$39:$A$782,$A87,СВЦЭМ!$B$39:$B$782,C$83)+'СЕТ СН'!$H$11+СВЦЭМ!$D$10+'СЕТ СН'!$H$6-'СЕТ СН'!$H$23</f>
        <v>2215.0535783300002</v>
      </c>
      <c r="D87" s="36">
        <f>SUMIFS(СВЦЭМ!$D$39:$D$782,СВЦЭМ!$A$39:$A$782,$A87,СВЦЭМ!$B$39:$B$782,D$83)+'СЕТ СН'!$H$11+СВЦЭМ!$D$10+'СЕТ СН'!$H$6-'СЕТ СН'!$H$23</f>
        <v>2223.09038289</v>
      </c>
      <c r="E87" s="36">
        <f>SUMIFS(СВЦЭМ!$D$39:$D$782,СВЦЭМ!$A$39:$A$782,$A87,СВЦЭМ!$B$39:$B$782,E$83)+'СЕТ СН'!$H$11+СВЦЭМ!$D$10+'СЕТ СН'!$H$6-'СЕТ СН'!$H$23</f>
        <v>2254.6553429699998</v>
      </c>
      <c r="F87" s="36">
        <f>SUMIFS(СВЦЭМ!$D$39:$D$782,СВЦЭМ!$A$39:$A$782,$A87,СВЦЭМ!$B$39:$B$782,F$83)+'СЕТ СН'!$H$11+СВЦЭМ!$D$10+'СЕТ СН'!$H$6-'СЕТ СН'!$H$23</f>
        <v>2305.4537719</v>
      </c>
      <c r="G87" s="36">
        <f>SUMIFS(СВЦЭМ!$D$39:$D$782,СВЦЭМ!$A$39:$A$782,$A87,СВЦЭМ!$B$39:$B$782,G$83)+'СЕТ СН'!$H$11+СВЦЭМ!$D$10+'СЕТ СН'!$H$6-'СЕТ СН'!$H$23</f>
        <v>2303.2342224000004</v>
      </c>
      <c r="H87" s="36">
        <f>SUMIFS(СВЦЭМ!$D$39:$D$782,СВЦЭМ!$A$39:$A$782,$A87,СВЦЭМ!$B$39:$B$782,H$83)+'СЕТ СН'!$H$11+СВЦЭМ!$D$10+'СЕТ СН'!$H$6-'СЕТ СН'!$H$23</f>
        <v>2322.38857852</v>
      </c>
      <c r="I87" s="36">
        <f>SUMIFS(СВЦЭМ!$D$39:$D$782,СВЦЭМ!$A$39:$A$782,$A87,СВЦЭМ!$B$39:$B$782,I$83)+'СЕТ СН'!$H$11+СВЦЭМ!$D$10+'СЕТ СН'!$H$6-'СЕТ СН'!$H$23</f>
        <v>2169.8697673300003</v>
      </c>
      <c r="J87" s="36">
        <f>SUMIFS(СВЦЭМ!$D$39:$D$782,СВЦЭМ!$A$39:$A$782,$A87,СВЦЭМ!$B$39:$B$782,J$83)+'СЕТ СН'!$H$11+СВЦЭМ!$D$10+'СЕТ СН'!$H$6-'СЕТ СН'!$H$23</f>
        <v>2056.8809339199997</v>
      </c>
      <c r="K87" s="36">
        <f>SUMIFS(СВЦЭМ!$D$39:$D$782,СВЦЭМ!$A$39:$A$782,$A87,СВЦЭМ!$B$39:$B$782,K$83)+'СЕТ СН'!$H$11+СВЦЭМ!$D$10+'СЕТ СН'!$H$6-'СЕТ СН'!$H$23</f>
        <v>1997.4641584200001</v>
      </c>
      <c r="L87" s="36">
        <f>SUMIFS(СВЦЭМ!$D$39:$D$782,СВЦЭМ!$A$39:$A$782,$A87,СВЦЭМ!$B$39:$B$782,L$83)+'СЕТ СН'!$H$11+СВЦЭМ!$D$10+'СЕТ СН'!$H$6-'СЕТ СН'!$H$23</f>
        <v>1989.6743813099999</v>
      </c>
      <c r="M87" s="36">
        <f>SUMIFS(СВЦЭМ!$D$39:$D$782,СВЦЭМ!$A$39:$A$782,$A87,СВЦЭМ!$B$39:$B$782,M$83)+'СЕТ СН'!$H$11+СВЦЭМ!$D$10+'СЕТ СН'!$H$6-'СЕТ СН'!$H$23</f>
        <v>1979.15592281</v>
      </c>
      <c r="N87" s="36">
        <f>SUMIFS(СВЦЭМ!$D$39:$D$782,СВЦЭМ!$A$39:$A$782,$A87,СВЦЭМ!$B$39:$B$782,N$83)+'СЕТ СН'!$H$11+СВЦЭМ!$D$10+'СЕТ СН'!$H$6-'СЕТ СН'!$H$23</f>
        <v>2001.8455578000001</v>
      </c>
      <c r="O87" s="36">
        <f>SUMIFS(СВЦЭМ!$D$39:$D$782,СВЦЭМ!$A$39:$A$782,$A87,СВЦЭМ!$B$39:$B$782,O$83)+'СЕТ СН'!$H$11+СВЦЭМ!$D$10+'СЕТ СН'!$H$6-'СЕТ СН'!$H$23</f>
        <v>1983.3453738800001</v>
      </c>
      <c r="P87" s="36">
        <f>SUMIFS(СВЦЭМ!$D$39:$D$782,СВЦЭМ!$A$39:$A$782,$A87,СВЦЭМ!$B$39:$B$782,P$83)+'СЕТ СН'!$H$11+СВЦЭМ!$D$10+'СЕТ СН'!$H$6-'СЕТ СН'!$H$23</f>
        <v>1963.68602575</v>
      </c>
      <c r="Q87" s="36">
        <f>SUMIFS(СВЦЭМ!$D$39:$D$782,СВЦЭМ!$A$39:$A$782,$A87,СВЦЭМ!$B$39:$B$782,Q$83)+'СЕТ СН'!$H$11+СВЦЭМ!$D$10+'СЕТ СН'!$H$6-'СЕТ СН'!$H$23</f>
        <v>1970.73351579</v>
      </c>
      <c r="R87" s="36">
        <f>SUMIFS(СВЦЭМ!$D$39:$D$782,СВЦЭМ!$A$39:$A$782,$A87,СВЦЭМ!$B$39:$B$782,R$83)+'СЕТ СН'!$H$11+СВЦЭМ!$D$10+'СЕТ СН'!$H$6-'СЕТ СН'!$H$23</f>
        <v>2008.3439829599999</v>
      </c>
      <c r="S87" s="36">
        <f>SUMIFS(СВЦЭМ!$D$39:$D$782,СВЦЭМ!$A$39:$A$782,$A87,СВЦЭМ!$B$39:$B$782,S$83)+'СЕТ СН'!$H$11+СВЦЭМ!$D$10+'СЕТ СН'!$H$6-'СЕТ СН'!$H$23</f>
        <v>1989.8876351599999</v>
      </c>
      <c r="T87" s="36">
        <f>SUMIFS(СВЦЭМ!$D$39:$D$782,СВЦЭМ!$A$39:$A$782,$A87,СВЦЭМ!$B$39:$B$782,T$83)+'СЕТ СН'!$H$11+СВЦЭМ!$D$10+'СЕТ СН'!$H$6-'СЕТ СН'!$H$23</f>
        <v>1976.0483573900001</v>
      </c>
      <c r="U87" s="36">
        <f>SUMIFS(СВЦЭМ!$D$39:$D$782,СВЦЭМ!$A$39:$A$782,$A87,СВЦЭМ!$B$39:$B$782,U$83)+'СЕТ СН'!$H$11+СВЦЭМ!$D$10+'СЕТ СН'!$H$6-'СЕТ СН'!$H$23</f>
        <v>1972.96807487</v>
      </c>
      <c r="V87" s="36">
        <f>SUMIFS(СВЦЭМ!$D$39:$D$782,СВЦЭМ!$A$39:$A$782,$A87,СВЦЭМ!$B$39:$B$782,V$83)+'СЕТ СН'!$H$11+СВЦЭМ!$D$10+'СЕТ СН'!$H$6-'СЕТ СН'!$H$23</f>
        <v>1952.3355087699999</v>
      </c>
      <c r="W87" s="36">
        <f>SUMIFS(СВЦЭМ!$D$39:$D$782,СВЦЭМ!$A$39:$A$782,$A87,СВЦЭМ!$B$39:$B$782,W$83)+'СЕТ СН'!$H$11+СВЦЭМ!$D$10+'СЕТ СН'!$H$6-'СЕТ СН'!$H$23</f>
        <v>1954.7978687700002</v>
      </c>
      <c r="X87" s="36">
        <f>SUMIFS(СВЦЭМ!$D$39:$D$782,СВЦЭМ!$A$39:$A$782,$A87,СВЦЭМ!$B$39:$B$782,X$83)+'СЕТ СН'!$H$11+СВЦЭМ!$D$10+'СЕТ СН'!$H$6-'СЕТ СН'!$H$23</f>
        <v>2026.9758843300001</v>
      </c>
      <c r="Y87" s="36">
        <f>SUMIFS(СВЦЭМ!$D$39:$D$782,СВЦЭМ!$A$39:$A$782,$A87,СВЦЭМ!$B$39:$B$782,Y$83)+'СЕТ СН'!$H$11+СВЦЭМ!$D$10+'СЕТ СН'!$H$6-'СЕТ СН'!$H$23</f>
        <v>2126.4343282300001</v>
      </c>
    </row>
    <row r="88" spans="1:27" ht="15.75" x14ac:dyDescent="0.2">
      <c r="A88" s="35">
        <f t="shared" si="2"/>
        <v>45174</v>
      </c>
      <c r="B88" s="36">
        <f>SUMIFS(СВЦЭМ!$D$39:$D$782,СВЦЭМ!$A$39:$A$782,$A88,СВЦЭМ!$B$39:$B$782,B$83)+'СЕТ СН'!$H$11+СВЦЭМ!$D$10+'СЕТ СН'!$H$6-'СЕТ СН'!$H$23</f>
        <v>2250.7091238100002</v>
      </c>
      <c r="C88" s="36">
        <f>SUMIFS(СВЦЭМ!$D$39:$D$782,СВЦЭМ!$A$39:$A$782,$A88,СВЦЭМ!$B$39:$B$782,C$83)+'СЕТ СН'!$H$11+СВЦЭМ!$D$10+'СЕТ СН'!$H$6-'СЕТ СН'!$H$23</f>
        <v>2343.3576812800002</v>
      </c>
      <c r="D88" s="36">
        <f>SUMIFS(СВЦЭМ!$D$39:$D$782,СВЦЭМ!$A$39:$A$782,$A88,СВЦЭМ!$B$39:$B$782,D$83)+'СЕТ СН'!$H$11+СВЦЭМ!$D$10+'СЕТ СН'!$H$6-'СЕТ СН'!$H$23</f>
        <v>2357.41631005</v>
      </c>
      <c r="E88" s="36">
        <f>SUMIFS(СВЦЭМ!$D$39:$D$782,СВЦЭМ!$A$39:$A$782,$A88,СВЦЭМ!$B$39:$B$782,E$83)+'СЕТ СН'!$H$11+СВЦЭМ!$D$10+'СЕТ СН'!$H$6-'СЕТ СН'!$H$23</f>
        <v>2360.8657988300001</v>
      </c>
      <c r="F88" s="36">
        <f>SUMIFS(СВЦЭМ!$D$39:$D$782,СВЦЭМ!$A$39:$A$782,$A88,СВЦЭМ!$B$39:$B$782,F$83)+'СЕТ СН'!$H$11+СВЦЭМ!$D$10+'СЕТ СН'!$H$6-'СЕТ СН'!$H$23</f>
        <v>2363.9920004300002</v>
      </c>
      <c r="G88" s="36">
        <f>SUMIFS(СВЦЭМ!$D$39:$D$782,СВЦЭМ!$A$39:$A$782,$A88,СВЦЭМ!$B$39:$B$782,G$83)+'СЕТ СН'!$H$11+СВЦЭМ!$D$10+'СЕТ СН'!$H$6-'СЕТ СН'!$H$23</f>
        <v>2336.8471601299998</v>
      </c>
      <c r="H88" s="36">
        <f>SUMIFS(СВЦЭМ!$D$39:$D$782,СВЦЭМ!$A$39:$A$782,$A88,СВЦЭМ!$B$39:$B$782,H$83)+'СЕТ СН'!$H$11+СВЦЭМ!$D$10+'СЕТ СН'!$H$6-'СЕТ СН'!$H$23</f>
        <v>2285.7080283200003</v>
      </c>
      <c r="I88" s="36">
        <f>SUMIFS(СВЦЭМ!$D$39:$D$782,СВЦЭМ!$A$39:$A$782,$A88,СВЦЭМ!$B$39:$B$782,I$83)+'СЕТ СН'!$H$11+СВЦЭМ!$D$10+'СЕТ СН'!$H$6-'СЕТ СН'!$H$23</f>
        <v>2118.1986571899997</v>
      </c>
      <c r="J88" s="36">
        <f>SUMIFS(СВЦЭМ!$D$39:$D$782,СВЦЭМ!$A$39:$A$782,$A88,СВЦЭМ!$B$39:$B$782,J$83)+'СЕТ СН'!$H$11+СВЦЭМ!$D$10+'СЕТ СН'!$H$6-'СЕТ СН'!$H$23</f>
        <v>2015.81168574</v>
      </c>
      <c r="K88" s="36">
        <f>SUMIFS(СВЦЭМ!$D$39:$D$782,СВЦЭМ!$A$39:$A$782,$A88,СВЦЭМ!$B$39:$B$782,K$83)+'СЕТ СН'!$H$11+СВЦЭМ!$D$10+'СЕТ СН'!$H$6-'СЕТ СН'!$H$23</f>
        <v>1944.4238792799999</v>
      </c>
      <c r="L88" s="36">
        <f>SUMIFS(СВЦЭМ!$D$39:$D$782,СВЦЭМ!$A$39:$A$782,$A88,СВЦЭМ!$B$39:$B$782,L$83)+'СЕТ СН'!$H$11+СВЦЭМ!$D$10+'СЕТ СН'!$H$6-'СЕТ СН'!$H$23</f>
        <v>1912.3286603399999</v>
      </c>
      <c r="M88" s="36">
        <f>SUMIFS(СВЦЭМ!$D$39:$D$782,СВЦЭМ!$A$39:$A$782,$A88,СВЦЭМ!$B$39:$B$782,M$83)+'СЕТ СН'!$H$11+СВЦЭМ!$D$10+'СЕТ СН'!$H$6-'СЕТ СН'!$H$23</f>
        <v>1900.6823269500001</v>
      </c>
      <c r="N88" s="36">
        <f>SUMIFS(СВЦЭМ!$D$39:$D$782,СВЦЭМ!$A$39:$A$782,$A88,СВЦЭМ!$B$39:$B$782,N$83)+'СЕТ СН'!$H$11+СВЦЭМ!$D$10+'СЕТ СН'!$H$6-'СЕТ СН'!$H$23</f>
        <v>1903.13348593</v>
      </c>
      <c r="O88" s="36">
        <f>SUMIFS(СВЦЭМ!$D$39:$D$782,СВЦЭМ!$A$39:$A$782,$A88,СВЦЭМ!$B$39:$B$782,O$83)+'СЕТ СН'!$H$11+СВЦЭМ!$D$10+'СЕТ СН'!$H$6-'СЕТ СН'!$H$23</f>
        <v>1897.6497527500001</v>
      </c>
      <c r="P88" s="36">
        <f>SUMIFS(СВЦЭМ!$D$39:$D$782,СВЦЭМ!$A$39:$A$782,$A88,СВЦЭМ!$B$39:$B$782,P$83)+'СЕТ СН'!$H$11+СВЦЭМ!$D$10+'СЕТ СН'!$H$6-'СЕТ СН'!$H$23</f>
        <v>1874.24311227</v>
      </c>
      <c r="Q88" s="36">
        <f>SUMIFS(СВЦЭМ!$D$39:$D$782,СВЦЭМ!$A$39:$A$782,$A88,СВЦЭМ!$B$39:$B$782,Q$83)+'СЕТ СН'!$H$11+СВЦЭМ!$D$10+'СЕТ СН'!$H$6-'СЕТ СН'!$H$23</f>
        <v>1879.6887546</v>
      </c>
      <c r="R88" s="36">
        <f>SUMIFS(СВЦЭМ!$D$39:$D$782,СВЦЭМ!$A$39:$A$782,$A88,СВЦЭМ!$B$39:$B$782,R$83)+'СЕТ СН'!$H$11+СВЦЭМ!$D$10+'СЕТ СН'!$H$6-'СЕТ СН'!$H$23</f>
        <v>1909.7288478400001</v>
      </c>
      <c r="S88" s="36">
        <f>SUMIFS(СВЦЭМ!$D$39:$D$782,СВЦЭМ!$A$39:$A$782,$A88,СВЦЭМ!$B$39:$B$782,S$83)+'СЕТ СН'!$H$11+СВЦЭМ!$D$10+'СЕТ СН'!$H$6-'СЕТ СН'!$H$23</f>
        <v>1917.6069798000001</v>
      </c>
      <c r="T88" s="36">
        <f>SUMIFS(СВЦЭМ!$D$39:$D$782,СВЦЭМ!$A$39:$A$782,$A88,СВЦЭМ!$B$39:$B$782,T$83)+'СЕТ СН'!$H$11+СВЦЭМ!$D$10+'СЕТ СН'!$H$6-'СЕТ СН'!$H$23</f>
        <v>1903.16254258</v>
      </c>
      <c r="U88" s="36">
        <f>SUMIFS(СВЦЭМ!$D$39:$D$782,СВЦЭМ!$A$39:$A$782,$A88,СВЦЭМ!$B$39:$B$782,U$83)+'СЕТ СН'!$H$11+СВЦЭМ!$D$10+'СЕТ СН'!$H$6-'СЕТ СН'!$H$23</f>
        <v>1888.62802659</v>
      </c>
      <c r="V88" s="36">
        <f>SUMIFS(СВЦЭМ!$D$39:$D$782,СВЦЭМ!$A$39:$A$782,$A88,СВЦЭМ!$B$39:$B$782,V$83)+'СЕТ СН'!$H$11+СВЦЭМ!$D$10+'СЕТ СН'!$H$6-'СЕТ СН'!$H$23</f>
        <v>1864.6182499500001</v>
      </c>
      <c r="W88" s="36">
        <f>SUMIFS(СВЦЭМ!$D$39:$D$782,СВЦЭМ!$A$39:$A$782,$A88,СВЦЭМ!$B$39:$B$782,W$83)+'СЕТ СН'!$H$11+СВЦЭМ!$D$10+'СЕТ СН'!$H$6-'СЕТ СН'!$H$23</f>
        <v>1880.34880034</v>
      </c>
      <c r="X88" s="36">
        <f>SUMIFS(СВЦЭМ!$D$39:$D$782,СВЦЭМ!$A$39:$A$782,$A88,СВЦЭМ!$B$39:$B$782,X$83)+'СЕТ СН'!$H$11+СВЦЭМ!$D$10+'СЕТ СН'!$H$6-'СЕТ СН'!$H$23</f>
        <v>1950.4307284000001</v>
      </c>
      <c r="Y88" s="36">
        <f>SUMIFS(СВЦЭМ!$D$39:$D$782,СВЦЭМ!$A$39:$A$782,$A88,СВЦЭМ!$B$39:$B$782,Y$83)+'СЕТ СН'!$H$11+СВЦЭМ!$D$10+'СЕТ СН'!$H$6-'СЕТ СН'!$H$23</f>
        <v>2094.3976515200002</v>
      </c>
    </row>
    <row r="89" spans="1:27" ht="15.75" x14ac:dyDescent="0.2">
      <c r="A89" s="35">
        <f t="shared" si="2"/>
        <v>45175</v>
      </c>
      <c r="B89" s="36">
        <f>SUMIFS(СВЦЭМ!$D$39:$D$782,СВЦЭМ!$A$39:$A$782,$A89,СВЦЭМ!$B$39:$B$782,B$83)+'СЕТ СН'!$H$11+СВЦЭМ!$D$10+'СЕТ СН'!$H$6-'СЕТ СН'!$H$23</f>
        <v>2019.41978457</v>
      </c>
      <c r="C89" s="36">
        <f>SUMIFS(СВЦЭМ!$D$39:$D$782,СВЦЭМ!$A$39:$A$782,$A89,СВЦЭМ!$B$39:$B$782,C$83)+'СЕТ СН'!$H$11+СВЦЭМ!$D$10+'СЕТ СН'!$H$6-'СЕТ СН'!$H$23</f>
        <v>2106.33208582</v>
      </c>
      <c r="D89" s="36">
        <f>SUMIFS(СВЦЭМ!$D$39:$D$782,СВЦЭМ!$A$39:$A$782,$A89,СВЦЭМ!$B$39:$B$782,D$83)+'СЕТ СН'!$H$11+СВЦЭМ!$D$10+'СЕТ СН'!$H$6-'СЕТ СН'!$H$23</f>
        <v>2155.2918628699999</v>
      </c>
      <c r="E89" s="36">
        <f>SUMIFS(СВЦЭМ!$D$39:$D$782,СВЦЭМ!$A$39:$A$782,$A89,СВЦЭМ!$B$39:$B$782,E$83)+'СЕТ СН'!$H$11+СВЦЭМ!$D$10+'СЕТ СН'!$H$6-'СЕТ СН'!$H$23</f>
        <v>2155.3796118800001</v>
      </c>
      <c r="F89" s="36">
        <f>SUMIFS(СВЦЭМ!$D$39:$D$782,СВЦЭМ!$A$39:$A$782,$A89,СВЦЭМ!$B$39:$B$782,F$83)+'СЕТ СН'!$H$11+СВЦЭМ!$D$10+'СЕТ СН'!$H$6-'СЕТ СН'!$H$23</f>
        <v>2111.01334159</v>
      </c>
      <c r="G89" s="36">
        <f>SUMIFS(СВЦЭМ!$D$39:$D$782,СВЦЭМ!$A$39:$A$782,$A89,СВЦЭМ!$B$39:$B$782,G$83)+'СЕТ СН'!$H$11+СВЦЭМ!$D$10+'СЕТ СН'!$H$6-'СЕТ СН'!$H$23</f>
        <v>2105.0361943600001</v>
      </c>
      <c r="H89" s="36">
        <f>SUMIFS(СВЦЭМ!$D$39:$D$782,СВЦЭМ!$A$39:$A$782,$A89,СВЦЭМ!$B$39:$B$782,H$83)+'СЕТ СН'!$H$11+СВЦЭМ!$D$10+'СЕТ СН'!$H$6-'СЕТ СН'!$H$23</f>
        <v>2065.0578868000002</v>
      </c>
      <c r="I89" s="36">
        <f>SUMIFS(СВЦЭМ!$D$39:$D$782,СВЦЭМ!$A$39:$A$782,$A89,СВЦЭМ!$B$39:$B$782,I$83)+'СЕТ СН'!$H$11+СВЦЭМ!$D$10+'СЕТ СН'!$H$6-'СЕТ СН'!$H$23</f>
        <v>1991.7941255000001</v>
      </c>
      <c r="J89" s="36">
        <f>SUMIFS(СВЦЭМ!$D$39:$D$782,СВЦЭМ!$A$39:$A$782,$A89,СВЦЭМ!$B$39:$B$782,J$83)+'СЕТ СН'!$H$11+СВЦЭМ!$D$10+'СЕТ СН'!$H$6-'СЕТ СН'!$H$23</f>
        <v>1915.5744524500001</v>
      </c>
      <c r="K89" s="36">
        <f>SUMIFS(СВЦЭМ!$D$39:$D$782,СВЦЭМ!$A$39:$A$782,$A89,СВЦЭМ!$B$39:$B$782,K$83)+'СЕТ СН'!$H$11+СВЦЭМ!$D$10+'СЕТ СН'!$H$6-'СЕТ СН'!$H$23</f>
        <v>1848.79382356</v>
      </c>
      <c r="L89" s="36">
        <f>SUMIFS(СВЦЭМ!$D$39:$D$782,СВЦЭМ!$A$39:$A$782,$A89,СВЦЭМ!$B$39:$B$782,L$83)+'СЕТ СН'!$H$11+СВЦЭМ!$D$10+'СЕТ СН'!$H$6-'СЕТ СН'!$H$23</f>
        <v>1819.7333213100001</v>
      </c>
      <c r="M89" s="36">
        <f>SUMIFS(СВЦЭМ!$D$39:$D$782,СВЦЭМ!$A$39:$A$782,$A89,СВЦЭМ!$B$39:$B$782,M$83)+'СЕТ СН'!$H$11+СВЦЭМ!$D$10+'СЕТ СН'!$H$6-'СЕТ СН'!$H$23</f>
        <v>1814.64172687</v>
      </c>
      <c r="N89" s="36">
        <f>SUMIFS(СВЦЭМ!$D$39:$D$782,СВЦЭМ!$A$39:$A$782,$A89,СВЦЭМ!$B$39:$B$782,N$83)+'СЕТ СН'!$H$11+СВЦЭМ!$D$10+'СЕТ СН'!$H$6-'СЕТ СН'!$H$23</f>
        <v>1823.1558421100001</v>
      </c>
      <c r="O89" s="36">
        <f>SUMIFS(СВЦЭМ!$D$39:$D$782,СВЦЭМ!$A$39:$A$782,$A89,СВЦЭМ!$B$39:$B$782,O$83)+'СЕТ СН'!$H$11+СВЦЭМ!$D$10+'СЕТ СН'!$H$6-'СЕТ СН'!$H$23</f>
        <v>1824.3304461300002</v>
      </c>
      <c r="P89" s="36">
        <f>SUMIFS(СВЦЭМ!$D$39:$D$782,СВЦЭМ!$A$39:$A$782,$A89,СВЦЭМ!$B$39:$B$782,P$83)+'СЕТ СН'!$H$11+СВЦЭМ!$D$10+'СЕТ СН'!$H$6-'СЕТ СН'!$H$23</f>
        <v>1790.80304058</v>
      </c>
      <c r="Q89" s="36">
        <f>SUMIFS(СВЦЭМ!$D$39:$D$782,СВЦЭМ!$A$39:$A$782,$A89,СВЦЭМ!$B$39:$B$782,Q$83)+'СЕТ СН'!$H$11+СВЦЭМ!$D$10+'СЕТ СН'!$H$6-'СЕТ СН'!$H$23</f>
        <v>1800.7888693100001</v>
      </c>
      <c r="R89" s="36">
        <f>SUMIFS(СВЦЭМ!$D$39:$D$782,СВЦЭМ!$A$39:$A$782,$A89,СВЦЭМ!$B$39:$B$782,R$83)+'СЕТ СН'!$H$11+СВЦЭМ!$D$10+'СЕТ СН'!$H$6-'СЕТ СН'!$H$23</f>
        <v>1830.6016048500001</v>
      </c>
      <c r="S89" s="36">
        <f>SUMIFS(СВЦЭМ!$D$39:$D$782,СВЦЭМ!$A$39:$A$782,$A89,СВЦЭМ!$B$39:$B$782,S$83)+'СЕТ СН'!$H$11+СВЦЭМ!$D$10+'СЕТ СН'!$H$6-'СЕТ СН'!$H$23</f>
        <v>1825.2636434999999</v>
      </c>
      <c r="T89" s="36">
        <f>SUMIFS(СВЦЭМ!$D$39:$D$782,СВЦЭМ!$A$39:$A$782,$A89,СВЦЭМ!$B$39:$B$782,T$83)+'СЕТ СН'!$H$11+СВЦЭМ!$D$10+'СЕТ СН'!$H$6-'СЕТ СН'!$H$23</f>
        <v>1822.5214547099999</v>
      </c>
      <c r="U89" s="36">
        <f>SUMIFS(СВЦЭМ!$D$39:$D$782,СВЦЭМ!$A$39:$A$782,$A89,СВЦЭМ!$B$39:$B$782,U$83)+'СЕТ СН'!$H$11+СВЦЭМ!$D$10+'СЕТ СН'!$H$6-'СЕТ СН'!$H$23</f>
        <v>1812.1101634000001</v>
      </c>
      <c r="V89" s="36">
        <f>SUMIFS(СВЦЭМ!$D$39:$D$782,СВЦЭМ!$A$39:$A$782,$A89,СВЦЭМ!$B$39:$B$782,V$83)+'СЕТ СН'!$H$11+СВЦЭМ!$D$10+'СЕТ СН'!$H$6-'СЕТ СН'!$H$23</f>
        <v>1783.1833757900001</v>
      </c>
      <c r="W89" s="36">
        <f>SUMIFS(СВЦЭМ!$D$39:$D$782,СВЦЭМ!$A$39:$A$782,$A89,СВЦЭМ!$B$39:$B$782,W$83)+'СЕТ СН'!$H$11+СВЦЭМ!$D$10+'СЕТ СН'!$H$6-'СЕТ СН'!$H$23</f>
        <v>1788.77495819</v>
      </c>
      <c r="X89" s="36">
        <f>SUMIFS(СВЦЭМ!$D$39:$D$782,СВЦЭМ!$A$39:$A$782,$A89,СВЦЭМ!$B$39:$B$782,X$83)+'СЕТ СН'!$H$11+СВЦЭМ!$D$10+'СЕТ СН'!$H$6-'СЕТ СН'!$H$23</f>
        <v>1861.0790883100001</v>
      </c>
      <c r="Y89" s="36">
        <f>SUMIFS(СВЦЭМ!$D$39:$D$782,СВЦЭМ!$A$39:$A$782,$A89,СВЦЭМ!$B$39:$B$782,Y$83)+'СЕТ СН'!$H$11+СВЦЭМ!$D$10+'СЕТ СН'!$H$6-'СЕТ СН'!$H$23</f>
        <v>1951.38241399</v>
      </c>
    </row>
    <row r="90" spans="1:27" ht="15.75" x14ac:dyDescent="0.2">
      <c r="A90" s="35">
        <f t="shared" si="2"/>
        <v>45176</v>
      </c>
      <c r="B90" s="36">
        <f>SUMIFS(СВЦЭМ!$D$39:$D$782,СВЦЭМ!$A$39:$A$782,$A90,СВЦЭМ!$B$39:$B$782,B$83)+'СЕТ СН'!$H$11+СВЦЭМ!$D$10+'СЕТ СН'!$H$6-'СЕТ СН'!$H$23</f>
        <v>2069.9113741700003</v>
      </c>
      <c r="C90" s="36">
        <f>SUMIFS(СВЦЭМ!$D$39:$D$782,СВЦЭМ!$A$39:$A$782,$A90,СВЦЭМ!$B$39:$B$782,C$83)+'СЕТ СН'!$H$11+СВЦЭМ!$D$10+'СЕТ СН'!$H$6-'СЕТ СН'!$H$23</f>
        <v>2112.5048122899998</v>
      </c>
      <c r="D90" s="36">
        <f>SUMIFS(СВЦЭМ!$D$39:$D$782,СВЦЭМ!$A$39:$A$782,$A90,СВЦЭМ!$B$39:$B$782,D$83)+'СЕТ СН'!$H$11+СВЦЭМ!$D$10+'СЕТ СН'!$H$6-'СЕТ СН'!$H$23</f>
        <v>2118.0773078299999</v>
      </c>
      <c r="E90" s="36">
        <f>SUMIFS(СВЦЭМ!$D$39:$D$782,СВЦЭМ!$A$39:$A$782,$A90,СВЦЭМ!$B$39:$B$782,E$83)+'СЕТ СН'!$H$11+СВЦЭМ!$D$10+'СЕТ СН'!$H$6-'СЕТ СН'!$H$23</f>
        <v>2128.1861027599998</v>
      </c>
      <c r="F90" s="36">
        <f>SUMIFS(СВЦЭМ!$D$39:$D$782,СВЦЭМ!$A$39:$A$782,$A90,СВЦЭМ!$B$39:$B$782,F$83)+'СЕТ СН'!$H$11+СВЦЭМ!$D$10+'СЕТ СН'!$H$6-'СЕТ СН'!$H$23</f>
        <v>2181.4650638900002</v>
      </c>
      <c r="G90" s="36">
        <f>SUMIFS(СВЦЭМ!$D$39:$D$782,СВЦЭМ!$A$39:$A$782,$A90,СВЦЭМ!$B$39:$B$782,G$83)+'СЕТ СН'!$H$11+СВЦЭМ!$D$10+'СЕТ СН'!$H$6-'СЕТ СН'!$H$23</f>
        <v>2158.7935883</v>
      </c>
      <c r="H90" s="36">
        <f>SUMIFS(СВЦЭМ!$D$39:$D$782,СВЦЭМ!$A$39:$A$782,$A90,СВЦЭМ!$B$39:$B$782,H$83)+'СЕТ СН'!$H$11+СВЦЭМ!$D$10+'СЕТ СН'!$H$6-'СЕТ СН'!$H$23</f>
        <v>2074.3591421800002</v>
      </c>
      <c r="I90" s="36">
        <f>SUMIFS(СВЦЭМ!$D$39:$D$782,СВЦЭМ!$A$39:$A$782,$A90,СВЦЭМ!$B$39:$B$782,I$83)+'СЕТ СН'!$H$11+СВЦЭМ!$D$10+'СЕТ СН'!$H$6-'СЕТ СН'!$H$23</f>
        <v>2004.1096509700001</v>
      </c>
      <c r="J90" s="36">
        <f>SUMIFS(СВЦЭМ!$D$39:$D$782,СВЦЭМ!$A$39:$A$782,$A90,СВЦЭМ!$B$39:$B$782,J$83)+'СЕТ СН'!$H$11+СВЦЭМ!$D$10+'СЕТ СН'!$H$6-'СЕТ СН'!$H$23</f>
        <v>1938.1334882799999</v>
      </c>
      <c r="K90" s="36">
        <f>SUMIFS(СВЦЭМ!$D$39:$D$782,СВЦЭМ!$A$39:$A$782,$A90,СВЦЭМ!$B$39:$B$782,K$83)+'СЕТ СН'!$H$11+СВЦЭМ!$D$10+'СЕТ СН'!$H$6-'СЕТ СН'!$H$23</f>
        <v>1911.1552500299999</v>
      </c>
      <c r="L90" s="36">
        <f>SUMIFS(СВЦЭМ!$D$39:$D$782,СВЦЭМ!$A$39:$A$782,$A90,СВЦЭМ!$B$39:$B$782,L$83)+'СЕТ СН'!$H$11+СВЦЭМ!$D$10+'СЕТ СН'!$H$6-'СЕТ СН'!$H$23</f>
        <v>1921.54338874</v>
      </c>
      <c r="M90" s="36">
        <f>SUMIFS(СВЦЭМ!$D$39:$D$782,СВЦЭМ!$A$39:$A$782,$A90,СВЦЭМ!$B$39:$B$782,M$83)+'СЕТ СН'!$H$11+СВЦЭМ!$D$10+'СЕТ СН'!$H$6-'СЕТ СН'!$H$23</f>
        <v>1913.87372252</v>
      </c>
      <c r="N90" s="36">
        <f>SUMIFS(СВЦЭМ!$D$39:$D$782,СВЦЭМ!$A$39:$A$782,$A90,СВЦЭМ!$B$39:$B$782,N$83)+'СЕТ СН'!$H$11+СВЦЭМ!$D$10+'СЕТ СН'!$H$6-'СЕТ СН'!$H$23</f>
        <v>1917.0505980200001</v>
      </c>
      <c r="O90" s="36">
        <f>SUMIFS(СВЦЭМ!$D$39:$D$782,СВЦЭМ!$A$39:$A$782,$A90,СВЦЭМ!$B$39:$B$782,O$83)+'СЕТ СН'!$H$11+СВЦЭМ!$D$10+'СЕТ СН'!$H$6-'СЕТ СН'!$H$23</f>
        <v>1921.0322581099999</v>
      </c>
      <c r="P90" s="36">
        <f>SUMIFS(СВЦЭМ!$D$39:$D$782,СВЦЭМ!$A$39:$A$782,$A90,СВЦЭМ!$B$39:$B$782,P$83)+'СЕТ СН'!$H$11+СВЦЭМ!$D$10+'СЕТ СН'!$H$6-'СЕТ СН'!$H$23</f>
        <v>1892.70305897</v>
      </c>
      <c r="Q90" s="36">
        <f>SUMIFS(СВЦЭМ!$D$39:$D$782,СВЦЭМ!$A$39:$A$782,$A90,СВЦЭМ!$B$39:$B$782,Q$83)+'СЕТ СН'!$H$11+СВЦЭМ!$D$10+'СЕТ СН'!$H$6-'СЕТ СН'!$H$23</f>
        <v>1902.3770606200001</v>
      </c>
      <c r="R90" s="36">
        <f>SUMIFS(СВЦЭМ!$D$39:$D$782,СВЦЭМ!$A$39:$A$782,$A90,СВЦЭМ!$B$39:$B$782,R$83)+'СЕТ СН'!$H$11+СВЦЭМ!$D$10+'СЕТ СН'!$H$6-'СЕТ СН'!$H$23</f>
        <v>1924.60216337</v>
      </c>
      <c r="S90" s="36">
        <f>SUMIFS(СВЦЭМ!$D$39:$D$782,СВЦЭМ!$A$39:$A$782,$A90,СВЦЭМ!$B$39:$B$782,S$83)+'СЕТ СН'!$H$11+СВЦЭМ!$D$10+'СЕТ СН'!$H$6-'СЕТ СН'!$H$23</f>
        <v>1882.44499847</v>
      </c>
      <c r="T90" s="36">
        <f>SUMIFS(СВЦЭМ!$D$39:$D$782,СВЦЭМ!$A$39:$A$782,$A90,СВЦЭМ!$B$39:$B$782,T$83)+'СЕТ СН'!$H$11+СВЦЭМ!$D$10+'СЕТ СН'!$H$6-'СЕТ СН'!$H$23</f>
        <v>1883.72735463</v>
      </c>
      <c r="U90" s="36">
        <f>SUMIFS(СВЦЭМ!$D$39:$D$782,СВЦЭМ!$A$39:$A$782,$A90,СВЦЭМ!$B$39:$B$782,U$83)+'СЕТ СН'!$H$11+СВЦЭМ!$D$10+'СЕТ СН'!$H$6-'СЕТ СН'!$H$23</f>
        <v>1868.98039346</v>
      </c>
      <c r="V90" s="36">
        <f>SUMIFS(СВЦЭМ!$D$39:$D$782,СВЦЭМ!$A$39:$A$782,$A90,СВЦЭМ!$B$39:$B$782,V$83)+'СЕТ СН'!$H$11+СВЦЭМ!$D$10+'СЕТ СН'!$H$6-'СЕТ СН'!$H$23</f>
        <v>1839.4533895500001</v>
      </c>
      <c r="W90" s="36">
        <f>SUMIFS(СВЦЭМ!$D$39:$D$782,СВЦЭМ!$A$39:$A$782,$A90,СВЦЭМ!$B$39:$B$782,W$83)+'СЕТ СН'!$H$11+СВЦЭМ!$D$10+'СЕТ СН'!$H$6-'СЕТ СН'!$H$23</f>
        <v>1855.5522962100001</v>
      </c>
      <c r="X90" s="36">
        <f>SUMIFS(СВЦЭМ!$D$39:$D$782,СВЦЭМ!$A$39:$A$782,$A90,СВЦЭМ!$B$39:$B$782,X$83)+'СЕТ СН'!$H$11+СВЦЭМ!$D$10+'СЕТ СН'!$H$6-'СЕТ СН'!$H$23</f>
        <v>1925.0749738700001</v>
      </c>
      <c r="Y90" s="36">
        <f>SUMIFS(СВЦЭМ!$D$39:$D$782,СВЦЭМ!$A$39:$A$782,$A90,СВЦЭМ!$B$39:$B$782,Y$83)+'СЕТ СН'!$H$11+СВЦЭМ!$D$10+'СЕТ СН'!$H$6-'СЕТ СН'!$H$23</f>
        <v>2006.2650663300001</v>
      </c>
    </row>
    <row r="91" spans="1:27" ht="15.75" x14ac:dyDescent="0.2">
      <c r="A91" s="35">
        <f t="shared" si="2"/>
        <v>45177</v>
      </c>
      <c r="B91" s="36">
        <f>SUMIFS(СВЦЭМ!$D$39:$D$782,СВЦЭМ!$A$39:$A$782,$A91,СВЦЭМ!$B$39:$B$782,B$83)+'СЕТ СН'!$H$11+СВЦЭМ!$D$10+'СЕТ СН'!$H$6-'СЕТ СН'!$H$23</f>
        <v>2048.3541394399999</v>
      </c>
      <c r="C91" s="36">
        <f>SUMIFS(СВЦЭМ!$D$39:$D$782,СВЦЭМ!$A$39:$A$782,$A91,СВЦЭМ!$B$39:$B$782,C$83)+'СЕТ СН'!$H$11+СВЦЭМ!$D$10+'СЕТ СН'!$H$6-'СЕТ СН'!$H$23</f>
        <v>2103.7877965500002</v>
      </c>
      <c r="D91" s="36">
        <f>SUMIFS(СВЦЭМ!$D$39:$D$782,СВЦЭМ!$A$39:$A$782,$A91,СВЦЭМ!$B$39:$B$782,D$83)+'СЕТ СН'!$H$11+СВЦЭМ!$D$10+'СЕТ СН'!$H$6-'СЕТ СН'!$H$23</f>
        <v>2100.38860849</v>
      </c>
      <c r="E91" s="36">
        <f>SUMIFS(СВЦЭМ!$D$39:$D$782,СВЦЭМ!$A$39:$A$782,$A91,СВЦЭМ!$B$39:$B$782,E$83)+'СЕТ СН'!$H$11+СВЦЭМ!$D$10+'СЕТ СН'!$H$6-'СЕТ СН'!$H$23</f>
        <v>2116.1938520900003</v>
      </c>
      <c r="F91" s="36">
        <f>SUMIFS(СВЦЭМ!$D$39:$D$782,СВЦЭМ!$A$39:$A$782,$A91,СВЦЭМ!$B$39:$B$782,F$83)+'СЕТ СН'!$H$11+СВЦЭМ!$D$10+'СЕТ СН'!$H$6-'СЕТ СН'!$H$23</f>
        <v>2126.2341162299999</v>
      </c>
      <c r="G91" s="36">
        <f>SUMIFS(СВЦЭМ!$D$39:$D$782,СВЦЭМ!$A$39:$A$782,$A91,СВЦЭМ!$B$39:$B$782,G$83)+'СЕТ СН'!$H$11+СВЦЭМ!$D$10+'СЕТ СН'!$H$6-'СЕТ СН'!$H$23</f>
        <v>2143.6776254699998</v>
      </c>
      <c r="H91" s="36">
        <f>SUMIFS(СВЦЭМ!$D$39:$D$782,СВЦЭМ!$A$39:$A$782,$A91,СВЦЭМ!$B$39:$B$782,H$83)+'СЕТ СН'!$H$11+СВЦЭМ!$D$10+'СЕТ СН'!$H$6-'СЕТ СН'!$H$23</f>
        <v>2084.8689213100001</v>
      </c>
      <c r="I91" s="36">
        <f>SUMIFS(СВЦЭМ!$D$39:$D$782,СВЦЭМ!$A$39:$A$782,$A91,СВЦЭМ!$B$39:$B$782,I$83)+'СЕТ СН'!$H$11+СВЦЭМ!$D$10+'СЕТ СН'!$H$6-'СЕТ СН'!$H$23</f>
        <v>1986.1608669300001</v>
      </c>
      <c r="J91" s="36">
        <f>SUMIFS(СВЦЭМ!$D$39:$D$782,СВЦЭМ!$A$39:$A$782,$A91,СВЦЭМ!$B$39:$B$782,J$83)+'СЕТ СН'!$H$11+СВЦЭМ!$D$10+'СЕТ СН'!$H$6-'СЕТ СН'!$H$23</f>
        <v>1913.85844535</v>
      </c>
      <c r="K91" s="36">
        <f>SUMIFS(СВЦЭМ!$D$39:$D$782,СВЦЭМ!$A$39:$A$782,$A91,СВЦЭМ!$B$39:$B$782,K$83)+'СЕТ СН'!$H$11+СВЦЭМ!$D$10+'СЕТ СН'!$H$6-'СЕТ СН'!$H$23</f>
        <v>1848.77831341</v>
      </c>
      <c r="L91" s="36">
        <f>SUMIFS(СВЦЭМ!$D$39:$D$782,СВЦЭМ!$A$39:$A$782,$A91,СВЦЭМ!$B$39:$B$782,L$83)+'СЕТ СН'!$H$11+СВЦЭМ!$D$10+'СЕТ СН'!$H$6-'СЕТ СН'!$H$23</f>
        <v>1878.8378666999999</v>
      </c>
      <c r="M91" s="36">
        <f>SUMIFS(СВЦЭМ!$D$39:$D$782,СВЦЭМ!$A$39:$A$782,$A91,СВЦЭМ!$B$39:$B$782,M$83)+'СЕТ СН'!$H$11+СВЦЭМ!$D$10+'СЕТ СН'!$H$6-'СЕТ СН'!$H$23</f>
        <v>1884.35817731</v>
      </c>
      <c r="N91" s="36">
        <f>SUMIFS(СВЦЭМ!$D$39:$D$782,СВЦЭМ!$A$39:$A$782,$A91,СВЦЭМ!$B$39:$B$782,N$83)+'СЕТ СН'!$H$11+СВЦЭМ!$D$10+'СЕТ СН'!$H$6-'СЕТ СН'!$H$23</f>
        <v>1910.42848583</v>
      </c>
      <c r="O91" s="36">
        <f>SUMIFS(СВЦЭМ!$D$39:$D$782,СВЦЭМ!$A$39:$A$782,$A91,СВЦЭМ!$B$39:$B$782,O$83)+'СЕТ СН'!$H$11+СВЦЭМ!$D$10+'СЕТ СН'!$H$6-'СЕТ СН'!$H$23</f>
        <v>1892.84422154</v>
      </c>
      <c r="P91" s="36">
        <f>SUMIFS(СВЦЭМ!$D$39:$D$782,СВЦЭМ!$A$39:$A$782,$A91,СВЦЭМ!$B$39:$B$782,P$83)+'СЕТ СН'!$H$11+СВЦЭМ!$D$10+'СЕТ СН'!$H$6-'СЕТ СН'!$H$23</f>
        <v>1875.12242904</v>
      </c>
      <c r="Q91" s="36">
        <f>SUMIFS(СВЦЭМ!$D$39:$D$782,СВЦЭМ!$A$39:$A$782,$A91,СВЦЭМ!$B$39:$B$782,Q$83)+'СЕТ СН'!$H$11+СВЦЭМ!$D$10+'СЕТ СН'!$H$6-'СЕТ СН'!$H$23</f>
        <v>1874.8537448100001</v>
      </c>
      <c r="R91" s="36">
        <f>SUMIFS(СВЦЭМ!$D$39:$D$782,СВЦЭМ!$A$39:$A$782,$A91,СВЦЭМ!$B$39:$B$782,R$83)+'СЕТ СН'!$H$11+СВЦЭМ!$D$10+'СЕТ СН'!$H$6-'СЕТ СН'!$H$23</f>
        <v>1921.33851409</v>
      </c>
      <c r="S91" s="36">
        <f>SUMIFS(СВЦЭМ!$D$39:$D$782,СВЦЭМ!$A$39:$A$782,$A91,СВЦЭМ!$B$39:$B$782,S$83)+'СЕТ СН'!$H$11+СВЦЭМ!$D$10+'СЕТ СН'!$H$6-'СЕТ СН'!$H$23</f>
        <v>1919.83641311</v>
      </c>
      <c r="T91" s="36">
        <f>SUMIFS(СВЦЭМ!$D$39:$D$782,СВЦЭМ!$A$39:$A$782,$A91,СВЦЭМ!$B$39:$B$782,T$83)+'СЕТ СН'!$H$11+СВЦЭМ!$D$10+'СЕТ СН'!$H$6-'СЕТ СН'!$H$23</f>
        <v>1903.7759267200001</v>
      </c>
      <c r="U91" s="36">
        <f>SUMIFS(СВЦЭМ!$D$39:$D$782,СВЦЭМ!$A$39:$A$782,$A91,СВЦЭМ!$B$39:$B$782,U$83)+'СЕТ СН'!$H$11+СВЦЭМ!$D$10+'СЕТ СН'!$H$6-'СЕТ СН'!$H$23</f>
        <v>1897.30078443</v>
      </c>
      <c r="V91" s="36">
        <f>SUMIFS(СВЦЭМ!$D$39:$D$782,СВЦЭМ!$A$39:$A$782,$A91,СВЦЭМ!$B$39:$B$782,V$83)+'СЕТ СН'!$H$11+СВЦЭМ!$D$10+'СЕТ СН'!$H$6-'СЕТ СН'!$H$23</f>
        <v>1884.77278488</v>
      </c>
      <c r="W91" s="36">
        <f>SUMIFS(СВЦЭМ!$D$39:$D$782,СВЦЭМ!$A$39:$A$782,$A91,СВЦЭМ!$B$39:$B$782,W$83)+'СЕТ СН'!$H$11+СВЦЭМ!$D$10+'СЕТ СН'!$H$6-'СЕТ СН'!$H$23</f>
        <v>1876.84562957</v>
      </c>
      <c r="X91" s="36">
        <f>SUMIFS(СВЦЭМ!$D$39:$D$782,СВЦЭМ!$A$39:$A$782,$A91,СВЦЭМ!$B$39:$B$782,X$83)+'СЕТ СН'!$H$11+СВЦЭМ!$D$10+'СЕТ СН'!$H$6-'СЕТ СН'!$H$23</f>
        <v>1893.5098584300001</v>
      </c>
      <c r="Y91" s="36">
        <f>SUMIFS(СВЦЭМ!$D$39:$D$782,СВЦЭМ!$A$39:$A$782,$A91,СВЦЭМ!$B$39:$B$782,Y$83)+'СЕТ СН'!$H$11+СВЦЭМ!$D$10+'СЕТ СН'!$H$6-'СЕТ СН'!$H$23</f>
        <v>1986.75208393</v>
      </c>
    </row>
    <row r="92" spans="1:27" ht="15.75" x14ac:dyDescent="0.2">
      <c r="A92" s="35">
        <f t="shared" si="2"/>
        <v>45178</v>
      </c>
      <c r="B92" s="36">
        <f>SUMIFS(СВЦЭМ!$D$39:$D$782,СВЦЭМ!$A$39:$A$782,$A92,СВЦЭМ!$B$39:$B$782,B$83)+'СЕТ СН'!$H$11+СВЦЭМ!$D$10+'СЕТ СН'!$H$6-'СЕТ СН'!$H$23</f>
        <v>2048.2774790800004</v>
      </c>
      <c r="C92" s="36">
        <f>SUMIFS(СВЦЭМ!$D$39:$D$782,СВЦЭМ!$A$39:$A$782,$A92,СВЦЭМ!$B$39:$B$782,C$83)+'СЕТ СН'!$H$11+СВЦЭМ!$D$10+'СЕТ СН'!$H$6-'СЕТ СН'!$H$23</f>
        <v>2099.1717080099997</v>
      </c>
      <c r="D92" s="36">
        <f>SUMIFS(СВЦЭМ!$D$39:$D$782,СВЦЭМ!$A$39:$A$782,$A92,СВЦЭМ!$B$39:$B$782,D$83)+'СЕТ СН'!$H$11+СВЦЭМ!$D$10+'СЕТ СН'!$H$6-'СЕТ СН'!$H$23</f>
        <v>2147.42050135</v>
      </c>
      <c r="E92" s="36">
        <f>SUMIFS(СВЦЭМ!$D$39:$D$782,СВЦЭМ!$A$39:$A$782,$A92,СВЦЭМ!$B$39:$B$782,E$83)+'СЕТ СН'!$H$11+СВЦЭМ!$D$10+'СЕТ СН'!$H$6-'СЕТ СН'!$H$23</f>
        <v>2179.3047748200001</v>
      </c>
      <c r="F92" s="36">
        <f>SUMIFS(СВЦЭМ!$D$39:$D$782,СВЦЭМ!$A$39:$A$782,$A92,СВЦЭМ!$B$39:$B$782,F$83)+'СЕТ СН'!$H$11+СВЦЭМ!$D$10+'СЕТ СН'!$H$6-'СЕТ СН'!$H$23</f>
        <v>2201.0293385599998</v>
      </c>
      <c r="G92" s="36">
        <f>SUMIFS(СВЦЭМ!$D$39:$D$782,СВЦЭМ!$A$39:$A$782,$A92,СВЦЭМ!$B$39:$B$782,G$83)+'СЕТ СН'!$H$11+СВЦЭМ!$D$10+'СЕТ СН'!$H$6-'СЕТ СН'!$H$23</f>
        <v>2192.3720144700001</v>
      </c>
      <c r="H92" s="36">
        <f>SUMIFS(СВЦЭМ!$D$39:$D$782,СВЦЭМ!$A$39:$A$782,$A92,СВЦЭМ!$B$39:$B$782,H$83)+'СЕТ СН'!$H$11+СВЦЭМ!$D$10+'СЕТ СН'!$H$6-'СЕТ СН'!$H$23</f>
        <v>2164.6443682700001</v>
      </c>
      <c r="I92" s="36">
        <f>SUMIFS(СВЦЭМ!$D$39:$D$782,СВЦЭМ!$A$39:$A$782,$A92,СВЦЭМ!$B$39:$B$782,I$83)+'СЕТ СН'!$H$11+СВЦЭМ!$D$10+'СЕТ СН'!$H$6-'СЕТ СН'!$H$23</f>
        <v>2098.2620899399999</v>
      </c>
      <c r="J92" s="36">
        <f>SUMIFS(СВЦЭМ!$D$39:$D$782,СВЦЭМ!$A$39:$A$782,$A92,СВЦЭМ!$B$39:$B$782,J$83)+'СЕТ СН'!$H$11+СВЦЭМ!$D$10+'СЕТ СН'!$H$6-'СЕТ СН'!$H$23</f>
        <v>1988.3281592800001</v>
      </c>
      <c r="K92" s="36">
        <f>SUMIFS(СВЦЭМ!$D$39:$D$782,СВЦЭМ!$A$39:$A$782,$A92,СВЦЭМ!$B$39:$B$782,K$83)+'СЕТ СН'!$H$11+СВЦЭМ!$D$10+'СЕТ СН'!$H$6-'СЕТ СН'!$H$23</f>
        <v>1887.92333431</v>
      </c>
      <c r="L92" s="36">
        <f>SUMIFS(СВЦЭМ!$D$39:$D$782,СВЦЭМ!$A$39:$A$782,$A92,СВЦЭМ!$B$39:$B$782,L$83)+'СЕТ СН'!$H$11+СВЦЭМ!$D$10+'СЕТ СН'!$H$6-'СЕТ СН'!$H$23</f>
        <v>1851.34890077</v>
      </c>
      <c r="M92" s="36">
        <f>SUMIFS(СВЦЭМ!$D$39:$D$782,СВЦЭМ!$A$39:$A$782,$A92,СВЦЭМ!$B$39:$B$782,M$83)+'СЕТ СН'!$H$11+СВЦЭМ!$D$10+'СЕТ СН'!$H$6-'СЕТ СН'!$H$23</f>
        <v>1834.9113043700002</v>
      </c>
      <c r="N92" s="36">
        <f>SUMIFS(СВЦЭМ!$D$39:$D$782,СВЦЭМ!$A$39:$A$782,$A92,СВЦЭМ!$B$39:$B$782,N$83)+'СЕТ СН'!$H$11+СВЦЭМ!$D$10+'СЕТ СН'!$H$6-'СЕТ СН'!$H$23</f>
        <v>1834.9546551800001</v>
      </c>
      <c r="O92" s="36">
        <f>SUMIFS(СВЦЭМ!$D$39:$D$782,СВЦЭМ!$A$39:$A$782,$A92,СВЦЭМ!$B$39:$B$782,O$83)+'СЕТ СН'!$H$11+СВЦЭМ!$D$10+'СЕТ СН'!$H$6-'СЕТ СН'!$H$23</f>
        <v>1850.73324774</v>
      </c>
      <c r="P92" s="36">
        <f>SUMIFS(СВЦЭМ!$D$39:$D$782,СВЦЭМ!$A$39:$A$782,$A92,СВЦЭМ!$B$39:$B$782,P$83)+'СЕТ СН'!$H$11+СВЦЭМ!$D$10+'СЕТ СН'!$H$6-'СЕТ СН'!$H$23</f>
        <v>1847.8852874900001</v>
      </c>
      <c r="Q92" s="36">
        <f>SUMIFS(СВЦЭМ!$D$39:$D$782,СВЦЭМ!$A$39:$A$782,$A92,СВЦЭМ!$B$39:$B$782,Q$83)+'СЕТ СН'!$H$11+СВЦЭМ!$D$10+'СЕТ СН'!$H$6-'СЕТ СН'!$H$23</f>
        <v>1856.3907790800001</v>
      </c>
      <c r="R92" s="36">
        <f>SUMIFS(СВЦЭМ!$D$39:$D$782,СВЦЭМ!$A$39:$A$782,$A92,СВЦЭМ!$B$39:$B$782,R$83)+'СЕТ СН'!$H$11+СВЦЭМ!$D$10+'СЕТ СН'!$H$6-'СЕТ СН'!$H$23</f>
        <v>1863.8200906500001</v>
      </c>
      <c r="S92" s="36">
        <f>SUMIFS(СВЦЭМ!$D$39:$D$782,СВЦЭМ!$A$39:$A$782,$A92,СВЦЭМ!$B$39:$B$782,S$83)+'СЕТ СН'!$H$11+СВЦЭМ!$D$10+'СЕТ СН'!$H$6-'СЕТ СН'!$H$23</f>
        <v>1836.0207717000001</v>
      </c>
      <c r="T92" s="36">
        <f>SUMIFS(СВЦЭМ!$D$39:$D$782,СВЦЭМ!$A$39:$A$782,$A92,СВЦЭМ!$B$39:$B$782,T$83)+'СЕТ СН'!$H$11+СВЦЭМ!$D$10+'СЕТ СН'!$H$6-'СЕТ СН'!$H$23</f>
        <v>1840.29262666</v>
      </c>
      <c r="U92" s="36">
        <f>SUMIFS(СВЦЭМ!$D$39:$D$782,СВЦЭМ!$A$39:$A$782,$A92,СВЦЭМ!$B$39:$B$782,U$83)+'СЕТ СН'!$H$11+СВЦЭМ!$D$10+'СЕТ СН'!$H$6-'СЕТ СН'!$H$23</f>
        <v>1841.3493345900001</v>
      </c>
      <c r="V92" s="36">
        <f>SUMIFS(СВЦЭМ!$D$39:$D$782,СВЦЭМ!$A$39:$A$782,$A92,СВЦЭМ!$B$39:$B$782,V$83)+'СЕТ СН'!$H$11+СВЦЭМ!$D$10+'СЕТ СН'!$H$6-'СЕТ СН'!$H$23</f>
        <v>1810.5441438800001</v>
      </c>
      <c r="W92" s="36">
        <f>SUMIFS(СВЦЭМ!$D$39:$D$782,СВЦЭМ!$A$39:$A$782,$A92,СВЦЭМ!$B$39:$B$782,W$83)+'СЕТ СН'!$H$11+СВЦЭМ!$D$10+'СЕТ СН'!$H$6-'СЕТ СН'!$H$23</f>
        <v>1815.67467141</v>
      </c>
      <c r="X92" s="36">
        <f>SUMIFS(СВЦЭМ!$D$39:$D$782,СВЦЭМ!$A$39:$A$782,$A92,СВЦЭМ!$B$39:$B$782,X$83)+'СЕТ СН'!$H$11+СВЦЭМ!$D$10+'СЕТ СН'!$H$6-'СЕТ СН'!$H$23</f>
        <v>1886.88846334</v>
      </c>
      <c r="Y92" s="36">
        <f>SUMIFS(СВЦЭМ!$D$39:$D$782,СВЦЭМ!$A$39:$A$782,$A92,СВЦЭМ!$B$39:$B$782,Y$83)+'СЕТ СН'!$H$11+СВЦЭМ!$D$10+'СЕТ СН'!$H$6-'СЕТ СН'!$H$23</f>
        <v>1981.0058723500001</v>
      </c>
    </row>
    <row r="93" spans="1:27" ht="15.75" x14ac:dyDescent="0.2">
      <c r="A93" s="35">
        <f t="shared" si="2"/>
        <v>45179</v>
      </c>
      <c r="B93" s="36">
        <f>SUMIFS(СВЦЭМ!$D$39:$D$782,СВЦЭМ!$A$39:$A$782,$A93,СВЦЭМ!$B$39:$B$782,B$83)+'СЕТ СН'!$H$11+СВЦЭМ!$D$10+'СЕТ СН'!$H$6-'СЕТ СН'!$H$23</f>
        <v>1999.43545707</v>
      </c>
      <c r="C93" s="36">
        <f>SUMIFS(СВЦЭМ!$D$39:$D$782,СВЦЭМ!$A$39:$A$782,$A93,СВЦЭМ!$B$39:$B$782,C$83)+'СЕТ СН'!$H$11+СВЦЭМ!$D$10+'СЕТ СН'!$H$6-'СЕТ СН'!$H$23</f>
        <v>2074.9625155900003</v>
      </c>
      <c r="D93" s="36">
        <f>SUMIFS(СВЦЭМ!$D$39:$D$782,СВЦЭМ!$A$39:$A$782,$A93,СВЦЭМ!$B$39:$B$782,D$83)+'СЕТ СН'!$H$11+СВЦЭМ!$D$10+'СЕТ СН'!$H$6-'СЕТ СН'!$H$23</f>
        <v>2112.53688629</v>
      </c>
      <c r="E93" s="36">
        <f>SUMIFS(СВЦЭМ!$D$39:$D$782,СВЦЭМ!$A$39:$A$782,$A93,СВЦЭМ!$B$39:$B$782,E$83)+'СЕТ СН'!$H$11+СВЦЭМ!$D$10+'СЕТ СН'!$H$6-'СЕТ СН'!$H$23</f>
        <v>2127.4478792999998</v>
      </c>
      <c r="F93" s="36">
        <f>SUMIFS(СВЦЭМ!$D$39:$D$782,СВЦЭМ!$A$39:$A$782,$A93,СВЦЭМ!$B$39:$B$782,F$83)+'СЕТ СН'!$H$11+СВЦЭМ!$D$10+'СЕТ СН'!$H$6-'СЕТ СН'!$H$23</f>
        <v>2130.6835048299999</v>
      </c>
      <c r="G93" s="36">
        <f>SUMIFS(СВЦЭМ!$D$39:$D$782,СВЦЭМ!$A$39:$A$782,$A93,СВЦЭМ!$B$39:$B$782,G$83)+'СЕТ СН'!$H$11+СВЦЭМ!$D$10+'СЕТ СН'!$H$6-'СЕТ СН'!$H$23</f>
        <v>2103.9104482499997</v>
      </c>
      <c r="H93" s="36">
        <f>SUMIFS(СВЦЭМ!$D$39:$D$782,СВЦЭМ!$A$39:$A$782,$A93,СВЦЭМ!$B$39:$B$782,H$83)+'СЕТ СН'!$H$11+СВЦЭМ!$D$10+'СЕТ СН'!$H$6-'СЕТ СН'!$H$23</f>
        <v>2086.38501645</v>
      </c>
      <c r="I93" s="36">
        <f>SUMIFS(СВЦЭМ!$D$39:$D$782,СВЦЭМ!$A$39:$A$782,$A93,СВЦЭМ!$B$39:$B$782,I$83)+'СЕТ СН'!$H$11+СВЦЭМ!$D$10+'СЕТ СН'!$H$6-'СЕТ СН'!$H$23</f>
        <v>2057.4495511800001</v>
      </c>
      <c r="J93" s="36">
        <f>SUMIFS(СВЦЭМ!$D$39:$D$782,СВЦЭМ!$A$39:$A$782,$A93,СВЦЭМ!$B$39:$B$782,J$83)+'СЕТ СН'!$H$11+СВЦЭМ!$D$10+'СЕТ СН'!$H$6-'СЕТ СН'!$H$23</f>
        <v>1970.0883397699999</v>
      </c>
      <c r="K93" s="36">
        <f>SUMIFS(СВЦЭМ!$D$39:$D$782,СВЦЭМ!$A$39:$A$782,$A93,СВЦЭМ!$B$39:$B$782,K$83)+'СЕТ СН'!$H$11+СВЦЭМ!$D$10+'СЕТ СН'!$H$6-'СЕТ СН'!$H$23</f>
        <v>1868.9532710999999</v>
      </c>
      <c r="L93" s="36">
        <f>SUMIFS(СВЦЭМ!$D$39:$D$782,СВЦЭМ!$A$39:$A$782,$A93,СВЦЭМ!$B$39:$B$782,L$83)+'СЕТ СН'!$H$11+СВЦЭМ!$D$10+'СЕТ СН'!$H$6-'СЕТ СН'!$H$23</f>
        <v>1834.6545537300001</v>
      </c>
      <c r="M93" s="36">
        <f>SUMIFS(СВЦЭМ!$D$39:$D$782,СВЦЭМ!$A$39:$A$782,$A93,СВЦЭМ!$B$39:$B$782,M$83)+'СЕТ СН'!$H$11+СВЦЭМ!$D$10+'СЕТ СН'!$H$6-'СЕТ СН'!$H$23</f>
        <v>1832.88770899</v>
      </c>
      <c r="N93" s="36">
        <f>SUMIFS(СВЦЭМ!$D$39:$D$782,СВЦЭМ!$A$39:$A$782,$A93,СВЦЭМ!$B$39:$B$782,N$83)+'СЕТ СН'!$H$11+СВЦЭМ!$D$10+'СЕТ СН'!$H$6-'СЕТ СН'!$H$23</f>
        <v>1839.4235606899999</v>
      </c>
      <c r="O93" s="36">
        <f>SUMIFS(СВЦЭМ!$D$39:$D$782,СВЦЭМ!$A$39:$A$782,$A93,СВЦЭМ!$B$39:$B$782,O$83)+'СЕТ СН'!$H$11+СВЦЭМ!$D$10+'СЕТ СН'!$H$6-'СЕТ СН'!$H$23</f>
        <v>1856.78173118</v>
      </c>
      <c r="P93" s="36">
        <f>SUMIFS(СВЦЭМ!$D$39:$D$782,СВЦЭМ!$A$39:$A$782,$A93,СВЦЭМ!$B$39:$B$782,P$83)+'СЕТ СН'!$H$11+СВЦЭМ!$D$10+'СЕТ СН'!$H$6-'СЕТ СН'!$H$23</f>
        <v>1863.39364664</v>
      </c>
      <c r="Q93" s="36">
        <f>SUMIFS(СВЦЭМ!$D$39:$D$782,СВЦЭМ!$A$39:$A$782,$A93,СВЦЭМ!$B$39:$B$782,Q$83)+'СЕТ СН'!$H$11+СВЦЭМ!$D$10+'СЕТ СН'!$H$6-'СЕТ СН'!$H$23</f>
        <v>1865.26949079</v>
      </c>
      <c r="R93" s="36">
        <f>SUMIFS(СВЦЭМ!$D$39:$D$782,СВЦЭМ!$A$39:$A$782,$A93,СВЦЭМ!$B$39:$B$782,R$83)+'СЕТ СН'!$H$11+СВЦЭМ!$D$10+'СЕТ СН'!$H$6-'СЕТ СН'!$H$23</f>
        <v>1869.40806258</v>
      </c>
      <c r="S93" s="36">
        <f>SUMIFS(СВЦЭМ!$D$39:$D$782,СВЦЭМ!$A$39:$A$782,$A93,СВЦЭМ!$B$39:$B$782,S$83)+'СЕТ СН'!$H$11+СВЦЭМ!$D$10+'СЕТ СН'!$H$6-'СЕТ СН'!$H$23</f>
        <v>1850.4615975900001</v>
      </c>
      <c r="T93" s="36">
        <f>SUMIFS(СВЦЭМ!$D$39:$D$782,СВЦЭМ!$A$39:$A$782,$A93,СВЦЭМ!$B$39:$B$782,T$83)+'СЕТ СН'!$H$11+СВЦЭМ!$D$10+'СЕТ СН'!$H$6-'СЕТ СН'!$H$23</f>
        <v>1846.39174314</v>
      </c>
      <c r="U93" s="36">
        <f>SUMIFS(СВЦЭМ!$D$39:$D$782,СВЦЭМ!$A$39:$A$782,$A93,СВЦЭМ!$B$39:$B$782,U$83)+'СЕТ СН'!$H$11+СВЦЭМ!$D$10+'СЕТ СН'!$H$6-'СЕТ СН'!$H$23</f>
        <v>1828.75390272</v>
      </c>
      <c r="V93" s="36">
        <f>SUMIFS(СВЦЭМ!$D$39:$D$782,СВЦЭМ!$A$39:$A$782,$A93,СВЦЭМ!$B$39:$B$782,V$83)+'СЕТ СН'!$H$11+СВЦЭМ!$D$10+'СЕТ СН'!$H$6-'СЕТ СН'!$H$23</f>
        <v>1802.08653858</v>
      </c>
      <c r="W93" s="36">
        <f>SUMIFS(СВЦЭМ!$D$39:$D$782,СВЦЭМ!$A$39:$A$782,$A93,СВЦЭМ!$B$39:$B$782,W$83)+'СЕТ СН'!$H$11+СВЦЭМ!$D$10+'СЕТ СН'!$H$6-'СЕТ СН'!$H$23</f>
        <v>1812.7207109800001</v>
      </c>
      <c r="X93" s="36">
        <f>SUMIFS(СВЦЭМ!$D$39:$D$782,СВЦЭМ!$A$39:$A$782,$A93,СВЦЭМ!$B$39:$B$782,X$83)+'СЕТ СН'!$H$11+СВЦЭМ!$D$10+'СЕТ СН'!$H$6-'СЕТ СН'!$H$23</f>
        <v>1893.2492940700001</v>
      </c>
      <c r="Y93" s="36">
        <f>SUMIFS(СВЦЭМ!$D$39:$D$782,СВЦЭМ!$A$39:$A$782,$A93,СВЦЭМ!$B$39:$B$782,Y$83)+'СЕТ СН'!$H$11+СВЦЭМ!$D$10+'СЕТ СН'!$H$6-'СЕТ СН'!$H$23</f>
        <v>1950.07770132</v>
      </c>
    </row>
    <row r="94" spans="1:27" ht="15.75" x14ac:dyDescent="0.2">
      <c r="A94" s="35">
        <f t="shared" si="2"/>
        <v>45180</v>
      </c>
      <c r="B94" s="36">
        <f>SUMIFS(СВЦЭМ!$D$39:$D$782,СВЦЭМ!$A$39:$A$782,$A94,СВЦЭМ!$B$39:$B$782,B$83)+'СЕТ СН'!$H$11+СВЦЭМ!$D$10+'СЕТ СН'!$H$6-'СЕТ СН'!$H$23</f>
        <v>2013.9664424300001</v>
      </c>
      <c r="C94" s="36">
        <f>SUMIFS(СВЦЭМ!$D$39:$D$782,СВЦЭМ!$A$39:$A$782,$A94,СВЦЭМ!$B$39:$B$782,C$83)+'СЕТ СН'!$H$11+СВЦЭМ!$D$10+'СЕТ СН'!$H$6-'СЕТ СН'!$H$23</f>
        <v>2083.9708619800003</v>
      </c>
      <c r="D94" s="36">
        <f>SUMIFS(СВЦЭМ!$D$39:$D$782,СВЦЭМ!$A$39:$A$782,$A94,СВЦЭМ!$B$39:$B$782,D$83)+'СЕТ СН'!$H$11+СВЦЭМ!$D$10+'СЕТ СН'!$H$6-'СЕТ СН'!$H$23</f>
        <v>2085.6183300399998</v>
      </c>
      <c r="E94" s="36">
        <f>SUMIFS(СВЦЭМ!$D$39:$D$782,СВЦЭМ!$A$39:$A$782,$A94,СВЦЭМ!$B$39:$B$782,E$83)+'СЕТ СН'!$H$11+СВЦЭМ!$D$10+'СЕТ СН'!$H$6-'СЕТ СН'!$H$23</f>
        <v>2104.10847749</v>
      </c>
      <c r="F94" s="36">
        <f>SUMIFS(СВЦЭМ!$D$39:$D$782,СВЦЭМ!$A$39:$A$782,$A94,СВЦЭМ!$B$39:$B$782,F$83)+'СЕТ СН'!$H$11+СВЦЭМ!$D$10+'СЕТ СН'!$H$6-'СЕТ СН'!$H$23</f>
        <v>2140.8050984800002</v>
      </c>
      <c r="G94" s="36">
        <f>SUMIFS(СВЦЭМ!$D$39:$D$782,СВЦЭМ!$A$39:$A$782,$A94,СВЦЭМ!$B$39:$B$782,G$83)+'СЕТ СН'!$H$11+СВЦЭМ!$D$10+'СЕТ СН'!$H$6-'СЕТ СН'!$H$23</f>
        <v>2118.0492420299997</v>
      </c>
      <c r="H94" s="36">
        <f>SUMIFS(СВЦЭМ!$D$39:$D$782,СВЦЭМ!$A$39:$A$782,$A94,СВЦЭМ!$B$39:$B$782,H$83)+'СЕТ СН'!$H$11+СВЦЭМ!$D$10+'СЕТ СН'!$H$6-'СЕТ СН'!$H$23</f>
        <v>2059.8270861000001</v>
      </c>
      <c r="I94" s="36">
        <f>SUMIFS(СВЦЭМ!$D$39:$D$782,СВЦЭМ!$A$39:$A$782,$A94,СВЦЭМ!$B$39:$B$782,I$83)+'СЕТ СН'!$H$11+СВЦЭМ!$D$10+'СЕТ СН'!$H$6-'СЕТ СН'!$H$23</f>
        <v>1940.70581608</v>
      </c>
      <c r="J94" s="36">
        <f>SUMIFS(СВЦЭМ!$D$39:$D$782,СВЦЭМ!$A$39:$A$782,$A94,СВЦЭМ!$B$39:$B$782,J$83)+'СЕТ СН'!$H$11+СВЦЭМ!$D$10+'СЕТ СН'!$H$6-'СЕТ СН'!$H$23</f>
        <v>1859.28902182</v>
      </c>
      <c r="K94" s="36">
        <f>SUMIFS(СВЦЭМ!$D$39:$D$782,СВЦЭМ!$A$39:$A$782,$A94,СВЦЭМ!$B$39:$B$782,K$83)+'СЕТ СН'!$H$11+СВЦЭМ!$D$10+'СЕТ СН'!$H$6-'СЕТ СН'!$H$23</f>
        <v>1822.47375412</v>
      </c>
      <c r="L94" s="36">
        <f>SUMIFS(СВЦЭМ!$D$39:$D$782,СВЦЭМ!$A$39:$A$782,$A94,СВЦЭМ!$B$39:$B$782,L$83)+'СЕТ СН'!$H$11+СВЦЭМ!$D$10+'СЕТ СН'!$H$6-'СЕТ СН'!$H$23</f>
        <v>1795.3173035100001</v>
      </c>
      <c r="M94" s="36">
        <f>SUMIFS(СВЦЭМ!$D$39:$D$782,СВЦЭМ!$A$39:$A$782,$A94,СВЦЭМ!$B$39:$B$782,M$83)+'СЕТ СН'!$H$11+СВЦЭМ!$D$10+'СЕТ СН'!$H$6-'СЕТ СН'!$H$23</f>
        <v>1781.1930031500001</v>
      </c>
      <c r="N94" s="36">
        <f>SUMIFS(СВЦЭМ!$D$39:$D$782,СВЦЭМ!$A$39:$A$782,$A94,СВЦЭМ!$B$39:$B$782,N$83)+'СЕТ СН'!$H$11+СВЦЭМ!$D$10+'СЕТ СН'!$H$6-'СЕТ СН'!$H$23</f>
        <v>1794.49617201</v>
      </c>
      <c r="O94" s="36">
        <f>SUMIFS(СВЦЭМ!$D$39:$D$782,СВЦЭМ!$A$39:$A$782,$A94,СВЦЭМ!$B$39:$B$782,O$83)+'СЕТ СН'!$H$11+СВЦЭМ!$D$10+'СЕТ СН'!$H$6-'СЕТ СН'!$H$23</f>
        <v>1784.08349062</v>
      </c>
      <c r="P94" s="36">
        <f>SUMIFS(СВЦЭМ!$D$39:$D$782,СВЦЭМ!$A$39:$A$782,$A94,СВЦЭМ!$B$39:$B$782,P$83)+'СЕТ СН'!$H$11+СВЦЭМ!$D$10+'СЕТ СН'!$H$6-'СЕТ СН'!$H$23</f>
        <v>1769.27229848</v>
      </c>
      <c r="Q94" s="36">
        <f>SUMIFS(СВЦЭМ!$D$39:$D$782,СВЦЭМ!$A$39:$A$782,$A94,СВЦЭМ!$B$39:$B$782,Q$83)+'СЕТ СН'!$H$11+СВЦЭМ!$D$10+'СЕТ СН'!$H$6-'СЕТ СН'!$H$23</f>
        <v>1773.4968242300001</v>
      </c>
      <c r="R94" s="36">
        <f>SUMIFS(СВЦЭМ!$D$39:$D$782,СВЦЭМ!$A$39:$A$782,$A94,СВЦЭМ!$B$39:$B$782,R$83)+'СЕТ СН'!$H$11+СВЦЭМ!$D$10+'СЕТ СН'!$H$6-'СЕТ СН'!$H$23</f>
        <v>1818.4145226200001</v>
      </c>
      <c r="S94" s="36">
        <f>SUMIFS(СВЦЭМ!$D$39:$D$782,СВЦЭМ!$A$39:$A$782,$A94,СВЦЭМ!$B$39:$B$782,S$83)+'СЕТ СН'!$H$11+СВЦЭМ!$D$10+'СЕТ СН'!$H$6-'СЕТ СН'!$H$23</f>
        <v>1819.0452452700001</v>
      </c>
      <c r="T94" s="36">
        <f>SUMIFS(СВЦЭМ!$D$39:$D$782,СВЦЭМ!$A$39:$A$782,$A94,СВЦЭМ!$B$39:$B$782,T$83)+'СЕТ СН'!$H$11+СВЦЭМ!$D$10+'СЕТ СН'!$H$6-'СЕТ СН'!$H$23</f>
        <v>1823.96601844</v>
      </c>
      <c r="U94" s="36">
        <f>SUMIFS(СВЦЭМ!$D$39:$D$782,СВЦЭМ!$A$39:$A$782,$A94,СВЦЭМ!$B$39:$B$782,U$83)+'СЕТ СН'!$H$11+СВЦЭМ!$D$10+'СЕТ СН'!$H$6-'СЕТ СН'!$H$23</f>
        <v>1805.3811644300001</v>
      </c>
      <c r="V94" s="36">
        <f>SUMIFS(СВЦЭМ!$D$39:$D$782,СВЦЭМ!$A$39:$A$782,$A94,СВЦЭМ!$B$39:$B$782,V$83)+'СЕТ СН'!$H$11+СВЦЭМ!$D$10+'СЕТ СН'!$H$6-'СЕТ СН'!$H$23</f>
        <v>1773.8551195500002</v>
      </c>
      <c r="W94" s="36">
        <f>SUMIFS(СВЦЭМ!$D$39:$D$782,СВЦЭМ!$A$39:$A$782,$A94,СВЦЭМ!$B$39:$B$782,W$83)+'СЕТ СН'!$H$11+СВЦЭМ!$D$10+'СЕТ СН'!$H$6-'СЕТ СН'!$H$23</f>
        <v>1781.12205692</v>
      </c>
      <c r="X94" s="36">
        <f>SUMIFS(СВЦЭМ!$D$39:$D$782,СВЦЭМ!$A$39:$A$782,$A94,СВЦЭМ!$B$39:$B$782,X$83)+'СЕТ СН'!$H$11+СВЦЭМ!$D$10+'СЕТ СН'!$H$6-'СЕТ СН'!$H$23</f>
        <v>1853.57979673</v>
      </c>
      <c r="Y94" s="36">
        <f>SUMIFS(СВЦЭМ!$D$39:$D$782,СВЦЭМ!$A$39:$A$782,$A94,СВЦЭМ!$B$39:$B$782,Y$83)+'СЕТ СН'!$H$11+СВЦЭМ!$D$10+'СЕТ СН'!$H$6-'СЕТ СН'!$H$23</f>
        <v>1951.3023678700001</v>
      </c>
    </row>
    <row r="95" spans="1:27" ht="15.75" x14ac:dyDescent="0.2">
      <c r="A95" s="35">
        <f t="shared" si="2"/>
        <v>45181</v>
      </c>
      <c r="B95" s="36">
        <f>SUMIFS(СВЦЭМ!$D$39:$D$782,СВЦЭМ!$A$39:$A$782,$A95,СВЦЭМ!$B$39:$B$782,B$83)+'СЕТ СН'!$H$11+СВЦЭМ!$D$10+'СЕТ СН'!$H$6-'СЕТ СН'!$H$23</f>
        <v>1918.2021447300001</v>
      </c>
      <c r="C95" s="36">
        <f>SUMIFS(СВЦЭМ!$D$39:$D$782,СВЦЭМ!$A$39:$A$782,$A95,СВЦЭМ!$B$39:$B$782,C$83)+'СЕТ СН'!$H$11+СВЦЭМ!$D$10+'СЕТ СН'!$H$6-'СЕТ СН'!$H$23</f>
        <v>1961.6523822700001</v>
      </c>
      <c r="D95" s="36">
        <f>SUMIFS(СВЦЭМ!$D$39:$D$782,СВЦЭМ!$A$39:$A$782,$A95,СВЦЭМ!$B$39:$B$782,D$83)+'СЕТ СН'!$H$11+СВЦЭМ!$D$10+'СЕТ СН'!$H$6-'СЕТ СН'!$H$23</f>
        <v>1993.96145849</v>
      </c>
      <c r="E95" s="36">
        <f>SUMIFS(СВЦЭМ!$D$39:$D$782,СВЦЭМ!$A$39:$A$782,$A95,СВЦЭМ!$B$39:$B$782,E$83)+'СЕТ СН'!$H$11+СВЦЭМ!$D$10+'СЕТ СН'!$H$6-'СЕТ СН'!$H$23</f>
        <v>2010.1939856000001</v>
      </c>
      <c r="F95" s="36">
        <f>SUMIFS(СВЦЭМ!$D$39:$D$782,СВЦЭМ!$A$39:$A$782,$A95,СВЦЭМ!$B$39:$B$782,F$83)+'СЕТ СН'!$H$11+СВЦЭМ!$D$10+'СЕТ СН'!$H$6-'СЕТ СН'!$H$23</f>
        <v>2035.54184328</v>
      </c>
      <c r="G95" s="36">
        <f>SUMIFS(СВЦЭМ!$D$39:$D$782,СВЦЭМ!$A$39:$A$782,$A95,СВЦЭМ!$B$39:$B$782,G$83)+'СЕТ СН'!$H$11+СВЦЭМ!$D$10+'СЕТ СН'!$H$6-'СЕТ СН'!$H$23</f>
        <v>1998.70502605</v>
      </c>
      <c r="H95" s="36">
        <f>SUMIFS(СВЦЭМ!$D$39:$D$782,СВЦЭМ!$A$39:$A$782,$A95,СВЦЭМ!$B$39:$B$782,H$83)+'СЕТ СН'!$H$11+СВЦЭМ!$D$10+'СЕТ СН'!$H$6-'СЕТ СН'!$H$23</f>
        <v>1929.45576549</v>
      </c>
      <c r="I95" s="36">
        <f>SUMIFS(СВЦЭМ!$D$39:$D$782,СВЦЭМ!$A$39:$A$782,$A95,СВЦЭМ!$B$39:$B$782,I$83)+'СЕТ СН'!$H$11+СВЦЭМ!$D$10+'СЕТ СН'!$H$6-'СЕТ СН'!$H$23</f>
        <v>1845.9231624000001</v>
      </c>
      <c r="J95" s="36">
        <f>SUMIFS(СВЦЭМ!$D$39:$D$782,СВЦЭМ!$A$39:$A$782,$A95,СВЦЭМ!$B$39:$B$782,J$83)+'СЕТ СН'!$H$11+СВЦЭМ!$D$10+'СЕТ СН'!$H$6-'СЕТ СН'!$H$23</f>
        <v>1770.25947135</v>
      </c>
      <c r="K95" s="36">
        <f>SUMIFS(СВЦЭМ!$D$39:$D$782,СВЦЭМ!$A$39:$A$782,$A95,СВЦЭМ!$B$39:$B$782,K$83)+'СЕТ СН'!$H$11+СВЦЭМ!$D$10+'СЕТ СН'!$H$6-'СЕТ СН'!$H$23</f>
        <v>1726.8047206599999</v>
      </c>
      <c r="L95" s="36">
        <f>SUMIFS(СВЦЭМ!$D$39:$D$782,СВЦЭМ!$A$39:$A$782,$A95,СВЦЭМ!$B$39:$B$782,L$83)+'СЕТ СН'!$H$11+СВЦЭМ!$D$10+'СЕТ СН'!$H$6-'СЕТ СН'!$H$23</f>
        <v>1745.7614492499999</v>
      </c>
      <c r="M95" s="36">
        <f>SUMIFS(СВЦЭМ!$D$39:$D$782,СВЦЭМ!$A$39:$A$782,$A95,СВЦЭМ!$B$39:$B$782,M$83)+'СЕТ СН'!$H$11+СВЦЭМ!$D$10+'СЕТ СН'!$H$6-'СЕТ СН'!$H$23</f>
        <v>1757.218828</v>
      </c>
      <c r="N95" s="36">
        <f>SUMIFS(СВЦЭМ!$D$39:$D$782,СВЦЭМ!$A$39:$A$782,$A95,СВЦЭМ!$B$39:$B$782,N$83)+'СЕТ СН'!$H$11+СВЦЭМ!$D$10+'СЕТ СН'!$H$6-'СЕТ СН'!$H$23</f>
        <v>1800.5122134400001</v>
      </c>
      <c r="O95" s="36">
        <f>SUMIFS(СВЦЭМ!$D$39:$D$782,СВЦЭМ!$A$39:$A$782,$A95,СВЦЭМ!$B$39:$B$782,O$83)+'СЕТ СН'!$H$11+СВЦЭМ!$D$10+'СЕТ СН'!$H$6-'СЕТ СН'!$H$23</f>
        <v>1827.6392469100001</v>
      </c>
      <c r="P95" s="36">
        <f>SUMIFS(СВЦЭМ!$D$39:$D$782,СВЦЭМ!$A$39:$A$782,$A95,СВЦЭМ!$B$39:$B$782,P$83)+'СЕТ СН'!$H$11+СВЦЭМ!$D$10+'СЕТ СН'!$H$6-'СЕТ СН'!$H$23</f>
        <v>1813.04993012</v>
      </c>
      <c r="Q95" s="36">
        <f>SUMIFS(СВЦЭМ!$D$39:$D$782,СВЦЭМ!$A$39:$A$782,$A95,СВЦЭМ!$B$39:$B$782,Q$83)+'СЕТ СН'!$H$11+СВЦЭМ!$D$10+'СЕТ СН'!$H$6-'СЕТ СН'!$H$23</f>
        <v>1825.77857034</v>
      </c>
      <c r="R95" s="36">
        <f>SUMIFS(СВЦЭМ!$D$39:$D$782,СВЦЭМ!$A$39:$A$782,$A95,СВЦЭМ!$B$39:$B$782,R$83)+'СЕТ СН'!$H$11+СВЦЭМ!$D$10+'СЕТ СН'!$H$6-'СЕТ СН'!$H$23</f>
        <v>1865.9293746200001</v>
      </c>
      <c r="S95" s="36">
        <f>SUMIFS(СВЦЭМ!$D$39:$D$782,СВЦЭМ!$A$39:$A$782,$A95,СВЦЭМ!$B$39:$B$782,S$83)+'СЕТ СН'!$H$11+СВЦЭМ!$D$10+'СЕТ СН'!$H$6-'СЕТ СН'!$H$23</f>
        <v>1864.6834181199999</v>
      </c>
      <c r="T95" s="36">
        <f>SUMIFS(СВЦЭМ!$D$39:$D$782,СВЦЭМ!$A$39:$A$782,$A95,СВЦЭМ!$B$39:$B$782,T$83)+'СЕТ СН'!$H$11+СВЦЭМ!$D$10+'СЕТ СН'!$H$6-'СЕТ СН'!$H$23</f>
        <v>1854.7278754900001</v>
      </c>
      <c r="U95" s="36">
        <f>SUMIFS(СВЦЭМ!$D$39:$D$782,СВЦЭМ!$A$39:$A$782,$A95,СВЦЭМ!$B$39:$B$782,U$83)+'СЕТ СН'!$H$11+СВЦЭМ!$D$10+'СЕТ СН'!$H$6-'СЕТ СН'!$H$23</f>
        <v>1838.8374654700001</v>
      </c>
      <c r="V95" s="36">
        <f>SUMIFS(СВЦЭМ!$D$39:$D$782,СВЦЭМ!$A$39:$A$782,$A95,СВЦЭМ!$B$39:$B$782,V$83)+'СЕТ СН'!$H$11+СВЦЭМ!$D$10+'СЕТ СН'!$H$6-'СЕТ СН'!$H$23</f>
        <v>1799.7556419800001</v>
      </c>
      <c r="W95" s="36">
        <f>SUMIFS(СВЦЭМ!$D$39:$D$782,СВЦЭМ!$A$39:$A$782,$A95,СВЦЭМ!$B$39:$B$782,W$83)+'СЕТ СН'!$H$11+СВЦЭМ!$D$10+'СЕТ СН'!$H$6-'СЕТ СН'!$H$23</f>
        <v>1831.4791639699999</v>
      </c>
      <c r="X95" s="36">
        <f>SUMIFS(СВЦЭМ!$D$39:$D$782,СВЦЭМ!$A$39:$A$782,$A95,СВЦЭМ!$B$39:$B$782,X$83)+'СЕТ СН'!$H$11+СВЦЭМ!$D$10+'СЕТ СН'!$H$6-'СЕТ СН'!$H$23</f>
        <v>1903.8755538800001</v>
      </c>
      <c r="Y95" s="36">
        <f>SUMIFS(СВЦЭМ!$D$39:$D$782,СВЦЭМ!$A$39:$A$782,$A95,СВЦЭМ!$B$39:$B$782,Y$83)+'СЕТ СН'!$H$11+СВЦЭМ!$D$10+'СЕТ СН'!$H$6-'СЕТ СН'!$H$23</f>
        <v>1999.30558733</v>
      </c>
    </row>
    <row r="96" spans="1:27" ht="15.75" x14ac:dyDescent="0.2">
      <c r="A96" s="35">
        <f t="shared" si="2"/>
        <v>45182</v>
      </c>
      <c r="B96" s="36">
        <f>SUMIFS(СВЦЭМ!$D$39:$D$782,СВЦЭМ!$A$39:$A$782,$A96,СВЦЭМ!$B$39:$B$782,B$83)+'СЕТ СН'!$H$11+СВЦЭМ!$D$10+'СЕТ СН'!$H$6-'СЕТ СН'!$H$23</f>
        <v>2178.7856838799999</v>
      </c>
      <c r="C96" s="36">
        <f>SUMIFS(СВЦЭМ!$D$39:$D$782,СВЦЭМ!$A$39:$A$782,$A96,СВЦЭМ!$B$39:$B$782,C$83)+'СЕТ СН'!$H$11+СВЦЭМ!$D$10+'СЕТ СН'!$H$6-'СЕТ СН'!$H$23</f>
        <v>2284.0513911600001</v>
      </c>
      <c r="D96" s="36">
        <f>SUMIFS(СВЦЭМ!$D$39:$D$782,СВЦЭМ!$A$39:$A$782,$A96,СВЦЭМ!$B$39:$B$782,D$83)+'СЕТ СН'!$H$11+СВЦЭМ!$D$10+'СЕТ СН'!$H$6-'СЕТ СН'!$H$23</f>
        <v>2358.2827488399998</v>
      </c>
      <c r="E96" s="36">
        <f>SUMIFS(СВЦЭМ!$D$39:$D$782,СВЦЭМ!$A$39:$A$782,$A96,СВЦЭМ!$B$39:$B$782,E$83)+'СЕТ СН'!$H$11+СВЦЭМ!$D$10+'СЕТ СН'!$H$6-'СЕТ СН'!$H$23</f>
        <v>2386.3243781800002</v>
      </c>
      <c r="F96" s="36">
        <f>SUMIFS(СВЦЭМ!$D$39:$D$782,СВЦЭМ!$A$39:$A$782,$A96,СВЦЭМ!$B$39:$B$782,F$83)+'СЕТ СН'!$H$11+СВЦЭМ!$D$10+'СЕТ СН'!$H$6-'СЕТ СН'!$H$23</f>
        <v>2424.8495946799999</v>
      </c>
      <c r="G96" s="36">
        <f>SUMIFS(СВЦЭМ!$D$39:$D$782,СВЦЭМ!$A$39:$A$782,$A96,СВЦЭМ!$B$39:$B$782,G$83)+'СЕТ СН'!$H$11+СВЦЭМ!$D$10+'СЕТ СН'!$H$6-'СЕТ СН'!$H$23</f>
        <v>2376.6351768499999</v>
      </c>
      <c r="H96" s="36">
        <f>SUMIFS(СВЦЭМ!$D$39:$D$782,СВЦЭМ!$A$39:$A$782,$A96,СВЦЭМ!$B$39:$B$782,H$83)+'СЕТ СН'!$H$11+СВЦЭМ!$D$10+'СЕТ СН'!$H$6-'СЕТ СН'!$H$23</f>
        <v>2247.8006409999998</v>
      </c>
      <c r="I96" s="36">
        <f>SUMIFS(СВЦЭМ!$D$39:$D$782,СВЦЭМ!$A$39:$A$782,$A96,СВЦЭМ!$B$39:$B$782,I$83)+'СЕТ СН'!$H$11+СВЦЭМ!$D$10+'СЕТ СН'!$H$6-'СЕТ СН'!$H$23</f>
        <v>2112.8050550500002</v>
      </c>
      <c r="J96" s="36">
        <f>SUMIFS(СВЦЭМ!$D$39:$D$782,СВЦЭМ!$A$39:$A$782,$A96,СВЦЭМ!$B$39:$B$782,J$83)+'СЕТ СН'!$H$11+СВЦЭМ!$D$10+'СЕТ СН'!$H$6-'СЕТ СН'!$H$23</f>
        <v>2024.4784842000001</v>
      </c>
      <c r="K96" s="36">
        <f>SUMIFS(СВЦЭМ!$D$39:$D$782,СВЦЭМ!$A$39:$A$782,$A96,СВЦЭМ!$B$39:$B$782,K$83)+'СЕТ СН'!$H$11+СВЦЭМ!$D$10+'СЕТ СН'!$H$6-'СЕТ СН'!$H$23</f>
        <v>1953.79341052</v>
      </c>
      <c r="L96" s="36">
        <f>SUMIFS(СВЦЭМ!$D$39:$D$782,СВЦЭМ!$A$39:$A$782,$A96,СВЦЭМ!$B$39:$B$782,L$83)+'СЕТ СН'!$H$11+СВЦЭМ!$D$10+'СЕТ СН'!$H$6-'СЕТ СН'!$H$23</f>
        <v>1929.2757715400001</v>
      </c>
      <c r="M96" s="36">
        <f>SUMIFS(СВЦЭМ!$D$39:$D$782,СВЦЭМ!$A$39:$A$782,$A96,СВЦЭМ!$B$39:$B$782,M$83)+'СЕТ СН'!$H$11+СВЦЭМ!$D$10+'СЕТ СН'!$H$6-'СЕТ СН'!$H$23</f>
        <v>1934.1370742000001</v>
      </c>
      <c r="N96" s="36">
        <f>SUMIFS(СВЦЭМ!$D$39:$D$782,СВЦЭМ!$A$39:$A$782,$A96,СВЦЭМ!$B$39:$B$782,N$83)+'СЕТ СН'!$H$11+СВЦЭМ!$D$10+'СЕТ СН'!$H$6-'СЕТ СН'!$H$23</f>
        <v>1942.8464546100001</v>
      </c>
      <c r="O96" s="36">
        <f>SUMIFS(СВЦЭМ!$D$39:$D$782,СВЦЭМ!$A$39:$A$782,$A96,СВЦЭМ!$B$39:$B$782,O$83)+'СЕТ СН'!$H$11+СВЦЭМ!$D$10+'СЕТ СН'!$H$6-'СЕТ СН'!$H$23</f>
        <v>1950.27416664</v>
      </c>
      <c r="P96" s="36">
        <f>SUMIFS(СВЦЭМ!$D$39:$D$782,СВЦЭМ!$A$39:$A$782,$A96,СВЦЭМ!$B$39:$B$782,P$83)+'СЕТ СН'!$H$11+СВЦЭМ!$D$10+'СЕТ СН'!$H$6-'СЕТ СН'!$H$23</f>
        <v>1915.3022161200001</v>
      </c>
      <c r="Q96" s="36">
        <f>SUMIFS(СВЦЭМ!$D$39:$D$782,СВЦЭМ!$A$39:$A$782,$A96,СВЦЭМ!$B$39:$B$782,Q$83)+'СЕТ СН'!$H$11+СВЦЭМ!$D$10+'СЕТ СН'!$H$6-'СЕТ СН'!$H$23</f>
        <v>1930.8350173400001</v>
      </c>
      <c r="R96" s="36">
        <f>SUMIFS(СВЦЭМ!$D$39:$D$782,СВЦЭМ!$A$39:$A$782,$A96,СВЦЭМ!$B$39:$B$782,R$83)+'СЕТ СН'!$H$11+СВЦЭМ!$D$10+'СЕТ СН'!$H$6-'СЕТ СН'!$H$23</f>
        <v>1965.89960238</v>
      </c>
      <c r="S96" s="36">
        <f>SUMIFS(СВЦЭМ!$D$39:$D$782,СВЦЭМ!$A$39:$A$782,$A96,СВЦЭМ!$B$39:$B$782,S$83)+'СЕТ СН'!$H$11+СВЦЭМ!$D$10+'СЕТ СН'!$H$6-'СЕТ СН'!$H$23</f>
        <v>1959.2414841300001</v>
      </c>
      <c r="T96" s="36">
        <f>SUMIFS(СВЦЭМ!$D$39:$D$782,СВЦЭМ!$A$39:$A$782,$A96,СВЦЭМ!$B$39:$B$782,T$83)+'СЕТ СН'!$H$11+СВЦЭМ!$D$10+'СЕТ СН'!$H$6-'СЕТ СН'!$H$23</f>
        <v>1935.6842890600001</v>
      </c>
      <c r="U96" s="36">
        <f>SUMIFS(СВЦЭМ!$D$39:$D$782,СВЦЭМ!$A$39:$A$782,$A96,СВЦЭМ!$B$39:$B$782,U$83)+'СЕТ СН'!$H$11+СВЦЭМ!$D$10+'СЕТ СН'!$H$6-'СЕТ СН'!$H$23</f>
        <v>1917.40932933</v>
      </c>
      <c r="V96" s="36">
        <f>SUMIFS(СВЦЭМ!$D$39:$D$782,СВЦЭМ!$A$39:$A$782,$A96,СВЦЭМ!$B$39:$B$782,V$83)+'СЕТ СН'!$H$11+СВЦЭМ!$D$10+'СЕТ СН'!$H$6-'СЕТ СН'!$H$23</f>
        <v>1920.41141247</v>
      </c>
      <c r="W96" s="36">
        <f>SUMIFS(СВЦЭМ!$D$39:$D$782,СВЦЭМ!$A$39:$A$782,$A96,СВЦЭМ!$B$39:$B$782,W$83)+'СЕТ СН'!$H$11+СВЦЭМ!$D$10+'СЕТ СН'!$H$6-'СЕТ СН'!$H$23</f>
        <v>1944.5353865300001</v>
      </c>
      <c r="X96" s="36">
        <f>SUMIFS(СВЦЭМ!$D$39:$D$782,СВЦЭМ!$A$39:$A$782,$A96,СВЦЭМ!$B$39:$B$782,X$83)+'СЕТ СН'!$H$11+СВЦЭМ!$D$10+'СЕТ СН'!$H$6-'СЕТ СН'!$H$23</f>
        <v>2021.1398838800001</v>
      </c>
      <c r="Y96" s="36">
        <f>SUMIFS(СВЦЭМ!$D$39:$D$782,СВЦЭМ!$A$39:$A$782,$A96,СВЦЭМ!$B$39:$B$782,Y$83)+'СЕТ СН'!$H$11+СВЦЭМ!$D$10+'СЕТ СН'!$H$6-'СЕТ СН'!$H$23</f>
        <v>2120.1859797400002</v>
      </c>
    </row>
    <row r="97" spans="1:25" ht="15.75" x14ac:dyDescent="0.2">
      <c r="A97" s="35">
        <f t="shared" si="2"/>
        <v>45183</v>
      </c>
      <c r="B97" s="36">
        <f>SUMIFS(СВЦЭМ!$D$39:$D$782,СВЦЭМ!$A$39:$A$782,$A97,СВЦЭМ!$B$39:$B$782,B$83)+'СЕТ СН'!$H$11+СВЦЭМ!$D$10+'СЕТ СН'!$H$6-'СЕТ СН'!$H$23</f>
        <v>2159.3277596200001</v>
      </c>
      <c r="C97" s="36">
        <f>SUMIFS(СВЦЭМ!$D$39:$D$782,СВЦЭМ!$A$39:$A$782,$A97,СВЦЭМ!$B$39:$B$782,C$83)+'СЕТ СН'!$H$11+СВЦЭМ!$D$10+'СЕТ СН'!$H$6-'СЕТ СН'!$H$23</f>
        <v>2293.67462501</v>
      </c>
      <c r="D97" s="36">
        <f>SUMIFS(СВЦЭМ!$D$39:$D$782,СВЦЭМ!$A$39:$A$782,$A97,СВЦЭМ!$B$39:$B$782,D$83)+'СЕТ СН'!$H$11+СВЦЭМ!$D$10+'СЕТ СН'!$H$6-'СЕТ СН'!$H$23</f>
        <v>2337.9528605400001</v>
      </c>
      <c r="E97" s="36">
        <f>SUMIFS(СВЦЭМ!$D$39:$D$782,СВЦЭМ!$A$39:$A$782,$A97,СВЦЭМ!$B$39:$B$782,E$83)+'СЕТ СН'!$H$11+СВЦЭМ!$D$10+'СЕТ СН'!$H$6-'СЕТ СН'!$H$23</f>
        <v>2376.7389841100003</v>
      </c>
      <c r="F97" s="36">
        <f>SUMIFS(СВЦЭМ!$D$39:$D$782,СВЦЭМ!$A$39:$A$782,$A97,СВЦЭМ!$B$39:$B$782,F$83)+'СЕТ СН'!$H$11+СВЦЭМ!$D$10+'СЕТ СН'!$H$6-'СЕТ СН'!$H$23</f>
        <v>2416.6427290900001</v>
      </c>
      <c r="G97" s="36">
        <f>SUMIFS(СВЦЭМ!$D$39:$D$782,СВЦЭМ!$A$39:$A$782,$A97,СВЦЭМ!$B$39:$B$782,G$83)+'СЕТ СН'!$H$11+СВЦЭМ!$D$10+'СЕТ СН'!$H$6-'СЕТ СН'!$H$23</f>
        <v>2375.8050491599997</v>
      </c>
      <c r="H97" s="36">
        <f>SUMIFS(СВЦЭМ!$D$39:$D$782,СВЦЭМ!$A$39:$A$782,$A97,СВЦЭМ!$B$39:$B$782,H$83)+'СЕТ СН'!$H$11+СВЦЭМ!$D$10+'СЕТ СН'!$H$6-'СЕТ СН'!$H$23</f>
        <v>2286.3049979899997</v>
      </c>
      <c r="I97" s="36">
        <f>SUMIFS(СВЦЭМ!$D$39:$D$782,СВЦЭМ!$A$39:$A$782,$A97,СВЦЭМ!$B$39:$B$782,I$83)+'СЕТ СН'!$H$11+СВЦЭМ!$D$10+'СЕТ СН'!$H$6-'СЕТ СН'!$H$23</f>
        <v>2168.25828761</v>
      </c>
      <c r="J97" s="36">
        <f>SUMIFS(СВЦЭМ!$D$39:$D$782,СВЦЭМ!$A$39:$A$782,$A97,СВЦЭМ!$B$39:$B$782,J$83)+'СЕТ СН'!$H$11+СВЦЭМ!$D$10+'СЕТ СН'!$H$6-'СЕТ СН'!$H$23</f>
        <v>2078.7504267200002</v>
      </c>
      <c r="K97" s="36">
        <f>SUMIFS(СВЦЭМ!$D$39:$D$782,СВЦЭМ!$A$39:$A$782,$A97,СВЦЭМ!$B$39:$B$782,K$83)+'СЕТ СН'!$H$11+СВЦЭМ!$D$10+'СЕТ СН'!$H$6-'СЕТ СН'!$H$23</f>
        <v>2011.32318016</v>
      </c>
      <c r="L97" s="36">
        <f>SUMIFS(СВЦЭМ!$D$39:$D$782,СВЦЭМ!$A$39:$A$782,$A97,СВЦЭМ!$B$39:$B$782,L$83)+'СЕТ СН'!$H$11+СВЦЭМ!$D$10+'СЕТ СН'!$H$6-'СЕТ СН'!$H$23</f>
        <v>1998.2955948900001</v>
      </c>
      <c r="M97" s="36">
        <f>SUMIFS(СВЦЭМ!$D$39:$D$782,СВЦЭМ!$A$39:$A$782,$A97,СВЦЭМ!$B$39:$B$782,M$83)+'СЕТ СН'!$H$11+СВЦЭМ!$D$10+'СЕТ СН'!$H$6-'СЕТ СН'!$H$23</f>
        <v>1987.4192395</v>
      </c>
      <c r="N97" s="36">
        <f>SUMIFS(СВЦЭМ!$D$39:$D$782,СВЦЭМ!$A$39:$A$782,$A97,СВЦЭМ!$B$39:$B$782,N$83)+'СЕТ СН'!$H$11+СВЦЭМ!$D$10+'СЕТ СН'!$H$6-'СЕТ СН'!$H$23</f>
        <v>2000.5008342900001</v>
      </c>
      <c r="O97" s="36">
        <f>SUMIFS(СВЦЭМ!$D$39:$D$782,СВЦЭМ!$A$39:$A$782,$A97,СВЦЭМ!$B$39:$B$782,O$83)+'СЕТ СН'!$H$11+СВЦЭМ!$D$10+'СЕТ СН'!$H$6-'СЕТ СН'!$H$23</f>
        <v>2000.7893111999999</v>
      </c>
      <c r="P97" s="36">
        <f>SUMIFS(СВЦЭМ!$D$39:$D$782,СВЦЭМ!$A$39:$A$782,$A97,СВЦЭМ!$B$39:$B$782,P$83)+'СЕТ СН'!$H$11+СВЦЭМ!$D$10+'СЕТ СН'!$H$6-'СЕТ СН'!$H$23</f>
        <v>1997.8990307900001</v>
      </c>
      <c r="Q97" s="36">
        <f>SUMIFS(СВЦЭМ!$D$39:$D$782,СВЦЭМ!$A$39:$A$782,$A97,СВЦЭМ!$B$39:$B$782,Q$83)+'СЕТ СН'!$H$11+СВЦЭМ!$D$10+'СЕТ СН'!$H$6-'СЕТ СН'!$H$23</f>
        <v>2004.7703116300002</v>
      </c>
      <c r="R97" s="36">
        <f>SUMIFS(СВЦЭМ!$D$39:$D$782,СВЦЭМ!$A$39:$A$782,$A97,СВЦЭМ!$B$39:$B$782,R$83)+'СЕТ СН'!$H$11+СВЦЭМ!$D$10+'СЕТ СН'!$H$6-'СЕТ СН'!$H$23</f>
        <v>2028.4904075300001</v>
      </c>
      <c r="S97" s="36">
        <f>SUMIFS(СВЦЭМ!$D$39:$D$782,СВЦЭМ!$A$39:$A$782,$A97,СВЦЭМ!$B$39:$B$782,S$83)+'СЕТ СН'!$H$11+СВЦЭМ!$D$10+'СЕТ СН'!$H$6-'СЕТ СН'!$H$23</f>
        <v>2016.72666798</v>
      </c>
      <c r="T97" s="36">
        <f>SUMIFS(СВЦЭМ!$D$39:$D$782,СВЦЭМ!$A$39:$A$782,$A97,СВЦЭМ!$B$39:$B$782,T$83)+'СЕТ СН'!$H$11+СВЦЭМ!$D$10+'СЕТ СН'!$H$6-'СЕТ СН'!$H$23</f>
        <v>2006.7771252800001</v>
      </c>
      <c r="U97" s="36">
        <f>SUMIFS(СВЦЭМ!$D$39:$D$782,СВЦЭМ!$A$39:$A$782,$A97,СВЦЭМ!$B$39:$B$782,U$83)+'СЕТ СН'!$H$11+СВЦЭМ!$D$10+'СЕТ СН'!$H$6-'СЕТ СН'!$H$23</f>
        <v>1989.601911</v>
      </c>
      <c r="V97" s="36">
        <f>SUMIFS(СВЦЭМ!$D$39:$D$782,СВЦЭМ!$A$39:$A$782,$A97,СВЦЭМ!$B$39:$B$782,V$83)+'СЕТ СН'!$H$11+СВЦЭМ!$D$10+'СЕТ СН'!$H$6-'СЕТ СН'!$H$23</f>
        <v>1962.3173393</v>
      </c>
      <c r="W97" s="36">
        <f>SUMIFS(СВЦЭМ!$D$39:$D$782,СВЦЭМ!$A$39:$A$782,$A97,СВЦЭМ!$B$39:$B$782,W$83)+'СЕТ СН'!$H$11+СВЦЭМ!$D$10+'СЕТ СН'!$H$6-'СЕТ СН'!$H$23</f>
        <v>1979.50669057</v>
      </c>
      <c r="X97" s="36">
        <f>SUMIFS(СВЦЭМ!$D$39:$D$782,СВЦЭМ!$A$39:$A$782,$A97,СВЦЭМ!$B$39:$B$782,X$83)+'СЕТ СН'!$H$11+СВЦЭМ!$D$10+'СЕТ СН'!$H$6-'СЕТ СН'!$H$23</f>
        <v>2069.9612836699998</v>
      </c>
      <c r="Y97" s="36">
        <f>SUMIFS(СВЦЭМ!$D$39:$D$782,СВЦЭМ!$A$39:$A$782,$A97,СВЦЭМ!$B$39:$B$782,Y$83)+'СЕТ СН'!$H$11+СВЦЭМ!$D$10+'СЕТ СН'!$H$6-'СЕТ СН'!$H$23</f>
        <v>2179.21458953</v>
      </c>
    </row>
    <row r="98" spans="1:25" ht="15.75" x14ac:dyDescent="0.2">
      <c r="A98" s="35">
        <f t="shared" si="2"/>
        <v>45184</v>
      </c>
      <c r="B98" s="36">
        <f>SUMIFS(СВЦЭМ!$D$39:$D$782,СВЦЭМ!$A$39:$A$782,$A98,СВЦЭМ!$B$39:$B$782,B$83)+'СЕТ СН'!$H$11+СВЦЭМ!$D$10+'СЕТ СН'!$H$6-'СЕТ СН'!$H$23</f>
        <v>2144.1145680700001</v>
      </c>
      <c r="C98" s="36">
        <f>SUMIFS(СВЦЭМ!$D$39:$D$782,СВЦЭМ!$A$39:$A$782,$A98,СВЦЭМ!$B$39:$B$782,C$83)+'СЕТ СН'!$H$11+СВЦЭМ!$D$10+'СЕТ СН'!$H$6-'СЕТ СН'!$H$23</f>
        <v>2226.76837381</v>
      </c>
      <c r="D98" s="36">
        <f>SUMIFS(СВЦЭМ!$D$39:$D$782,СВЦЭМ!$A$39:$A$782,$A98,СВЦЭМ!$B$39:$B$782,D$83)+'СЕТ СН'!$H$11+СВЦЭМ!$D$10+'СЕТ СН'!$H$6-'СЕТ СН'!$H$23</f>
        <v>2228.4560591099998</v>
      </c>
      <c r="E98" s="36">
        <f>SUMIFS(СВЦЭМ!$D$39:$D$782,СВЦЭМ!$A$39:$A$782,$A98,СВЦЭМ!$B$39:$B$782,E$83)+'СЕТ СН'!$H$11+СВЦЭМ!$D$10+'СЕТ СН'!$H$6-'СЕТ СН'!$H$23</f>
        <v>2263.5084449200003</v>
      </c>
      <c r="F98" s="36">
        <f>SUMIFS(СВЦЭМ!$D$39:$D$782,СВЦЭМ!$A$39:$A$782,$A98,СВЦЭМ!$B$39:$B$782,F$83)+'СЕТ СН'!$H$11+СВЦЭМ!$D$10+'СЕТ СН'!$H$6-'СЕТ СН'!$H$23</f>
        <v>2303.5489674800001</v>
      </c>
      <c r="G98" s="36">
        <f>SUMIFS(СВЦЭМ!$D$39:$D$782,СВЦЭМ!$A$39:$A$782,$A98,СВЦЭМ!$B$39:$B$782,G$83)+'СЕТ СН'!$H$11+СВЦЭМ!$D$10+'СЕТ СН'!$H$6-'СЕТ СН'!$H$23</f>
        <v>2281.7223168600003</v>
      </c>
      <c r="H98" s="36">
        <f>SUMIFS(СВЦЭМ!$D$39:$D$782,СВЦЭМ!$A$39:$A$782,$A98,СВЦЭМ!$B$39:$B$782,H$83)+'СЕТ СН'!$H$11+СВЦЭМ!$D$10+'СЕТ СН'!$H$6-'СЕТ СН'!$H$23</f>
        <v>2155.7474159200001</v>
      </c>
      <c r="I98" s="36">
        <f>SUMIFS(СВЦЭМ!$D$39:$D$782,СВЦЭМ!$A$39:$A$782,$A98,СВЦЭМ!$B$39:$B$782,I$83)+'СЕТ СН'!$H$11+СВЦЭМ!$D$10+'СЕТ СН'!$H$6-'СЕТ СН'!$H$23</f>
        <v>2018.96325065</v>
      </c>
      <c r="J98" s="36">
        <f>SUMIFS(СВЦЭМ!$D$39:$D$782,СВЦЭМ!$A$39:$A$782,$A98,СВЦЭМ!$B$39:$B$782,J$83)+'СЕТ СН'!$H$11+СВЦЭМ!$D$10+'СЕТ СН'!$H$6-'СЕТ СН'!$H$23</f>
        <v>1955.5184770000001</v>
      </c>
      <c r="K98" s="36">
        <f>SUMIFS(СВЦЭМ!$D$39:$D$782,СВЦЭМ!$A$39:$A$782,$A98,СВЦЭМ!$B$39:$B$782,K$83)+'СЕТ СН'!$H$11+СВЦЭМ!$D$10+'СЕТ СН'!$H$6-'СЕТ СН'!$H$23</f>
        <v>1904.9051969100001</v>
      </c>
      <c r="L98" s="36">
        <f>SUMIFS(СВЦЭМ!$D$39:$D$782,СВЦЭМ!$A$39:$A$782,$A98,СВЦЭМ!$B$39:$B$782,L$83)+'СЕТ СН'!$H$11+СВЦЭМ!$D$10+'СЕТ СН'!$H$6-'СЕТ СН'!$H$23</f>
        <v>1894.7361799600001</v>
      </c>
      <c r="M98" s="36">
        <f>SUMIFS(СВЦЭМ!$D$39:$D$782,СВЦЭМ!$A$39:$A$782,$A98,СВЦЭМ!$B$39:$B$782,M$83)+'СЕТ СН'!$H$11+СВЦЭМ!$D$10+'СЕТ СН'!$H$6-'СЕТ СН'!$H$23</f>
        <v>1872.9436373400001</v>
      </c>
      <c r="N98" s="36">
        <f>SUMIFS(СВЦЭМ!$D$39:$D$782,СВЦЭМ!$A$39:$A$782,$A98,СВЦЭМ!$B$39:$B$782,N$83)+'СЕТ СН'!$H$11+СВЦЭМ!$D$10+'СЕТ СН'!$H$6-'СЕТ СН'!$H$23</f>
        <v>1875.1510385399999</v>
      </c>
      <c r="O98" s="36">
        <f>SUMIFS(СВЦЭМ!$D$39:$D$782,СВЦЭМ!$A$39:$A$782,$A98,СВЦЭМ!$B$39:$B$782,O$83)+'СЕТ СН'!$H$11+СВЦЭМ!$D$10+'СЕТ СН'!$H$6-'СЕТ СН'!$H$23</f>
        <v>1846.73657697</v>
      </c>
      <c r="P98" s="36">
        <f>SUMIFS(СВЦЭМ!$D$39:$D$782,СВЦЭМ!$A$39:$A$782,$A98,СВЦЭМ!$B$39:$B$782,P$83)+'СЕТ СН'!$H$11+СВЦЭМ!$D$10+'СЕТ СН'!$H$6-'СЕТ СН'!$H$23</f>
        <v>1809.1941381399999</v>
      </c>
      <c r="Q98" s="36">
        <f>SUMIFS(СВЦЭМ!$D$39:$D$782,СВЦЭМ!$A$39:$A$782,$A98,СВЦЭМ!$B$39:$B$782,Q$83)+'СЕТ СН'!$H$11+СВЦЭМ!$D$10+'СЕТ СН'!$H$6-'СЕТ СН'!$H$23</f>
        <v>1821.3107139799999</v>
      </c>
      <c r="R98" s="36">
        <f>SUMIFS(СВЦЭМ!$D$39:$D$782,СВЦЭМ!$A$39:$A$782,$A98,СВЦЭМ!$B$39:$B$782,R$83)+'СЕТ СН'!$H$11+СВЦЭМ!$D$10+'СЕТ СН'!$H$6-'СЕТ СН'!$H$23</f>
        <v>1887.55721791</v>
      </c>
      <c r="S98" s="36">
        <f>SUMIFS(СВЦЭМ!$D$39:$D$782,СВЦЭМ!$A$39:$A$782,$A98,СВЦЭМ!$B$39:$B$782,S$83)+'СЕТ СН'!$H$11+СВЦЭМ!$D$10+'СЕТ СН'!$H$6-'СЕТ СН'!$H$23</f>
        <v>1868.44354221</v>
      </c>
      <c r="T98" s="36">
        <f>SUMIFS(СВЦЭМ!$D$39:$D$782,СВЦЭМ!$A$39:$A$782,$A98,СВЦЭМ!$B$39:$B$782,T$83)+'СЕТ СН'!$H$11+СВЦЭМ!$D$10+'СЕТ СН'!$H$6-'СЕТ СН'!$H$23</f>
        <v>1839.3980442700001</v>
      </c>
      <c r="U98" s="36">
        <f>SUMIFS(СВЦЭМ!$D$39:$D$782,СВЦЭМ!$A$39:$A$782,$A98,СВЦЭМ!$B$39:$B$782,U$83)+'СЕТ СН'!$H$11+СВЦЭМ!$D$10+'СЕТ СН'!$H$6-'СЕТ СН'!$H$23</f>
        <v>1811.6911919700001</v>
      </c>
      <c r="V98" s="36">
        <f>SUMIFS(СВЦЭМ!$D$39:$D$782,СВЦЭМ!$A$39:$A$782,$A98,СВЦЭМ!$B$39:$B$782,V$83)+'СЕТ СН'!$H$11+СВЦЭМ!$D$10+'СЕТ СН'!$H$6-'СЕТ СН'!$H$23</f>
        <v>1782.3233923299999</v>
      </c>
      <c r="W98" s="36">
        <f>SUMIFS(СВЦЭМ!$D$39:$D$782,СВЦЭМ!$A$39:$A$782,$A98,СВЦЭМ!$B$39:$B$782,W$83)+'СЕТ СН'!$H$11+СВЦЭМ!$D$10+'СЕТ СН'!$H$6-'СЕТ СН'!$H$23</f>
        <v>1780.13391426</v>
      </c>
      <c r="X98" s="36">
        <f>SUMIFS(СВЦЭМ!$D$39:$D$782,СВЦЭМ!$A$39:$A$782,$A98,СВЦЭМ!$B$39:$B$782,X$83)+'СЕТ СН'!$H$11+СВЦЭМ!$D$10+'СЕТ СН'!$H$6-'СЕТ СН'!$H$23</f>
        <v>1810.85300736</v>
      </c>
      <c r="Y98" s="36">
        <f>SUMIFS(СВЦЭМ!$D$39:$D$782,СВЦЭМ!$A$39:$A$782,$A98,СВЦЭМ!$B$39:$B$782,Y$83)+'СЕТ СН'!$H$11+СВЦЭМ!$D$10+'СЕТ СН'!$H$6-'СЕТ СН'!$H$23</f>
        <v>1932.39140299</v>
      </c>
    </row>
    <row r="99" spans="1:25" ht="15.75" x14ac:dyDescent="0.2">
      <c r="A99" s="35">
        <f t="shared" si="2"/>
        <v>45185</v>
      </c>
      <c r="B99" s="36">
        <f>SUMIFS(СВЦЭМ!$D$39:$D$782,СВЦЭМ!$A$39:$A$782,$A99,СВЦЭМ!$B$39:$B$782,B$83)+'СЕТ СН'!$H$11+СВЦЭМ!$D$10+'СЕТ СН'!$H$6-'СЕТ СН'!$H$23</f>
        <v>2015.5108799</v>
      </c>
      <c r="C99" s="36">
        <f>SUMIFS(СВЦЭМ!$D$39:$D$782,СВЦЭМ!$A$39:$A$782,$A99,СВЦЭМ!$B$39:$B$782,C$83)+'СЕТ СН'!$H$11+СВЦЭМ!$D$10+'СЕТ СН'!$H$6-'СЕТ СН'!$H$23</f>
        <v>2041.55708723</v>
      </c>
      <c r="D99" s="36">
        <f>SUMIFS(СВЦЭМ!$D$39:$D$782,СВЦЭМ!$A$39:$A$782,$A99,СВЦЭМ!$B$39:$B$782,D$83)+'СЕТ СН'!$H$11+СВЦЭМ!$D$10+'СЕТ СН'!$H$6-'СЕТ СН'!$H$23</f>
        <v>2048.5968207200003</v>
      </c>
      <c r="E99" s="36">
        <f>SUMIFS(СВЦЭМ!$D$39:$D$782,СВЦЭМ!$A$39:$A$782,$A99,СВЦЭМ!$B$39:$B$782,E$83)+'СЕТ СН'!$H$11+СВЦЭМ!$D$10+'СЕТ СН'!$H$6-'СЕТ СН'!$H$23</f>
        <v>2085.9705463199998</v>
      </c>
      <c r="F99" s="36">
        <f>SUMIFS(СВЦЭМ!$D$39:$D$782,СВЦЭМ!$A$39:$A$782,$A99,СВЦЭМ!$B$39:$B$782,F$83)+'СЕТ СН'!$H$11+СВЦЭМ!$D$10+'СЕТ СН'!$H$6-'СЕТ СН'!$H$23</f>
        <v>2110.02878685</v>
      </c>
      <c r="G99" s="36">
        <f>SUMIFS(СВЦЭМ!$D$39:$D$782,СВЦЭМ!$A$39:$A$782,$A99,СВЦЭМ!$B$39:$B$782,G$83)+'СЕТ СН'!$H$11+СВЦЭМ!$D$10+'СЕТ СН'!$H$6-'СЕТ СН'!$H$23</f>
        <v>2086.4506588200002</v>
      </c>
      <c r="H99" s="36">
        <f>SUMIFS(СВЦЭМ!$D$39:$D$782,СВЦЭМ!$A$39:$A$782,$A99,СВЦЭМ!$B$39:$B$782,H$83)+'СЕТ СН'!$H$11+СВЦЭМ!$D$10+'СЕТ СН'!$H$6-'СЕТ СН'!$H$23</f>
        <v>2056.7894385999998</v>
      </c>
      <c r="I99" s="36">
        <f>SUMIFS(СВЦЭМ!$D$39:$D$782,СВЦЭМ!$A$39:$A$782,$A99,СВЦЭМ!$B$39:$B$782,I$83)+'СЕТ СН'!$H$11+СВЦЭМ!$D$10+'СЕТ СН'!$H$6-'СЕТ СН'!$H$23</f>
        <v>2020.96739415</v>
      </c>
      <c r="J99" s="36">
        <f>SUMIFS(СВЦЭМ!$D$39:$D$782,СВЦЭМ!$A$39:$A$782,$A99,СВЦЭМ!$B$39:$B$782,J$83)+'СЕТ СН'!$H$11+СВЦЭМ!$D$10+'СЕТ СН'!$H$6-'СЕТ СН'!$H$23</f>
        <v>1925.38311211</v>
      </c>
      <c r="K99" s="36">
        <f>SUMIFS(СВЦЭМ!$D$39:$D$782,СВЦЭМ!$A$39:$A$782,$A99,СВЦЭМ!$B$39:$B$782,K$83)+'СЕТ СН'!$H$11+СВЦЭМ!$D$10+'СЕТ СН'!$H$6-'СЕТ СН'!$H$23</f>
        <v>1860.2042916100002</v>
      </c>
      <c r="L99" s="36">
        <f>SUMIFS(СВЦЭМ!$D$39:$D$782,СВЦЭМ!$A$39:$A$782,$A99,СВЦЭМ!$B$39:$B$782,L$83)+'СЕТ СН'!$H$11+СВЦЭМ!$D$10+'СЕТ СН'!$H$6-'СЕТ СН'!$H$23</f>
        <v>1822.0289301400001</v>
      </c>
      <c r="M99" s="36">
        <f>SUMIFS(СВЦЭМ!$D$39:$D$782,СВЦЭМ!$A$39:$A$782,$A99,СВЦЭМ!$B$39:$B$782,M$83)+'СЕТ СН'!$H$11+СВЦЭМ!$D$10+'СЕТ СН'!$H$6-'СЕТ СН'!$H$23</f>
        <v>1818.9108442199999</v>
      </c>
      <c r="N99" s="36">
        <f>SUMIFS(СВЦЭМ!$D$39:$D$782,СВЦЭМ!$A$39:$A$782,$A99,СВЦЭМ!$B$39:$B$782,N$83)+'СЕТ СН'!$H$11+СВЦЭМ!$D$10+'СЕТ СН'!$H$6-'СЕТ СН'!$H$23</f>
        <v>1825.0780123900001</v>
      </c>
      <c r="O99" s="36">
        <f>SUMIFS(СВЦЭМ!$D$39:$D$782,СВЦЭМ!$A$39:$A$782,$A99,СВЦЭМ!$B$39:$B$782,O$83)+'СЕТ СН'!$H$11+СВЦЭМ!$D$10+'СЕТ СН'!$H$6-'СЕТ СН'!$H$23</f>
        <v>1841.0748965600001</v>
      </c>
      <c r="P99" s="36">
        <f>SUMIFS(СВЦЭМ!$D$39:$D$782,СВЦЭМ!$A$39:$A$782,$A99,СВЦЭМ!$B$39:$B$782,P$83)+'СЕТ СН'!$H$11+СВЦЭМ!$D$10+'СЕТ СН'!$H$6-'СЕТ СН'!$H$23</f>
        <v>1822.410443</v>
      </c>
      <c r="Q99" s="36">
        <f>SUMIFS(СВЦЭМ!$D$39:$D$782,СВЦЭМ!$A$39:$A$782,$A99,СВЦЭМ!$B$39:$B$782,Q$83)+'СЕТ СН'!$H$11+СВЦЭМ!$D$10+'СЕТ СН'!$H$6-'СЕТ СН'!$H$23</f>
        <v>1821.6508128800001</v>
      </c>
      <c r="R99" s="36">
        <f>SUMIFS(СВЦЭМ!$D$39:$D$782,СВЦЭМ!$A$39:$A$782,$A99,СВЦЭМ!$B$39:$B$782,R$83)+'СЕТ СН'!$H$11+СВЦЭМ!$D$10+'СЕТ СН'!$H$6-'СЕТ СН'!$H$23</f>
        <v>1848.65394661</v>
      </c>
      <c r="S99" s="36">
        <f>SUMIFS(СВЦЭМ!$D$39:$D$782,СВЦЭМ!$A$39:$A$782,$A99,СВЦЭМ!$B$39:$B$782,S$83)+'СЕТ СН'!$H$11+СВЦЭМ!$D$10+'СЕТ СН'!$H$6-'СЕТ СН'!$H$23</f>
        <v>1836.7056085500001</v>
      </c>
      <c r="T99" s="36">
        <f>SUMIFS(СВЦЭМ!$D$39:$D$782,СВЦЭМ!$A$39:$A$782,$A99,СВЦЭМ!$B$39:$B$782,T$83)+'СЕТ СН'!$H$11+СВЦЭМ!$D$10+'СЕТ СН'!$H$6-'СЕТ СН'!$H$23</f>
        <v>1815.8954491300001</v>
      </c>
      <c r="U99" s="36">
        <f>SUMIFS(СВЦЭМ!$D$39:$D$782,СВЦЭМ!$A$39:$A$782,$A99,СВЦЭМ!$B$39:$B$782,U$83)+'СЕТ СН'!$H$11+СВЦЭМ!$D$10+'СЕТ СН'!$H$6-'СЕТ СН'!$H$23</f>
        <v>1797.5463103100001</v>
      </c>
      <c r="V99" s="36">
        <f>SUMIFS(СВЦЭМ!$D$39:$D$782,СВЦЭМ!$A$39:$A$782,$A99,СВЦЭМ!$B$39:$B$782,V$83)+'СЕТ СН'!$H$11+СВЦЭМ!$D$10+'СЕТ СН'!$H$6-'СЕТ СН'!$H$23</f>
        <v>1764.9997227000001</v>
      </c>
      <c r="W99" s="36">
        <f>SUMIFS(СВЦЭМ!$D$39:$D$782,СВЦЭМ!$A$39:$A$782,$A99,СВЦЭМ!$B$39:$B$782,W$83)+'СЕТ СН'!$H$11+СВЦЭМ!$D$10+'СЕТ СН'!$H$6-'СЕТ СН'!$H$23</f>
        <v>1773.45773166</v>
      </c>
      <c r="X99" s="36">
        <f>SUMIFS(СВЦЭМ!$D$39:$D$782,СВЦЭМ!$A$39:$A$782,$A99,СВЦЭМ!$B$39:$B$782,X$83)+'СЕТ СН'!$H$11+СВЦЭМ!$D$10+'СЕТ СН'!$H$6-'СЕТ СН'!$H$23</f>
        <v>1838.52505438</v>
      </c>
      <c r="Y99" s="36">
        <f>SUMIFS(СВЦЭМ!$D$39:$D$782,СВЦЭМ!$A$39:$A$782,$A99,СВЦЭМ!$B$39:$B$782,Y$83)+'СЕТ СН'!$H$11+СВЦЭМ!$D$10+'СЕТ СН'!$H$6-'СЕТ СН'!$H$23</f>
        <v>1913.24596709</v>
      </c>
    </row>
    <row r="100" spans="1:25" ht="15.75" x14ac:dyDescent="0.2">
      <c r="A100" s="35">
        <f t="shared" si="2"/>
        <v>45186</v>
      </c>
      <c r="B100" s="36">
        <f>SUMIFS(СВЦЭМ!$D$39:$D$782,СВЦЭМ!$A$39:$A$782,$A100,СВЦЭМ!$B$39:$B$782,B$83)+'СЕТ СН'!$H$11+СВЦЭМ!$D$10+'СЕТ СН'!$H$6-'СЕТ СН'!$H$23</f>
        <v>1890.75295841</v>
      </c>
      <c r="C100" s="36">
        <f>SUMIFS(СВЦЭМ!$D$39:$D$782,СВЦЭМ!$A$39:$A$782,$A100,СВЦЭМ!$B$39:$B$782,C$83)+'СЕТ СН'!$H$11+СВЦЭМ!$D$10+'СЕТ СН'!$H$6-'СЕТ СН'!$H$23</f>
        <v>1965.9300708400001</v>
      </c>
      <c r="D100" s="36">
        <f>SUMIFS(СВЦЭМ!$D$39:$D$782,СВЦЭМ!$A$39:$A$782,$A100,СВЦЭМ!$B$39:$B$782,D$83)+'СЕТ СН'!$H$11+СВЦЭМ!$D$10+'СЕТ СН'!$H$6-'СЕТ СН'!$H$23</f>
        <v>1982.92976116</v>
      </c>
      <c r="E100" s="36">
        <f>SUMIFS(СВЦЭМ!$D$39:$D$782,СВЦЭМ!$A$39:$A$782,$A100,СВЦЭМ!$B$39:$B$782,E$83)+'СЕТ СН'!$H$11+СВЦЭМ!$D$10+'СЕТ СН'!$H$6-'СЕТ СН'!$H$23</f>
        <v>2000.5244533300001</v>
      </c>
      <c r="F100" s="36">
        <f>SUMIFS(СВЦЭМ!$D$39:$D$782,СВЦЭМ!$A$39:$A$782,$A100,СВЦЭМ!$B$39:$B$782,F$83)+'СЕТ СН'!$H$11+СВЦЭМ!$D$10+'СЕТ СН'!$H$6-'СЕТ СН'!$H$23</f>
        <v>2041.79195686</v>
      </c>
      <c r="G100" s="36">
        <f>SUMIFS(СВЦЭМ!$D$39:$D$782,СВЦЭМ!$A$39:$A$782,$A100,СВЦЭМ!$B$39:$B$782,G$83)+'СЕТ СН'!$H$11+СВЦЭМ!$D$10+'СЕТ СН'!$H$6-'СЕТ СН'!$H$23</f>
        <v>2019.8085415099999</v>
      </c>
      <c r="H100" s="36">
        <f>SUMIFS(СВЦЭМ!$D$39:$D$782,СВЦЭМ!$A$39:$A$782,$A100,СВЦЭМ!$B$39:$B$782,H$83)+'СЕТ СН'!$H$11+СВЦЭМ!$D$10+'СЕТ СН'!$H$6-'СЕТ СН'!$H$23</f>
        <v>1978.48439263</v>
      </c>
      <c r="I100" s="36">
        <f>SUMIFS(СВЦЭМ!$D$39:$D$782,СВЦЭМ!$A$39:$A$782,$A100,СВЦЭМ!$B$39:$B$782,I$83)+'СЕТ СН'!$H$11+СВЦЭМ!$D$10+'СЕТ СН'!$H$6-'СЕТ СН'!$H$23</f>
        <v>1926.6792469900001</v>
      </c>
      <c r="J100" s="36">
        <f>SUMIFS(СВЦЭМ!$D$39:$D$782,СВЦЭМ!$A$39:$A$782,$A100,СВЦЭМ!$B$39:$B$782,J$83)+'СЕТ СН'!$H$11+СВЦЭМ!$D$10+'СЕТ СН'!$H$6-'СЕТ СН'!$H$23</f>
        <v>1803.06749769</v>
      </c>
      <c r="K100" s="36">
        <f>SUMIFS(СВЦЭМ!$D$39:$D$782,СВЦЭМ!$A$39:$A$782,$A100,СВЦЭМ!$B$39:$B$782,K$83)+'СЕТ СН'!$H$11+СВЦЭМ!$D$10+'СЕТ СН'!$H$6-'СЕТ СН'!$H$23</f>
        <v>1723.57949695</v>
      </c>
      <c r="L100" s="36">
        <f>SUMIFS(СВЦЭМ!$D$39:$D$782,СВЦЭМ!$A$39:$A$782,$A100,СВЦЭМ!$B$39:$B$782,L$83)+'СЕТ СН'!$H$11+СВЦЭМ!$D$10+'СЕТ СН'!$H$6-'СЕТ СН'!$H$23</f>
        <v>1697.19964407</v>
      </c>
      <c r="M100" s="36">
        <f>SUMIFS(СВЦЭМ!$D$39:$D$782,СВЦЭМ!$A$39:$A$782,$A100,СВЦЭМ!$B$39:$B$782,M$83)+'СЕТ СН'!$H$11+СВЦЭМ!$D$10+'СЕТ СН'!$H$6-'СЕТ СН'!$H$23</f>
        <v>1697.2655082799999</v>
      </c>
      <c r="N100" s="36">
        <f>SUMIFS(СВЦЭМ!$D$39:$D$782,СВЦЭМ!$A$39:$A$782,$A100,СВЦЭМ!$B$39:$B$782,N$83)+'СЕТ СН'!$H$11+СВЦЭМ!$D$10+'СЕТ СН'!$H$6-'СЕТ СН'!$H$23</f>
        <v>1727.27888762</v>
      </c>
      <c r="O100" s="36">
        <f>SUMIFS(СВЦЭМ!$D$39:$D$782,СВЦЭМ!$A$39:$A$782,$A100,СВЦЭМ!$B$39:$B$782,O$83)+'СЕТ СН'!$H$11+СВЦЭМ!$D$10+'СЕТ СН'!$H$6-'СЕТ СН'!$H$23</f>
        <v>1771.34987305</v>
      </c>
      <c r="P100" s="36">
        <f>SUMIFS(СВЦЭМ!$D$39:$D$782,СВЦЭМ!$A$39:$A$782,$A100,СВЦЭМ!$B$39:$B$782,P$83)+'СЕТ СН'!$H$11+СВЦЭМ!$D$10+'СЕТ СН'!$H$6-'СЕТ СН'!$H$23</f>
        <v>1762.30774053</v>
      </c>
      <c r="Q100" s="36">
        <f>SUMIFS(СВЦЭМ!$D$39:$D$782,СВЦЭМ!$A$39:$A$782,$A100,СВЦЭМ!$B$39:$B$782,Q$83)+'СЕТ СН'!$H$11+СВЦЭМ!$D$10+'СЕТ СН'!$H$6-'СЕТ СН'!$H$23</f>
        <v>1766.19784301</v>
      </c>
      <c r="R100" s="36">
        <f>SUMIFS(СВЦЭМ!$D$39:$D$782,СВЦЭМ!$A$39:$A$782,$A100,СВЦЭМ!$B$39:$B$782,R$83)+'СЕТ СН'!$H$11+СВЦЭМ!$D$10+'СЕТ СН'!$H$6-'СЕТ СН'!$H$23</f>
        <v>1803.6297769</v>
      </c>
      <c r="S100" s="36">
        <f>SUMIFS(СВЦЭМ!$D$39:$D$782,СВЦЭМ!$A$39:$A$782,$A100,СВЦЭМ!$B$39:$B$782,S$83)+'СЕТ СН'!$H$11+СВЦЭМ!$D$10+'СЕТ СН'!$H$6-'СЕТ СН'!$H$23</f>
        <v>1805.8006141800001</v>
      </c>
      <c r="T100" s="36">
        <f>SUMIFS(СВЦЭМ!$D$39:$D$782,СВЦЭМ!$A$39:$A$782,$A100,СВЦЭМ!$B$39:$B$782,T$83)+'СЕТ СН'!$H$11+СВЦЭМ!$D$10+'СЕТ СН'!$H$6-'СЕТ СН'!$H$23</f>
        <v>1806.79196458</v>
      </c>
      <c r="U100" s="36">
        <f>SUMIFS(СВЦЭМ!$D$39:$D$782,СВЦЭМ!$A$39:$A$782,$A100,СВЦЭМ!$B$39:$B$782,U$83)+'СЕТ СН'!$H$11+СВЦЭМ!$D$10+'СЕТ СН'!$H$6-'СЕТ СН'!$H$23</f>
        <v>1793.6379103100001</v>
      </c>
      <c r="V100" s="36">
        <f>SUMIFS(СВЦЭМ!$D$39:$D$782,СВЦЭМ!$A$39:$A$782,$A100,СВЦЭМ!$B$39:$B$782,V$83)+'СЕТ СН'!$H$11+СВЦЭМ!$D$10+'СЕТ СН'!$H$6-'СЕТ СН'!$H$23</f>
        <v>1771.99569292</v>
      </c>
      <c r="W100" s="36">
        <f>SUMIFS(СВЦЭМ!$D$39:$D$782,СВЦЭМ!$A$39:$A$782,$A100,СВЦЭМ!$B$39:$B$782,W$83)+'СЕТ СН'!$H$11+СВЦЭМ!$D$10+'СЕТ СН'!$H$6-'СЕТ СН'!$H$23</f>
        <v>1788.1524207100001</v>
      </c>
      <c r="X100" s="36">
        <f>SUMIFS(СВЦЭМ!$D$39:$D$782,СВЦЭМ!$A$39:$A$782,$A100,СВЦЭМ!$B$39:$B$782,X$83)+'СЕТ СН'!$H$11+СВЦЭМ!$D$10+'СЕТ СН'!$H$6-'СЕТ СН'!$H$23</f>
        <v>1852.04930483</v>
      </c>
      <c r="Y100" s="36">
        <f>SUMIFS(СВЦЭМ!$D$39:$D$782,СВЦЭМ!$A$39:$A$782,$A100,СВЦЭМ!$B$39:$B$782,Y$83)+'СЕТ СН'!$H$11+СВЦЭМ!$D$10+'СЕТ СН'!$H$6-'СЕТ СН'!$H$23</f>
        <v>1915.7693338300001</v>
      </c>
    </row>
    <row r="101" spans="1:25" ht="15.75" x14ac:dyDescent="0.2">
      <c r="A101" s="35">
        <f t="shared" si="2"/>
        <v>45187</v>
      </c>
      <c r="B101" s="36">
        <f>SUMIFS(СВЦЭМ!$D$39:$D$782,СВЦЭМ!$A$39:$A$782,$A101,СВЦЭМ!$B$39:$B$782,B$83)+'СЕТ СН'!$H$11+СВЦЭМ!$D$10+'СЕТ СН'!$H$6-'СЕТ СН'!$H$23</f>
        <v>2010.8961819000001</v>
      </c>
      <c r="C101" s="36">
        <f>SUMIFS(СВЦЭМ!$D$39:$D$782,СВЦЭМ!$A$39:$A$782,$A101,СВЦЭМ!$B$39:$B$782,C$83)+'СЕТ СН'!$H$11+СВЦЭМ!$D$10+'СЕТ СН'!$H$6-'СЕТ СН'!$H$23</f>
        <v>2100.6621783000001</v>
      </c>
      <c r="D101" s="36">
        <f>SUMIFS(СВЦЭМ!$D$39:$D$782,СВЦЭМ!$A$39:$A$782,$A101,СВЦЭМ!$B$39:$B$782,D$83)+'СЕТ СН'!$H$11+СВЦЭМ!$D$10+'СЕТ СН'!$H$6-'СЕТ СН'!$H$23</f>
        <v>2141.0606329399998</v>
      </c>
      <c r="E101" s="36">
        <f>SUMIFS(СВЦЭМ!$D$39:$D$782,СВЦЭМ!$A$39:$A$782,$A101,СВЦЭМ!$B$39:$B$782,E$83)+'СЕТ СН'!$H$11+СВЦЭМ!$D$10+'СЕТ СН'!$H$6-'СЕТ СН'!$H$23</f>
        <v>2160.4314115400002</v>
      </c>
      <c r="F101" s="36">
        <f>SUMIFS(СВЦЭМ!$D$39:$D$782,СВЦЭМ!$A$39:$A$782,$A101,СВЦЭМ!$B$39:$B$782,F$83)+'СЕТ СН'!$H$11+СВЦЭМ!$D$10+'СЕТ СН'!$H$6-'СЕТ СН'!$H$23</f>
        <v>2165.9246428599999</v>
      </c>
      <c r="G101" s="36">
        <f>SUMIFS(СВЦЭМ!$D$39:$D$782,СВЦЭМ!$A$39:$A$782,$A101,СВЦЭМ!$B$39:$B$782,G$83)+'СЕТ СН'!$H$11+СВЦЭМ!$D$10+'СЕТ СН'!$H$6-'СЕТ СН'!$H$23</f>
        <v>2139.4778208400003</v>
      </c>
      <c r="H101" s="36">
        <f>SUMIFS(СВЦЭМ!$D$39:$D$782,СВЦЭМ!$A$39:$A$782,$A101,СВЦЭМ!$B$39:$B$782,H$83)+'СЕТ СН'!$H$11+СВЦЭМ!$D$10+'СЕТ СН'!$H$6-'СЕТ СН'!$H$23</f>
        <v>2035.1736403699999</v>
      </c>
      <c r="I101" s="36">
        <f>SUMIFS(СВЦЭМ!$D$39:$D$782,СВЦЭМ!$A$39:$A$782,$A101,СВЦЭМ!$B$39:$B$782,I$83)+'СЕТ СН'!$H$11+СВЦЭМ!$D$10+'СЕТ СН'!$H$6-'СЕТ СН'!$H$23</f>
        <v>1918.1218796200001</v>
      </c>
      <c r="J101" s="36">
        <f>SUMIFS(СВЦЭМ!$D$39:$D$782,СВЦЭМ!$A$39:$A$782,$A101,СВЦЭМ!$B$39:$B$782,J$83)+'СЕТ СН'!$H$11+СВЦЭМ!$D$10+'СЕТ СН'!$H$6-'СЕТ СН'!$H$23</f>
        <v>1867.1107946</v>
      </c>
      <c r="K101" s="36">
        <f>SUMIFS(СВЦЭМ!$D$39:$D$782,СВЦЭМ!$A$39:$A$782,$A101,СВЦЭМ!$B$39:$B$782,K$83)+'СЕТ СН'!$H$11+СВЦЭМ!$D$10+'СЕТ СН'!$H$6-'СЕТ СН'!$H$23</f>
        <v>1787.53825577</v>
      </c>
      <c r="L101" s="36">
        <f>SUMIFS(СВЦЭМ!$D$39:$D$782,СВЦЭМ!$A$39:$A$782,$A101,СВЦЭМ!$B$39:$B$782,L$83)+'СЕТ СН'!$H$11+СВЦЭМ!$D$10+'СЕТ СН'!$H$6-'СЕТ СН'!$H$23</f>
        <v>1728.1083319700001</v>
      </c>
      <c r="M101" s="36">
        <f>SUMIFS(СВЦЭМ!$D$39:$D$782,СВЦЭМ!$A$39:$A$782,$A101,СВЦЭМ!$B$39:$B$782,M$83)+'СЕТ СН'!$H$11+СВЦЭМ!$D$10+'СЕТ СН'!$H$6-'СЕТ СН'!$H$23</f>
        <v>1735.2767649100001</v>
      </c>
      <c r="N101" s="36">
        <f>SUMIFS(СВЦЭМ!$D$39:$D$782,СВЦЭМ!$A$39:$A$782,$A101,СВЦЭМ!$B$39:$B$782,N$83)+'СЕТ СН'!$H$11+СВЦЭМ!$D$10+'СЕТ СН'!$H$6-'СЕТ СН'!$H$23</f>
        <v>1752.21664113</v>
      </c>
      <c r="O101" s="36">
        <f>SUMIFS(СВЦЭМ!$D$39:$D$782,СВЦЭМ!$A$39:$A$782,$A101,СВЦЭМ!$B$39:$B$782,O$83)+'СЕТ СН'!$H$11+СВЦЭМ!$D$10+'СЕТ СН'!$H$6-'СЕТ СН'!$H$23</f>
        <v>1747.41859531</v>
      </c>
      <c r="P101" s="36">
        <f>SUMIFS(СВЦЭМ!$D$39:$D$782,СВЦЭМ!$A$39:$A$782,$A101,СВЦЭМ!$B$39:$B$782,P$83)+'СЕТ СН'!$H$11+СВЦЭМ!$D$10+'СЕТ СН'!$H$6-'СЕТ СН'!$H$23</f>
        <v>1751.15904237</v>
      </c>
      <c r="Q101" s="36">
        <f>SUMIFS(СВЦЭМ!$D$39:$D$782,СВЦЭМ!$A$39:$A$782,$A101,СВЦЭМ!$B$39:$B$782,Q$83)+'СЕТ СН'!$H$11+СВЦЭМ!$D$10+'СЕТ СН'!$H$6-'СЕТ СН'!$H$23</f>
        <v>1767.39635155</v>
      </c>
      <c r="R101" s="36">
        <f>SUMIFS(СВЦЭМ!$D$39:$D$782,СВЦЭМ!$A$39:$A$782,$A101,СВЦЭМ!$B$39:$B$782,R$83)+'СЕТ СН'!$H$11+СВЦЭМ!$D$10+'СЕТ СН'!$H$6-'СЕТ СН'!$H$23</f>
        <v>1805.5454702300001</v>
      </c>
      <c r="S101" s="36">
        <f>SUMIFS(СВЦЭМ!$D$39:$D$782,СВЦЭМ!$A$39:$A$782,$A101,СВЦЭМ!$B$39:$B$782,S$83)+'СЕТ СН'!$H$11+СВЦЭМ!$D$10+'СЕТ СН'!$H$6-'СЕТ СН'!$H$23</f>
        <v>1780.5387104700001</v>
      </c>
      <c r="T101" s="36">
        <f>SUMIFS(СВЦЭМ!$D$39:$D$782,СВЦЭМ!$A$39:$A$782,$A101,СВЦЭМ!$B$39:$B$782,T$83)+'СЕТ СН'!$H$11+СВЦЭМ!$D$10+'СЕТ СН'!$H$6-'СЕТ СН'!$H$23</f>
        <v>1753.44999484</v>
      </c>
      <c r="U101" s="36">
        <f>SUMIFS(СВЦЭМ!$D$39:$D$782,СВЦЭМ!$A$39:$A$782,$A101,СВЦЭМ!$B$39:$B$782,U$83)+'СЕТ СН'!$H$11+СВЦЭМ!$D$10+'СЕТ СН'!$H$6-'СЕТ СН'!$H$23</f>
        <v>1721.68964779</v>
      </c>
      <c r="V101" s="36">
        <f>SUMIFS(СВЦЭМ!$D$39:$D$782,СВЦЭМ!$A$39:$A$782,$A101,СВЦЭМ!$B$39:$B$782,V$83)+'СЕТ СН'!$H$11+СВЦЭМ!$D$10+'СЕТ СН'!$H$6-'СЕТ СН'!$H$23</f>
        <v>1705.7518035099999</v>
      </c>
      <c r="W101" s="36">
        <f>SUMIFS(СВЦЭМ!$D$39:$D$782,СВЦЭМ!$A$39:$A$782,$A101,СВЦЭМ!$B$39:$B$782,W$83)+'СЕТ СН'!$H$11+СВЦЭМ!$D$10+'СЕТ СН'!$H$6-'СЕТ СН'!$H$23</f>
        <v>1719.8775387800001</v>
      </c>
      <c r="X101" s="36">
        <f>SUMIFS(СВЦЭМ!$D$39:$D$782,СВЦЭМ!$A$39:$A$782,$A101,СВЦЭМ!$B$39:$B$782,X$83)+'СЕТ СН'!$H$11+СВЦЭМ!$D$10+'СЕТ СН'!$H$6-'СЕТ СН'!$H$23</f>
        <v>1775.8026241800001</v>
      </c>
      <c r="Y101" s="36">
        <f>SUMIFS(СВЦЭМ!$D$39:$D$782,СВЦЭМ!$A$39:$A$782,$A101,СВЦЭМ!$B$39:$B$782,Y$83)+'СЕТ СН'!$H$11+СВЦЭМ!$D$10+'СЕТ СН'!$H$6-'СЕТ СН'!$H$23</f>
        <v>1851.2818675200001</v>
      </c>
    </row>
    <row r="102" spans="1:25" ht="15.75" x14ac:dyDescent="0.2">
      <c r="A102" s="35">
        <f t="shared" si="2"/>
        <v>45188</v>
      </c>
      <c r="B102" s="36">
        <f>SUMIFS(СВЦЭМ!$D$39:$D$782,СВЦЭМ!$A$39:$A$782,$A102,СВЦЭМ!$B$39:$B$782,B$83)+'СЕТ СН'!$H$11+СВЦЭМ!$D$10+'СЕТ СН'!$H$6-'СЕТ СН'!$H$23</f>
        <v>1913.83860738</v>
      </c>
      <c r="C102" s="36">
        <f>SUMIFS(СВЦЭМ!$D$39:$D$782,СВЦЭМ!$A$39:$A$782,$A102,СВЦЭМ!$B$39:$B$782,C$83)+'СЕТ СН'!$H$11+СВЦЭМ!$D$10+'СЕТ СН'!$H$6-'СЕТ СН'!$H$23</f>
        <v>1981.19782745</v>
      </c>
      <c r="D102" s="36">
        <f>SUMIFS(СВЦЭМ!$D$39:$D$782,СВЦЭМ!$A$39:$A$782,$A102,СВЦЭМ!$B$39:$B$782,D$83)+'СЕТ СН'!$H$11+СВЦЭМ!$D$10+'СЕТ СН'!$H$6-'СЕТ СН'!$H$23</f>
        <v>1986.51739731</v>
      </c>
      <c r="E102" s="36">
        <f>SUMIFS(СВЦЭМ!$D$39:$D$782,СВЦЭМ!$A$39:$A$782,$A102,СВЦЭМ!$B$39:$B$782,E$83)+'СЕТ СН'!$H$11+СВЦЭМ!$D$10+'СЕТ СН'!$H$6-'СЕТ СН'!$H$23</f>
        <v>1997.37249477</v>
      </c>
      <c r="F102" s="36">
        <f>SUMIFS(СВЦЭМ!$D$39:$D$782,СВЦЭМ!$A$39:$A$782,$A102,СВЦЭМ!$B$39:$B$782,F$83)+'СЕТ СН'!$H$11+СВЦЭМ!$D$10+'СЕТ СН'!$H$6-'СЕТ СН'!$H$23</f>
        <v>2008.5799580299999</v>
      </c>
      <c r="G102" s="36">
        <f>SUMIFS(СВЦЭМ!$D$39:$D$782,СВЦЭМ!$A$39:$A$782,$A102,СВЦЭМ!$B$39:$B$782,G$83)+'СЕТ СН'!$H$11+СВЦЭМ!$D$10+'СЕТ СН'!$H$6-'СЕТ СН'!$H$23</f>
        <v>1969.6329531700001</v>
      </c>
      <c r="H102" s="36">
        <f>SUMIFS(СВЦЭМ!$D$39:$D$782,СВЦЭМ!$A$39:$A$782,$A102,СВЦЭМ!$B$39:$B$782,H$83)+'СЕТ СН'!$H$11+СВЦЭМ!$D$10+'СЕТ СН'!$H$6-'СЕТ СН'!$H$23</f>
        <v>1916.66375311</v>
      </c>
      <c r="I102" s="36">
        <f>SUMIFS(СВЦЭМ!$D$39:$D$782,СВЦЭМ!$A$39:$A$782,$A102,СВЦЭМ!$B$39:$B$782,I$83)+'СЕТ СН'!$H$11+СВЦЭМ!$D$10+'СЕТ СН'!$H$6-'СЕТ СН'!$H$23</f>
        <v>1847.5833109100001</v>
      </c>
      <c r="J102" s="36">
        <f>SUMIFS(СВЦЭМ!$D$39:$D$782,СВЦЭМ!$A$39:$A$782,$A102,СВЦЭМ!$B$39:$B$782,J$83)+'СЕТ СН'!$H$11+СВЦЭМ!$D$10+'СЕТ СН'!$H$6-'СЕТ СН'!$H$23</f>
        <v>1799.40898864</v>
      </c>
      <c r="K102" s="36">
        <f>SUMIFS(СВЦЭМ!$D$39:$D$782,СВЦЭМ!$A$39:$A$782,$A102,СВЦЭМ!$B$39:$B$782,K$83)+'СЕТ СН'!$H$11+СВЦЭМ!$D$10+'СЕТ СН'!$H$6-'СЕТ СН'!$H$23</f>
        <v>1769.4067105700001</v>
      </c>
      <c r="L102" s="36">
        <f>SUMIFS(СВЦЭМ!$D$39:$D$782,СВЦЭМ!$A$39:$A$782,$A102,СВЦЭМ!$B$39:$B$782,L$83)+'СЕТ СН'!$H$11+СВЦЭМ!$D$10+'СЕТ СН'!$H$6-'СЕТ СН'!$H$23</f>
        <v>1765.18615811</v>
      </c>
      <c r="M102" s="36">
        <f>SUMIFS(СВЦЭМ!$D$39:$D$782,СВЦЭМ!$A$39:$A$782,$A102,СВЦЭМ!$B$39:$B$782,M$83)+'СЕТ СН'!$H$11+СВЦЭМ!$D$10+'СЕТ СН'!$H$6-'СЕТ СН'!$H$23</f>
        <v>1791.99620759</v>
      </c>
      <c r="N102" s="36">
        <f>SUMIFS(СВЦЭМ!$D$39:$D$782,СВЦЭМ!$A$39:$A$782,$A102,СВЦЭМ!$B$39:$B$782,N$83)+'СЕТ СН'!$H$11+СВЦЭМ!$D$10+'СЕТ СН'!$H$6-'СЕТ СН'!$H$23</f>
        <v>1806.65974873</v>
      </c>
      <c r="O102" s="36">
        <f>SUMIFS(СВЦЭМ!$D$39:$D$782,СВЦЭМ!$A$39:$A$782,$A102,СВЦЭМ!$B$39:$B$782,O$83)+'СЕТ СН'!$H$11+СВЦЭМ!$D$10+'СЕТ СН'!$H$6-'СЕТ СН'!$H$23</f>
        <v>1810.15710831</v>
      </c>
      <c r="P102" s="36">
        <f>SUMIFS(СВЦЭМ!$D$39:$D$782,СВЦЭМ!$A$39:$A$782,$A102,СВЦЭМ!$B$39:$B$782,P$83)+'СЕТ СН'!$H$11+СВЦЭМ!$D$10+'СЕТ СН'!$H$6-'СЕТ СН'!$H$23</f>
        <v>1797.3744520499999</v>
      </c>
      <c r="Q102" s="36">
        <f>SUMIFS(СВЦЭМ!$D$39:$D$782,СВЦЭМ!$A$39:$A$782,$A102,СВЦЭМ!$B$39:$B$782,Q$83)+'СЕТ СН'!$H$11+СВЦЭМ!$D$10+'СЕТ СН'!$H$6-'СЕТ СН'!$H$23</f>
        <v>1806.0387100600001</v>
      </c>
      <c r="R102" s="36">
        <f>SUMIFS(СВЦЭМ!$D$39:$D$782,СВЦЭМ!$A$39:$A$782,$A102,СВЦЭМ!$B$39:$B$782,R$83)+'СЕТ СН'!$H$11+СВЦЭМ!$D$10+'СЕТ СН'!$H$6-'СЕТ СН'!$H$23</f>
        <v>1837.57485182</v>
      </c>
      <c r="S102" s="36">
        <f>SUMIFS(СВЦЭМ!$D$39:$D$782,СВЦЭМ!$A$39:$A$782,$A102,СВЦЭМ!$B$39:$B$782,S$83)+'СЕТ СН'!$H$11+СВЦЭМ!$D$10+'СЕТ СН'!$H$6-'СЕТ СН'!$H$23</f>
        <v>1793.35914903</v>
      </c>
      <c r="T102" s="36">
        <f>SUMIFS(СВЦЭМ!$D$39:$D$782,СВЦЭМ!$A$39:$A$782,$A102,СВЦЭМ!$B$39:$B$782,T$83)+'СЕТ СН'!$H$11+СВЦЭМ!$D$10+'СЕТ СН'!$H$6-'СЕТ СН'!$H$23</f>
        <v>1739.1973342599999</v>
      </c>
      <c r="U102" s="36">
        <f>SUMIFS(СВЦЭМ!$D$39:$D$782,СВЦЭМ!$A$39:$A$782,$A102,СВЦЭМ!$B$39:$B$782,U$83)+'СЕТ СН'!$H$11+СВЦЭМ!$D$10+'СЕТ СН'!$H$6-'СЕТ СН'!$H$23</f>
        <v>1701.99018944</v>
      </c>
      <c r="V102" s="36">
        <f>SUMIFS(СВЦЭМ!$D$39:$D$782,СВЦЭМ!$A$39:$A$782,$A102,СВЦЭМ!$B$39:$B$782,V$83)+'СЕТ СН'!$H$11+СВЦЭМ!$D$10+'СЕТ СН'!$H$6-'СЕТ СН'!$H$23</f>
        <v>1673.4274808300001</v>
      </c>
      <c r="W102" s="36">
        <f>SUMIFS(СВЦЭМ!$D$39:$D$782,СВЦЭМ!$A$39:$A$782,$A102,СВЦЭМ!$B$39:$B$782,W$83)+'СЕТ СН'!$H$11+СВЦЭМ!$D$10+'СЕТ СН'!$H$6-'СЕТ СН'!$H$23</f>
        <v>1663.06657911</v>
      </c>
      <c r="X102" s="36">
        <f>SUMIFS(СВЦЭМ!$D$39:$D$782,СВЦЭМ!$A$39:$A$782,$A102,СВЦЭМ!$B$39:$B$782,X$83)+'СЕТ СН'!$H$11+СВЦЭМ!$D$10+'СЕТ СН'!$H$6-'СЕТ СН'!$H$23</f>
        <v>1726.45287833</v>
      </c>
      <c r="Y102" s="36">
        <f>SUMIFS(СВЦЭМ!$D$39:$D$782,СВЦЭМ!$A$39:$A$782,$A102,СВЦЭМ!$B$39:$B$782,Y$83)+'СЕТ СН'!$H$11+СВЦЭМ!$D$10+'СЕТ СН'!$H$6-'СЕТ СН'!$H$23</f>
        <v>1813.5713142700001</v>
      </c>
    </row>
    <row r="103" spans="1:25" ht="15.75" x14ac:dyDescent="0.2">
      <c r="A103" s="35">
        <f t="shared" si="2"/>
        <v>45189</v>
      </c>
      <c r="B103" s="36">
        <f>SUMIFS(СВЦЭМ!$D$39:$D$782,СВЦЭМ!$A$39:$A$782,$A103,СВЦЭМ!$B$39:$B$782,B$83)+'СЕТ СН'!$H$11+СВЦЭМ!$D$10+'СЕТ СН'!$H$6-'СЕТ СН'!$H$23</f>
        <v>1906.99603187</v>
      </c>
      <c r="C103" s="36">
        <f>SUMIFS(СВЦЭМ!$D$39:$D$782,СВЦЭМ!$A$39:$A$782,$A103,СВЦЭМ!$B$39:$B$782,C$83)+'СЕТ СН'!$H$11+СВЦЭМ!$D$10+'СЕТ СН'!$H$6-'СЕТ СН'!$H$23</f>
        <v>1978.3670595999999</v>
      </c>
      <c r="D103" s="36">
        <f>SUMIFS(СВЦЭМ!$D$39:$D$782,СВЦЭМ!$A$39:$A$782,$A103,СВЦЭМ!$B$39:$B$782,D$83)+'СЕТ СН'!$H$11+СВЦЭМ!$D$10+'СЕТ СН'!$H$6-'СЕТ СН'!$H$23</f>
        <v>2002.7050058</v>
      </c>
      <c r="E103" s="36">
        <f>SUMIFS(СВЦЭМ!$D$39:$D$782,СВЦЭМ!$A$39:$A$782,$A103,СВЦЭМ!$B$39:$B$782,E$83)+'СЕТ СН'!$H$11+СВЦЭМ!$D$10+'СЕТ СН'!$H$6-'СЕТ СН'!$H$23</f>
        <v>2023.9641929500001</v>
      </c>
      <c r="F103" s="36">
        <f>SUMIFS(СВЦЭМ!$D$39:$D$782,СВЦЭМ!$A$39:$A$782,$A103,СВЦЭМ!$B$39:$B$782,F$83)+'СЕТ СН'!$H$11+СВЦЭМ!$D$10+'СЕТ СН'!$H$6-'СЕТ СН'!$H$23</f>
        <v>2035.5417276400001</v>
      </c>
      <c r="G103" s="36">
        <f>SUMIFS(СВЦЭМ!$D$39:$D$782,СВЦЭМ!$A$39:$A$782,$A103,СВЦЭМ!$B$39:$B$782,G$83)+'СЕТ СН'!$H$11+СВЦЭМ!$D$10+'СЕТ СН'!$H$6-'СЕТ СН'!$H$23</f>
        <v>2004.81964298</v>
      </c>
      <c r="H103" s="36">
        <f>SUMIFS(СВЦЭМ!$D$39:$D$782,СВЦЭМ!$A$39:$A$782,$A103,СВЦЭМ!$B$39:$B$782,H$83)+'СЕТ СН'!$H$11+СВЦЭМ!$D$10+'СЕТ СН'!$H$6-'СЕТ СН'!$H$23</f>
        <v>1925.90454514</v>
      </c>
      <c r="I103" s="36">
        <f>SUMIFS(СВЦЭМ!$D$39:$D$782,СВЦЭМ!$A$39:$A$782,$A103,СВЦЭМ!$B$39:$B$782,I$83)+'СЕТ СН'!$H$11+СВЦЭМ!$D$10+'СЕТ СН'!$H$6-'СЕТ СН'!$H$23</f>
        <v>1846.4914131400001</v>
      </c>
      <c r="J103" s="36">
        <f>SUMIFS(СВЦЭМ!$D$39:$D$782,СВЦЭМ!$A$39:$A$782,$A103,СВЦЭМ!$B$39:$B$782,J$83)+'СЕТ СН'!$H$11+СВЦЭМ!$D$10+'СЕТ СН'!$H$6-'СЕТ СН'!$H$23</f>
        <v>1797.51137597</v>
      </c>
      <c r="K103" s="36">
        <f>SUMIFS(СВЦЭМ!$D$39:$D$782,СВЦЭМ!$A$39:$A$782,$A103,СВЦЭМ!$B$39:$B$782,K$83)+'СЕТ СН'!$H$11+СВЦЭМ!$D$10+'СЕТ СН'!$H$6-'СЕТ СН'!$H$23</f>
        <v>1777.7370248100001</v>
      </c>
      <c r="L103" s="36">
        <f>SUMIFS(СВЦЭМ!$D$39:$D$782,СВЦЭМ!$A$39:$A$782,$A103,СВЦЭМ!$B$39:$B$782,L$83)+'СЕТ СН'!$H$11+СВЦЭМ!$D$10+'СЕТ СН'!$H$6-'СЕТ СН'!$H$23</f>
        <v>1774.85441571</v>
      </c>
      <c r="M103" s="36">
        <f>SUMIFS(СВЦЭМ!$D$39:$D$782,СВЦЭМ!$A$39:$A$782,$A103,СВЦЭМ!$B$39:$B$782,M$83)+'СЕТ СН'!$H$11+СВЦЭМ!$D$10+'СЕТ СН'!$H$6-'СЕТ СН'!$H$23</f>
        <v>1767.91801661</v>
      </c>
      <c r="N103" s="36">
        <f>SUMIFS(СВЦЭМ!$D$39:$D$782,СВЦЭМ!$A$39:$A$782,$A103,СВЦЭМ!$B$39:$B$782,N$83)+'СЕТ СН'!$H$11+СВЦЭМ!$D$10+'СЕТ СН'!$H$6-'СЕТ СН'!$H$23</f>
        <v>1770.4714146900001</v>
      </c>
      <c r="O103" s="36">
        <f>SUMIFS(СВЦЭМ!$D$39:$D$782,СВЦЭМ!$A$39:$A$782,$A103,СВЦЭМ!$B$39:$B$782,O$83)+'СЕТ СН'!$H$11+СВЦЭМ!$D$10+'СЕТ СН'!$H$6-'СЕТ СН'!$H$23</f>
        <v>1774.0785911099999</v>
      </c>
      <c r="P103" s="36">
        <f>SUMIFS(СВЦЭМ!$D$39:$D$782,СВЦЭМ!$A$39:$A$782,$A103,СВЦЭМ!$B$39:$B$782,P$83)+'СЕТ СН'!$H$11+СВЦЭМ!$D$10+'СЕТ СН'!$H$6-'СЕТ СН'!$H$23</f>
        <v>1788.19328928</v>
      </c>
      <c r="Q103" s="36">
        <f>SUMIFS(СВЦЭМ!$D$39:$D$782,СВЦЭМ!$A$39:$A$782,$A103,СВЦЭМ!$B$39:$B$782,Q$83)+'СЕТ СН'!$H$11+СВЦЭМ!$D$10+'СЕТ СН'!$H$6-'СЕТ СН'!$H$23</f>
        <v>1796.7855956000001</v>
      </c>
      <c r="R103" s="36">
        <f>SUMIFS(СВЦЭМ!$D$39:$D$782,СВЦЭМ!$A$39:$A$782,$A103,СВЦЭМ!$B$39:$B$782,R$83)+'СЕТ СН'!$H$11+СВЦЭМ!$D$10+'СЕТ СН'!$H$6-'СЕТ СН'!$H$23</f>
        <v>1823.3660551099999</v>
      </c>
      <c r="S103" s="36">
        <f>SUMIFS(СВЦЭМ!$D$39:$D$782,СВЦЭМ!$A$39:$A$782,$A103,СВЦЭМ!$B$39:$B$782,S$83)+'СЕТ СН'!$H$11+СВЦЭМ!$D$10+'СЕТ СН'!$H$6-'СЕТ СН'!$H$23</f>
        <v>1809.15074796</v>
      </c>
      <c r="T103" s="36">
        <f>SUMIFS(СВЦЭМ!$D$39:$D$782,СВЦЭМ!$A$39:$A$782,$A103,СВЦЭМ!$B$39:$B$782,T$83)+'СЕТ СН'!$H$11+СВЦЭМ!$D$10+'СЕТ СН'!$H$6-'СЕТ СН'!$H$23</f>
        <v>1773.6855690500001</v>
      </c>
      <c r="U103" s="36">
        <f>SUMIFS(СВЦЭМ!$D$39:$D$782,СВЦЭМ!$A$39:$A$782,$A103,СВЦЭМ!$B$39:$B$782,U$83)+'СЕТ СН'!$H$11+СВЦЭМ!$D$10+'СЕТ СН'!$H$6-'СЕТ СН'!$H$23</f>
        <v>1704.6689682599999</v>
      </c>
      <c r="V103" s="36">
        <f>SUMIFS(СВЦЭМ!$D$39:$D$782,СВЦЭМ!$A$39:$A$782,$A103,СВЦЭМ!$B$39:$B$782,V$83)+'СЕТ СН'!$H$11+СВЦЭМ!$D$10+'СЕТ СН'!$H$6-'СЕТ СН'!$H$23</f>
        <v>1682.4851841900002</v>
      </c>
      <c r="W103" s="36">
        <f>SUMIFS(СВЦЭМ!$D$39:$D$782,СВЦЭМ!$A$39:$A$782,$A103,СВЦЭМ!$B$39:$B$782,W$83)+'СЕТ СН'!$H$11+СВЦЭМ!$D$10+'СЕТ СН'!$H$6-'СЕТ СН'!$H$23</f>
        <v>1692.8904983899999</v>
      </c>
      <c r="X103" s="36">
        <f>SUMIFS(СВЦЭМ!$D$39:$D$782,СВЦЭМ!$A$39:$A$782,$A103,СВЦЭМ!$B$39:$B$782,X$83)+'СЕТ СН'!$H$11+СВЦЭМ!$D$10+'СЕТ СН'!$H$6-'СЕТ СН'!$H$23</f>
        <v>1736.83310226</v>
      </c>
      <c r="Y103" s="36">
        <f>SUMIFS(СВЦЭМ!$D$39:$D$782,СВЦЭМ!$A$39:$A$782,$A103,СВЦЭМ!$B$39:$B$782,Y$83)+'СЕТ СН'!$H$11+СВЦЭМ!$D$10+'СЕТ СН'!$H$6-'СЕТ СН'!$H$23</f>
        <v>1819.2724040000001</v>
      </c>
    </row>
    <row r="104" spans="1:25" ht="15.75" x14ac:dyDescent="0.2">
      <c r="A104" s="35">
        <f t="shared" si="2"/>
        <v>45190</v>
      </c>
      <c r="B104" s="36">
        <f>SUMIFS(СВЦЭМ!$D$39:$D$782,СВЦЭМ!$A$39:$A$782,$A104,СВЦЭМ!$B$39:$B$782,B$83)+'СЕТ СН'!$H$11+СВЦЭМ!$D$10+'СЕТ СН'!$H$6-'СЕТ СН'!$H$23</f>
        <v>1968.7370536200001</v>
      </c>
      <c r="C104" s="36">
        <f>SUMIFS(СВЦЭМ!$D$39:$D$782,СВЦЭМ!$A$39:$A$782,$A104,СВЦЭМ!$B$39:$B$782,C$83)+'СЕТ СН'!$H$11+СВЦЭМ!$D$10+'СЕТ СН'!$H$6-'СЕТ СН'!$H$23</f>
        <v>2060.0197607499999</v>
      </c>
      <c r="D104" s="36">
        <f>SUMIFS(СВЦЭМ!$D$39:$D$782,СВЦЭМ!$A$39:$A$782,$A104,СВЦЭМ!$B$39:$B$782,D$83)+'СЕТ СН'!$H$11+СВЦЭМ!$D$10+'СЕТ СН'!$H$6-'СЕТ СН'!$H$23</f>
        <v>2169.0340585100002</v>
      </c>
      <c r="E104" s="36">
        <f>SUMIFS(СВЦЭМ!$D$39:$D$782,СВЦЭМ!$A$39:$A$782,$A104,СВЦЭМ!$B$39:$B$782,E$83)+'СЕТ СН'!$H$11+СВЦЭМ!$D$10+'СЕТ СН'!$H$6-'СЕТ СН'!$H$23</f>
        <v>2232.3837253299998</v>
      </c>
      <c r="F104" s="36">
        <f>SUMIFS(СВЦЭМ!$D$39:$D$782,СВЦЭМ!$A$39:$A$782,$A104,СВЦЭМ!$B$39:$B$782,F$83)+'СЕТ СН'!$H$11+СВЦЭМ!$D$10+'СЕТ СН'!$H$6-'СЕТ СН'!$H$23</f>
        <v>2245.1737657799999</v>
      </c>
      <c r="G104" s="36">
        <f>SUMIFS(СВЦЭМ!$D$39:$D$782,СВЦЭМ!$A$39:$A$782,$A104,СВЦЭМ!$B$39:$B$782,G$83)+'СЕТ СН'!$H$11+СВЦЭМ!$D$10+'СЕТ СН'!$H$6-'СЕТ СН'!$H$23</f>
        <v>2220.22808046</v>
      </c>
      <c r="H104" s="36">
        <f>SUMIFS(СВЦЭМ!$D$39:$D$782,СВЦЭМ!$A$39:$A$782,$A104,СВЦЭМ!$B$39:$B$782,H$83)+'СЕТ СН'!$H$11+СВЦЭМ!$D$10+'СЕТ СН'!$H$6-'СЕТ СН'!$H$23</f>
        <v>2140.7575188299998</v>
      </c>
      <c r="I104" s="36">
        <f>SUMIFS(СВЦЭМ!$D$39:$D$782,СВЦЭМ!$A$39:$A$782,$A104,СВЦЭМ!$B$39:$B$782,I$83)+'СЕТ СН'!$H$11+СВЦЭМ!$D$10+'СЕТ СН'!$H$6-'СЕТ СН'!$H$23</f>
        <v>2044.5796322400001</v>
      </c>
      <c r="J104" s="36">
        <f>SUMIFS(СВЦЭМ!$D$39:$D$782,СВЦЭМ!$A$39:$A$782,$A104,СВЦЭМ!$B$39:$B$782,J$83)+'СЕТ СН'!$H$11+СВЦЭМ!$D$10+'СЕТ СН'!$H$6-'СЕТ СН'!$H$23</f>
        <v>1971.6985068200001</v>
      </c>
      <c r="K104" s="36">
        <f>SUMIFS(СВЦЭМ!$D$39:$D$782,СВЦЭМ!$A$39:$A$782,$A104,СВЦЭМ!$B$39:$B$782,K$83)+'СЕТ СН'!$H$11+СВЦЭМ!$D$10+'СЕТ СН'!$H$6-'СЕТ СН'!$H$23</f>
        <v>1938.04994801</v>
      </c>
      <c r="L104" s="36">
        <f>SUMIFS(СВЦЭМ!$D$39:$D$782,СВЦЭМ!$A$39:$A$782,$A104,СВЦЭМ!$B$39:$B$782,L$83)+'СЕТ СН'!$H$11+СВЦЭМ!$D$10+'СЕТ СН'!$H$6-'СЕТ СН'!$H$23</f>
        <v>1932.12309785</v>
      </c>
      <c r="M104" s="36">
        <f>SUMIFS(СВЦЭМ!$D$39:$D$782,СВЦЭМ!$A$39:$A$782,$A104,СВЦЭМ!$B$39:$B$782,M$83)+'СЕТ СН'!$H$11+СВЦЭМ!$D$10+'СЕТ СН'!$H$6-'СЕТ СН'!$H$23</f>
        <v>1929.9563588000001</v>
      </c>
      <c r="N104" s="36">
        <f>SUMIFS(СВЦЭМ!$D$39:$D$782,СВЦЭМ!$A$39:$A$782,$A104,СВЦЭМ!$B$39:$B$782,N$83)+'СЕТ СН'!$H$11+СВЦЭМ!$D$10+'СЕТ СН'!$H$6-'СЕТ СН'!$H$23</f>
        <v>1932.1326040599999</v>
      </c>
      <c r="O104" s="36">
        <f>SUMIFS(СВЦЭМ!$D$39:$D$782,СВЦЭМ!$A$39:$A$782,$A104,СВЦЭМ!$B$39:$B$782,O$83)+'СЕТ СН'!$H$11+СВЦЭМ!$D$10+'СЕТ СН'!$H$6-'СЕТ СН'!$H$23</f>
        <v>1962.84599781</v>
      </c>
      <c r="P104" s="36">
        <f>SUMIFS(СВЦЭМ!$D$39:$D$782,СВЦЭМ!$A$39:$A$782,$A104,СВЦЭМ!$B$39:$B$782,P$83)+'СЕТ СН'!$H$11+СВЦЭМ!$D$10+'СЕТ СН'!$H$6-'СЕТ СН'!$H$23</f>
        <v>2022.39132301</v>
      </c>
      <c r="Q104" s="36">
        <f>SUMIFS(СВЦЭМ!$D$39:$D$782,СВЦЭМ!$A$39:$A$782,$A104,СВЦЭМ!$B$39:$B$782,Q$83)+'СЕТ СН'!$H$11+СВЦЭМ!$D$10+'СЕТ СН'!$H$6-'СЕТ СН'!$H$23</f>
        <v>2017.34553405</v>
      </c>
      <c r="R104" s="36">
        <f>SUMIFS(СВЦЭМ!$D$39:$D$782,СВЦЭМ!$A$39:$A$782,$A104,СВЦЭМ!$B$39:$B$782,R$83)+'СЕТ СН'!$H$11+СВЦЭМ!$D$10+'СЕТ СН'!$H$6-'СЕТ СН'!$H$23</f>
        <v>2016.9055698700001</v>
      </c>
      <c r="S104" s="36">
        <f>SUMIFS(СВЦЭМ!$D$39:$D$782,СВЦЭМ!$A$39:$A$782,$A104,СВЦЭМ!$B$39:$B$782,S$83)+'СЕТ СН'!$H$11+СВЦЭМ!$D$10+'СЕТ СН'!$H$6-'СЕТ СН'!$H$23</f>
        <v>2030.7377152700001</v>
      </c>
      <c r="T104" s="36">
        <f>SUMIFS(СВЦЭМ!$D$39:$D$782,СВЦЭМ!$A$39:$A$782,$A104,СВЦЭМ!$B$39:$B$782,T$83)+'СЕТ СН'!$H$11+СВЦЭМ!$D$10+'СЕТ СН'!$H$6-'СЕТ СН'!$H$23</f>
        <v>1959.83705728</v>
      </c>
      <c r="U104" s="36">
        <f>SUMIFS(СВЦЭМ!$D$39:$D$782,СВЦЭМ!$A$39:$A$782,$A104,СВЦЭМ!$B$39:$B$782,U$83)+'СЕТ СН'!$H$11+СВЦЭМ!$D$10+'СЕТ СН'!$H$6-'СЕТ СН'!$H$23</f>
        <v>1912.84651504</v>
      </c>
      <c r="V104" s="36">
        <f>SUMIFS(СВЦЭМ!$D$39:$D$782,СВЦЭМ!$A$39:$A$782,$A104,СВЦЭМ!$B$39:$B$782,V$83)+'СЕТ СН'!$H$11+СВЦЭМ!$D$10+'СЕТ СН'!$H$6-'СЕТ СН'!$H$23</f>
        <v>1892.47337287</v>
      </c>
      <c r="W104" s="36">
        <f>SUMIFS(СВЦЭМ!$D$39:$D$782,СВЦЭМ!$A$39:$A$782,$A104,СВЦЭМ!$B$39:$B$782,W$83)+'СЕТ СН'!$H$11+СВЦЭМ!$D$10+'СЕТ СН'!$H$6-'СЕТ СН'!$H$23</f>
        <v>1904.75790037</v>
      </c>
      <c r="X104" s="36">
        <f>SUMIFS(СВЦЭМ!$D$39:$D$782,СВЦЭМ!$A$39:$A$782,$A104,СВЦЭМ!$B$39:$B$782,X$83)+'СЕТ СН'!$H$11+СВЦЭМ!$D$10+'СЕТ СН'!$H$6-'СЕТ СН'!$H$23</f>
        <v>1961.7352740900001</v>
      </c>
      <c r="Y104" s="36">
        <f>SUMIFS(СВЦЭМ!$D$39:$D$782,СВЦЭМ!$A$39:$A$782,$A104,СВЦЭМ!$B$39:$B$782,Y$83)+'СЕТ СН'!$H$11+СВЦЭМ!$D$10+'СЕТ СН'!$H$6-'СЕТ СН'!$H$23</f>
        <v>2044.5387581800001</v>
      </c>
    </row>
    <row r="105" spans="1:25" ht="15.75" x14ac:dyDescent="0.2">
      <c r="A105" s="35">
        <f t="shared" si="2"/>
        <v>45191</v>
      </c>
      <c r="B105" s="36">
        <f>SUMIFS(СВЦЭМ!$D$39:$D$782,СВЦЭМ!$A$39:$A$782,$A105,СВЦЭМ!$B$39:$B$782,B$83)+'СЕТ СН'!$H$11+СВЦЭМ!$D$10+'СЕТ СН'!$H$6-'СЕТ СН'!$H$23</f>
        <v>2079.5310549400001</v>
      </c>
      <c r="C105" s="36">
        <f>SUMIFS(СВЦЭМ!$D$39:$D$782,СВЦЭМ!$A$39:$A$782,$A105,СВЦЭМ!$B$39:$B$782,C$83)+'СЕТ СН'!$H$11+СВЦЭМ!$D$10+'СЕТ СН'!$H$6-'СЕТ СН'!$H$23</f>
        <v>2167.5250785600001</v>
      </c>
      <c r="D105" s="36">
        <f>SUMIFS(СВЦЭМ!$D$39:$D$782,СВЦЭМ!$A$39:$A$782,$A105,СВЦЭМ!$B$39:$B$782,D$83)+'СЕТ СН'!$H$11+СВЦЭМ!$D$10+'СЕТ СН'!$H$6-'СЕТ СН'!$H$23</f>
        <v>2256.6984302400001</v>
      </c>
      <c r="E105" s="36">
        <f>SUMIFS(СВЦЭМ!$D$39:$D$782,СВЦЭМ!$A$39:$A$782,$A105,СВЦЭМ!$B$39:$B$782,E$83)+'СЕТ СН'!$H$11+СВЦЭМ!$D$10+'СЕТ СН'!$H$6-'СЕТ СН'!$H$23</f>
        <v>2253.0285305699999</v>
      </c>
      <c r="F105" s="36">
        <f>SUMIFS(СВЦЭМ!$D$39:$D$782,СВЦЭМ!$A$39:$A$782,$A105,СВЦЭМ!$B$39:$B$782,F$83)+'СЕТ СН'!$H$11+СВЦЭМ!$D$10+'СЕТ СН'!$H$6-'СЕТ СН'!$H$23</f>
        <v>2226.5477488400002</v>
      </c>
      <c r="G105" s="36">
        <f>SUMIFS(СВЦЭМ!$D$39:$D$782,СВЦЭМ!$A$39:$A$782,$A105,СВЦЭМ!$B$39:$B$782,G$83)+'СЕТ СН'!$H$11+СВЦЭМ!$D$10+'СЕТ СН'!$H$6-'СЕТ СН'!$H$23</f>
        <v>2238.6251430299999</v>
      </c>
      <c r="H105" s="36">
        <f>SUMIFS(СВЦЭМ!$D$39:$D$782,СВЦЭМ!$A$39:$A$782,$A105,СВЦЭМ!$B$39:$B$782,H$83)+'СЕТ СН'!$H$11+СВЦЭМ!$D$10+'СЕТ СН'!$H$6-'СЕТ СН'!$H$23</f>
        <v>2146.5046866499997</v>
      </c>
      <c r="I105" s="36">
        <f>SUMIFS(СВЦЭМ!$D$39:$D$782,СВЦЭМ!$A$39:$A$782,$A105,СВЦЭМ!$B$39:$B$782,I$83)+'СЕТ СН'!$H$11+СВЦЭМ!$D$10+'СЕТ СН'!$H$6-'СЕТ СН'!$H$23</f>
        <v>2027.7001783000001</v>
      </c>
      <c r="J105" s="36">
        <f>SUMIFS(СВЦЭМ!$D$39:$D$782,СВЦЭМ!$A$39:$A$782,$A105,СВЦЭМ!$B$39:$B$782,J$83)+'СЕТ СН'!$H$11+СВЦЭМ!$D$10+'СЕТ СН'!$H$6-'СЕТ СН'!$H$23</f>
        <v>1942.8021757399999</v>
      </c>
      <c r="K105" s="36">
        <f>SUMIFS(СВЦЭМ!$D$39:$D$782,СВЦЭМ!$A$39:$A$782,$A105,СВЦЭМ!$B$39:$B$782,K$83)+'СЕТ СН'!$H$11+СВЦЭМ!$D$10+'СЕТ СН'!$H$6-'СЕТ СН'!$H$23</f>
        <v>1915.57280922</v>
      </c>
      <c r="L105" s="36">
        <f>SUMIFS(СВЦЭМ!$D$39:$D$782,СВЦЭМ!$A$39:$A$782,$A105,СВЦЭМ!$B$39:$B$782,L$83)+'СЕТ СН'!$H$11+СВЦЭМ!$D$10+'СЕТ СН'!$H$6-'СЕТ СН'!$H$23</f>
        <v>1906.1119002099999</v>
      </c>
      <c r="M105" s="36">
        <f>SUMIFS(СВЦЭМ!$D$39:$D$782,СВЦЭМ!$A$39:$A$782,$A105,СВЦЭМ!$B$39:$B$782,M$83)+'СЕТ СН'!$H$11+СВЦЭМ!$D$10+'СЕТ СН'!$H$6-'СЕТ СН'!$H$23</f>
        <v>1902.1945659099999</v>
      </c>
      <c r="N105" s="36">
        <f>SUMIFS(СВЦЭМ!$D$39:$D$782,СВЦЭМ!$A$39:$A$782,$A105,СВЦЭМ!$B$39:$B$782,N$83)+'СЕТ СН'!$H$11+СВЦЭМ!$D$10+'СЕТ СН'!$H$6-'СЕТ СН'!$H$23</f>
        <v>1895.60052038</v>
      </c>
      <c r="O105" s="36">
        <f>SUMIFS(СВЦЭМ!$D$39:$D$782,СВЦЭМ!$A$39:$A$782,$A105,СВЦЭМ!$B$39:$B$782,O$83)+'СЕТ СН'!$H$11+СВЦЭМ!$D$10+'СЕТ СН'!$H$6-'СЕТ СН'!$H$23</f>
        <v>1906.86588594</v>
      </c>
      <c r="P105" s="36">
        <f>SUMIFS(СВЦЭМ!$D$39:$D$782,СВЦЭМ!$A$39:$A$782,$A105,СВЦЭМ!$B$39:$B$782,P$83)+'СЕТ СН'!$H$11+СВЦЭМ!$D$10+'СЕТ СН'!$H$6-'СЕТ СН'!$H$23</f>
        <v>1947.7330608</v>
      </c>
      <c r="Q105" s="36">
        <f>SUMIFS(СВЦЭМ!$D$39:$D$782,СВЦЭМ!$A$39:$A$782,$A105,СВЦЭМ!$B$39:$B$782,Q$83)+'СЕТ СН'!$H$11+СВЦЭМ!$D$10+'СЕТ СН'!$H$6-'СЕТ СН'!$H$23</f>
        <v>1935.52988308</v>
      </c>
      <c r="R105" s="36">
        <f>SUMIFS(СВЦЭМ!$D$39:$D$782,СВЦЭМ!$A$39:$A$782,$A105,СВЦЭМ!$B$39:$B$782,R$83)+'СЕТ СН'!$H$11+СВЦЭМ!$D$10+'СЕТ СН'!$H$6-'СЕТ СН'!$H$23</f>
        <v>1954.73610317</v>
      </c>
      <c r="S105" s="36">
        <f>SUMIFS(СВЦЭМ!$D$39:$D$782,СВЦЭМ!$A$39:$A$782,$A105,СВЦЭМ!$B$39:$B$782,S$83)+'СЕТ СН'!$H$11+СВЦЭМ!$D$10+'СЕТ СН'!$H$6-'СЕТ СН'!$H$23</f>
        <v>1953.29109341</v>
      </c>
      <c r="T105" s="36">
        <f>SUMIFS(СВЦЭМ!$D$39:$D$782,СВЦЭМ!$A$39:$A$782,$A105,СВЦЭМ!$B$39:$B$782,T$83)+'СЕТ СН'!$H$11+СВЦЭМ!$D$10+'СЕТ СН'!$H$6-'СЕТ СН'!$H$23</f>
        <v>1915.80689639</v>
      </c>
      <c r="U105" s="36">
        <f>SUMIFS(СВЦЭМ!$D$39:$D$782,СВЦЭМ!$A$39:$A$782,$A105,СВЦЭМ!$B$39:$B$782,U$83)+'СЕТ СН'!$H$11+СВЦЭМ!$D$10+'СЕТ СН'!$H$6-'СЕТ СН'!$H$23</f>
        <v>1878.39464327</v>
      </c>
      <c r="V105" s="36">
        <f>SUMIFS(СВЦЭМ!$D$39:$D$782,СВЦЭМ!$A$39:$A$782,$A105,СВЦЭМ!$B$39:$B$782,V$83)+'СЕТ СН'!$H$11+СВЦЭМ!$D$10+'СЕТ СН'!$H$6-'СЕТ СН'!$H$23</f>
        <v>1886.3073879999999</v>
      </c>
      <c r="W105" s="36">
        <f>SUMIFS(СВЦЭМ!$D$39:$D$782,СВЦЭМ!$A$39:$A$782,$A105,СВЦЭМ!$B$39:$B$782,W$83)+'СЕТ СН'!$H$11+СВЦЭМ!$D$10+'СЕТ СН'!$H$6-'СЕТ СН'!$H$23</f>
        <v>1925.2396918500001</v>
      </c>
      <c r="X105" s="36">
        <f>SUMIFS(СВЦЭМ!$D$39:$D$782,СВЦЭМ!$A$39:$A$782,$A105,СВЦЭМ!$B$39:$B$782,X$83)+'СЕТ СН'!$H$11+СВЦЭМ!$D$10+'СЕТ СН'!$H$6-'СЕТ СН'!$H$23</f>
        <v>2019.5436204499999</v>
      </c>
      <c r="Y105" s="36">
        <f>SUMIFS(СВЦЭМ!$D$39:$D$782,СВЦЭМ!$A$39:$A$782,$A105,СВЦЭМ!$B$39:$B$782,Y$83)+'СЕТ СН'!$H$11+СВЦЭМ!$D$10+'СЕТ СН'!$H$6-'СЕТ СН'!$H$23</f>
        <v>2122.6645556900003</v>
      </c>
    </row>
    <row r="106" spans="1:25" ht="15.75" x14ac:dyDescent="0.2">
      <c r="A106" s="35">
        <f t="shared" si="2"/>
        <v>45192</v>
      </c>
      <c r="B106" s="36">
        <f>SUMIFS(СВЦЭМ!$D$39:$D$782,СВЦЭМ!$A$39:$A$782,$A106,СВЦЭМ!$B$39:$B$782,B$83)+'СЕТ СН'!$H$11+СВЦЭМ!$D$10+'СЕТ СН'!$H$6-'СЕТ СН'!$H$23</f>
        <v>2026.6376328000001</v>
      </c>
      <c r="C106" s="36">
        <f>SUMIFS(СВЦЭМ!$D$39:$D$782,СВЦЭМ!$A$39:$A$782,$A106,СВЦЭМ!$B$39:$B$782,C$83)+'СЕТ СН'!$H$11+СВЦЭМ!$D$10+'СЕТ СН'!$H$6-'СЕТ СН'!$H$23</f>
        <v>2099.1816793099997</v>
      </c>
      <c r="D106" s="36">
        <f>SUMIFS(СВЦЭМ!$D$39:$D$782,СВЦЭМ!$A$39:$A$782,$A106,СВЦЭМ!$B$39:$B$782,D$83)+'СЕТ СН'!$H$11+СВЦЭМ!$D$10+'СЕТ СН'!$H$6-'СЕТ СН'!$H$23</f>
        <v>2086.21587202</v>
      </c>
      <c r="E106" s="36">
        <f>SUMIFS(СВЦЭМ!$D$39:$D$782,СВЦЭМ!$A$39:$A$782,$A106,СВЦЭМ!$B$39:$B$782,E$83)+'СЕТ СН'!$H$11+СВЦЭМ!$D$10+'СЕТ СН'!$H$6-'СЕТ СН'!$H$23</f>
        <v>2052.6429144499998</v>
      </c>
      <c r="F106" s="36">
        <f>SUMIFS(СВЦЭМ!$D$39:$D$782,СВЦЭМ!$A$39:$A$782,$A106,СВЦЭМ!$B$39:$B$782,F$83)+'СЕТ СН'!$H$11+СВЦЭМ!$D$10+'СЕТ СН'!$H$6-'СЕТ СН'!$H$23</f>
        <v>2033.0471109499999</v>
      </c>
      <c r="G106" s="36">
        <f>SUMIFS(СВЦЭМ!$D$39:$D$782,СВЦЭМ!$A$39:$A$782,$A106,СВЦЭМ!$B$39:$B$782,G$83)+'СЕТ СН'!$H$11+СВЦЭМ!$D$10+'СЕТ СН'!$H$6-'СЕТ СН'!$H$23</f>
        <v>2029.6932110100001</v>
      </c>
      <c r="H106" s="36">
        <f>SUMIFS(СВЦЭМ!$D$39:$D$782,СВЦЭМ!$A$39:$A$782,$A106,СВЦЭМ!$B$39:$B$782,H$83)+'СЕТ СН'!$H$11+СВЦЭМ!$D$10+'СЕТ СН'!$H$6-'СЕТ СН'!$H$23</f>
        <v>1991.5304404200001</v>
      </c>
      <c r="I106" s="36">
        <f>SUMIFS(СВЦЭМ!$D$39:$D$782,СВЦЭМ!$A$39:$A$782,$A106,СВЦЭМ!$B$39:$B$782,I$83)+'СЕТ СН'!$H$11+СВЦЭМ!$D$10+'СЕТ СН'!$H$6-'СЕТ СН'!$H$23</f>
        <v>1922.47924098</v>
      </c>
      <c r="J106" s="36">
        <f>SUMIFS(СВЦЭМ!$D$39:$D$782,СВЦЭМ!$A$39:$A$782,$A106,СВЦЭМ!$B$39:$B$782,J$83)+'СЕТ СН'!$H$11+СВЦЭМ!$D$10+'СЕТ СН'!$H$6-'СЕТ СН'!$H$23</f>
        <v>1821.0654063100001</v>
      </c>
      <c r="K106" s="36">
        <f>SUMIFS(СВЦЭМ!$D$39:$D$782,СВЦЭМ!$A$39:$A$782,$A106,СВЦЭМ!$B$39:$B$782,K$83)+'СЕТ СН'!$H$11+СВЦЭМ!$D$10+'СЕТ СН'!$H$6-'СЕТ СН'!$H$23</f>
        <v>1751.30983188</v>
      </c>
      <c r="L106" s="36">
        <f>SUMIFS(СВЦЭМ!$D$39:$D$782,СВЦЭМ!$A$39:$A$782,$A106,СВЦЭМ!$B$39:$B$782,L$83)+'СЕТ СН'!$H$11+СВЦЭМ!$D$10+'СЕТ СН'!$H$6-'СЕТ СН'!$H$23</f>
        <v>1735.6636609700001</v>
      </c>
      <c r="M106" s="36">
        <f>SUMIFS(СВЦЭМ!$D$39:$D$782,СВЦЭМ!$A$39:$A$782,$A106,СВЦЭМ!$B$39:$B$782,M$83)+'СЕТ СН'!$H$11+СВЦЭМ!$D$10+'СЕТ СН'!$H$6-'СЕТ СН'!$H$23</f>
        <v>1742.4810811100001</v>
      </c>
      <c r="N106" s="36">
        <f>SUMIFS(СВЦЭМ!$D$39:$D$782,СВЦЭМ!$A$39:$A$782,$A106,СВЦЭМ!$B$39:$B$782,N$83)+'СЕТ СН'!$H$11+СВЦЭМ!$D$10+'СЕТ СН'!$H$6-'СЕТ СН'!$H$23</f>
        <v>1720.4966191400001</v>
      </c>
      <c r="O106" s="36">
        <f>SUMIFS(СВЦЭМ!$D$39:$D$782,СВЦЭМ!$A$39:$A$782,$A106,СВЦЭМ!$B$39:$B$782,O$83)+'СЕТ СН'!$H$11+СВЦЭМ!$D$10+'СЕТ СН'!$H$6-'СЕТ СН'!$H$23</f>
        <v>1739.64082622</v>
      </c>
      <c r="P106" s="36">
        <f>SUMIFS(СВЦЭМ!$D$39:$D$782,СВЦЭМ!$A$39:$A$782,$A106,СВЦЭМ!$B$39:$B$782,P$83)+'СЕТ СН'!$H$11+СВЦЭМ!$D$10+'СЕТ СН'!$H$6-'СЕТ СН'!$H$23</f>
        <v>1787.2576650600001</v>
      </c>
      <c r="Q106" s="36">
        <f>SUMIFS(СВЦЭМ!$D$39:$D$782,СВЦЭМ!$A$39:$A$782,$A106,СВЦЭМ!$B$39:$B$782,Q$83)+'СЕТ СН'!$H$11+СВЦЭМ!$D$10+'СЕТ СН'!$H$6-'СЕТ СН'!$H$23</f>
        <v>1775.9306842400001</v>
      </c>
      <c r="R106" s="36">
        <f>SUMIFS(СВЦЭМ!$D$39:$D$782,СВЦЭМ!$A$39:$A$782,$A106,СВЦЭМ!$B$39:$B$782,R$83)+'СЕТ СН'!$H$11+СВЦЭМ!$D$10+'СЕТ СН'!$H$6-'СЕТ СН'!$H$23</f>
        <v>1790.4498157600001</v>
      </c>
      <c r="S106" s="36">
        <f>SUMIFS(СВЦЭМ!$D$39:$D$782,СВЦЭМ!$A$39:$A$782,$A106,СВЦЭМ!$B$39:$B$782,S$83)+'СЕТ СН'!$H$11+СВЦЭМ!$D$10+'СЕТ СН'!$H$6-'СЕТ СН'!$H$23</f>
        <v>1796.5935378500001</v>
      </c>
      <c r="T106" s="36">
        <f>SUMIFS(СВЦЭМ!$D$39:$D$782,СВЦЭМ!$A$39:$A$782,$A106,СВЦЭМ!$B$39:$B$782,T$83)+'СЕТ СН'!$H$11+СВЦЭМ!$D$10+'СЕТ СН'!$H$6-'СЕТ СН'!$H$23</f>
        <v>1769.69798449</v>
      </c>
      <c r="U106" s="36">
        <f>SUMIFS(СВЦЭМ!$D$39:$D$782,СВЦЭМ!$A$39:$A$782,$A106,СВЦЭМ!$B$39:$B$782,U$83)+'СЕТ СН'!$H$11+СВЦЭМ!$D$10+'СЕТ СН'!$H$6-'СЕТ СН'!$H$23</f>
        <v>1741.09906372</v>
      </c>
      <c r="V106" s="36">
        <f>SUMIFS(СВЦЭМ!$D$39:$D$782,СВЦЭМ!$A$39:$A$782,$A106,СВЦЭМ!$B$39:$B$782,V$83)+'СЕТ СН'!$H$11+СВЦЭМ!$D$10+'СЕТ СН'!$H$6-'СЕТ СН'!$H$23</f>
        <v>1717.6243800500001</v>
      </c>
      <c r="W106" s="36">
        <f>SUMIFS(СВЦЭМ!$D$39:$D$782,СВЦЭМ!$A$39:$A$782,$A106,СВЦЭМ!$B$39:$B$782,W$83)+'СЕТ СН'!$H$11+СВЦЭМ!$D$10+'СЕТ СН'!$H$6-'СЕТ СН'!$H$23</f>
        <v>1728.5057646100001</v>
      </c>
      <c r="X106" s="36">
        <f>SUMIFS(СВЦЭМ!$D$39:$D$782,СВЦЭМ!$A$39:$A$782,$A106,СВЦЭМ!$B$39:$B$782,X$83)+'СЕТ СН'!$H$11+СВЦЭМ!$D$10+'СЕТ СН'!$H$6-'СЕТ СН'!$H$23</f>
        <v>1787.5087052000001</v>
      </c>
      <c r="Y106" s="36">
        <f>SUMIFS(СВЦЭМ!$D$39:$D$782,СВЦЭМ!$A$39:$A$782,$A106,СВЦЭМ!$B$39:$B$782,Y$83)+'СЕТ СН'!$H$11+СВЦЭМ!$D$10+'СЕТ СН'!$H$6-'СЕТ СН'!$H$23</f>
        <v>1846.98568456</v>
      </c>
    </row>
    <row r="107" spans="1:25" ht="15.75" x14ac:dyDescent="0.2">
      <c r="A107" s="35">
        <f t="shared" si="2"/>
        <v>45193</v>
      </c>
      <c r="B107" s="36">
        <f>SUMIFS(СВЦЭМ!$D$39:$D$782,СВЦЭМ!$A$39:$A$782,$A107,СВЦЭМ!$B$39:$B$782,B$83)+'СЕТ СН'!$H$11+СВЦЭМ!$D$10+'СЕТ СН'!$H$6-'СЕТ СН'!$H$23</f>
        <v>1890.9107038300001</v>
      </c>
      <c r="C107" s="36">
        <f>SUMIFS(СВЦЭМ!$D$39:$D$782,СВЦЭМ!$A$39:$A$782,$A107,СВЦЭМ!$B$39:$B$782,C$83)+'СЕТ СН'!$H$11+СВЦЭМ!$D$10+'СЕТ СН'!$H$6-'СЕТ СН'!$H$23</f>
        <v>1961.5678596100001</v>
      </c>
      <c r="D107" s="36">
        <f>SUMIFS(СВЦЭМ!$D$39:$D$782,СВЦЭМ!$A$39:$A$782,$A107,СВЦЭМ!$B$39:$B$782,D$83)+'СЕТ СН'!$H$11+СВЦЭМ!$D$10+'СЕТ СН'!$H$6-'СЕТ СН'!$H$23</f>
        <v>2044.6802628</v>
      </c>
      <c r="E107" s="36">
        <f>SUMIFS(СВЦЭМ!$D$39:$D$782,СВЦЭМ!$A$39:$A$782,$A107,СВЦЭМ!$B$39:$B$782,E$83)+'СЕТ СН'!$H$11+СВЦЭМ!$D$10+'СЕТ СН'!$H$6-'СЕТ СН'!$H$23</f>
        <v>2048.1972079500001</v>
      </c>
      <c r="F107" s="36">
        <f>SUMIFS(СВЦЭМ!$D$39:$D$782,СВЦЭМ!$A$39:$A$782,$A107,СВЦЭМ!$B$39:$B$782,F$83)+'СЕТ СН'!$H$11+СВЦЭМ!$D$10+'СЕТ СН'!$H$6-'СЕТ СН'!$H$23</f>
        <v>2050.0506614000001</v>
      </c>
      <c r="G107" s="36">
        <f>SUMIFS(СВЦЭМ!$D$39:$D$782,СВЦЭМ!$A$39:$A$782,$A107,СВЦЭМ!$B$39:$B$782,G$83)+'СЕТ СН'!$H$11+СВЦЭМ!$D$10+'СЕТ СН'!$H$6-'СЕТ СН'!$H$23</f>
        <v>2050.7294641600001</v>
      </c>
      <c r="H107" s="36">
        <f>SUMIFS(СВЦЭМ!$D$39:$D$782,СВЦЭМ!$A$39:$A$782,$A107,СВЦЭМ!$B$39:$B$782,H$83)+'СЕТ СН'!$H$11+СВЦЭМ!$D$10+'СЕТ СН'!$H$6-'СЕТ СН'!$H$23</f>
        <v>2020.3957288500001</v>
      </c>
      <c r="I107" s="36">
        <f>SUMIFS(СВЦЭМ!$D$39:$D$782,СВЦЭМ!$A$39:$A$782,$A107,СВЦЭМ!$B$39:$B$782,I$83)+'СЕТ СН'!$H$11+СВЦЭМ!$D$10+'СЕТ СН'!$H$6-'СЕТ СН'!$H$23</f>
        <v>2016.2809878200001</v>
      </c>
      <c r="J107" s="36">
        <f>SUMIFS(СВЦЭМ!$D$39:$D$782,СВЦЭМ!$A$39:$A$782,$A107,СВЦЭМ!$B$39:$B$782,J$83)+'СЕТ СН'!$H$11+СВЦЭМ!$D$10+'СЕТ СН'!$H$6-'СЕТ СН'!$H$23</f>
        <v>1927.69307396</v>
      </c>
      <c r="K107" s="36">
        <f>SUMIFS(СВЦЭМ!$D$39:$D$782,СВЦЭМ!$A$39:$A$782,$A107,СВЦЭМ!$B$39:$B$782,K$83)+'СЕТ СН'!$H$11+СВЦЭМ!$D$10+'СЕТ СН'!$H$6-'СЕТ СН'!$H$23</f>
        <v>1841.4034566400001</v>
      </c>
      <c r="L107" s="36">
        <f>SUMIFS(СВЦЭМ!$D$39:$D$782,СВЦЭМ!$A$39:$A$782,$A107,СВЦЭМ!$B$39:$B$782,L$83)+'СЕТ СН'!$H$11+СВЦЭМ!$D$10+'СЕТ СН'!$H$6-'СЕТ СН'!$H$23</f>
        <v>1803.94777155</v>
      </c>
      <c r="M107" s="36">
        <f>SUMIFS(СВЦЭМ!$D$39:$D$782,СВЦЭМ!$A$39:$A$782,$A107,СВЦЭМ!$B$39:$B$782,M$83)+'СЕТ СН'!$H$11+СВЦЭМ!$D$10+'СЕТ СН'!$H$6-'СЕТ СН'!$H$23</f>
        <v>1808.69761178</v>
      </c>
      <c r="N107" s="36">
        <f>SUMIFS(СВЦЭМ!$D$39:$D$782,СВЦЭМ!$A$39:$A$782,$A107,СВЦЭМ!$B$39:$B$782,N$83)+'СЕТ СН'!$H$11+СВЦЭМ!$D$10+'СЕТ СН'!$H$6-'СЕТ СН'!$H$23</f>
        <v>1778.19882325</v>
      </c>
      <c r="O107" s="36">
        <f>SUMIFS(СВЦЭМ!$D$39:$D$782,СВЦЭМ!$A$39:$A$782,$A107,СВЦЭМ!$B$39:$B$782,O$83)+'СЕТ СН'!$H$11+СВЦЭМ!$D$10+'СЕТ СН'!$H$6-'СЕТ СН'!$H$23</f>
        <v>1803.4035554500001</v>
      </c>
      <c r="P107" s="36">
        <f>SUMIFS(СВЦЭМ!$D$39:$D$782,СВЦЭМ!$A$39:$A$782,$A107,СВЦЭМ!$B$39:$B$782,P$83)+'СЕТ СН'!$H$11+СВЦЭМ!$D$10+'СЕТ СН'!$H$6-'СЕТ СН'!$H$23</f>
        <v>1855.0214637500001</v>
      </c>
      <c r="Q107" s="36">
        <f>SUMIFS(СВЦЭМ!$D$39:$D$782,СВЦЭМ!$A$39:$A$782,$A107,СВЦЭМ!$B$39:$B$782,Q$83)+'СЕТ СН'!$H$11+СВЦЭМ!$D$10+'СЕТ СН'!$H$6-'СЕТ СН'!$H$23</f>
        <v>1837.90694788</v>
      </c>
      <c r="R107" s="36">
        <f>SUMIFS(СВЦЭМ!$D$39:$D$782,СВЦЭМ!$A$39:$A$782,$A107,СВЦЭМ!$B$39:$B$782,R$83)+'СЕТ СН'!$H$11+СВЦЭМ!$D$10+'СЕТ СН'!$H$6-'СЕТ СН'!$H$23</f>
        <v>1842.12917799</v>
      </c>
      <c r="S107" s="36">
        <f>SUMIFS(СВЦЭМ!$D$39:$D$782,СВЦЭМ!$A$39:$A$782,$A107,СВЦЭМ!$B$39:$B$782,S$83)+'СЕТ СН'!$H$11+СВЦЭМ!$D$10+'СЕТ СН'!$H$6-'СЕТ СН'!$H$23</f>
        <v>1849.18251693</v>
      </c>
      <c r="T107" s="36">
        <f>SUMIFS(СВЦЭМ!$D$39:$D$782,СВЦЭМ!$A$39:$A$782,$A107,СВЦЭМ!$B$39:$B$782,T$83)+'СЕТ СН'!$H$11+СВЦЭМ!$D$10+'СЕТ СН'!$H$6-'СЕТ СН'!$H$23</f>
        <v>1820.3567798900001</v>
      </c>
      <c r="U107" s="36">
        <f>SUMIFS(СВЦЭМ!$D$39:$D$782,СВЦЭМ!$A$39:$A$782,$A107,СВЦЭМ!$B$39:$B$782,U$83)+'СЕТ СН'!$H$11+СВЦЭМ!$D$10+'СЕТ СН'!$H$6-'СЕТ СН'!$H$23</f>
        <v>1770.97063783</v>
      </c>
      <c r="V107" s="36">
        <f>SUMIFS(СВЦЭМ!$D$39:$D$782,СВЦЭМ!$A$39:$A$782,$A107,СВЦЭМ!$B$39:$B$782,V$83)+'СЕТ СН'!$H$11+СВЦЭМ!$D$10+'СЕТ СН'!$H$6-'СЕТ СН'!$H$23</f>
        <v>1741.4730382499999</v>
      </c>
      <c r="W107" s="36">
        <f>SUMIFS(СВЦЭМ!$D$39:$D$782,СВЦЭМ!$A$39:$A$782,$A107,СВЦЭМ!$B$39:$B$782,W$83)+'СЕТ СН'!$H$11+СВЦЭМ!$D$10+'СЕТ СН'!$H$6-'СЕТ СН'!$H$23</f>
        <v>1751.7631195700001</v>
      </c>
      <c r="X107" s="36">
        <f>SUMIFS(СВЦЭМ!$D$39:$D$782,СВЦЭМ!$A$39:$A$782,$A107,СВЦЭМ!$B$39:$B$782,X$83)+'СЕТ СН'!$H$11+СВЦЭМ!$D$10+'СЕТ СН'!$H$6-'СЕТ СН'!$H$23</f>
        <v>1826.23208488</v>
      </c>
      <c r="Y107" s="36">
        <f>SUMIFS(СВЦЭМ!$D$39:$D$782,СВЦЭМ!$A$39:$A$782,$A107,СВЦЭМ!$B$39:$B$782,Y$83)+'СЕТ СН'!$H$11+СВЦЭМ!$D$10+'СЕТ СН'!$H$6-'СЕТ СН'!$H$23</f>
        <v>1896.4662391100001</v>
      </c>
    </row>
    <row r="108" spans="1:25" ht="15.75" x14ac:dyDescent="0.2">
      <c r="A108" s="35">
        <f t="shared" si="2"/>
        <v>45194</v>
      </c>
      <c r="B108" s="36">
        <f>SUMIFS(СВЦЭМ!$D$39:$D$782,СВЦЭМ!$A$39:$A$782,$A108,СВЦЭМ!$B$39:$B$782,B$83)+'СЕТ СН'!$H$11+СВЦЭМ!$D$10+'СЕТ СН'!$H$6-'СЕТ СН'!$H$23</f>
        <v>1953.1651513300001</v>
      </c>
      <c r="C108" s="36">
        <f>SUMIFS(СВЦЭМ!$D$39:$D$782,СВЦЭМ!$A$39:$A$782,$A108,СВЦЭМ!$B$39:$B$782,C$83)+'СЕТ СН'!$H$11+СВЦЭМ!$D$10+'СЕТ СН'!$H$6-'СЕТ СН'!$H$23</f>
        <v>2029.5259715700001</v>
      </c>
      <c r="D108" s="36">
        <f>SUMIFS(СВЦЭМ!$D$39:$D$782,СВЦЭМ!$A$39:$A$782,$A108,СВЦЭМ!$B$39:$B$782,D$83)+'СЕТ СН'!$H$11+СВЦЭМ!$D$10+'СЕТ СН'!$H$6-'СЕТ СН'!$H$23</f>
        <v>2114.9819061799999</v>
      </c>
      <c r="E108" s="36">
        <f>SUMIFS(СВЦЭМ!$D$39:$D$782,СВЦЭМ!$A$39:$A$782,$A108,СВЦЭМ!$B$39:$B$782,E$83)+'СЕТ СН'!$H$11+СВЦЭМ!$D$10+'СЕТ СН'!$H$6-'СЕТ СН'!$H$23</f>
        <v>2114.3762589899998</v>
      </c>
      <c r="F108" s="36">
        <f>SUMIFS(СВЦЭМ!$D$39:$D$782,СВЦЭМ!$A$39:$A$782,$A108,СВЦЭМ!$B$39:$B$782,F$83)+'СЕТ СН'!$H$11+СВЦЭМ!$D$10+'СЕТ СН'!$H$6-'СЕТ СН'!$H$23</f>
        <v>2111.2202797500004</v>
      </c>
      <c r="G108" s="36">
        <f>SUMIFS(СВЦЭМ!$D$39:$D$782,СВЦЭМ!$A$39:$A$782,$A108,СВЦЭМ!$B$39:$B$782,G$83)+'СЕТ СН'!$H$11+СВЦЭМ!$D$10+'СЕТ СН'!$H$6-'СЕТ СН'!$H$23</f>
        <v>2124.7830937200001</v>
      </c>
      <c r="H108" s="36">
        <f>SUMIFS(СВЦЭМ!$D$39:$D$782,СВЦЭМ!$A$39:$A$782,$A108,СВЦЭМ!$B$39:$B$782,H$83)+'СЕТ СН'!$H$11+СВЦЭМ!$D$10+'СЕТ СН'!$H$6-'СЕТ СН'!$H$23</f>
        <v>2062.6892744199999</v>
      </c>
      <c r="I108" s="36">
        <f>SUMIFS(СВЦЭМ!$D$39:$D$782,СВЦЭМ!$A$39:$A$782,$A108,СВЦЭМ!$B$39:$B$782,I$83)+'СЕТ СН'!$H$11+СВЦЭМ!$D$10+'СЕТ СН'!$H$6-'СЕТ СН'!$H$23</f>
        <v>1949.6387456</v>
      </c>
      <c r="J108" s="36">
        <f>SUMIFS(СВЦЭМ!$D$39:$D$782,СВЦЭМ!$A$39:$A$782,$A108,СВЦЭМ!$B$39:$B$782,J$83)+'СЕТ СН'!$H$11+СВЦЭМ!$D$10+'СЕТ СН'!$H$6-'СЕТ СН'!$H$23</f>
        <v>1901.74709521</v>
      </c>
      <c r="K108" s="36">
        <f>SUMIFS(СВЦЭМ!$D$39:$D$782,СВЦЭМ!$A$39:$A$782,$A108,СВЦЭМ!$B$39:$B$782,K$83)+'СЕТ СН'!$H$11+СВЦЭМ!$D$10+'СЕТ СН'!$H$6-'СЕТ СН'!$H$23</f>
        <v>1907.26905895</v>
      </c>
      <c r="L108" s="36">
        <f>SUMIFS(СВЦЭМ!$D$39:$D$782,СВЦЭМ!$A$39:$A$782,$A108,СВЦЭМ!$B$39:$B$782,L$83)+'СЕТ СН'!$H$11+СВЦЭМ!$D$10+'СЕТ СН'!$H$6-'СЕТ СН'!$H$23</f>
        <v>1885.79472169</v>
      </c>
      <c r="M108" s="36">
        <f>SUMIFS(СВЦЭМ!$D$39:$D$782,СВЦЭМ!$A$39:$A$782,$A108,СВЦЭМ!$B$39:$B$782,M$83)+'СЕТ СН'!$H$11+СВЦЭМ!$D$10+'СЕТ СН'!$H$6-'СЕТ СН'!$H$23</f>
        <v>1887.75776066</v>
      </c>
      <c r="N108" s="36">
        <f>SUMIFS(СВЦЭМ!$D$39:$D$782,СВЦЭМ!$A$39:$A$782,$A108,СВЦЭМ!$B$39:$B$782,N$83)+'СЕТ СН'!$H$11+СВЦЭМ!$D$10+'СЕТ СН'!$H$6-'СЕТ СН'!$H$23</f>
        <v>1869.1522714</v>
      </c>
      <c r="O108" s="36">
        <f>SUMIFS(СВЦЭМ!$D$39:$D$782,СВЦЭМ!$A$39:$A$782,$A108,СВЦЭМ!$B$39:$B$782,O$83)+'СЕТ СН'!$H$11+СВЦЭМ!$D$10+'СЕТ СН'!$H$6-'СЕТ СН'!$H$23</f>
        <v>1860.9790269600001</v>
      </c>
      <c r="P108" s="36">
        <f>SUMIFS(СВЦЭМ!$D$39:$D$782,СВЦЭМ!$A$39:$A$782,$A108,СВЦЭМ!$B$39:$B$782,P$83)+'СЕТ СН'!$H$11+СВЦЭМ!$D$10+'СЕТ СН'!$H$6-'СЕТ СН'!$H$23</f>
        <v>1916.93514598</v>
      </c>
      <c r="Q108" s="36">
        <f>SUMIFS(СВЦЭМ!$D$39:$D$782,СВЦЭМ!$A$39:$A$782,$A108,СВЦЭМ!$B$39:$B$782,Q$83)+'СЕТ СН'!$H$11+СВЦЭМ!$D$10+'СЕТ СН'!$H$6-'СЕТ СН'!$H$23</f>
        <v>1906.7286105600001</v>
      </c>
      <c r="R108" s="36">
        <f>SUMIFS(СВЦЭМ!$D$39:$D$782,СВЦЭМ!$A$39:$A$782,$A108,СВЦЭМ!$B$39:$B$782,R$83)+'СЕТ СН'!$H$11+СВЦЭМ!$D$10+'СЕТ СН'!$H$6-'СЕТ СН'!$H$23</f>
        <v>1921.3761396300001</v>
      </c>
      <c r="S108" s="36">
        <f>SUMIFS(СВЦЭМ!$D$39:$D$782,СВЦЭМ!$A$39:$A$782,$A108,СВЦЭМ!$B$39:$B$782,S$83)+'СЕТ СН'!$H$11+СВЦЭМ!$D$10+'СЕТ СН'!$H$6-'СЕТ СН'!$H$23</f>
        <v>1924.61373723</v>
      </c>
      <c r="T108" s="36">
        <f>SUMIFS(СВЦЭМ!$D$39:$D$782,СВЦЭМ!$A$39:$A$782,$A108,СВЦЭМ!$B$39:$B$782,T$83)+'СЕТ СН'!$H$11+СВЦЭМ!$D$10+'СЕТ СН'!$H$6-'СЕТ СН'!$H$23</f>
        <v>1895.8945321600002</v>
      </c>
      <c r="U108" s="36">
        <f>SUMIFS(СВЦЭМ!$D$39:$D$782,СВЦЭМ!$A$39:$A$782,$A108,СВЦЭМ!$B$39:$B$782,U$83)+'СЕТ СН'!$H$11+СВЦЭМ!$D$10+'СЕТ СН'!$H$6-'СЕТ СН'!$H$23</f>
        <v>1844.8502732700001</v>
      </c>
      <c r="V108" s="36">
        <f>SUMIFS(СВЦЭМ!$D$39:$D$782,СВЦЭМ!$A$39:$A$782,$A108,СВЦЭМ!$B$39:$B$782,V$83)+'СЕТ СН'!$H$11+СВЦЭМ!$D$10+'СЕТ СН'!$H$6-'СЕТ СН'!$H$23</f>
        <v>1812.7955130100001</v>
      </c>
      <c r="W108" s="36">
        <f>SUMIFS(СВЦЭМ!$D$39:$D$782,СВЦЭМ!$A$39:$A$782,$A108,СВЦЭМ!$B$39:$B$782,W$83)+'СЕТ СН'!$H$11+СВЦЭМ!$D$10+'СЕТ СН'!$H$6-'СЕТ СН'!$H$23</f>
        <v>1827.01719983</v>
      </c>
      <c r="X108" s="36">
        <f>SUMIFS(СВЦЭМ!$D$39:$D$782,СВЦЭМ!$A$39:$A$782,$A108,СВЦЭМ!$B$39:$B$782,X$83)+'СЕТ СН'!$H$11+СВЦЭМ!$D$10+'СЕТ СН'!$H$6-'СЕТ СН'!$H$23</f>
        <v>1865.8328357299999</v>
      </c>
      <c r="Y108" s="36">
        <f>SUMIFS(СВЦЭМ!$D$39:$D$782,СВЦЭМ!$A$39:$A$782,$A108,СВЦЭМ!$B$39:$B$782,Y$83)+'СЕТ СН'!$H$11+СВЦЭМ!$D$10+'СЕТ СН'!$H$6-'СЕТ СН'!$H$23</f>
        <v>1954.4801163</v>
      </c>
    </row>
    <row r="109" spans="1:25" ht="15.75" x14ac:dyDescent="0.2">
      <c r="A109" s="35">
        <f t="shared" si="2"/>
        <v>45195</v>
      </c>
      <c r="B109" s="36">
        <f>SUMIFS(СВЦЭМ!$D$39:$D$782,СВЦЭМ!$A$39:$A$782,$A109,СВЦЭМ!$B$39:$B$782,B$83)+'СЕТ СН'!$H$11+СВЦЭМ!$D$10+'СЕТ СН'!$H$6-'СЕТ СН'!$H$23</f>
        <v>1972.5012375700001</v>
      </c>
      <c r="C109" s="36">
        <f>SUMIFS(СВЦЭМ!$D$39:$D$782,СВЦЭМ!$A$39:$A$782,$A109,СВЦЭМ!$B$39:$B$782,C$83)+'СЕТ СН'!$H$11+СВЦЭМ!$D$10+'СЕТ СН'!$H$6-'СЕТ СН'!$H$23</f>
        <v>2044.21632325</v>
      </c>
      <c r="D109" s="36">
        <f>SUMIFS(СВЦЭМ!$D$39:$D$782,СВЦЭМ!$A$39:$A$782,$A109,СВЦЭМ!$B$39:$B$782,D$83)+'СЕТ СН'!$H$11+СВЦЭМ!$D$10+'СЕТ СН'!$H$6-'СЕТ СН'!$H$23</f>
        <v>2121.4248338400002</v>
      </c>
      <c r="E109" s="36">
        <f>SUMIFS(СВЦЭМ!$D$39:$D$782,СВЦЭМ!$A$39:$A$782,$A109,СВЦЭМ!$B$39:$B$782,E$83)+'СЕТ СН'!$H$11+СВЦЭМ!$D$10+'СЕТ СН'!$H$6-'СЕТ СН'!$H$23</f>
        <v>2116.1380893</v>
      </c>
      <c r="F109" s="36">
        <f>SUMIFS(СВЦЭМ!$D$39:$D$782,СВЦЭМ!$A$39:$A$782,$A109,СВЦЭМ!$B$39:$B$782,F$83)+'СЕТ СН'!$H$11+СВЦЭМ!$D$10+'СЕТ СН'!$H$6-'СЕТ СН'!$H$23</f>
        <v>2118.8561341900004</v>
      </c>
      <c r="G109" s="36">
        <f>SUMIFS(СВЦЭМ!$D$39:$D$782,СВЦЭМ!$A$39:$A$782,$A109,СВЦЭМ!$B$39:$B$782,G$83)+'СЕТ СН'!$H$11+СВЦЭМ!$D$10+'СЕТ СН'!$H$6-'СЕТ СН'!$H$23</f>
        <v>2108.2346009299999</v>
      </c>
      <c r="H109" s="36">
        <f>SUMIFS(СВЦЭМ!$D$39:$D$782,СВЦЭМ!$A$39:$A$782,$A109,СВЦЭМ!$B$39:$B$782,H$83)+'СЕТ СН'!$H$11+СВЦЭМ!$D$10+'СЕТ СН'!$H$6-'СЕТ СН'!$H$23</f>
        <v>2007.4431269199999</v>
      </c>
      <c r="I109" s="36">
        <f>SUMIFS(СВЦЭМ!$D$39:$D$782,СВЦЭМ!$A$39:$A$782,$A109,СВЦЭМ!$B$39:$B$782,I$83)+'СЕТ СН'!$H$11+СВЦЭМ!$D$10+'СЕТ СН'!$H$6-'СЕТ СН'!$H$23</f>
        <v>1898.5550014299999</v>
      </c>
      <c r="J109" s="36">
        <f>SUMIFS(СВЦЭМ!$D$39:$D$782,СВЦЭМ!$A$39:$A$782,$A109,СВЦЭМ!$B$39:$B$782,J$83)+'СЕТ СН'!$H$11+СВЦЭМ!$D$10+'СЕТ СН'!$H$6-'СЕТ СН'!$H$23</f>
        <v>1847.0592766100001</v>
      </c>
      <c r="K109" s="36">
        <f>SUMIFS(СВЦЭМ!$D$39:$D$782,СВЦЭМ!$A$39:$A$782,$A109,СВЦЭМ!$B$39:$B$782,K$83)+'СЕТ СН'!$H$11+СВЦЭМ!$D$10+'СЕТ СН'!$H$6-'СЕТ СН'!$H$23</f>
        <v>1806.9423072100001</v>
      </c>
      <c r="L109" s="36">
        <f>SUMIFS(СВЦЭМ!$D$39:$D$782,СВЦЭМ!$A$39:$A$782,$A109,СВЦЭМ!$B$39:$B$782,L$83)+'СЕТ СН'!$H$11+СВЦЭМ!$D$10+'СЕТ СН'!$H$6-'СЕТ СН'!$H$23</f>
        <v>1796.13716643</v>
      </c>
      <c r="M109" s="36">
        <f>SUMIFS(СВЦЭМ!$D$39:$D$782,СВЦЭМ!$A$39:$A$782,$A109,СВЦЭМ!$B$39:$B$782,M$83)+'СЕТ СН'!$H$11+СВЦЭМ!$D$10+'СЕТ СН'!$H$6-'СЕТ СН'!$H$23</f>
        <v>1797.5624327099999</v>
      </c>
      <c r="N109" s="36">
        <f>SUMIFS(СВЦЭМ!$D$39:$D$782,СВЦЭМ!$A$39:$A$782,$A109,СВЦЭМ!$B$39:$B$782,N$83)+'СЕТ СН'!$H$11+СВЦЭМ!$D$10+'СЕТ СН'!$H$6-'СЕТ СН'!$H$23</f>
        <v>1769.18027209</v>
      </c>
      <c r="O109" s="36">
        <f>SUMIFS(СВЦЭМ!$D$39:$D$782,СВЦЭМ!$A$39:$A$782,$A109,СВЦЭМ!$B$39:$B$782,O$83)+'СЕТ СН'!$H$11+СВЦЭМ!$D$10+'СЕТ СН'!$H$6-'СЕТ СН'!$H$23</f>
        <v>1776.5535671300001</v>
      </c>
      <c r="P109" s="36">
        <f>SUMIFS(СВЦЭМ!$D$39:$D$782,СВЦЭМ!$A$39:$A$782,$A109,СВЦЭМ!$B$39:$B$782,P$83)+'СЕТ СН'!$H$11+СВЦЭМ!$D$10+'СЕТ СН'!$H$6-'СЕТ СН'!$H$23</f>
        <v>1812.8769615400001</v>
      </c>
      <c r="Q109" s="36">
        <f>SUMIFS(СВЦЭМ!$D$39:$D$782,СВЦЭМ!$A$39:$A$782,$A109,СВЦЭМ!$B$39:$B$782,Q$83)+'СЕТ СН'!$H$11+СВЦЭМ!$D$10+'СЕТ СН'!$H$6-'СЕТ СН'!$H$23</f>
        <v>1805.3045791300001</v>
      </c>
      <c r="R109" s="36">
        <f>SUMIFS(СВЦЭМ!$D$39:$D$782,СВЦЭМ!$A$39:$A$782,$A109,СВЦЭМ!$B$39:$B$782,R$83)+'СЕТ СН'!$H$11+СВЦЭМ!$D$10+'СЕТ СН'!$H$6-'СЕТ СН'!$H$23</f>
        <v>1823.98271288</v>
      </c>
      <c r="S109" s="36">
        <f>SUMIFS(СВЦЭМ!$D$39:$D$782,СВЦЭМ!$A$39:$A$782,$A109,СВЦЭМ!$B$39:$B$782,S$83)+'СЕТ СН'!$H$11+СВЦЭМ!$D$10+'СЕТ СН'!$H$6-'СЕТ СН'!$H$23</f>
        <v>1827.49425038</v>
      </c>
      <c r="T109" s="36">
        <f>SUMIFS(СВЦЭМ!$D$39:$D$782,СВЦЭМ!$A$39:$A$782,$A109,СВЦЭМ!$B$39:$B$782,T$83)+'СЕТ СН'!$H$11+СВЦЭМ!$D$10+'СЕТ СН'!$H$6-'СЕТ СН'!$H$23</f>
        <v>1837.4245623500001</v>
      </c>
      <c r="U109" s="36">
        <f>SUMIFS(СВЦЭМ!$D$39:$D$782,СВЦЭМ!$A$39:$A$782,$A109,СВЦЭМ!$B$39:$B$782,U$83)+'СЕТ СН'!$H$11+СВЦЭМ!$D$10+'СЕТ СН'!$H$6-'СЕТ СН'!$H$23</f>
        <v>1793.55680798</v>
      </c>
      <c r="V109" s="36">
        <f>SUMIFS(СВЦЭМ!$D$39:$D$782,СВЦЭМ!$A$39:$A$782,$A109,СВЦЭМ!$B$39:$B$782,V$83)+'СЕТ СН'!$H$11+СВЦЭМ!$D$10+'СЕТ СН'!$H$6-'СЕТ СН'!$H$23</f>
        <v>1768.3680456700001</v>
      </c>
      <c r="W109" s="36">
        <f>SUMIFS(СВЦЭМ!$D$39:$D$782,СВЦЭМ!$A$39:$A$782,$A109,СВЦЭМ!$B$39:$B$782,W$83)+'СЕТ СН'!$H$11+СВЦЭМ!$D$10+'СЕТ СН'!$H$6-'СЕТ СН'!$H$23</f>
        <v>1790.8914511800001</v>
      </c>
      <c r="X109" s="36">
        <f>SUMIFS(СВЦЭМ!$D$39:$D$782,СВЦЭМ!$A$39:$A$782,$A109,СВЦЭМ!$B$39:$B$782,X$83)+'СЕТ СН'!$H$11+СВЦЭМ!$D$10+'СЕТ СН'!$H$6-'СЕТ СН'!$H$23</f>
        <v>1814.70418849</v>
      </c>
      <c r="Y109" s="36">
        <f>SUMIFS(СВЦЭМ!$D$39:$D$782,СВЦЭМ!$A$39:$A$782,$A109,СВЦЭМ!$B$39:$B$782,Y$83)+'СЕТ СН'!$H$11+СВЦЭМ!$D$10+'СЕТ СН'!$H$6-'СЕТ СН'!$H$23</f>
        <v>1901.29160209</v>
      </c>
    </row>
    <row r="110" spans="1:25" ht="15.75" x14ac:dyDescent="0.2">
      <c r="A110" s="35">
        <f t="shared" si="2"/>
        <v>45196</v>
      </c>
      <c r="B110" s="36">
        <f>SUMIFS(СВЦЭМ!$D$39:$D$782,СВЦЭМ!$A$39:$A$782,$A110,СВЦЭМ!$B$39:$B$782,B$83)+'СЕТ СН'!$H$11+СВЦЭМ!$D$10+'СЕТ СН'!$H$6-'СЕТ СН'!$H$23</f>
        <v>1904.4292446900001</v>
      </c>
      <c r="C110" s="36">
        <f>SUMIFS(СВЦЭМ!$D$39:$D$782,СВЦЭМ!$A$39:$A$782,$A110,СВЦЭМ!$B$39:$B$782,C$83)+'СЕТ СН'!$H$11+СВЦЭМ!$D$10+'СЕТ СН'!$H$6-'СЕТ СН'!$H$23</f>
        <v>1968.4234578099999</v>
      </c>
      <c r="D110" s="36">
        <f>SUMIFS(СВЦЭМ!$D$39:$D$782,СВЦЭМ!$A$39:$A$782,$A110,СВЦЭМ!$B$39:$B$782,D$83)+'СЕТ СН'!$H$11+СВЦЭМ!$D$10+'СЕТ СН'!$H$6-'СЕТ СН'!$H$23</f>
        <v>2064.9970219900001</v>
      </c>
      <c r="E110" s="36">
        <f>SUMIFS(СВЦЭМ!$D$39:$D$782,СВЦЭМ!$A$39:$A$782,$A110,СВЦЭМ!$B$39:$B$782,E$83)+'СЕТ СН'!$H$11+СВЦЭМ!$D$10+'СЕТ СН'!$H$6-'СЕТ СН'!$H$23</f>
        <v>2090.2582871499999</v>
      </c>
      <c r="F110" s="36">
        <f>SUMIFS(СВЦЭМ!$D$39:$D$782,СВЦЭМ!$A$39:$A$782,$A110,СВЦЭМ!$B$39:$B$782,F$83)+'СЕТ СН'!$H$11+СВЦЭМ!$D$10+'СЕТ СН'!$H$6-'СЕТ СН'!$H$23</f>
        <v>2083.63014875</v>
      </c>
      <c r="G110" s="36">
        <f>SUMIFS(СВЦЭМ!$D$39:$D$782,СВЦЭМ!$A$39:$A$782,$A110,СВЦЭМ!$B$39:$B$782,G$83)+'СЕТ СН'!$H$11+СВЦЭМ!$D$10+'СЕТ СН'!$H$6-'СЕТ СН'!$H$23</f>
        <v>2048.5854064300001</v>
      </c>
      <c r="H110" s="36">
        <f>SUMIFS(СВЦЭМ!$D$39:$D$782,СВЦЭМ!$A$39:$A$782,$A110,СВЦЭМ!$B$39:$B$782,H$83)+'СЕТ СН'!$H$11+СВЦЭМ!$D$10+'СЕТ СН'!$H$6-'СЕТ СН'!$H$23</f>
        <v>1957.2202693000002</v>
      </c>
      <c r="I110" s="36">
        <f>SUMIFS(СВЦЭМ!$D$39:$D$782,СВЦЭМ!$A$39:$A$782,$A110,СВЦЭМ!$B$39:$B$782,I$83)+'СЕТ СН'!$H$11+СВЦЭМ!$D$10+'СЕТ СН'!$H$6-'СЕТ СН'!$H$23</f>
        <v>1878.1106370100001</v>
      </c>
      <c r="J110" s="36">
        <f>SUMIFS(СВЦЭМ!$D$39:$D$782,СВЦЭМ!$A$39:$A$782,$A110,СВЦЭМ!$B$39:$B$782,J$83)+'СЕТ СН'!$H$11+СВЦЭМ!$D$10+'СЕТ СН'!$H$6-'СЕТ СН'!$H$23</f>
        <v>1859.16717442</v>
      </c>
      <c r="K110" s="36">
        <f>SUMIFS(СВЦЭМ!$D$39:$D$782,СВЦЭМ!$A$39:$A$782,$A110,СВЦЭМ!$B$39:$B$782,K$83)+'СЕТ СН'!$H$11+СВЦЭМ!$D$10+'СЕТ СН'!$H$6-'СЕТ СН'!$H$23</f>
        <v>1821.985175</v>
      </c>
      <c r="L110" s="36">
        <f>SUMIFS(СВЦЭМ!$D$39:$D$782,СВЦЭМ!$A$39:$A$782,$A110,СВЦЭМ!$B$39:$B$782,L$83)+'СЕТ СН'!$H$11+СВЦЭМ!$D$10+'СЕТ СН'!$H$6-'СЕТ СН'!$H$23</f>
        <v>1813.2483106</v>
      </c>
      <c r="M110" s="36">
        <f>SUMIFS(СВЦЭМ!$D$39:$D$782,СВЦЭМ!$A$39:$A$782,$A110,СВЦЭМ!$B$39:$B$782,M$83)+'СЕТ СН'!$H$11+СВЦЭМ!$D$10+'СЕТ СН'!$H$6-'СЕТ СН'!$H$23</f>
        <v>1808.55534788</v>
      </c>
      <c r="N110" s="36">
        <f>SUMIFS(СВЦЭМ!$D$39:$D$782,СВЦЭМ!$A$39:$A$782,$A110,СВЦЭМ!$B$39:$B$782,N$83)+'СЕТ СН'!$H$11+СВЦЭМ!$D$10+'СЕТ СН'!$H$6-'СЕТ СН'!$H$23</f>
        <v>1797.7320273800001</v>
      </c>
      <c r="O110" s="36">
        <f>SUMIFS(СВЦЭМ!$D$39:$D$782,СВЦЭМ!$A$39:$A$782,$A110,СВЦЭМ!$B$39:$B$782,O$83)+'СЕТ СН'!$H$11+СВЦЭМ!$D$10+'СЕТ СН'!$H$6-'СЕТ СН'!$H$23</f>
        <v>1791.6314695799999</v>
      </c>
      <c r="P110" s="36">
        <f>SUMIFS(СВЦЭМ!$D$39:$D$782,СВЦЭМ!$A$39:$A$782,$A110,СВЦЭМ!$B$39:$B$782,P$83)+'СЕТ СН'!$H$11+СВЦЭМ!$D$10+'СЕТ СН'!$H$6-'СЕТ СН'!$H$23</f>
        <v>1850.2275537</v>
      </c>
      <c r="Q110" s="36">
        <f>SUMIFS(СВЦЭМ!$D$39:$D$782,СВЦЭМ!$A$39:$A$782,$A110,СВЦЭМ!$B$39:$B$782,Q$83)+'СЕТ СН'!$H$11+СВЦЭМ!$D$10+'СЕТ СН'!$H$6-'СЕТ СН'!$H$23</f>
        <v>1875.36161844</v>
      </c>
      <c r="R110" s="36">
        <f>SUMIFS(СВЦЭМ!$D$39:$D$782,СВЦЭМ!$A$39:$A$782,$A110,СВЦЭМ!$B$39:$B$782,R$83)+'СЕТ СН'!$H$11+СВЦЭМ!$D$10+'СЕТ СН'!$H$6-'СЕТ СН'!$H$23</f>
        <v>1878.0828512000001</v>
      </c>
      <c r="S110" s="36">
        <f>SUMIFS(СВЦЭМ!$D$39:$D$782,СВЦЭМ!$A$39:$A$782,$A110,СВЦЭМ!$B$39:$B$782,S$83)+'СЕТ СН'!$H$11+СВЦЭМ!$D$10+'СЕТ СН'!$H$6-'СЕТ СН'!$H$23</f>
        <v>1883.1513649400001</v>
      </c>
      <c r="T110" s="36">
        <f>SUMIFS(СВЦЭМ!$D$39:$D$782,СВЦЭМ!$A$39:$A$782,$A110,СВЦЭМ!$B$39:$B$782,T$83)+'СЕТ СН'!$H$11+СВЦЭМ!$D$10+'СЕТ СН'!$H$6-'СЕТ СН'!$H$23</f>
        <v>1858.09123744</v>
      </c>
      <c r="U110" s="36">
        <f>SUMIFS(СВЦЭМ!$D$39:$D$782,СВЦЭМ!$A$39:$A$782,$A110,СВЦЭМ!$B$39:$B$782,U$83)+'СЕТ СН'!$H$11+СВЦЭМ!$D$10+'СЕТ СН'!$H$6-'СЕТ СН'!$H$23</f>
        <v>1791.5542686599999</v>
      </c>
      <c r="V110" s="36">
        <f>SUMIFS(СВЦЭМ!$D$39:$D$782,СВЦЭМ!$A$39:$A$782,$A110,СВЦЭМ!$B$39:$B$782,V$83)+'СЕТ СН'!$H$11+СВЦЭМ!$D$10+'СЕТ СН'!$H$6-'СЕТ СН'!$H$23</f>
        <v>1773.9817064700001</v>
      </c>
      <c r="W110" s="36">
        <f>SUMIFS(СВЦЭМ!$D$39:$D$782,СВЦЭМ!$A$39:$A$782,$A110,СВЦЭМ!$B$39:$B$782,W$83)+'СЕТ СН'!$H$11+СВЦЭМ!$D$10+'СЕТ СН'!$H$6-'СЕТ СН'!$H$23</f>
        <v>1787.9612938299999</v>
      </c>
      <c r="X110" s="36">
        <f>SUMIFS(СВЦЭМ!$D$39:$D$782,СВЦЭМ!$A$39:$A$782,$A110,СВЦЭМ!$B$39:$B$782,X$83)+'СЕТ СН'!$H$11+СВЦЭМ!$D$10+'СЕТ СН'!$H$6-'СЕТ СН'!$H$23</f>
        <v>1850.0060742200001</v>
      </c>
      <c r="Y110" s="36">
        <f>SUMIFS(СВЦЭМ!$D$39:$D$782,СВЦЭМ!$A$39:$A$782,$A110,СВЦЭМ!$B$39:$B$782,Y$83)+'СЕТ СН'!$H$11+СВЦЭМ!$D$10+'СЕТ СН'!$H$6-'СЕТ СН'!$H$23</f>
        <v>1937.67223188</v>
      </c>
    </row>
    <row r="111" spans="1:25" ht="15.75" x14ac:dyDescent="0.2">
      <c r="A111" s="35">
        <f t="shared" si="2"/>
        <v>45197</v>
      </c>
      <c r="B111" s="36">
        <f>SUMIFS(СВЦЭМ!$D$39:$D$782,СВЦЭМ!$A$39:$A$782,$A111,СВЦЭМ!$B$39:$B$782,B$83)+'СЕТ СН'!$H$11+СВЦЭМ!$D$10+'СЕТ СН'!$H$6-'СЕТ СН'!$H$23</f>
        <v>2054.2428780700002</v>
      </c>
      <c r="C111" s="36">
        <f>SUMIFS(СВЦЭМ!$D$39:$D$782,СВЦЭМ!$A$39:$A$782,$A111,СВЦЭМ!$B$39:$B$782,C$83)+'СЕТ СН'!$H$11+СВЦЭМ!$D$10+'СЕТ СН'!$H$6-'СЕТ СН'!$H$23</f>
        <v>2085.88588897</v>
      </c>
      <c r="D111" s="36">
        <f>SUMIFS(СВЦЭМ!$D$39:$D$782,СВЦЭМ!$A$39:$A$782,$A111,СВЦЭМ!$B$39:$B$782,D$83)+'СЕТ СН'!$H$11+СВЦЭМ!$D$10+'СЕТ СН'!$H$6-'СЕТ СН'!$H$23</f>
        <v>2185.3297453699997</v>
      </c>
      <c r="E111" s="36">
        <f>SUMIFS(СВЦЭМ!$D$39:$D$782,СВЦЭМ!$A$39:$A$782,$A111,СВЦЭМ!$B$39:$B$782,E$83)+'СЕТ СН'!$H$11+СВЦЭМ!$D$10+'СЕТ СН'!$H$6-'СЕТ СН'!$H$23</f>
        <v>2178.92923402</v>
      </c>
      <c r="F111" s="36">
        <f>SUMIFS(СВЦЭМ!$D$39:$D$782,СВЦЭМ!$A$39:$A$782,$A111,СВЦЭМ!$B$39:$B$782,F$83)+'СЕТ СН'!$H$11+СВЦЭМ!$D$10+'СЕТ СН'!$H$6-'СЕТ СН'!$H$23</f>
        <v>2177.6649607500003</v>
      </c>
      <c r="G111" s="36">
        <f>SUMIFS(СВЦЭМ!$D$39:$D$782,СВЦЭМ!$A$39:$A$782,$A111,СВЦЭМ!$B$39:$B$782,G$83)+'СЕТ СН'!$H$11+СВЦЭМ!$D$10+'СЕТ СН'!$H$6-'СЕТ СН'!$H$23</f>
        <v>2164.8087949000001</v>
      </c>
      <c r="H111" s="36">
        <f>SUMIFS(СВЦЭМ!$D$39:$D$782,СВЦЭМ!$A$39:$A$782,$A111,СВЦЭМ!$B$39:$B$782,H$83)+'СЕТ СН'!$H$11+СВЦЭМ!$D$10+'СЕТ СН'!$H$6-'СЕТ СН'!$H$23</f>
        <v>2083.31820453</v>
      </c>
      <c r="I111" s="36">
        <f>SUMIFS(СВЦЭМ!$D$39:$D$782,СВЦЭМ!$A$39:$A$782,$A111,СВЦЭМ!$B$39:$B$782,I$83)+'СЕТ СН'!$H$11+СВЦЭМ!$D$10+'СЕТ СН'!$H$6-'СЕТ СН'!$H$23</f>
        <v>1985.9493099599999</v>
      </c>
      <c r="J111" s="36">
        <f>SUMIFS(СВЦЭМ!$D$39:$D$782,СВЦЭМ!$A$39:$A$782,$A111,СВЦЭМ!$B$39:$B$782,J$83)+'СЕТ СН'!$H$11+СВЦЭМ!$D$10+'СЕТ СН'!$H$6-'СЕТ СН'!$H$23</f>
        <v>1947.95768155</v>
      </c>
      <c r="K111" s="36">
        <f>SUMIFS(СВЦЭМ!$D$39:$D$782,СВЦЭМ!$A$39:$A$782,$A111,СВЦЭМ!$B$39:$B$782,K$83)+'СЕТ СН'!$H$11+СВЦЭМ!$D$10+'СЕТ СН'!$H$6-'СЕТ СН'!$H$23</f>
        <v>1893.8266498200001</v>
      </c>
      <c r="L111" s="36">
        <f>SUMIFS(СВЦЭМ!$D$39:$D$782,СВЦЭМ!$A$39:$A$782,$A111,СВЦЭМ!$B$39:$B$782,L$83)+'СЕТ СН'!$H$11+СВЦЭМ!$D$10+'СЕТ СН'!$H$6-'СЕТ СН'!$H$23</f>
        <v>1890.91058008</v>
      </c>
      <c r="M111" s="36">
        <f>SUMIFS(СВЦЭМ!$D$39:$D$782,СВЦЭМ!$A$39:$A$782,$A111,СВЦЭМ!$B$39:$B$782,M$83)+'СЕТ СН'!$H$11+СВЦЭМ!$D$10+'СЕТ СН'!$H$6-'СЕТ СН'!$H$23</f>
        <v>1895.6832236800001</v>
      </c>
      <c r="N111" s="36">
        <f>SUMIFS(СВЦЭМ!$D$39:$D$782,СВЦЭМ!$A$39:$A$782,$A111,СВЦЭМ!$B$39:$B$782,N$83)+'СЕТ СН'!$H$11+СВЦЭМ!$D$10+'СЕТ СН'!$H$6-'СЕТ СН'!$H$23</f>
        <v>1881.68323495</v>
      </c>
      <c r="O111" s="36">
        <f>SUMIFS(СВЦЭМ!$D$39:$D$782,СВЦЭМ!$A$39:$A$782,$A111,СВЦЭМ!$B$39:$B$782,O$83)+'СЕТ СН'!$H$11+СВЦЭМ!$D$10+'СЕТ СН'!$H$6-'СЕТ СН'!$H$23</f>
        <v>1908.7014777300001</v>
      </c>
      <c r="P111" s="36">
        <f>SUMIFS(СВЦЭМ!$D$39:$D$782,СВЦЭМ!$A$39:$A$782,$A111,СВЦЭМ!$B$39:$B$782,P$83)+'СЕТ СН'!$H$11+СВЦЭМ!$D$10+'СЕТ СН'!$H$6-'СЕТ СН'!$H$23</f>
        <v>1945.32984326</v>
      </c>
      <c r="Q111" s="36">
        <f>SUMIFS(СВЦЭМ!$D$39:$D$782,СВЦЭМ!$A$39:$A$782,$A111,СВЦЭМ!$B$39:$B$782,Q$83)+'СЕТ СН'!$H$11+СВЦЭМ!$D$10+'СЕТ СН'!$H$6-'СЕТ СН'!$H$23</f>
        <v>1942.4200132600001</v>
      </c>
      <c r="R111" s="36">
        <f>SUMIFS(СВЦЭМ!$D$39:$D$782,СВЦЭМ!$A$39:$A$782,$A111,СВЦЭМ!$B$39:$B$782,R$83)+'СЕТ СН'!$H$11+СВЦЭМ!$D$10+'СЕТ СН'!$H$6-'СЕТ СН'!$H$23</f>
        <v>1939.24528463</v>
      </c>
      <c r="S111" s="36">
        <f>SUMIFS(СВЦЭМ!$D$39:$D$782,СВЦЭМ!$A$39:$A$782,$A111,СВЦЭМ!$B$39:$B$782,S$83)+'СЕТ СН'!$H$11+СВЦЭМ!$D$10+'СЕТ СН'!$H$6-'СЕТ СН'!$H$23</f>
        <v>1941.71152201</v>
      </c>
      <c r="T111" s="36">
        <f>SUMIFS(СВЦЭМ!$D$39:$D$782,СВЦЭМ!$A$39:$A$782,$A111,СВЦЭМ!$B$39:$B$782,T$83)+'СЕТ СН'!$H$11+СВЦЭМ!$D$10+'СЕТ СН'!$H$6-'СЕТ СН'!$H$23</f>
        <v>1916.3841953600001</v>
      </c>
      <c r="U111" s="36">
        <f>SUMIFS(СВЦЭМ!$D$39:$D$782,СВЦЭМ!$A$39:$A$782,$A111,СВЦЭМ!$B$39:$B$782,U$83)+'СЕТ СН'!$H$11+СВЦЭМ!$D$10+'СЕТ СН'!$H$6-'СЕТ СН'!$H$23</f>
        <v>1858.4765899200002</v>
      </c>
      <c r="V111" s="36">
        <f>SUMIFS(СВЦЭМ!$D$39:$D$782,СВЦЭМ!$A$39:$A$782,$A111,СВЦЭМ!$B$39:$B$782,V$83)+'СЕТ СН'!$H$11+СВЦЭМ!$D$10+'СЕТ СН'!$H$6-'СЕТ СН'!$H$23</f>
        <v>1845.3381874300001</v>
      </c>
      <c r="W111" s="36">
        <f>SUMIFS(СВЦЭМ!$D$39:$D$782,СВЦЭМ!$A$39:$A$782,$A111,СВЦЭМ!$B$39:$B$782,W$83)+'СЕТ СН'!$H$11+СВЦЭМ!$D$10+'СЕТ СН'!$H$6-'СЕТ СН'!$H$23</f>
        <v>1858.13497416</v>
      </c>
      <c r="X111" s="36">
        <f>SUMIFS(СВЦЭМ!$D$39:$D$782,СВЦЭМ!$A$39:$A$782,$A111,СВЦЭМ!$B$39:$B$782,X$83)+'СЕТ СН'!$H$11+СВЦЭМ!$D$10+'СЕТ СН'!$H$6-'СЕТ СН'!$H$23</f>
        <v>1921.68188923</v>
      </c>
      <c r="Y111" s="36">
        <f>SUMIFS(СВЦЭМ!$D$39:$D$782,СВЦЭМ!$A$39:$A$782,$A111,СВЦЭМ!$B$39:$B$782,Y$83)+'СЕТ СН'!$H$11+СВЦЭМ!$D$10+'СЕТ СН'!$H$6-'СЕТ СН'!$H$23</f>
        <v>2015.1530792900001</v>
      </c>
    </row>
    <row r="112" spans="1:25" ht="15.75" x14ac:dyDescent="0.2">
      <c r="A112" s="35">
        <f t="shared" si="2"/>
        <v>45198</v>
      </c>
      <c r="B112" s="36">
        <f>SUMIFS(СВЦЭМ!$D$39:$D$782,СВЦЭМ!$A$39:$A$782,$A112,СВЦЭМ!$B$39:$B$782,B$83)+'СЕТ СН'!$H$11+СВЦЭМ!$D$10+'СЕТ СН'!$H$6-'СЕТ СН'!$H$23</f>
        <v>2048.8587674999999</v>
      </c>
      <c r="C112" s="36">
        <f>SUMIFS(СВЦЭМ!$D$39:$D$782,СВЦЭМ!$A$39:$A$782,$A112,СВЦЭМ!$B$39:$B$782,C$83)+'СЕТ СН'!$H$11+СВЦЭМ!$D$10+'СЕТ СН'!$H$6-'СЕТ СН'!$H$23</f>
        <v>2122.26891574</v>
      </c>
      <c r="D112" s="36">
        <f>SUMIFS(СВЦЭМ!$D$39:$D$782,СВЦЭМ!$A$39:$A$782,$A112,СВЦЭМ!$B$39:$B$782,D$83)+'СЕТ СН'!$H$11+СВЦЭМ!$D$10+'СЕТ СН'!$H$6-'СЕТ СН'!$H$23</f>
        <v>2219.6454139699999</v>
      </c>
      <c r="E112" s="36">
        <f>SUMIFS(СВЦЭМ!$D$39:$D$782,СВЦЭМ!$A$39:$A$782,$A112,СВЦЭМ!$B$39:$B$782,E$83)+'СЕТ СН'!$H$11+СВЦЭМ!$D$10+'СЕТ СН'!$H$6-'СЕТ СН'!$H$23</f>
        <v>2223.9651722600001</v>
      </c>
      <c r="F112" s="36">
        <f>SUMIFS(СВЦЭМ!$D$39:$D$782,СВЦЭМ!$A$39:$A$782,$A112,СВЦЭМ!$B$39:$B$782,F$83)+'СЕТ СН'!$H$11+СВЦЭМ!$D$10+'СЕТ СН'!$H$6-'СЕТ СН'!$H$23</f>
        <v>2224.6097870100002</v>
      </c>
      <c r="G112" s="36">
        <f>SUMIFS(СВЦЭМ!$D$39:$D$782,СВЦЭМ!$A$39:$A$782,$A112,СВЦЭМ!$B$39:$B$782,G$83)+'СЕТ СН'!$H$11+СВЦЭМ!$D$10+'СЕТ СН'!$H$6-'СЕТ СН'!$H$23</f>
        <v>2212.4903186299998</v>
      </c>
      <c r="H112" s="36">
        <f>SUMIFS(СВЦЭМ!$D$39:$D$782,СВЦЭМ!$A$39:$A$782,$A112,СВЦЭМ!$B$39:$B$782,H$83)+'СЕТ СН'!$H$11+СВЦЭМ!$D$10+'СЕТ СН'!$H$6-'СЕТ СН'!$H$23</f>
        <v>2134.56113925</v>
      </c>
      <c r="I112" s="36">
        <f>SUMIFS(СВЦЭМ!$D$39:$D$782,СВЦЭМ!$A$39:$A$782,$A112,СВЦЭМ!$B$39:$B$782,I$83)+'СЕТ СН'!$H$11+СВЦЭМ!$D$10+'СЕТ СН'!$H$6-'СЕТ СН'!$H$23</f>
        <v>2013.17908885</v>
      </c>
      <c r="J112" s="36">
        <f>SUMIFS(СВЦЭМ!$D$39:$D$782,СВЦЭМ!$A$39:$A$782,$A112,СВЦЭМ!$B$39:$B$782,J$83)+'СЕТ СН'!$H$11+СВЦЭМ!$D$10+'СЕТ СН'!$H$6-'СЕТ СН'!$H$23</f>
        <v>1964.72020367</v>
      </c>
      <c r="K112" s="36">
        <f>SUMIFS(СВЦЭМ!$D$39:$D$782,СВЦЭМ!$A$39:$A$782,$A112,СВЦЭМ!$B$39:$B$782,K$83)+'СЕТ СН'!$H$11+СВЦЭМ!$D$10+'СЕТ СН'!$H$6-'СЕТ СН'!$H$23</f>
        <v>1916.1040157100001</v>
      </c>
      <c r="L112" s="36">
        <f>SUMIFS(СВЦЭМ!$D$39:$D$782,СВЦЭМ!$A$39:$A$782,$A112,СВЦЭМ!$B$39:$B$782,L$83)+'СЕТ СН'!$H$11+СВЦЭМ!$D$10+'СЕТ СН'!$H$6-'СЕТ СН'!$H$23</f>
        <v>1912.99478955</v>
      </c>
      <c r="M112" s="36">
        <f>SUMIFS(СВЦЭМ!$D$39:$D$782,СВЦЭМ!$A$39:$A$782,$A112,СВЦЭМ!$B$39:$B$782,M$83)+'СЕТ СН'!$H$11+СВЦЭМ!$D$10+'СЕТ СН'!$H$6-'СЕТ СН'!$H$23</f>
        <v>1917.55781628</v>
      </c>
      <c r="N112" s="36">
        <f>SUMIFS(СВЦЭМ!$D$39:$D$782,СВЦЭМ!$A$39:$A$782,$A112,СВЦЭМ!$B$39:$B$782,N$83)+'СЕТ СН'!$H$11+СВЦЭМ!$D$10+'СЕТ СН'!$H$6-'СЕТ СН'!$H$23</f>
        <v>1930.9838120300001</v>
      </c>
      <c r="O112" s="36">
        <f>SUMIFS(СВЦЭМ!$D$39:$D$782,СВЦЭМ!$A$39:$A$782,$A112,СВЦЭМ!$B$39:$B$782,O$83)+'СЕТ СН'!$H$11+СВЦЭМ!$D$10+'СЕТ СН'!$H$6-'СЕТ СН'!$H$23</f>
        <v>1914.4435948800001</v>
      </c>
      <c r="P112" s="36">
        <f>SUMIFS(СВЦЭМ!$D$39:$D$782,СВЦЭМ!$A$39:$A$782,$A112,СВЦЭМ!$B$39:$B$782,P$83)+'СЕТ СН'!$H$11+СВЦЭМ!$D$10+'СЕТ СН'!$H$6-'СЕТ СН'!$H$23</f>
        <v>1980.66210875</v>
      </c>
      <c r="Q112" s="36">
        <f>SUMIFS(СВЦЭМ!$D$39:$D$782,СВЦЭМ!$A$39:$A$782,$A112,СВЦЭМ!$B$39:$B$782,Q$83)+'СЕТ СН'!$H$11+СВЦЭМ!$D$10+'СЕТ СН'!$H$6-'СЕТ СН'!$H$23</f>
        <v>1956.22645498</v>
      </c>
      <c r="R112" s="36">
        <f>SUMIFS(СВЦЭМ!$D$39:$D$782,СВЦЭМ!$A$39:$A$782,$A112,СВЦЭМ!$B$39:$B$782,R$83)+'СЕТ СН'!$H$11+СВЦЭМ!$D$10+'СЕТ СН'!$H$6-'СЕТ СН'!$H$23</f>
        <v>1966.6951781400001</v>
      </c>
      <c r="S112" s="36">
        <f>SUMIFS(СВЦЭМ!$D$39:$D$782,СВЦЭМ!$A$39:$A$782,$A112,СВЦЭМ!$B$39:$B$782,S$83)+'СЕТ СН'!$H$11+СВЦЭМ!$D$10+'СЕТ СН'!$H$6-'СЕТ СН'!$H$23</f>
        <v>1972.4049244800001</v>
      </c>
      <c r="T112" s="36">
        <f>SUMIFS(СВЦЭМ!$D$39:$D$782,СВЦЭМ!$A$39:$A$782,$A112,СВЦЭМ!$B$39:$B$782,T$83)+'СЕТ СН'!$H$11+СВЦЭМ!$D$10+'СЕТ СН'!$H$6-'СЕТ СН'!$H$23</f>
        <v>1935.8197357500001</v>
      </c>
      <c r="U112" s="36">
        <f>SUMIFS(СВЦЭМ!$D$39:$D$782,СВЦЭМ!$A$39:$A$782,$A112,СВЦЭМ!$B$39:$B$782,U$83)+'СЕТ СН'!$H$11+СВЦЭМ!$D$10+'СЕТ СН'!$H$6-'СЕТ СН'!$H$23</f>
        <v>1891.6678885400001</v>
      </c>
      <c r="V112" s="36">
        <f>SUMIFS(СВЦЭМ!$D$39:$D$782,СВЦЭМ!$A$39:$A$782,$A112,СВЦЭМ!$B$39:$B$782,V$83)+'СЕТ СН'!$H$11+СВЦЭМ!$D$10+'СЕТ СН'!$H$6-'СЕТ СН'!$H$23</f>
        <v>1877.98771723</v>
      </c>
      <c r="W112" s="36">
        <f>SUMIFS(СВЦЭМ!$D$39:$D$782,СВЦЭМ!$A$39:$A$782,$A112,СВЦЭМ!$B$39:$B$782,W$83)+'СЕТ СН'!$H$11+СВЦЭМ!$D$10+'СЕТ СН'!$H$6-'СЕТ СН'!$H$23</f>
        <v>1894.1939979200001</v>
      </c>
      <c r="X112" s="36">
        <f>SUMIFS(СВЦЭМ!$D$39:$D$782,СВЦЭМ!$A$39:$A$782,$A112,СВЦЭМ!$B$39:$B$782,X$83)+'СЕТ СН'!$H$11+СВЦЭМ!$D$10+'СЕТ СН'!$H$6-'СЕТ СН'!$H$23</f>
        <v>1955.6285342600002</v>
      </c>
      <c r="Y112" s="36">
        <f>SUMIFS(СВЦЭМ!$D$39:$D$782,СВЦЭМ!$A$39:$A$782,$A112,СВЦЭМ!$B$39:$B$782,Y$83)+'СЕТ СН'!$H$11+СВЦЭМ!$D$10+'СЕТ СН'!$H$6-'СЕТ СН'!$H$23</f>
        <v>2115.2319376099999</v>
      </c>
    </row>
    <row r="113" spans="1:27" ht="15.75" x14ac:dyDescent="0.2">
      <c r="A113" s="35">
        <f t="shared" si="2"/>
        <v>45199</v>
      </c>
      <c r="B113" s="36">
        <f>SUMIFS(СВЦЭМ!$D$39:$D$782,СВЦЭМ!$A$39:$A$782,$A113,СВЦЭМ!$B$39:$B$782,B$83)+'СЕТ СН'!$H$11+СВЦЭМ!$D$10+'СЕТ СН'!$H$6-'СЕТ СН'!$H$23</f>
        <v>2060.2150166500001</v>
      </c>
      <c r="C113" s="36">
        <f>SUMIFS(СВЦЭМ!$D$39:$D$782,СВЦЭМ!$A$39:$A$782,$A113,СВЦЭМ!$B$39:$B$782,C$83)+'СЕТ СН'!$H$11+СВЦЭМ!$D$10+'СЕТ СН'!$H$6-'СЕТ СН'!$H$23</f>
        <v>2052.9055836500002</v>
      </c>
      <c r="D113" s="36">
        <f>SUMIFS(СВЦЭМ!$D$39:$D$782,СВЦЭМ!$A$39:$A$782,$A113,СВЦЭМ!$B$39:$B$782,D$83)+'СЕТ СН'!$H$11+СВЦЭМ!$D$10+'СЕТ СН'!$H$6-'СЕТ СН'!$H$23</f>
        <v>2124.5869536600003</v>
      </c>
      <c r="E113" s="36">
        <f>SUMIFS(СВЦЭМ!$D$39:$D$782,СВЦЭМ!$A$39:$A$782,$A113,СВЦЭМ!$B$39:$B$782,E$83)+'СЕТ СН'!$H$11+СВЦЭМ!$D$10+'СЕТ СН'!$H$6-'СЕТ СН'!$H$23</f>
        <v>2137.5450429900002</v>
      </c>
      <c r="F113" s="36">
        <f>SUMIFS(СВЦЭМ!$D$39:$D$782,СВЦЭМ!$A$39:$A$782,$A113,СВЦЭМ!$B$39:$B$782,F$83)+'СЕТ СН'!$H$11+СВЦЭМ!$D$10+'СЕТ СН'!$H$6-'СЕТ СН'!$H$23</f>
        <v>2130.4347099500001</v>
      </c>
      <c r="G113" s="36">
        <f>SUMIFS(СВЦЭМ!$D$39:$D$782,СВЦЭМ!$A$39:$A$782,$A113,СВЦЭМ!$B$39:$B$782,G$83)+'СЕТ СН'!$H$11+СВЦЭМ!$D$10+'СЕТ СН'!$H$6-'СЕТ СН'!$H$23</f>
        <v>2120.50820914</v>
      </c>
      <c r="H113" s="36">
        <f>SUMIFS(СВЦЭМ!$D$39:$D$782,СВЦЭМ!$A$39:$A$782,$A113,СВЦЭМ!$B$39:$B$782,H$83)+'СЕТ СН'!$H$11+СВЦЭМ!$D$10+'СЕТ СН'!$H$6-'СЕТ СН'!$H$23</f>
        <v>2086.1972974999999</v>
      </c>
      <c r="I113" s="36">
        <f>SUMIFS(СВЦЭМ!$D$39:$D$782,СВЦЭМ!$A$39:$A$782,$A113,СВЦЭМ!$B$39:$B$782,I$83)+'СЕТ СН'!$H$11+СВЦЭМ!$D$10+'СЕТ СН'!$H$6-'СЕТ СН'!$H$23</f>
        <v>2032.9704216499999</v>
      </c>
      <c r="J113" s="36">
        <f>SUMIFS(СВЦЭМ!$D$39:$D$782,СВЦЭМ!$A$39:$A$782,$A113,СВЦЭМ!$B$39:$B$782,J$83)+'СЕТ СН'!$H$11+СВЦЭМ!$D$10+'СЕТ СН'!$H$6-'СЕТ СН'!$H$23</f>
        <v>1948.2327101400001</v>
      </c>
      <c r="K113" s="36">
        <f>SUMIFS(СВЦЭМ!$D$39:$D$782,СВЦЭМ!$A$39:$A$782,$A113,СВЦЭМ!$B$39:$B$782,K$83)+'СЕТ СН'!$H$11+СВЦЭМ!$D$10+'СЕТ СН'!$H$6-'СЕТ СН'!$H$23</f>
        <v>1864.6710875799999</v>
      </c>
      <c r="L113" s="36">
        <f>SUMIFS(СВЦЭМ!$D$39:$D$782,СВЦЭМ!$A$39:$A$782,$A113,СВЦЭМ!$B$39:$B$782,L$83)+'СЕТ СН'!$H$11+СВЦЭМ!$D$10+'СЕТ СН'!$H$6-'СЕТ СН'!$H$23</f>
        <v>1842.42154779</v>
      </c>
      <c r="M113" s="36">
        <f>SUMIFS(СВЦЭМ!$D$39:$D$782,СВЦЭМ!$A$39:$A$782,$A113,СВЦЭМ!$B$39:$B$782,M$83)+'СЕТ СН'!$H$11+СВЦЭМ!$D$10+'СЕТ СН'!$H$6-'СЕТ СН'!$H$23</f>
        <v>1845.1073282500001</v>
      </c>
      <c r="N113" s="36">
        <f>SUMIFS(СВЦЭМ!$D$39:$D$782,СВЦЭМ!$A$39:$A$782,$A113,СВЦЭМ!$B$39:$B$782,N$83)+'СЕТ СН'!$H$11+СВЦЭМ!$D$10+'СЕТ СН'!$H$6-'СЕТ СН'!$H$23</f>
        <v>1819.7616061700001</v>
      </c>
      <c r="O113" s="36">
        <f>SUMIFS(СВЦЭМ!$D$39:$D$782,СВЦЭМ!$A$39:$A$782,$A113,СВЦЭМ!$B$39:$B$782,O$83)+'СЕТ СН'!$H$11+СВЦЭМ!$D$10+'СЕТ СН'!$H$6-'СЕТ СН'!$H$23</f>
        <v>1837.1480520100001</v>
      </c>
      <c r="P113" s="36">
        <f>SUMIFS(СВЦЭМ!$D$39:$D$782,СВЦЭМ!$A$39:$A$782,$A113,СВЦЭМ!$B$39:$B$782,P$83)+'СЕТ СН'!$H$11+СВЦЭМ!$D$10+'СЕТ СН'!$H$6-'СЕТ СН'!$H$23</f>
        <v>1878.6758603000001</v>
      </c>
      <c r="Q113" s="36">
        <f>SUMIFS(СВЦЭМ!$D$39:$D$782,СВЦЭМ!$A$39:$A$782,$A113,СВЦЭМ!$B$39:$B$782,Q$83)+'СЕТ СН'!$H$11+СВЦЭМ!$D$10+'СЕТ СН'!$H$6-'СЕТ СН'!$H$23</f>
        <v>1873.0136649900001</v>
      </c>
      <c r="R113" s="36">
        <f>SUMIFS(СВЦЭМ!$D$39:$D$782,СВЦЭМ!$A$39:$A$782,$A113,СВЦЭМ!$B$39:$B$782,R$83)+'СЕТ СН'!$H$11+СВЦЭМ!$D$10+'СЕТ СН'!$H$6-'СЕТ СН'!$H$23</f>
        <v>1873.2744785700002</v>
      </c>
      <c r="S113" s="36">
        <f>SUMIFS(СВЦЭМ!$D$39:$D$782,СВЦЭМ!$A$39:$A$782,$A113,СВЦЭМ!$B$39:$B$782,S$83)+'СЕТ СН'!$H$11+СВЦЭМ!$D$10+'СЕТ СН'!$H$6-'СЕТ СН'!$H$23</f>
        <v>1890.3245381300001</v>
      </c>
      <c r="T113" s="36">
        <f>SUMIFS(СВЦЭМ!$D$39:$D$782,СВЦЭМ!$A$39:$A$782,$A113,СВЦЭМ!$B$39:$B$782,T$83)+'СЕТ СН'!$H$11+СВЦЭМ!$D$10+'СЕТ СН'!$H$6-'СЕТ СН'!$H$23</f>
        <v>1870.9309565400001</v>
      </c>
      <c r="U113" s="36">
        <f>SUMIFS(СВЦЭМ!$D$39:$D$782,СВЦЭМ!$A$39:$A$782,$A113,СВЦЭМ!$B$39:$B$782,U$83)+'СЕТ СН'!$H$11+СВЦЭМ!$D$10+'СЕТ СН'!$H$6-'СЕТ СН'!$H$23</f>
        <v>1857.28663295</v>
      </c>
      <c r="V113" s="36">
        <f>SUMIFS(СВЦЭМ!$D$39:$D$782,СВЦЭМ!$A$39:$A$782,$A113,СВЦЭМ!$B$39:$B$782,V$83)+'СЕТ СН'!$H$11+СВЦЭМ!$D$10+'СЕТ СН'!$H$6-'СЕТ СН'!$H$23</f>
        <v>1837.77582912</v>
      </c>
      <c r="W113" s="36">
        <f>SUMIFS(СВЦЭМ!$D$39:$D$782,СВЦЭМ!$A$39:$A$782,$A113,СВЦЭМ!$B$39:$B$782,W$83)+'СЕТ СН'!$H$11+СВЦЭМ!$D$10+'СЕТ СН'!$H$6-'СЕТ СН'!$H$23</f>
        <v>1856.4463381</v>
      </c>
      <c r="X113" s="36">
        <f>SUMIFS(СВЦЭМ!$D$39:$D$782,СВЦЭМ!$A$39:$A$782,$A113,СВЦЭМ!$B$39:$B$782,X$83)+'СЕТ СН'!$H$11+СВЦЭМ!$D$10+'СЕТ СН'!$H$6-'СЕТ СН'!$H$23</f>
        <v>1908.0945537800001</v>
      </c>
      <c r="Y113" s="36">
        <f>SUMIFS(СВЦЭМ!$D$39:$D$782,СВЦЭМ!$A$39:$A$782,$A113,СВЦЭМ!$B$39:$B$782,Y$83)+'СЕТ СН'!$H$11+СВЦЭМ!$D$10+'СЕТ СН'!$H$6-'СЕТ СН'!$H$23</f>
        <v>1969.4213541700001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76</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01.09.2023</v>
      </c>
      <c r="B120" s="36">
        <f>SUMIFS(СВЦЭМ!$D$39:$D$782,СВЦЭМ!$A$39:$A$782,$A120,СВЦЭМ!$B$39:$B$782,B$119)+'СЕТ СН'!$I$11+СВЦЭМ!$D$10+'СЕТ СН'!$I$6-'СЕТ СН'!$I$23</f>
        <v>2528.7937419300001</v>
      </c>
      <c r="C120" s="36">
        <f>SUMIFS(СВЦЭМ!$D$39:$D$782,СВЦЭМ!$A$39:$A$782,$A120,СВЦЭМ!$B$39:$B$782,C$119)+'СЕТ СН'!$I$11+СВЦЭМ!$D$10+'СЕТ СН'!$I$6-'СЕТ СН'!$I$23</f>
        <v>2585.4440132099999</v>
      </c>
      <c r="D120" s="36">
        <f>SUMIFS(СВЦЭМ!$D$39:$D$782,СВЦЭМ!$A$39:$A$782,$A120,СВЦЭМ!$B$39:$B$782,D$119)+'СЕТ СН'!$I$11+СВЦЭМ!$D$10+'СЕТ СН'!$I$6-'СЕТ СН'!$I$23</f>
        <v>2594.8856038800004</v>
      </c>
      <c r="E120" s="36">
        <f>SUMIFS(СВЦЭМ!$D$39:$D$782,СВЦЭМ!$A$39:$A$782,$A120,СВЦЭМ!$B$39:$B$782,E$119)+'СЕТ СН'!$I$11+СВЦЭМ!$D$10+'СЕТ СН'!$I$6-'СЕТ СН'!$I$23</f>
        <v>2615.6428528800002</v>
      </c>
      <c r="F120" s="36">
        <f>SUMIFS(СВЦЭМ!$D$39:$D$782,СВЦЭМ!$A$39:$A$782,$A120,СВЦЭМ!$B$39:$B$782,F$119)+'СЕТ СН'!$I$11+СВЦЭМ!$D$10+'СЕТ СН'!$I$6-'СЕТ СН'!$I$23</f>
        <v>2670.2900436099999</v>
      </c>
      <c r="G120" s="36">
        <f>SUMIFS(СВЦЭМ!$D$39:$D$782,СВЦЭМ!$A$39:$A$782,$A120,СВЦЭМ!$B$39:$B$782,G$119)+'СЕТ СН'!$I$11+СВЦЭМ!$D$10+'СЕТ СН'!$I$6-'СЕТ СН'!$I$23</f>
        <v>2674.8413764400002</v>
      </c>
      <c r="H120" s="36">
        <f>SUMIFS(СВЦЭМ!$D$39:$D$782,СВЦЭМ!$A$39:$A$782,$A120,СВЦЭМ!$B$39:$B$782,H$119)+'СЕТ СН'!$I$11+СВЦЭМ!$D$10+'СЕТ СН'!$I$6-'СЕТ СН'!$I$23</f>
        <v>2577.1573523799998</v>
      </c>
      <c r="I120" s="36">
        <f>SUMIFS(СВЦЭМ!$D$39:$D$782,СВЦЭМ!$A$39:$A$782,$A120,СВЦЭМ!$B$39:$B$782,I$119)+'СЕТ СН'!$I$11+СВЦЭМ!$D$10+'СЕТ СН'!$I$6-'СЕТ СН'!$I$23</f>
        <v>2511.36136919</v>
      </c>
      <c r="J120" s="36">
        <f>SUMIFS(СВЦЭМ!$D$39:$D$782,СВЦЭМ!$A$39:$A$782,$A120,СВЦЭМ!$B$39:$B$782,J$119)+'СЕТ СН'!$I$11+СВЦЭМ!$D$10+'СЕТ СН'!$I$6-'СЕТ СН'!$I$23</f>
        <v>2427.2553389100003</v>
      </c>
      <c r="K120" s="36">
        <f>SUMIFS(СВЦЭМ!$D$39:$D$782,СВЦЭМ!$A$39:$A$782,$A120,СВЦЭМ!$B$39:$B$782,K$119)+'СЕТ СН'!$I$11+СВЦЭМ!$D$10+'СЕТ СН'!$I$6-'СЕТ СН'!$I$23</f>
        <v>2372.9383589400004</v>
      </c>
      <c r="L120" s="36">
        <f>SUMIFS(СВЦЭМ!$D$39:$D$782,СВЦЭМ!$A$39:$A$782,$A120,СВЦЭМ!$B$39:$B$782,L$119)+'СЕТ СН'!$I$11+СВЦЭМ!$D$10+'СЕТ СН'!$I$6-'СЕТ СН'!$I$23</f>
        <v>2352.84450922</v>
      </c>
      <c r="M120" s="36">
        <f>SUMIFS(СВЦЭМ!$D$39:$D$782,СВЦЭМ!$A$39:$A$782,$A120,СВЦЭМ!$B$39:$B$782,M$119)+'СЕТ СН'!$I$11+СВЦЭМ!$D$10+'СЕТ СН'!$I$6-'СЕТ СН'!$I$23</f>
        <v>2349.09676472</v>
      </c>
      <c r="N120" s="36">
        <f>SUMIFS(СВЦЭМ!$D$39:$D$782,СВЦЭМ!$A$39:$A$782,$A120,СВЦЭМ!$B$39:$B$782,N$119)+'СЕТ СН'!$I$11+СВЦЭМ!$D$10+'СЕТ СН'!$I$6-'СЕТ СН'!$I$23</f>
        <v>2346.7898035300004</v>
      </c>
      <c r="O120" s="36">
        <f>SUMIFS(СВЦЭМ!$D$39:$D$782,СВЦЭМ!$A$39:$A$782,$A120,СВЦЭМ!$B$39:$B$782,O$119)+'СЕТ СН'!$I$11+СВЦЭМ!$D$10+'СЕТ СН'!$I$6-'СЕТ СН'!$I$23</f>
        <v>2357.81201375</v>
      </c>
      <c r="P120" s="36">
        <f>SUMIFS(СВЦЭМ!$D$39:$D$782,СВЦЭМ!$A$39:$A$782,$A120,СВЦЭМ!$B$39:$B$782,P$119)+'СЕТ СН'!$I$11+СВЦЭМ!$D$10+'СЕТ СН'!$I$6-'СЕТ СН'!$I$23</f>
        <v>2343.6965391000003</v>
      </c>
      <c r="Q120" s="36">
        <f>SUMIFS(СВЦЭМ!$D$39:$D$782,СВЦЭМ!$A$39:$A$782,$A120,СВЦЭМ!$B$39:$B$782,Q$119)+'СЕТ СН'!$I$11+СВЦЭМ!$D$10+'СЕТ СН'!$I$6-'СЕТ СН'!$I$23</f>
        <v>2339.2952210499998</v>
      </c>
      <c r="R120" s="36">
        <f>SUMIFS(СВЦЭМ!$D$39:$D$782,СВЦЭМ!$A$39:$A$782,$A120,СВЦЭМ!$B$39:$B$782,R$119)+'СЕТ СН'!$I$11+СВЦЭМ!$D$10+'СЕТ СН'!$I$6-'СЕТ СН'!$I$23</f>
        <v>2375.2451262599998</v>
      </c>
      <c r="S120" s="36">
        <f>SUMIFS(СВЦЭМ!$D$39:$D$782,СВЦЭМ!$A$39:$A$782,$A120,СВЦЭМ!$B$39:$B$782,S$119)+'СЕТ СН'!$I$11+СВЦЭМ!$D$10+'СЕТ СН'!$I$6-'СЕТ СН'!$I$23</f>
        <v>2363.8792957200003</v>
      </c>
      <c r="T120" s="36">
        <f>SUMIFS(СВЦЭМ!$D$39:$D$782,СВЦЭМ!$A$39:$A$782,$A120,СВЦЭМ!$B$39:$B$782,T$119)+'СЕТ СН'!$I$11+СВЦЭМ!$D$10+'СЕТ СН'!$I$6-'СЕТ СН'!$I$23</f>
        <v>2357.0837385700002</v>
      </c>
      <c r="U120" s="36">
        <f>SUMIFS(СВЦЭМ!$D$39:$D$782,СВЦЭМ!$A$39:$A$782,$A120,СВЦЭМ!$B$39:$B$782,U$119)+'СЕТ СН'!$I$11+СВЦЭМ!$D$10+'СЕТ СН'!$I$6-'СЕТ СН'!$I$23</f>
        <v>2344.5008042700001</v>
      </c>
      <c r="V120" s="36">
        <f>SUMIFS(СВЦЭМ!$D$39:$D$782,СВЦЭМ!$A$39:$A$782,$A120,СВЦЭМ!$B$39:$B$782,V$119)+'СЕТ СН'!$I$11+СВЦЭМ!$D$10+'СЕТ СН'!$I$6-'СЕТ СН'!$I$23</f>
        <v>2321.8037642600002</v>
      </c>
      <c r="W120" s="36">
        <f>SUMIFS(СВЦЭМ!$D$39:$D$782,СВЦЭМ!$A$39:$A$782,$A120,СВЦЭМ!$B$39:$B$782,W$119)+'СЕТ СН'!$I$11+СВЦЭМ!$D$10+'СЕТ СН'!$I$6-'СЕТ СН'!$I$23</f>
        <v>2325.7569176300003</v>
      </c>
      <c r="X120" s="36">
        <f>SUMIFS(СВЦЭМ!$D$39:$D$782,СВЦЭМ!$A$39:$A$782,$A120,СВЦЭМ!$B$39:$B$782,X$119)+'СЕТ СН'!$I$11+СВЦЭМ!$D$10+'СЕТ СН'!$I$6-'СЕТ СН'!$I$23</f>
        <v>2391.04667853</v>
      </c>
      <c r="Y120" s="36">
        <f>SUMIFS(СВЦЭМ!$D$39:$D$782,СВЦЭМ!$A$39:$A$782,$A120,СВЦЭМ!$B$39:$B$782,Y$119)+'СЕТ СН'!$I$11+СВЦЭМ!$D$10+'СЕТ СН'!$I$6-'СЕТ СН'!$I$23</f>
        <v>2456.7720481699998</v>
      </c>
      <c r="AA120" s="45"/>
    </row>
    <row r="121" spans="1:27" ht="15.75" x14ac:dyDescent="0.2">
      <c r="A121" s="35">
        <f>A120+1</f>
        <v>45171</v>
      </c>
      <c r="B121" s="36">
        <f>SUMIFS(СВЦЭМ!$D$39:$D$782,СВЦЭМ!$A$39:$A$782,$A121,СВЦЭМ!$B$39:$B$782,B$119)+'СЕТ СН'!$I$11+СВЦЭМ!$D$10+'СЕТ СН'!$I$6-'СЕТ СН'!$I$23</f>
        <v>2531.8457724600003</v>
      </c>
      <c r="C121" s="36">
        <f>SUMIFS(СВЦЭМ!$D$39:$D$782,СВЦЭМ!$A$39:$A$782,$A121,СВЦЭМ!$B$39:$B$782,C$119)+'СЕТ СН'!$I$11+СВЦЭМ!$D$10+'СЕТ СН'!$I$6-'СЕТ СН'!$I$23</f>
        <v>2592.20148961</v>
      </c>
      <c r="D121" s="36">
        <f>SUMIFS(СВЦЭМ!$D$39:$D$782,СВЦЭМ!$A$39:$A$782,$A121,СВЦЭМ!$B$39:$B$782,D$119)+'СЕТ СН'!$I$11+СВЦЭМ!$D$10+'СЕТ СН'!$I$6-'СЕТ СН'!$I$23</f>
        <v>2591.3129151500002</v>
      </c>
      <c r="E121" s="36">
        <f>SUMIFS(СВЦЭМ!$D$39:$D$782,СВЦЭМ!$A$39:$A$782,$A121,СВЦЭМ!$B$39:$B$782,E$119)+'СЕТ СН'!$I$11+СВЦЭМ!$D$10+'СЕТ СН'!$I$6-'СЕТ СН'!$I$23</f>
        <v>2620.2806605000001</v>
      </c>
      <c r="F121" s="36">
        <f>SUMIFS(СВЦЭМ!$D$39:$D$782,СВЦЭМ!$A$39:$A$782,$A121,СВЦЭМ!$B$39:$B$782,F$119)+'СЕТ СН'!$I$11+СВЦЭМ!$D$10+'СЕТ СН'!$I$6-'СЕТ СН'!$I$23</f>
        <v>2648.1697689299999</v>
      </c>
      <c r="G121" s="36">
        <f>SUMIFS(СВЦЭМ!$D$39:$D$782,СВЦЭМ!$A$39:$A$782,$A121,СВЦЭМ!$B$39:$B$782,G$119)+'СЕТ СН'!$I$11+СВЦЭМ!$D$10+'СЕТ СН'!$I$6-'СЕТ СН'!$I$23</f>
        <v>2642.9277537300004</v>
      </c>
      <c r="H121" s="36">
        <f>SUMIFS(СВЦЭМ!$D$39:$D$782,СВЦЭМ!$A$39:$A$782,$A121,СВЦЭМ!$B$39:$B$782,H$119)+'СЕТ СН'!$I$11+СВЦЭМ!$D$10+'СЕТ СН'!$I$6-'СЕТ СН'!$I$23</f>
        <v>2635.71542189</v>
      </c>
      <c r="I121" s="36">
        <f>SUMIFS(СВЦЭМ!$D$39:$D$782,СВЦЭМ!$A$39:$A$782,$A121,СВЦЭМ!$B$39:$B$782,I$119)+'СЕТ СН'!$I$11+СВЦЭМ!$D$10+'СЕТ СН'!$I$6-'СЕТ СН'!$I$23</f>
        <v>2574.8443896400004</v>
      </c>
      <c r="J121" s="36">
        <f>SUMIFS(СВЦЭМ!$D$39:$D$782,СВЦЭМ!$A$39:$A$782,$A121,СВЦЭМ!$B$39:$B$782,J$119)+'СЕТ СН'!$I$11+СВЦЭМ!$D$10+'СЕТ СН'!$I$6-'СЕТ СН'!$I$23</f>
        <v>2461.3385912900003</v>
      </c>
      <c r="K121" s="36">
        <f>SUMIFS(СВЦЭМ!$D$39:$D$782,СВЦЭМ!$A$39:$A$782,$A121,СВЦЭМ!$B$39:$B$782,K$119)+'СЕТ СН'!$I$11+СВЦЭМ!$D$10+'СЕТ СН'!$I$6-'СЕТ СН'!$I$23</f>
        <v>2347.92027684</v>
      </c>
      <c r="L121" s="36">
        <f>SUMIFS(СВЦЭМ!$D$39:$D$782,СВЦЭМ!$A$39:$A$782,$A121,СВЦЭМ!$B$39:$B$782,L$119)+'СЕТ СН'!$I$11+СВЦЭМ!$D$10+'СЕТ СН'!$I$6-'СЕТ СН'!$I$23</f>
        <v>2307.4239737400003</v>
      </c>
      <c r="M121" s="36">
        <f>SUMIFS(СВЦЭМ!$D$39:$D$782,СВЦЭМ!$A$39:$A$782,$A121,СВЦЭМ!$B$39:$B$782,M$119)+'СЕТ СН'!$I$11+СВЦЭМ!$D$10+'СЕТ СН'!$I$6-'СЕТ СН'!$I$23</f>
        <v>2291.1119599900003</v>
      </c>
      <c r="N121" s="36">
        <f>SUMIFS(СВЦЭМ!$D$39:$D$782,СВЦЭМ!$A$39:$A$782,$A121,СВЦЭМ!$B$39:$B$782,N$119)+'СЕТ СН'!$I$11+СВЦЭМ!$D$10+'СЕТ СН'!$I$6-'СЕТ СН'!$I$23</f>
        <v>2290.1685040000002</v>
      </c>
      <c r="O121" s="36">
        <f>SUMIFS(СВЦЭМ!$D$39:$D$782,СВЦЭМ!$A$39:$A$782,$A121,СВЦЭМ!$B$39:$B$782,O$119)+'СЕТ СН'!$I$11+СВЦЭМ!$D$10+'СЕТ СН'!$I$6-'СЕТ СН'!$I$23</f>
        <v>2310.6513371400001</v>
      </c>
      <c r="P121" s="36">
        <f>SUMIFS(СВЦЭМ!$D$39:$D$782,СВЦЭМ!$A$39:$A$782,$A121,СВЦЭМ!$B$39:$B$782,P$119)+'СЕТ СН'!$I$11+СВЦЭМ!$D$10+'СЕТ СН'!$I$6-'СЕТ СН'!$I$23</f>
        <v>2280.01006465</v>
      </c>
      <c r="Q121" s="36">
        <f>SUMIFS(СВЦЭМ!$D$39:$D$782,СВЦЭМ!$A$39:$A$782,$A121,СВЦЭМ!$B$39:$B$782,Q$119)+'СЕТ СН'!$I$11+СВЦЭМ!$D$10+'СЕТ СН'!$I$6-'СЕТ СН'!$I$23</f>
        <v>2281.4754318900004</v>
      </c>
      <c r="R121" s="36">
        <f>SUMIFS(СВЦЭМ!$D$39:$D$782,СВЦЭМ!$A$39:$A$782,$A121,СВЦЭМ!$B$39:$B$782,R$119)+'СЕТ СН'!$I$11+СВЦЭМ!$D$10+'СЕТ СН'!$I$6-'СЕТ СН'!$I$23</f>
        <v>2319.38401604</v>
      </c>
      <c r="S121" s="36">
        <f>SUMIFS(СВЦЭМ!$D$39:$D$782,СВЦЭМ!$A$39:$A$782,$A121,СВЦЭМ!$B$39:$B$782,S$119)+'СЕТ СН'!$I$11+СВЦЭМ!$D$10+'СЕТ СН'!$I$6-'СЕТ СН'!$I$23</f>
        <v>2312.6834777499998</v>
      </c>
      <c r="T121" s="36">
        <f>SUMIFS(СВЦЭМ!$D$39:$D$782,СВЦЭМ!$A$39:$A$782,$A121,СВЦЭМ!$B$39:$B$782,T$119)+'СЕТ СН'!$I$11+СВЦЭМ!$D$10+'СЕТ СН'!$I$6-'СЕТ СН'!$I$23</f>
        <v>2317.9238076299998</v>
      </c>
      <c r="U121" s="36">
        <f>SUMIFS(СВЦЭМ!$D$39:$D$782,СВЦЭМ!$A$39:$A$782,$A121,СВЦЭМ!$B$39:$B$782,U$119)+'СЕТ СН'!$I$11+СВЦЭМ!$D$10+'СЕТ СН'!$I$6-'СЕТ СН'!$I$23</f>
        <v>2325.9191820300002</v>
      </c>
      <c r="V121" s="36">
        <f>SUMIFS(СВЦЭМ!$D$39:$D$782,СВЦЭМ!$A$39:$A$782,$A121,СВЦЭМ!$B$39:$B$782,V$119)+'СЕТ СН'!$I$11+СВЦЭМ!$D$10+'СЕТ СН'!$I$6-'СЕТ СН'!$I$23</f>
        <v>2307.4412557599999</v>
      </c>
      <c r="W121" s="36">
        <f>SUMIFS(СВЦЭМ!$D$39:$D$782,СВЦЭМ!$A$39:$A$782,$A121,СВЦЭМ!$B$39:$B$782,W$119)+'СЕТ СН'!$I$11+СВЦЭМ!$D$10+'СЕТ СН'!$I$6-'СЕТ СН'!$I$23</f>
        <v>2293.3542867699998</v>
      </c>
      <c r="X121" s="36">
        <f>SUMIFS(СВЦЭМ!$D$39:$D$782,СВЦЭМ!$A$39:$A$782,$A121,СВЦЭМ!$B$39:$B$782,X$119)+'СЕТ СН'!$I$11+СВЦЭМ!$D$10+'СЕТ СН'!$I$6-'СЕТ СН'!$I$23</f>
        <v>2361.0479845500004</v>
      </c>
      <c r="Y121" s="36">
        <f>SUMIFS(СВЦЭМ!$D$39:$D$782,СВЦЭМ!$A$39:$A$782,$A121,СВЦЭМ!$B$39:$B$782,Y$119)+'СЕТ СН'!$I$11+СВЦЭМ!$D$10+'СЕТ СН'!$I$6-'СЕТ СН'!$I$23</f>
        <v>2447.4389818700001</v>
      </c>
    </row>
    <row r="122" spans="1:27" ht="15.75" x14ac:dyDescent="0.2">
      <c r="A122" s="35">
        <f t="shared" ref="A122:A149" si="3">A121+1</f>
        <v>45172</v>
      </c>
      <c r="B122" s="36">
        <f>SUMIFS(СВЦЭМ!$D$39:$D$782,СВЦЭМ!$A$39:$A$782,$A122,СВЦЭМ!$B$39:$B$782,B$119)+'СЕТ СН'!$I$11+СВЦЭМ!$D$10+'СЕТ СН'!$I$6-'СЕТ СН'!$I$23</f>
        <v>2476.1221056200002</v>
      </c>
      <c r="C122" s="36">
        <f>SUMIFS(СВЦЭМ!$D$39:$D$782,СВЦЭМ!$A$39:$A$782,$A122,СВЦЭМ!$B$39:$B$782,C$119)+'СЕТ СН'!$I$11+СВЦЭМ!$D$10+'СЕТ СН'!$I$6-'СЕТ СН'!$I$23</f>
        <v>2547.8227440600003</v>
      </c>
      <c r="D122" s="36">
        <f>SUMIFS(СВЦЭМ!$D$39:$D$782,СВЦЭМ!$A$39:$A$782,$A122,СВЦЭМ!$B$39:$B$782,D$119)+'СЕТ СН'!$I$11+СВЦЭМ!$D$10+'СЕТ СН'!$I$6-'СЕТ СН'!$I$23</f>
        <v>2610.6509036900002</v>
      </c>
      <c r="E122" s="36">
        <f>SUMIFS(СВЦЭМ!$D$39:$D$782,СВЦЭМ!$A$39:$A$782,$A122,СВЦЭМ!$B$39:$B$782,E$119)+'СЕТ СН'!$I$11+СВЦЭМ!$D$10+'СЕТ СН'!$I$6-'СЕТ СН'!$I$23</f>
        <v>2732.2252262399998</v>
      </c>
      <c r="F122" s="36">
        <f>SUMIFS(СВЦЭМ!$D$39:$D$782,СВЦЭМ!$A$39:$A$782,$A122,СВЦЭМ!$B$39:$B$782,F$119)+'СЕТ СН'!$I$11+СВЦЭМ!$D$10+'СЕТ СН'!$I$6-'СЕТ СН'!$I$23</f>
        <v>2709.4640466700002</v>
      </c>
      <c r="G122" s="36">
        <f>SUMIFS(СВЦЭМ!$D$39:$D$782,СВЦЭМ!$A$39:$A$782,$A122,СВЦЭМ!$B$39:$B$782,G$119)+'СЕТ СН'!$I$11+СВЦЭМ!$D$10+'СЕТ СН'!$I$6-'СЕТ СН'!$I$23</f>
        <v>2687.7599362600004</v>
      </c>
      <c r="H122" s="36">
        <f>SUMIFS(СВЦЭМ!$D$39:$D$782,СВЦЭМ!$A$39:$A$782,$A122,СВЦЭМ!$B$39:$B$782,H$119)+'СЕТ СН'!$I$11+СВЦЭМ!$D$10+'СЕТ СН'!$I$6-'СЕТ СН'!$I$23</f>
        <v>2695.1262961100001</v>
      </c>
      <c r="I122" s="36">
        <f>SUMIFS(СВЦЭМ!$D$39:$D$782,СВЦЭМ!$A$39:$A$782,$A122,СВЦЭМ!$B$39:$B$782,I$119)+'СЕТ СН'!$I$11+СВЦЭМ!$D$10+'СЕТ СН'!$I$6-'СЕТ СН'!$I$23</f>
        <v>2645.3466677699998</v>
      </c>
      <c r="J122" s="36">
        <f>SUMIFS(СВЦЭМ!$D$39:$D$782,СВЦЭМ!$A$39:$A$782,$A122,СВЦЭМ!$B$39:$B$782,J$119)+'СЕТ СН'!$I$11+СВЦЭМ!$D$10+'СЕТ СН'!$I$6-'СЕТ СН'!$I$23</f>
        <v>2544.9856637600001</v>
      </c>
      <c r="K122" s="36">
        <f>SUMIFS(СВЦЭМ!$D$39:$D$782,СВЦЭМ!$A$39:$A$782,$A122,СВЦЭМ!$B$39:$B$782,K$119)+'СЕТ СН'!$I$11+СВЦЭМ!$D$10+'СЕТ СН'!$I$6-'СЕТ СН'!$I$23</f>
        <v>2447.1599272600001</v>
      </c>
      <c r="L122" s="36">
        <f>SUMIFS(СВЦЭМ!$D$39:$D$782,СВЦЭМ!$A$39:$A$782,$A122,СВЦЭМ!$B$39:$B$782,L$119)+'СЕТ СН'!$I$11+СВЦЭМ!$D$10+'СЕТ СН'!$I$6-'СЕТ СН'!$I$23</f>
        <v>2382.6729599400001</v>
      </c>
      <c r="M122" s="36">
        <f>SUMIFS(СВЦЭМ!$D$39:$D$782,СВЦЭМ!$A$39:$A$782,$A122,СВЦЭМ!$B$39:$B$782,M$119)+'СЕТ СН'!$I$11+СВЦЭМ!$D$10+'СЕТ СН'!$I$6-'СЕТ СН'!$I$23</f>
        <v>2360.8580905700001</v>
      </c>
      <c r="N122" s="36">
        <f>SUMIFS(СВЦЭМ!$D$39:$D$782,СВЦЭМ!$A$39:$A$782,$A122,СВЦЭМ!$B$39:$B$782,N$119)+'СЕТ СН'!$I$11+СВЦЭМ!$D$10+'СЕТ СН'!$I$6-'СЕТ СН'!$I$23</f>
        <v>2355.0065073100004</v>
      </c>
      <c r="O122" s="36">
        <f>SUMIFS(СВЦЭМ!$D$39:$D$782,СВЦЭМ!$A$39:$A$782,$A122,СВЦЭМ!$B$39:$B$782,O$119)+'СЕТ СН'!$I$11+СВЦЭМ!$D$10+'СЕТ СН'!$I$6-'СЕТ СН'!$I$23</f>
        <v>2364.93127211</v>
      </c>
      <c r="P122" s="36">
        <f>SUMIFS(СВЦЭМ!$D$39:$D$782,СВЦЭМ!$A$39:$A$782,$A122,СВЦЭМ!$B$39:$B$782,P$119)+'СЕТ СН'!$I$11+СВЦЭМ!$D$10+'СЕТ СН'!$I$6-'СЕТ СН'!$I$23</f>
        <v>2335.5944920800002</v>
      </c>
      <c r="Q122" s="36">
        <f>SUMIFS(СВЦЭМ!$D$39:$D$782,СВЦЭМ!$A$39:$A$782,$A122,СВЦЭМ!$B$39:$B$782,Q$119)+'СЕТ СН'!$I$11+СВЦЭМ!$D$10+'СЕТ СН'!$I$6-'СЕТ СН'!$I$23</f>
        <v>2345.48435793</v>
      </c>
      <c r="R122" s="36">
        <f>SUMIFS(СВЦЭМ!$D$39:$D$782,СВЦЭМ!$A$39:$A$782,$A122,СВЦЭМ!$B$39:$B$782,R$119)+'СЕТ СН'!$I$11+СВЦЭМ!$D$10+'СЕТ СН'!$I$6-'СЕТ СН'!$I$23</f>
        <v>2376.3100951699998</v>
      </c>
      <c r="S122" s="36">
        <f>SUMIFS(СВЦЭМ!$D$39:$D$782,СВЦЭМ!$A$39:$A$782,$A122,СВЦЭМ!$B$39:$B$782,S$119)+'СЕТ СН'!$I$11+СВЦЭМ!$D$10+'СЕТ СН'!$I$6-'СЕТ СН'!$I$23</f>
        <v>2375.02987123</v>
      </c>
      <c r="T122" s="36">
        <f>SUMIFS(СВЦЭМ!$D$39:$D$782,СВЦЭМ!$A$39:$A$782,$A122,СВЦЭМ!$B$39:$B$782,T$119)+'СЕТ СН'!$I$11+СВЦЭМ!$D$10+'СЕТ СН'!$I$6-'СЕТ СН'!$I$23</f>
        <v>2382.1537196200002</v>
      </c>
      <c r="U122" s="36">
        <f>SUMIFS(СВЦЭМ!$D$39:$D$782,СВЦЭМ!$A$39:$A$782,$A122,СВЦЭМ!$B$39:$B$782,U$119)+'СЕТ СН'!$I$11+СВЦЭМ!$D$10+'СЕТ СН'!$I$6-'СЕТ СН'!$I$23</f>
        <v>2375.3007143700002</v>
      </c>
      <c r="V122" s="36">
        <f>SUMIFS(СВЦЭМ!$D$39:$D$782,СВЦЭМ!$A$39:$A$782,$A122,СВЦЭМ!$B$39:$B$782,V$119)+'СЕТ СН'!$I$11+СВЦЭМ!$D$10+'СЕТ СН'!$I$6-'СЕТ СН'!$I$23</f>
        <v>2356.5071628000001</v>
      </c>
      <c r="W122" s="36">
        <f>SUMIFS(СВЦЭМ!$D$39:$D$782,СВЦЭМ!$A$39:$A$782,$A122,СВЦЭМ!$B$39:$B$782,W$119)+'СЕТ СН'!$I$11+СВЦЭМ!$D$10+'СЕТ СН'!$I$6-'СЕТ СН'!$I$23</f>
        <v>2366.0910979700002</v>
      </c>
      <c r="X122" s="36">
        <f>SUMIFS(СВЦЭМ!$D$39:$D$782,СВЦЭМ!$A$39:$A$782,$A122,СВЦЭМ!$B$39:$B$782,X$119)+'СЕТ СН'!$I$11+СВЦЭМ!$D$10+'СЕТ СН'!$I$6-'СЕТ СН'!$I$23</f>
        <v>2442.13679073</v>
      </c>
      <c r="Y122" s="36">
        <f>SUMIFS(СВЦЭМ!$D$39:$D$782,СВЦЭМ!$A$39:$A$782,$A122,СВЦЭМ!$B$39:$B$782,Y$119)+'СЕТ СН'!$I$11+СВЦЭМ!$D$10+'СЕТ СН'!$I$6-'СЕТ СН'!$I$23</f>
        <v>2511.2107235000003</v>
      </c>
    </row>
    <row r="123" spans="1:27" ht="15.75" x14ac:dyDescent="0.2">
      <c r="A123" s="35">
        <f t="shared" si="3"/>
        <v>45173</v>
      </c>
      <c r="B123" s="36">
        <f>SUMIFS(СВЦЭМ!$D$39:$D$782,СВЦЭМ!$A$39:$A$782,$A123,СВЦЭМ!$B$39:$B$782,B$119)+'СЕТ СН'!$I$11+СВЦЭМ!$D$10+'СЕТ СН'!$I$6-'СЕТ СН'!$I$23</f>
        <v>2610.3018906000002</v>
      </c>
      <c r="C123" s="36">
        <f>SUMIFS(СВЦЭМ!$D$39:$D$782,СВЦЭМ!$A$39:$A$782,$A123,СВЦЭМ!$B$39:$B$782,C$119)+'СЕТ СН'!$I$11+СВЦЭМ!$D$10+'СЕТ СН'!$I$6-'СЕТ СН'!$I$23</f>
        <v>2685.2435783299998</v>
      </c>
      <c r="D123" s="36">
        <f>SUMIFS(СВЦЭМ!$D$39:$D$782,СВЦЭМ!$A$39:$A$782,$A123,СВЦЭМ!$B$39:$B$782,D$119)+'СЕТ СН'!$I$11+СВЦЭМ!$D$10+'СЕТ СН'!$I$6-'СЕТ СН'!$I$23</f>
        <v>2693.2803828900001</v>
      </c>
      <c r="E123" s="36">
        <f>SUMIFS(СВЦЭМ!$D$39:$D$782,СВЦЭМ!$A$39:$A$782,$A123,СВЦЭМ!$B$39:$B$782,E$119)+'СЕТ СН'!$I$11+СВЦЭМ!$D$10+'СЕТ СН'!$I$6-'СЕТ СН'!$I$23</f>
        <v>2724.8453429700003</v>
      </c>
      <c r="F123" s="36">
        <f>SUMIFS(СВЦЭМ!$D$39:$D$782,СВЦЭМ!$A$39:$A$782,$A123,СВЦЭМ!$B$39:$B$782,F$119)+'СЕТ СН'!$I$11+СВЦЭМ!$D$10+'СЕТ СН'!$I$6-'СЕТ СН'!$I$23</f>
        <v>2775.6437719</v>
      </c>
      <c r="G123" s="36">
        <f>SUMIFS(СВЦЭМ!$D$39:$D$782,СВЦЭМ!$A$39:$A$782,$A123,СВЦЭМ!$B$39:$B$782,G$119)+'СЕТ СН'!$I$11+СВЦЭМ!$D$10+'СЕТ СН'!$I$6-'СЕТ СН'!$I$23</f>
        <v>2773.4242224</v>
      </c>
      <c r="H123" s="36">
        <f>SUMIFS(СВЦЭМ!$D$39:$D$782,СВЦЭМ!$A$39:$A$782,$A123,СВЦЭМ!$B$39:$B$782,H$119)+'СЕТ СН'!$I$11+СВЦЭМ!$D$10+'СЕТ СН'!$I$6-'СЕТ СН'!$I$23</f>
        <v>2792.5785785200001</v>
      </c>
      <c r="I123" s="36">
        <f>SUMIFS(СВЦЭМ!$D$39:$D$782,СВЦЭМ!$A$39:$A$782,$A123,СВЦЭМ!$B$39:$B$782,I$119)+'СЕТ СН'!$I$11+СВЦЭМ!$D$10+'СЕТ СН'!$I$6-'СЕТ СН'!$I$23</f>
        <v>2640.0597673299999</v>
      </c>
      <c r="J123" s="36">
        <f>SUMIFS(СВЦЭМ!$D$39:$D$782,СВЦЭМ!$A$39:$A$782,$A123,СВЦЭМ!$B$39:$B$782,J$119)+'СЕТ СН'!$I$11+СВЦЭМ!$D$10+'СЕТ СН'!$I$6-'СЕТ СН'!$I$23</f>
        <v>2527.0709339200002</v>
      </c>
      <c r="K123" s="36">
        <f>SUMIFS(СВЦЭМ!$D$39:$D$782,СВЦЭМ!$A$39:$A$782,$A123,СВЦЭМ!$B$39:$B$782,K$119)+'СЕТ СН'!$I$11+СВЦЭМ!$D$10+'СЕТ СН'!$I$6-'СЕТ СН'!$I$23</f>
        <v>2467.6541584200004</v>
      </c>
      <c r="L123" s="36">
        <f>SUMIFS(СВЦЭМ!$D$39:$D$782,СВЦЭМ!$A$39:$A$782,$A123,СВЦЭМ!$B$39:$B$782,L$119)+'СЕТ СН'!$I$11+СВЦЭМ!$D$10+'СЕТ СН'!$I$6-'СЕТ СН'!$I$23</f>
        <v>2459.8643813099998</v>
      </c>
      <c r="M123" s="36">
        <f>SUMIFS(СВЦЭМ!$D$39:$D$782,СВЦЭМ!$A$39:$A$782,$A123,СВЦЭМ!$B$39:$B$782,M$119)+'СЕТ СН'!$I$11+СВЦЭМ!$D$10+'СЕТ СН'!$I$6-'СЕТ СН'!$I$23</f>
        <v>2449.34592281</v>
      </c>
      <c r="N123" s="36">
        <f>SUMIFS(СВЦЭМ!$D$39:$D$782,СВЦЭМ!$A$39:$A$782,$A123,СВЦЭМ!$B$39:$B$782,N$119)+'СЕТ СН'!$I$11+СВЦЭМ!$D$10+'СЕТ СН'!$I$6-'СЕТ СН'!$I$23</f>
        <v>2472.0355577999999</v>
      </c>
      <c r="O123" s="36">
        <f>SUMIFS(СВЦЭМ!$D$39:$D$782,СВЦЭМ!$A$39:$A$782,$A123,СВЦЭМ!$B$39:$B$782,O$119)+'СЕТ СН'!$I$11+СВЦЭМ!$D$10+'СЕТ СН'!$I$6-'СЕТ СН'!$I$23</f>
        <v>2453.5353738800004</v>
      </c>
      <c r="P123" s="36">
        <f>SUMIFS(СВЦЭМ!$D$39:$D$782,СВЦЭМ!$A$39:$A$782,$A123,СВЦЭМ!$B$39:$B$782,P$119)+'СЕТ СН'!$I$11+СВЦЭМ!$D$10+'СЕТ СН'!$I$6-'СЕТ СН'!$I$23</f>
        <v>2433.8760257499998</v>
      </c>
      <c r="Q123" s="36">
        <f>SUMIFS(СВЦЭМ!$D$39:$D$782,СВЦЭМ!$A$39:$A$782,$A123,СВЦЭМ!$B$39:$B$782,Q$119)+'СЕТ СН'!$I$11+СВЦЭМ!$D$10+'СЕТ СН'!$I$6-'СЕТ СН'!$I$23</f>
        <v>2440.9235157900002</v>
      </c>
      <c r="R123" s="36">
        <f>SUMIFS(СВЦЭМ!$D$39:$D$782,СВЦЭМ!$A$39:$A$782,$A123,СВЦЭМ!$B$39:$B$782,R$119)+'СЕТ СН'!$I$11+СВЦЭМ!$D$10+'СЕТ СН'!$I$6-'СЕТ СН'!$I$23</f>
        <v>2478.5339829599998</v>
      </c>
      <c r="S123" s="36">
        <f>SUMIFS(СВЦЭМ!$D$39:$D$782,СВЦЭМ!$A$39:$A$782,$A123,СВЦЭМ!$B$39:$B$782,S$119)+'СЕТ СН'!$I$11+СВЦЭМ!$D$10+'СЕТ СН'!$I$6-'СЕТ СН'!$I$23</f>
        <v>2460.0776351599998</v>
      </c>
      <c r="T123" s="36">
        <f>SUMIFS(СВЦЭМ!$D$39:$D$782,СВЦЭМ!$A$39:$A$782,$A123,СВЦЭМ!$B$39:$B$782,T$119)+'СЕТ СН'!$I$11+СВЦЭМ!$D$10+'СЕТ СН'!$I$6-'СЕТ СН'!$I$23</f>
        <v>2446.2383573900001</v>
      </c>
      <c r="U123" s="36">
        <f>SUMIFS(СВЦЭМ!$D$39:$D$782,СВЦЭМ!$A$39:$A$782,$A123,СВЦЭМ!$B$39:$B$782,U$119)+'СЕТ СН'!$I$11+СВЦЭМ!$D$10+'СЕТ СН'!$I$6-'СЕТ СН'!$I$23</f>
        <v>2443.1580748699998</v>
      </c>
      <c r="V123" s="36">
        <f>SUMIFS(СВЦЭМ!$D$39:$D$782,СВЦЭМ!$A$39:$A$782,$A123,СВЦЭМ!$B$39:$B$782,V$119)+'СЕТ СН'!$I$11+СВЦЭМ!$D$10+'СЕТ СН'!$I$6-'СЕТ СН'!$I$23</f>
        <v>2422.5255087699998</v>
      </c>
      <c r="W123" s="36">
        <f>SUMIFS(СВЦЭМ!$D$39:$D$782,СВЦЭМ!$A$39:$A$782,$A123,СВЦЭМ!$B$39:$B$782,W$119)+'СЕТ СН'!$I$11+СВЦЭМ!$D$10+'СЕТ СН'!$I$6-'СЕТ СН'!$I$23</f>
        <v>2424.9878687700002</v>
      </c>
      <c r="X123" s="36">
        <f>SUMIFS(СВЦЭМ!$D$39:$D$782,СВЦЭМ!$A$39:$A$782,$A123,СВЦЭМ!$B$39:$B$782,X$119)+'СЕТ СН'!$I$11+СВЦЭМ!$D$10+'СЕТ СН'!$I$6-'СЕТ СН'!$I$23</f>
        <v>2497.1658843300002</v>
      </c>
      <c r="Y123" s="36">
        <f>SUMIFS(СВЦЭМ!$D$39:$D$782,СВЦЭМ!$A$39:$A$782,$A123,СВЦЭМ!$B$39:$B$782,Y$119)+'СЕТ СН'!$I$11+СВЦЭМ!$D$10+'СЕТ СН'!$I$6-'СЕТ СН'!$I$23</f>
        <v>2596.6243282300002</v>
      </c>
    </row>
    <row r="124" spans="1:27" ht="15.75" x14ac:dyDescent="0.2">
      <c r="A124" s="35">
        <f t="shared" si="3"/>
        <v>45174</v>
      </c>
      <c r="B124" s="36">
        <f>SUMIFS(СВЦЭМ!$D$39:$D$782,СВЦЭМ!$A$39:$A$782,$A124,СВЦЭМ!$B$39:$B$782,B$119)+'СЕТ СН'!$I$11+СВЦЭМ!$D$10+'СЕТ СН'!$I$6-'СЕТ СН'!$I$23</f>
        <v>2720.8991238099998</v>
      </c>
      <c r="C124" s="36">
        <f>SUMIFS(СВЦЭМ!$D$39:$D$782,СВЦЭМ!$A$39:$A$782,$A124,СВЦЭМ!$B$39:$B$782,C$119)+'СЕТ СН'!$I$11+СВЦЭМ!$D$10+'СЕТ СН'!$I$6-'СЕТ СН'!$I$23</f>
        <v>2813.5476812799998</v>
      </c>
      <c r="D124" s="36">
        <f>SUMIFS(СВЦЭМ!$D$39:$D$782,СВЦЭМ!$A$39:$A$782,$A124,СВЦЭМ!$B$39:$B$782,D$119)+'СЕТ СН'!$I$11+СВЦЭМ!$D$10+'СЕТ СН'!$I$6-'СЕТ СН'!$I$23</f>
        <v>2827.60631005</v>
      </c>
      <c r="E124" s="36">
        <f>SUMIFS(СВЦЭМ!$D$39:$D$782,СВЦЭМ!$A$39:$A$782,$A124,СВЦЭМ!$B$39:$B$782,E$119)+'СЕТ СН'!$I$11+СВЦЭМ!$D$10+'СЕТ СН'!$I$6-'СЕТ СН'!$I$23</f>
        <v>2831.0557988300002</v>
      </c>
      <c r="F124" s="36">
        <f>SUMIFS(СВЦЭМ!$D$39:$D$782,СВЦЭМ!$A$39:$A$782,$A124,СВЦЭМ!$B$39:$B$782,F$119)+'СЕТ СН'!$I$11+СВЦЭМ!$D$10+'СЕТ СН'!$I$6-'СЕТ СН'!$I$23</f>
        <v>2834.1820004299998</v>
      </c>
      <c r="G124" s="36">
        <f>SUMIFS(СВЦЭМ!$D$39:$D$782,СВЦЭМ!$A$39:$A$782,$A124,СВЦЭМ!$B$39:$B$782,G$119)+'СЕТ СН'!$I$11+СВЦЭМ!$D$10+'СЕТ СН'!$I$6-'СЕТ СН'!$I$23</f>
        <v>2807.0371601300003</v>
      </c>
      <c r="H124" s="36">
        <f>SUMIFS(СВЦЭМ!$D$39:$D$782,СВЦЭМ!$A$39:$A$782,$A124,СВЦЭМ!$B$39:$B$782,H$119)+'СЕТ СН'!$I$11+СВЦЭМ!$D$10+'СЕТ СН'!$I$6-'СЕТ СН'!$I$23</f>
        <v>2755.8980283199999</v>
      </c>
      <c r="I124" s="36">
        <f>SUMIFS(СВЦЭМ!$D$39:$D$782,СВЦЭМ!$A$39:$A$782,$A124,СВЦЭМ!$B$39:$B$782,I$119)+'СЕТ СН'!$I$11+СВЦЭМ!$D$10+'СЕТ СН'!$I$6-'СЕТ СН'!$I$23</f>
        <v>2588.3886571900002</v>
      </c>
      <c r="J124" s="36">
        <f>SUMIFS(СВЦЭМ!$D$39:$D$782,СВЦЭМ!$A$39:$A$782,$A124,СВЦЭМ!$B$39:$B$782,J$119)+'СЕТ СН'!$I$11+СВЦЭМ!$D$10+'СЕТ СН'!$I$6-'СЕТ СН'!$I$23</f>
        <v>2486.0016857400001</v>
      </c>
      <c r="K124" s="36">
        <f>SUMIFS(СВЦЭМ!$D$39:$D$782,СВЦЭМ!$A$39:$A$782,$A124,СВЦЭМ!$B$39:$B$782,K$119)+'СЕТ СН'!$I$11+СВЦЭМ!$D$10+'СЕТ СН'!$I$6-'СЕТ СН'!$I$23</f>
        <v>2414.6138792800002</v>
      </c>
      <c r="L124" s="36">
        <f>SUMIFS(СВЦЭМ!$D$39:$D$782,СВЦЭМ!$A$39:$A$782,$A124,СВЦЭМ!$B$39:$B$782,L$119)+'СЕТ СН'!$I$11+СВЦЭМ!$D$10+'СЕТ СН'!$I$6-'СЕТ СН'!$I$23</f>
        <v>2382.5186603399998</v>
      </c>
      <c r="M124" s="36">
        <f>SUMIFS(СВЦЭМ!$D$39:$D$782,СВЦЭМ!$A$39:$A$782,$A124,СВЦЭМ!$B$39:$B$782,M$119)+'СЕТ СН'!$I$11+СВЦЭМ!$D$10+'СЕТ СН'!$I$6-'СЕТ СН'!$I$23</f>
        <v>2370.8723269500001</v>
      </c>
      <c r="N124" s="36">
        <f>SUMIFS(СВЦЭМ!$D$39:$D$782,СВЦЭМ!$A$39:$A$782,$A124,СВЦЭМ!$B$39:$B$782,N$119)+'СЕТ СН'!$I$11+СВЦЭМ!$D$10+'СЕТ СН'!$I$6-'СЕТ СН'!$I$23</f>
        <v>2373.3234859300001</v>
      </c>
      <c r="O124" s="36">
        <f>SUMIFS(СВЦЭМ!$D$39:$D$782,СВЦЭМ!$A$39:$A$782,$A124,СВЦЭМ!$B$39:$B$782,O$119)+'СЕТ СН'!$I$11+СВЦЭМ!$D$10+'СЕТ СН'!$I$6-'СЕТ СН'!$I$23</f>
        <v>2367.8397527500001</v>
      </c>
      <c r="P124" s="36">
        <f>SUMIFS(СВЦЭМ!$D$39:$D$782,СВЦЭМ!$A$39:$A$782,$A124,СВЦЭМ!$B$39:$B$782,P$119)+'СЕТ СН'!$I$11+СВЦЭМ!$D$10+'СЕТ СН'!$I$6-'СЕТ СН'!$I$23</f>
        <v>2344.43311227</v>
      </c>
      <c r="Q124" s="36">
        <f>SUMIFS(СВЦЭМ!$D$39:$D$782,СВЦЭМ!$A$39:$A$782,$A124,СВЦЭМ!$B$39:$B$782,Q$119)+'СЕТ СН'!$I$11+СВЦЭМ!$D$10+'СЕТ СН'!$I$6-'СЕТ СН'!$I$23</f>
        <v>2349.8787546000003</v>
      </c>
      <c r="R124" s="36">
        <f>SUMIFS(СВЦЭМ!$D$39:$D$782,СВЦЭМ!$A$39:$A$782,$A124,СВЦЭМ!$B$39:$B$782,R$119)+'СЕТ СН'!$I$11+СВЦЭМ!$D$10+'СЕТ СН'!$I$6-'СЕТ СН'!$I$23</f>
        <v>2379.9188478400001</v>
      </c>
      <c r="S124" s="36">
        <f>SUMIFS(СВЦЭМ!$D$39:$D$782,СВЦЭМ!$A$39:$A$782,$A124,СВЦЭМ!$B$39:$B$782,S$119)+'СЕТ СН'!$I$11+СВЦЭМ!$D$10+'СЕТ СН'!$I$6-'СЕТ СН'!$I$23</f>
        <v>2387.7969798000004</v>
      </c>
      <c r="T124" s="36">
        <f>SUMIFS(СВЦЭМ!$D$39:$D$782,СВЦЭМ!$A$39:$A$782,$A124,СВЦЭМ!$B$39:$B$782,T$119)+'СЕТ СН'!$I$11+СВЦЭМ!$D$10+'СЕТ СН'!$I$6-'СЕТ СН'!$I$23</f>
        <v>2373.3525425799999</v>
      </c>
      <c r="U124" s="36">
        <f>SUMIFS(СВЦЭМ!$D$39:$D$782,СВЦЭМ!$A$39:$A$782,$A124,СВЦЭМ!$B$39:$B$782,U$119)+'СЕТ СН'!$I$11+СВЦЭМ!$D$10+'СЕТ СН'!$I$6-'СЕТ СН'!$I$23</f>
        <v>2358.81802659</v>
      </c>
      <c r="V124" s="36">
        <f>SUMIFS(СВЦЭМ!$D$39:$D$782,СВЦЭМ!$A$39:$A$782,$A124,СВЦЭМ!$B$39:$B$782,V$119)+'СЕТ СН'!$I$11+СВЦЭМ!$D$10+'СЕТ СН'!$I$6-'СЕТ СН'!$I$23</f>
        <v>2334.8082499500001</v>
      </c>
      <c r="W124" s="36">
        <f>SUMIFS(СВЦЭМ!$D$39:$D$782,СВЦЭМ!$A$39:$A$782,$A124,СВЦЭМ!$B$39:$B$782,W$119)+'СЕТ СН'!$I$11+СВЦЭМ!$D$10+'СЕТ СН'!$I$6-'СЕТ СН'!$I$23</f>
        <v>2350.5388003400003</v>
      </c>
      <c r="X124" s="36">
        <f>SUMIFS(СВЦЭМ!$D$39:$D$782,СВЦЭМ!$A$39:$A$782,$A124,СВЦЭМ!$B$39:$B$782,X$119)+'СЕТ СН'!$I$11+СВЦЭМ!$D$10+'СЕТ СН'!$I$6-'СЕТ СН'!$I$23</f>
        <v>2420.6207284000002</v>
      </c>
      <c r="Y124" s="36">
        <f>SUMIFS(СВЦЭМ!$D$39:$D$782,СВЦЭМ!$A$39:$A$782,$A124,СВЦЭМ!$B$39:$B$782,Y$119)+'СЕТ СН'!$I$11+СВЦЭМ!$D$10+'СЕТ СН'!$I$6-'СЕТ СН'!$I$23</f>
        <v>2564.5876515199998</v>
      </c>
    </row>
    <row r="125" spans="1:27" ht="15.75" x14ac:dyDescent="0.2">
      <c r="A125" s="35">
        <f t="shared" si="3"/>
        <v>45175</v>
      </c>
      <c r="B125" s="36">
        <f>SUMIFS(СВЦЭМ!$D$39:$D$782,СВЦЭМ!$A$39:$A$782,$A125,СВЦЭМ!$B$39:$B$782,B$119)+'СЕТ СН'!$I$11+СВЦЭМ!$D$10+'СЕТ СН'!$I$6-'СЕТ СН'!$I$23</f>
        <v>2489.6097845700001</v>
      </c>
      <c r="C125" s="36">
        <f>SUMIFS(СВЦЭМ!$D$39:$D$782,СВЦЭМ!$A$39:$A$782,$A125,СВЦЭМ!$B$39:$B$782,C$119)+'СЕТ СН'!$I$11+СВЦЭМ!$D$10+'СЕТ СН'!$I$6-'СЕТ СН'!$I$23</f>
        <v>2576.52208582</v>
      </c>
      <c r="D125" s="36">
        <f>SUMIFS(СВЦЭМ!$D$39:$D$782,СВЦЭМ!$A$39:$A$782,$A125,СВЦЭМ!$B$39:$B$782,D$119)+'СЕТ СН'!$I$11+СВЦЭМ!$D$10+'СЕТ СН'!$I$6-'СЕТ СН'!$I$23</f>
        <v>2625.48186287</v>
      </c>
      <c r="E125" s="36">
        <f>SUMIFS(СВЦЭМ!$D$39:$D$782,СВЦЭМ!$A$39:$A$782,$A125,СВЦЭМ!$B$39:$B$782,E$119)+'СЕТ СН'!$I$11+СВЦЭМ!$D$10+'СЕТ СН'!$I$6-'СЕТ СН'!$I$23</f>
        <v>2625.5696118800001</v>
      </c>
      <c r="F125" s="36">
        <f>SUMIFS(СВЦЭМ!$D$39:$D$782,СВЦЭМ!$A$39:$A$782,$A125,СВЦЭМ!$B$39:$B$782,F$119)+'СЕТ СН'!$I$11+СВЦЭМ!$D$10+'СЕТ СН'!$I$6-'СЕТ СН'!$I$23</f>
        <v>2581.20334159</v>
      </c>
      <c r="G125" s="36">
        <f>SUMIFS(СВЦЭМ!$D$39:$D$782,СВЦЭМ!$A$39:$A$782,$A125,СВЦЭМ!$B$39:$B$782,G$119)+'СЕТ СН'!$I$11+СВЦЭМ!$D$10+'СЕТ СН'!$I$6-'СЕТ СН'!$I$23</f>
        <v>2575.2261943600001</v>
      </c>
      <c r="H125" s="36">
        <f>SUMIFS(СВЦЭМ!$D$39:$D$782,СВЦЭМ!$A$39:$A$782,$A125,СВЦЭМ!$B$39:$B$782,H$119)+'СЕТ СН'!$I$11+СВЦЭМ!$D$10+'СЕТ СН'!$I$6-'СЕТ СН'!$I$23</f>
        <v>2535.2478867999998</v>
      </c>
      <c r="I125" s="36">
        <f>SUMIFS(СВЦЭМ!$D$39:$D$782,СВЦЭМ!$A$39:$A$782,$A125,СВЦЭМ!$B$39:$B$782,I$119)+'СЕТ СН'!$I$11+СВЦЭМ!$D$10+'СЕТ СН'!$I$6-'СЕТ СН'!$I$23</f>
        <v>2461.9841255000001</v>
      </c>
      <c r="J125" s="36">
        <f>SUMIFS(СВЦЭМ!$D$39:$D$782,СВЦЭМ!$A$39:$A$782,$A125,СВЦЭМ!$B$39:$B$782,J$119)+'СЕТ СН'!$I$11+СВЦЭМ!$D$10+'СЕТ СН'!$I$6-'СЕТ СН'!$I$23</f>
        <v>2385.7644524500001</v>
      </c>
      <c r="K125" s="36">
        <f>SUMIFS(СВЦЭМ!$D$39:$D$782,СВЦЭМ!$A$39:$A$782,$A125,СВЦЭМ!$B$39:$B$782,K$119)+'СЕТ СН'!$I$11+СВЦЭМ!$D$10+'СЕТ СН'!$I$6-'СЕТ СН'!$I$23</f>
        <v>2318.98382356</v>
      </c>
      <c r="L125" s="36">
        <f>SUMIFS(СВЦЭМ!$D$39:$D$782,СВЦЭМ!$A$39:$A$782,$A125,СВЦЭМ!$B$39:$B$782,L$119)+'СЕТ СН'!$I$11+СВЦЭМ!$D$10+'СЕТ СН'!$I$6-'СЕТ СН'!$I$23</f>
        <v>2289.9233213100001</v>
      </c>
      <c r="M125" s="36">
        <f>SUMIFS(СВЦЭМ!$D$39:$D$782,СВЦЭМ!$A$39:$A$782,$A125,СВЦЭМ!$B$39:$B$782,M$119)+'СЕТ СН'!$I$11+СВЦЭМ!$D$10+'СЕТ СН'!$I$6-'СЕТ СН'!$I$23</f>
        <v>2284.8317268700002</v>
      </c>
      <c r="N125" s="36">
        <f>SUMIFS(СВЦЭМ!$D$39:$D$782,СВЦЭМ!$A$39:$A$782,$A125,СВЦЭМ!$B$39:$B$782,N$119)+'СЕТ СН'!$I$11+СВЦЭМ!$D$10+'СЕТ СН'!$I$6-'СЕТ СН'!$I$23</f>
        <v>2293.3458421100004</v>
      </c>
      <c r="O125" s="36">
        <f>SUMIFS(СВЦЭМ!$D$39:$D$782,СВЦЭМ!$A$39:$A$782,$A125,СВЦЭМ!$B$39:$B$782,O$119)+'СЕТ СН'!$I$11+СВЦЭМ!$D$10+'СЕТ СН'!$I$6-'СЕТ СН'!$I$23</f>
        <v>2294.52044613</v>
      </c>
      <c r="P125" s="36">
        <f>SUMIFS(СВЦЭМ!$D$39:$D$782,СВЦЭМ!$A$39:$A$782,$A125,СВЦЭМ!$B$39:$B$782,P$119)+'СЕТ СН'!$I$11+СВЦЭМ!$D$10+'СЕТ СН'!$I$6-'СЕТ СН'!$I$23</f>
        <v>2260.9930405800001</v>
      </c>
      <c r="Q125" s="36">
        <f>SUMIFS(СВЦЭМ!$D$39:$D$782,СВЦЭМ!$A$39:$A$782,$A125,СВЦЭМ!$B$39:$B$782,Q$119)+'СЕТ СН'!$I$11+СВЦЭМ!$D$10+'СЕТ СН'!$I$6-'СЕТ СН'!$I$23</f>
        <v>2270.9788693099999</v>
      </c>
      <c r="R125" s="36">
        <f>SUMIFS(СВЦЭМ!$D$39:$D$782,СВЦЭМ!$A$39:$A$782,$A125,СВЦЭМ!$B$39:$B$782,R$119)+'СЕТ СН'!$I$11+СВЦЭМ!$D$10+'СЕТ СН'!$I$6-'СЕТ СН'!$I$23</f>
        <v>2300.7916048500001</v>
      </c>
      <c r="S125" s="36">
        <f>SUMIFS(СВЦЭМ!$D$39:$D$782,СВЦЭМ!$A$39:$A$782,$A125,СВЦЭМ!$B$39:$B$782,S$119)+'СЕТ СН'!$I$11+СВЦЭМ!$D$10+'СЕТ СН'!$I$6-'СЕТ СН'!$I$23</f>
        <v>2295.4536435</v>
      </c>
      <c r="T125" s="36">
        <f>SUMIFS(СВЦЭМ!$D$39:$D$782,СВЦЭМ!$A$39:$A$782,$A125,СВЦЭМ!$B$39:$B$782,T$119)+'СЕТ СН'!$I$11+СВЦЭМ!$D$10+'СЕТ СН'!$I$6-'СЕТ СН'!$I$23</f>
        <v>2292.71145471</v>
      </c>
      <c r="U125" s="36">
        <f>SUMIFS(СВЦЭМ!$D$39:$D$782,СВЦЭМ!$A$39:$A$782,$A125,СВЦЭМ!$B$39:$B$782,U$119)+'СЕТ СН'!$I$11+СВЦЭМ!$D$10+'СЕТ СН'!$I$6-'СЕТ СН'!$I$23</f>
        <v>2282.3001634000002</v>
      </c>
      <c r="V125" s="36">
        <f>SUMIFS(СВЦЭМ!$D$39:$D$782,СВЦЭМ!$A$39:$A$782,$A125,СВЦЭМ!$B$39:$B$782,V$119)+'СЕТ СН'!$I$11+СВЦЭМ!$D$10+'СЕТ СН'!$I$6-'СЕТ СН'!$I$23</f>
        <v>2253.37337579</v>
      </c>
      <c r="W125" s="36">
        <f>SUMIFS(СВЦЭМ!$D$39:$D$782,СВЦЭМ!$A$39:$A$782,$A125,СВЦЭМ!$B$39:$B$782,W$119)+'СЕТ СН'!$I$11+СВЦЭМ!$D$10+'СЕТ СН'!$I$6-'СЕТ СН'!$I$23</f>
        <v>2258.9649581900003</v>
      </c>
      <c r="X125" s="36">
        <f>SUMIFS(СВЦЭМ!$D$39:$D$782,СВЦЭМ!$A$39:$A$782,$A125,СВЦЭМ!$B$39:$B$782,X$119)+'СЕТ СН'!$I$11+СВЦЭМ!$D$10+'СЕТ СН'!$I$6-'СЕТ СН'!$I$23</f>
        <v>2331.2690883100004</v>
      </c>
      <c r="Y125" s="36">
        <f>SUMIFS(СВЦЭМ!$D$39:$D$782,СВЦЭМ!$A$39:$A$782,$A125,СВЦЭМ!$B$39:$B$782,Y$119)+'СЕТ СН'!$I$11+СВЦЭМ!$D$10+'СЕТ СН'!$I$6-'СЕТ СН'!$I$23</f>
        <v>2421.5724139900003</v>
      </c>
    </row>
    <row r="126" spans="1:27" ht="15.75" x14ac:dyDescent="0.2">
      <c r="A126" s="35">
        <f t="shared" si="3"/>
        <v>45176</v>
      </c>
      <c r="B126" s="36">
        <f>SUMIFS(СВЦЭМ!$D$39:$D$782,СВЦЭМ!$A$39:$A$782,$A126,СВЦЭМ!$B$39:$B$782,B$119)+'СЕТ СН'!$I$11+СВЦЭМ!$D$10+'СЕТ СН'!$I$6-'СЕТ СН'!$I$23</f>
        <v>2540.1013741699999</v>
      </c>
      <c r="C126" s="36">
        <f>SUMIFS(СВЦЭМ!$D$39:$D$782,СВЦЭМ!$A$39:$A$782,$A126,СВЦЭМ!$B$39:$B$782,C$119)+'СЕТ СН'!$I$11+СВЦЭМ!$D$10+'СЕТ СН'!$I$6-'СЕТ СН'!$I$23</f>
        <v>2582.6948122900003</v>
      </c>
      <c r="D126" s="36">
        <f>SUMIFS(СВЦЭМ!$D$39:$D$782,СВЦЭМ!$A$39:$A$782,$A126,СВЦЭМ!$B$39:$B$782,D$119)+'СЕТ СН'!$I$11+СВЦЭМ!$D$10+'СЕТ СН'!$I$6-'СЕТ СН'!$I$23</f>
        <v>2588.2673078300004</v>
      </c>
      <c r="E126" s="36">
        <f>SUMIFS(СВЦЭМ!$D$39:$D$782,СВЦЭМ!$A$39:$A$782,$A126,СВЦЭМ!$B$39:$B$782,E$119)+'СЕТ СН'!$I$11+СВЦЭМ!$D$10+'СЕТ СН'!$I$6-'СЕТ СН'!$I$23</f>
        <v>2598.3761027600003</v>
      </c>
      <c r="F126" s="36">
        <f>SUMIFS(СВЦЭМ!$D$39:$D$782,СВЦЭМ!$A$39:$A$782,$A126,СВЦЭМ!$B$39:$B$782,F$119)+'СЕТ СН'!$I$11+СВЦЭМ!$D$10+'СЕТ СН'!$I$6-'СЕТ СН'!$I$23</f>
        <v>2651.6550638899998</v>
      </c>
      <c r="G126" s="36">
        <f>SUMIFS(СВЦЭМ!$D$39:$D$782,СВЦЭМ!$A$39:$A$782,$A126,СВЦЭМ!$B$39:$B$782,G$119)+'СЕТ СН'!$I$11+СВЦЭМ!$D$10+'СЕТ СН'!$I$6-'СЕТ СН'!$I$23</f>
        <v>2628.9835883000001</v>
      </c>
      <c r="H126" s="36">
        <f>SUMIFS(СВЦЭМ!$D$39:$D$782,СВЦЭМ!$A$39:$A$782,$A126,СВЦЭМ!$B$39:$B$782,H$119)+'СЕТ СН'!$I$11+СВЦЭМ!$D$10+'СЕТ СН'!$I$6-'СЕТ СН'!$I$23</f>
        <v>2544.5491421799998</v>
      </c>
      <c r="I126" s="36">
        <f>SUMIFS(СВЦЭМ!$D$39:$D$782,СВЦЭМ!$A$39:$A$782,$A126,СВЦЭМ!$B$39:$B$782,I$119)+'СЕТ СН'!$I$11+СВЦЭМ!$D$10+'СЕТ СН'!$I$6-'СЕТ СН'!$I$23</f>
        <v>2474.2996509700001</v>
      </c>
      <c r="J126" s="36">
        <f>SUMIFS(СВЦЭМ!$D$39:$D$782,СВЦЭМ!$A$39:$A$782,$A126,СВЦЭМ!$B$39:$B$782,J$119)+'СЕТ СН'!$I$11+СВЦЭМ!$D$10+'СЕТ СН'!$I$6-'СЕТ СН'!$I$23</f>
        <v>2408.3234882799998</v>
      </c>
      <c r="K126" s="36">
        <f>SUMIFS(СВЦЭМ!$D$39:$D$782,СВЦЭМ!$A$39:$A$782,$A126,СВЦЭМ!$B$39:$B$782,K$119)+'СЕТ СН'!$I$11+СВЦЭМ!$D$10+'СЕТ СН'!$I$6-'СЕТ СН'!$I$23</f>
        <v>2381.34525003</v>
      </c>
      <c r="L126" s="36">
        <f>SUMIFS(СВЦЭМ!$D$39:$D$782,СВЦЭМ!$A$39:$A$782,$A126,СВЦЭМ!$B$39:$B$782,L$119)+'СЕТ СН'!$I$11+СВЦЭМ!$D$10+'СЕТ СН'!$I$6-'СЕТ СН'!$I$23</f>
        <v>2391.73338874</v>
      </c>
      <c r="M126" s="36">
        <f>SUMIFS(СВЦЭМ!$D$39:$D$782,СВЦЭМ!$A$39:$A$782,$A126,СВЦЭМ!$B$39:$B$782,M$119)+'СЕТ СН'!$I$11+СВЦЭМ!$D$10+'СЕТ СН'!$I$6-'СЕТ СН'!$I$23</f>
        <v>2384.0637225199998</v>
      </c>
      <c r="N126" s="36">
        <f>SUMIFS(СВЦЭМ!$D$39:$D$782,СВЦЭМ!$A$39:$A$782,$A126,СВЦЭМ!$B$39:$B$782,N$119)+'СЕТ СН'!$I$11+СВЦЭМ!$D$10+'СЕТ СН'!$I$6-'СЕТ СН'!$I$23</f>
        <v>2387.2405980200001</v>
      </c>
      <c r="O126" s="36">
        <f>SUMIFS(СВЦЭМ!$D$39:$D$782,СВЦЭМ!$A$39:$A$782,$A126,СВЦЭМ!$B$39:$B$782,O$119)+'СЕТ СН'!$I$11+СВЦЭМ!$D$10+'СЕТ СН'!$I$6-'СЕТ СН'!$I$23</f>
        <v>2391.22225811</v>
      </c>
      <c r="P126" s="36">
        <f>SUMIFS(СВЦЭМ!$D$39:$D$782,СВЦЭМ!$A$39:$A$782,$A126,СВЦЭМ!$B$39:$B$782,P$119)+'СЕТ СН'!$I$11+СВЦЭМ!$D$10+'СЕТ СН'!$I$6-'СЕТ СН'!$I$23</f>
        <v>2362.8930589700003</v>
      </c>
      <c r="Q126" s="36">
        <f>SUMIFS(СВЦЭМ!$D$39:$D$782,СВЦЭМ!$A$39:$A$782,$A126,СВЦЭМ!$B$39:$B$782,Q$119)+'СЕТ СН'!$I$11+СВЦЭМ!$D$10+'СЕТ СН'!$I$6-'СЕТ СН'!$I$23</f>
        <v>2372.5670606200001</v>
      </c>
      <c r="R126" s="36">
        <f>SUMIFS(СВЦЭМ!$D$39:$D$782,СВЦЭМ!$A$39:$A$782,$A126,СВЦЭМ!$B$39:$B$782,R$119)+'СЕТ СН'!$I$11+СВЦЭМ!$D$10+'СЕТ СН'!$I$6-'СЕТ СН'!$I$23</f>
        <v>2394.7921633699998</v>
      </c>
      <c r="S126" s="36">
        <f>SUMIFS(СВЦЭМ!$D$39:$D$782,СВЦЭМ!$A$39:$A$782,$A126,СВЦЭМ!$B$39:$B$782,S$119)+'СЕТ СН'!$I$11+СВЦЭМ!$D$10+'СЕТ СН'!$I$6-'СЕТ СН'!$I$23</f>
        <v>2352.63499847</v>
      </c>
      <c r="T126" s="36">
        <f>SUMIFS(СВЦЭМ!$D$39:$D$782,СВЦЭМ!$A$39:$A$782,$A126,СВЦЭМ!$B$39:$B$782,T$119)+'СЕТ СН'!$I$11+СВЦЭМ!$D$10+'СЕТ СН'!$I$6-'СЕТ СН'!$I$23</f>
        <v>2353.9173546299999</v>
      </c>
      <c r="U126" s="36">
        <f>SUMIFS(СВЦЭМ!$D$39:$D$782,СВЦЭМ!$A$39:$A$782,$A126,СВЦЭМ!$B$39:$B$782,U$119)+'СЕТ СН'!$I$11+СВЦЭМ!$D$10+'СЕТ СН'!$I$6-'СЕТ СН'!$I$23</f>
        <v>2339.17039346</v>
      </c>
      <c r="V126" s="36">
        <f>SUMIFS(СВЦЭМ!$D$39:$D$782,СВЦЭМ!$A$39:$A$782,$A126,СВЦЭМ!$B$39:$B$782,V$119)+'СЕТ СН'!$I$11+СВЦЭМ!$D$10+'СЕТ СН'!$I$6-'СЕТ СН'!$I$23</f>
        <v>2309.6433895500004</v>
      </c>
      <c r="W126" s="36">
        <f>SUMIFS(СВЦЭМ!$D$39:$D$782,СВЦЭМ!$A$39:$A$782,$A126,СВЦЭМ!$B$39:$B$782,W$119)+'СЕТ СН'!$I$11+СВЦЭМ!$D$10+'СЕТ СН'!$I$6-'СЕТ СН'!$I$23</f>
        <v>2325.7422962099999</v>
      </c>
      <c r="X126" s="36">
        <f>SUMIFS(СВЦЭМ!$D$39:$D$782,СВЦЭМ!$A$39:$A$782,$A126,СВЦЭМ!$B$39:$B$782,X$119)+'СЕТ СН'!$I$11+СВЦЭМ!$D$10+'СЕТ СН'!$I$6-'СЕТ СН'!$I$23</f>
        <v>2395.2649738700002</v>
      </c>
      <c r="Y126" s="36">
        <f>SUMIFS(СВЦЭМ!$D$39:$D$782,СВЦЭМ!$A$39:$A$782,$A126,СВЦЭМ!$B$39:$B$782,Y$119)+'СЕТ СН'!$I$11+СВЦЭМ!$D$10+'СЕТ СН'!$I$6-'СЕТ СН'!$I$23</f>
        <v>2476.4550663300001</v>
      </c>
    </row>
    <row r="127" spans="1:27" ht="15.75" x14ac:dyDescent="0.2">
      <c r="A127" s="35">
        <f t="shared" si="3"/>
        <v>45177</v>
      </c>
      <c r="B127" s="36">
        <f>SUMIFS(СВЦЭМ!$D$39:$D$782,СВЦЭМ!$A$39:$A$782,$A127,СВЦЭМ!$B$39:$B$782,B$119)+'СЕТ СН'!$I$11+СВЦЭМ!$D$10+'СЕТ СН'!$I$6-'СЕТ СН'!$I$23</f>
        <v>2518.5441394400004</v>
      </c>
      <c r="C127" s="36">
        <f>SUMIFS(СВЦЭМ!$D$39:$D$782,СВЦЭМ!$A$39:$A$782,$A127,СВЦЭМ!$B$39:$B$782,C$119)+'СЕТ СН'!$I$11+СВЦЭМ!$D$10+'СЕТ СН'!$I$6-'СЕТ СН'!$I$23</f>
        <v>2573.9777965499998</v>
      </c>
      <c r="D127" s="36">
        <f>SUMIFS(СВЦЭМ!$D$39:$D$782,СВЦЭМ!$A$39:$A$782,$A127,СВЦЭМ!$B$39:$B$782,D$119)+'СЕТ СН'!$I$11+СВЦЭМ!$D$10+'СЕТ СН'!$I$6-'СЕТ СН'!$I$23</f>
        <v>2570.5786084900001</v>
      </c>
      <c r="E127" s="36">
        <f>SUMIFS(СВЦЭМ!$D$39:$D$782,СВЦЭМ!$A$39:$A$782,$A127,СВЦЭМ!$B$39:$B$782,E$119)+'СЕТ СН'!$I$11+СВЦЭМ!$D$10+'СЕТ СН'!$I$6-'СЕТ СН'!$I$23</f>
        <v>2586.3838520899999</v>
      </c>
      <c r="F127" s="36">
        <f>SUMIFS(СВЦЭМ!$D$39:$D$782,СВЦЭМ!$A$39:$A$782,$A127,СВЦЭМ!$B$39:$B$782,F$119)+'СЕТ СН'!$I$11+СВЦЭМ!$D$10+'СЕТ СН'!$I$6-'СЕТ СН'!$I$23</f>
        <v>2596.4241162300004</v>
      </c>
      <c r="G127" s="36">
        <f>SUMIFS(СВЦЭМ!$D$39:$D$782,СВЦЭМ!$A$39:$A$782,$A127,СВЦЭМ!$B$39:$B$782,G$119)+'СЕТ СН'!$I$11+СВЦЭМ!$D$10+'СЕТ СН'!$I$6-'СЕТ СН'!$I$23</f>
        <v>2613.8676254700003</v>
      </c>
      <c r="H127" s="36">
        <f>SUMIFS(СВЦЭМ!$D$39:$D$782,СВЦЭМ!$A$39:$A$782,$A127,СВЦЭМ!$B$39:$B$782,H$119)+'СЕТ СН'!$I$11+СВЦЭМ!$D$10+'СЕТ СН'!$I$6-'СЕТ СН'!$I$23</f>
        <v>2555.0589213100002</v>
      </c>
      <c r="I127" s="36">
        <f>SUMIFS(СВЦЭМ!$D$39:$D$782,СВЦЭМ!$A$39:$A$782,$A127,СВЦЭМ!$B$39:$B$782,I$119)+'СЕТ СН'!$I$11+СВЦЭМ!$D$10+'СЕТ СН'!$I$6-'СЕТ СН'!$I$23</f>
        <v>2456.3508669299999</v>
      </c>
      <c r="J127" s="36">
        <f>SUMIFS(СВЦЭМ!$D$39:$D$782,СВЦЭМ!$A$39:$A$782,$A127,СВЦЭМ!$B$39:$B$782,J$119)+'СЕТ СН'!$I$11+СВЦЭМ!$D$10+'СЕТ СН'!$I$6-'СЕТ СН'!$I$23</f>
        <v>2384.0484453500003</v>
      </c>
      <c r="K127" s="36">
        <f>SUMIFS(СВЦЭМ!$D$39:$D$782,СВЦЭМ!$A$39:$A$782,$A127,СВЦЭМ!$B$39:$B$782,K$119)+'СЕТ СН'!$I$11+СВЦЭМ!$D$10+'СЕТ СН'!$I$6-'СЕТ СН'!$I$23</f>
        <v>2318.9683134100001</v>
      </c>
      <c r="L127" s="36">
        <f>SUMIFS(СВЦЭМ!$D$39:$D$782,СВЦЭМ!$A$39:$A$782,$A127,СВЦЭМ!$B$39:$B$782,L$119)+'СЕТ СН'!$I$11+СВЦЭМ!$D$10+'СЕТ СН'!$I$6-'СЕТ СН'!$I$23</f>
        <v>2349.0278667000002</v>
      </c>
      <c r="M127" s="36">
        <f>SUMIFS(СВЦЭМ!$D$39:$D$782,СВЦЭМ!$A$39:$A$782,$A127,СВЦЭМ!$B$39:$B$782,M$119)+'СЕТ СН'!$I$11+СВЦЭМ!$D$10+'СЕТ СН'!$I$6-'СЕТ СН'!$I$23</f>
        <v>2354.54817731</v>
      </c>
      <c r="N127" s="36">
        <f>SUMIFS(СВЦЭМ!$D$39:$D$782,СВЦЭМ!$A$39:$A$782,$A127,СВЦЭМ!$B$39:$B$782,N$119)+'СЕТ СН'!$I$11+СВЦЭМ!$D$10+'СЕТ СН'!$I$6-'СЕТ СН'!$I$23</f>
        <v>2380.6184858300003</v>
      </c>
      <c r="O127" s="36">
        <f>SUMIFS(СВЦЭМ!$D$39:$D$782,СВЦЭМ!$A$39:$A$782,$A127,СВЦЭМ!$B$39:$B$782,O$119)+'СЕТ СН'!$I$11+СВЦЭМ!$D$10+'СЕТ СН'!$I$6-'СЕТ СН'!$I$23</f>
        <v>2363.0342215400001</v>
      </c>
      <c r="P127" s="36">
        <f>SUMIFS(СВЦЭМ!$D$39:$D$782,СВЦЭМ!$A$39:$A$782,$A127,СВЦЭМ!$B$39:$B$782,P$119)+'СЕТ СН'!$I$11+СВЦЭМ!$D$10+'СЕТ СН'!$I$6-'СЕТ СН'!$I$23</f>
        <v>2345.3124290400001</v>
      </c>
      <c r="Q127" s="36">
        <f>SUMIFS(СВЦЭМ!$D$39:$D$782,СВЦЭМ!$A$39:$A$782,$A127,СВЦЭМ!$B$39:$B$782,Q$119)+'СЕТ СН'!$I$11+СВЦЭМ!$D$10+'СЕТ СН'!$I$6-'СЕТ СН'!$I$23</f>
        <v>2345.0437448100001</v>
      </c>
      <c r="R127" s="36">
        <f>SUMIFS(СВЦЭМ!$D$39:$D$782,СВЦЭМ!$A$39:$A$782,$A127,СВЦЭМ!$B$39:$B$782,R$119)+'СЕТ СН'!$I$11+СВЦЭМ!$D$10+'СЕТ СН'!$I$6-'СЕТ СН'!$I$23</f>
        <v>2391.52851409</v>
      </c>
      <c r="S127" s="36">
        <f>SUMIFS(СВЦЭМ!$D$39:$D$782,СВЦЭМ!$A$39:$A$782,$A127,СВЦЭМ!$B$39:$B$782,S$119)+'СЕТ СН'!$I$11+СВЦЭМ!$D$10+'СЕТ СН'!$I$6-'СЕТ СН'!$I$23</f>
        <v>2390.0264131100002</v>
      </c>
      <c r="T127" s="36">
        <f>SUMIFS(СВЦЭМ!$D$39:$D$782,СВЦЭМ!$A$39:$A$782,$A127,СВЦЭМ!$B$39:$B$782,T$119)+'СЕТ СН'!$I$11+СВЦЭМ!$D$10+'СЕТ СН'!$I$6-'СЕТ СН'!$I$23</f>
        <v>2373.9659267200004</v>
      </c>
      <c r="U127" s="36">
        <f>SUMIFS(СВЦЭМ!$D$39:$D$782,СВЦЭМ!$A$39:$A$782,$A127,СВЦЭМ!$B$39:$B$782,U$119)+'СЕТ СН'!$I$11+СВЦЭМ!$D$10+'СЕТ СН'!$I$6-'СЕТ СН'!$I$23</f>
        <v>2367.4907844300001</v>
      </c>
      <c r="V127" s="36">
        <f>SUMIFS(СВЦЭМ!$D$39:$D$782,СВЦЭМ!$A$39:$A$782,$A127,СВЦЭМ!$B$39:$B$782,V$119)+'СЕТ СН'!$I$11+СВЦЭМ!$D$10+'СЕТ СН'!$I$6-'СЕТ СН'!$I$23</f>
        <v>2354.9627848800001</v>
      </c>
      <c r="W127" s="36">
        <f>SUMIFS(СВЦЭМ!$D$39:$D$782,СВЦЭМ!$A$39:$A$782,$A127,СВЦЭМ!$B$39:$B$782,W$119)+'СЕТ СН'!$I$11+СВЦЭМ!$D$10+'СЕТ СН'!$I$6-'СЕТ СН'!$I$23</f>
        <v>2347.0356295700003</v>
      </c>
      <c r="X127" s="36">
        <f>SUMIFS(СВЦЭМ!$D$39:$D$782,СВЦЭМ!$A$39:$A$782,$A127,СВЦЭМ!$B$39:$B$782,X$119)+'СЕТ СН'!$I$11+СВЦЭМ!$D$10+'СЕТ СН'!$I$6-'СЕТ СН'!$I$23</f>
        <v>2363.6998584299999</v>
      </c>
      <c r="Y127" s="36">
        <f>SUMIFS(СВЦЭМ!$D$39:$D$782,СВЦЭМ!$A$39:$A$782,$A127,СВЦЭМ!$B$39:$B$782,Y$119)+'СЕТ СН'!$I$11+СВЦЭМ!$D$10+'СЕТ СН'!$I$6-'СЕТ СН'!$I$23</f>
        <v>2456.9420839300001</v>
      </c>
    </row>
    <row r="128" spans="1:27" ht="15.75" x14ac:dyDescent="0.2">
      <c r="A128" s="35">
        <f t="shared" si="3"/>
        <v>45178</v>
      </c>
      <c r="B128" s="36">
        <f>SUMIFS(СВЦЭМ!$D$39:$D$782,СВЦЭМ!$A$39:$A$782,$A128,СВЦЭМ!$B$39:$B$782,B$119)+'СЕТ СН'!$I$11+СВЦЭМ!$D$10+'СЕТ СН'!$I$6-'СЕТ СН'!$I$23</f>
        <v>2518.46747908</v>
      </c>
      <c r="C128" s="36">
        <f>SUMIFS(СВЦЭМ!$D$39:$D$782,СВЦЭМ!$A$39:$A$782,$A128,СВЦЭМ!$B$39:$B$782,C$119)+'СЕТ СН'!$I$11+СВЦЭМ!$D$10+'СЕТ СН'!$I$6-'СЕТ СН'!$I$23</f>
        <v>2569.3617080100003</v>
      </c>
      <c r="D128" s="36">
        <f>SUMIFS(СВЦЭМ!$D$39:$D$782,СВЦЭМ!$A$39:$A$782,$A128,СВЦЭМ!$B$39:$B$782,D$119)+'СЕТ СН'!$I$11+СВЦЭМ!$D$10+'СЕТ СН'!$I$6-'СЕТ СН'!$I$23</f>
        <v>2617.61050135</v>
      </c>
      <c r="E128" s="36">
        <f>SUMIFS(СВЦЭМ!$D$39:$D$782,СВЦЭМ!$A$39:$A$782,$A128,СВЦЭМ!$B$39:$B$782,E$119)+'СЕТ СН'!$I$11+СВЦЭМ!$D$10+'СЕТ СН'!$I$6-'СЕТ СН'!$I$23</f>
        <v>2649.4947748200002</v>
      </c>
      <c r="F128" s="36">
        <f>SUMIFS(СВЦЭМ!$D$39:$D$782,СВЦЭМ!$A$39:$A$782,$A128,СВЦЭМ!$B$39:$B$782,F$119)+'СЕТ СН'!$I$11+СВЦЭМ!$D$10+'СЕТ СН'!$I$6-'СЕТ СН'!$I$23</f>
        <v>2671.2193385600003</v>
      </c>
      <c r="G128" s="36">
        <f>SUMIFS(СВЦЭМ!$D$39:$D$782,СВЦЭМ!$A$39:$A$782,$A128,СВЦЭМ!$B$39:$B$782,G$119)+'СЕТ СН'!$I$11+СВЦЭМ!$D$10+'СЕТ СН'!$I$6-'СЕТ СН'!$I$23</f>
        <v>2662.5620144700001</v>
      </c>
      <c r="H128" s="36">
        <f>SUMIFS(СВЦЭМ!$D$39:$D$782,СВЦЭМ!$A$39:$A$782,$A128,СВЦЭМ!$B$39:$B$782,H$119)+'СЕТ СН'!$I$11+СВЦЭМ!$D$10+'СЕТ СН'!$I$6-'СЕТ СН'!$I$23</f>
        <v>2634.8343682700001</v>
      </c>
      <c r="I128" s="36">
        <f>SUMIFS(СВЦЭМ!$D$39:$D$782,СВЦЭМ!$A$39:$A$782,$A128,СВЦЭМ!$B$39:$B$782,I$119)+'СЕТ СН'!$I$11+СВЦЭМ!$D$10+'СЕТ СН'!$I$6-'СЕТ СН'!$I$23</f>
        <v>2568.4520899400004</v>
      </c>
      <c r="J128" s="36">
        <f>SUMIFS(СВЦЭМ!$D$39:$D$782,СВЦЭМ!$A$39:$A$782,$A128,СВЦЭМ!$B$39:$B$782,J$119)+'СЕТ СН'!$I$11+СВЦЭМ!$D$10+'СЕТ СН'!$I$6-'СЕТ СН'!$I$23</f>
        <v>2458.51815928</v>
      </c>
      <c r="K128" s="36">
        <f>SUMIFS(СВЦЭМ!$D$39:$D$782,СВЦЭМ!$A$39:$A$782,$A128,СВЦЭМ!$B$39:$B$782,K$119)+'СЕТ СН'!$I$11+СВЦЭМ!$D$10+'СЕТ СН'!$I$6-'СЕТ СН'!$I$23</f>
        <v>2358.11333431</v>
      </c>
      <c r="L128" s="36">
        <f>SUMIFS(СВЦЭМ!$D$39:$D$782,СВЦЭМ!$A$39:$A$782,$A128,СВЦЭМ!$B$39:$B$782,L$119)+'СЕТ СН'!$I$11+СВЦЭМ!$D$10+'СЕТ СН'!$I$6-'СЕТ СН'!$I$23</f>
        <v>2321.5389007700001</v>
      </c>
      <c r="M128" s="36">
        <f>SUMIFS(СВЦЭМ!$D$39:$D$782,СВЦЭМ!$A$39:$A$782,$A128,СВЦЭМ!$B$39:$B$782,M$119)+'СЕТ СН'!$I$11+СВЦЭМ!$D$10+'СЕТ СН'!$I$6-'СЕТ СН'!$I$23</f>
        <v>2305.1013043700004</v>
      </c>
      <c r="N128" s="36">
        <f>SUMIFS(СВЦЭМ!$D$39:$D$782,СВЦЭМ!$A$39:$A$782,$A128,СВЦЭМ!$B$39:$B$782,N$119)+'СЕТ СН'!$I$11+СВЦЭМ!$D$10+'СЕТ СН'!$I$6-'СЕТ СН'!$I$23</f>
        <v>2305.14465518</v>
      </c>
      <c r="O128" s="36">
        <f>SUMIFS(СВЦЭМ!$D$39:$D$782,СВЦЭМ!$A$39:$A$782,$A128,СВЦЭМ!$B$39:$B$782,O$119)+'СЕТ СН'!$I$11+СВЦЭМ!$D$10+'СЕТ СН'!$I$6-'СЕТ СН'!$I$23</f>
        <v>2320.9232477400001</v>
      </c>
      <c r="P128" s="36">
        <f>SUMIFS(СВЦЭМ!$D$39:$D$782,СВЦЭМ!$A$39:$A$782,$A128,СВЦЭМ!$B$39:$B$782,P$119)+'СЕТ СН'!$I$11+СВЦЭМ!$D$10+'СЕТ СН'!$I$6-'СЕТ СН'!$I$23</f>
        <v>2318.0752874899999</v>
      </c>
      <c r="Q128" s="36">
        <f>SUMIFS(СВЦЭМ!$D$39:$D$782,СВЦЭМ!$A$39:$A$782,$A128,СВЦЭМ!$B$39:$B$782,Q$119)+'СЕТ СН'!$I$11+СВЦЭМ!$D$10+'СЕТ СН'!$I$6-'СЕТ СН'!$I$23</f>
        <v>2326.58077908</v>
      </c>
      <c r="R128" s="36">
        <f>SUMIFS(СВЦЭМ!$D$39:$D$782,СВЦЭМ!$A$39:$A$782,$A128,СВЦЭМ!$B$39:$B$782,R$119)+'СЕТ СН'!$I$11+СВЦЭМ!$D$10+'СЕТ СН'!$I$6-'СЕТ СН'!$I$23</f>
        <v>2334.0100906500002</v>
      </c>
      <c r="S128" s="36">
        <f>SUMIFS(СВЦЭМ!$D$39:$D$782,СВЦЭМ!$A$39:$A$782,$A128,СВЦЭМ!$B$39:$B$782,S$119)+'СЕТ СН'!$I$11+СВЦЭМ!$D$10+'СЕТ СН'!$I$6-'СЕТ СН'!$I$23</f>
        <v>2306.2107716999999</v>
      </c>
      <c r="T128" s="36">
        <f>SUMIFS(СВЦЭМ!$D$39:$D$782,СВЦЭМ!$A$39:$A$782,$A128,СВЦЭМ!$B$39:$B$782,T$119)+'СЕТ СН'!$I$11+СВЦЭМ!$D$10+'СЕТ СН'!$I$6-'СЕТ СН'!$I$23</f>
        <v>2310.4826266600003</v>
      </c>
      <c r="U128" s="36">
        <f>SUMIFS(СВЦЭМ!$D$39:$D$782,СВЦЭМ!$A$39:$A$782,$A128,СВЦЭМ!$B$39:$B$782,U$119)+'СЕТ СН'!$I$11+СВЦЭМ!$D$10+'СЕТ СН'!$I$6-'СЕТ СН'!$I$23</f>
        <v>2311.5393345900002</v>
      </c>
      <c r="V128" s="36">
        <f>SUMIFS(СВЦЭМ!$D$39:$D$782,СВЦЭМ!$A$39:$A$782,$A128,СВЦЭМ!$B$39:$B$782,V$119)+'СЕТ СН'!$I$11+СВЦЭМ!$D$10+'СЕТ СН'!$I$6-'СЕТ СН'!$I$23</f>
        <v>2280.7341438800004</v>
      </c>
      <c r="W128" s="36">
        <f>SUMIFS(СВЦЭМ!$D$39:$D$782,СВЦЭМ!$A$39:$A$782,$A128,СВЦЭМ!$B$39:$B$782,W$119)+'СЕТ СН'!$I$11+СВЦЭМ!$D$10+'СЕТ СН'!$I$6-'СЕТ СН'!$I$23</f>
        <v>2285.86467141</v>
      </c>
      <c r="X128" s="36">
        <f>SUMIFS(СВЦЭМ!$D$39:$D$782,СВЦЭМ!$A$39:$A$782,$A128,СВЦЭМ!$B$39:$B$782,X$119)+'СЕТ СН'!$I$11+СВЦЭМ!$D$10+'СЕТ СН'!$I$6-'СЕТ СН'!$I$23</f>
        <v>2357.0784633399999</v>
      </c>
      <c r="Y128" s="36">
        <f>SUMIFS(СВЦЭМ!$D$39:$D$782,СВЦЭМ!$A$39:$A$782,$A128,СВЦЭМ!$B$39:$B$782,Y$119)+'СЕТ СН'!$I$11+СВЦЭМ!$D$10+'СЕТ СН'!$I$6-'СЕТ СН'!$I$23</f>
        <v>2451.1958723500002</v>
      </c>
    </row>
    <row r="129" spans="1:25" ht="15.75" x14ac:dyDescent="0.2">
      <c r="A129" s="35">
        <f t="shared" si="3"/>
        <v>45179</v>
      </c>
      <c r="B129" s="36">
        <f>SUMIFS(СВЦЭМ!$D$39:$D$782,СВЦЭМ!$A$39:$A$782,$A129,СВЦЭМ!$B$39:$B$782,B$119)+'СЕТ СН'!$I$11+СВЦЭМ!$D$10+'СЕТ СН'!$I$6-'СЕТ СН'!$I$23</f>
        <v>2469.6254570700003</v>
      </c>
      <c r="C129" s="36">
        <f>SUMIFS(СВЦЭМ!$D$39:$D$782,СВЦЭМ!$A$39:$A$782,$A129,СВЦЭМ!$B$39:$B$782,C$119)+'СЕТ СН'!$I$11+СВЦЭМ!$D$10+'СЕТ СН'!$I$6-'СЕТ СН'!$I$23</f>
        <v>2545.1525155899999</v>
      </c>
      <c r="D129" s="36">
        <f>SUMIFS(СВЦЭМ!$D$39:$D$782,СВЦЭМ!$A$39:$A$782,$A129,СВЦЭМ!$B$39:$B$782,D$119)+'СЕТ СН'!$I$11+СВЦЭМ!$D$10+'СЕТ СН'!$I$6-'СЕТ СН'!$I$23</f>
        <v>2582.72688629</v>
      </c>
      <c r="E129" s="36">
        <f>SUMIFS(СВЦЭМ!$D$39:$D$782,СВЦЭМ!$A$39:$A$782,$A129,СВЦЭМ!$B$39:$B$782,E$119)+'СЕТ СН'!$I$11+СВЦЭМ!$D$10+'СЕТ СН'!$I$6-'СЕТ СН'!$I$23</f>
        <v>2597.6378793000003</v>
      </c>
      <c r="F129" s="36">
        <f>SUMIFS(СВЦЭМ!$D$39:$D$782,СВЦЭМ!$A$39:$A$782,$A129,СВЦЭМ!$B$39:$B$782,F$119)+'СЕТ СН'!$I$11+СВЦЭМ!$D$10+'СЕТ СН'!$I$6-'СЕТ СН'!$I$23</f>
        <v>2600.87350483</v>
      </c>
      <c r="G129" s="36">
        <f>SUMIFS(СВЦЭМ!$D$39:$D$782,СВЦЭМ!$A$39:$A$782,$A129,СВЦЭМ!$B$39:$B$782,G$119)+'СЕТ СН'!$I$11+СВЦЭМ!$D$10+'СЕТ СН'!$I$6-'СЕТ СН'!$I$23</f>
        <v>2574.1004482500002</v>
      </c>
      <c r="H129" s="36">
        <f>SUMIFS(СВЦЭМ!$D$39:$D$782,СВЦЭМ!$A$39:$A$782,$A129,СВЦЭМ!$B$39:$B$782,H$119)+'СЕТ СН'!$I$11+СВЦЭМ!$D$10+'СЕТ СН'!$I$6-'СЕТ СН'!$I$23</f>
        <v>2556.57501645</v>
      </c>
      <c r="I129" s="36">
        <f>SUMIFS(СВЦЭМ!$D$39:$D$782,СВЦЭМ!$A$39:$A$782,$A129,СВЦЭМ!$B$39:$B$782,I$119)+'СЕТ СН'!$I$11+СВЦЭМ!$D$10+'СЕТ СН'!$I$6-'СЕТ СН'!$I$23</f>
        <v>2527.6395511800001</v>
      </c>
      <c r="J129" s="36">
        <f>SUMIFS(СВЦЭМ!$D$39:$D$782,СВЦЭМ!$A$39:$A$782,$A129,СВЦЭМ!$B$39:$B$782,J$119)+'СЕТ СН'!$I$11+СВЦЭМ!$D$10+'СЕТ СН'!$I$6-'СЕТ СН'!$I$23</f>
        <v>2440.27833977</v>
      </c>
      <c r="K129" s="36">
        <f>SUMIFS(СВЦЭМ!$D$39:$D$782,СВЦЭМ!$A$39:$A$782,$A129,СВЦЭМ!$B$39:$B$782,K$119)+'СЕТ СН'!$I$11+СВЦЭМ!$D$10+'СЕТ СН'!$I$6-'СЕТ СН'!$I$23</f>
        <v>2339.1432710999998</v>
      </c>
      <c r="L129" s="36">
        <f>SUMIFS(СВЦЭМ!$D$39:$D$782,СВЦЭМ!$A$39:$A$782,$A129,СВЦЭМ!$B$39:$B$782,L$119)+'СЕТ СН'!$I$11+СВЦЭМ!$D$10+'СЕТ СН'!$I$6-'СЕТ СН'!$I$23</f>
        <v>2304.8445537300004</v>
      </c>
      <c r="M129" s="36">
        <f>SUMIFS(СВЦЭМ!$D$39:$D$782,СВЦЭМ!$A$39:$A$782,$A129,СВЦЭМ!$B$39:$B$782,M$119)+'СЕТ СН'!$I$11+СВЦЭМ!$D$10+'СЕТ СН'!$I$6-'СЕТ СН'!$I$23</f>
        <v>2303.0777089900002</v>
      </c>
      <c r="N129" s="36">
        <f>SUMIFS(СВЦЭМ!$D$39:$D$782,СВЦЭМ!$A$39:$A$782,$A129,СВЦЭМ!$B$39:$B$782,N$119)+'СЕТ СН'!$I$11+СВЦЭМ!$D$10+'СЕТ СН'!$I$6-'СЕТ СН'!$I$23</f>
        <v>2309.6135606899998</v>
      </c>
      <c r="O129" s="36">
        <f>SUMIFS(СВЦЭМ!$D$39:$D$782,СВЦЭМ!$A$39:$A$782,$A129,СВЦЭМ!$B$39:$B$782,O$119)+'СЕТ СН'!$I$11+СВЦЭМ!$D$10+'СЕТ СН'!$I$6-'СЕТ СН'!$I$23</f>
        <v>2326.97173118</v>
      </c>
      <c r="P129" s="36">
        <f>SUMIFS(СВЦЭМ!$D$39:$D$782,СВЦЭМ!$A$39:$A$782,$A129,СВЦЭМ!$B$39:$B$782,P$119)+'СЕТ СН'!$I$11+СВЦЭМ!$D$10+'СЕТ СН'!$I$6-'СЕТ СН'!$I$23</f>
        <v>2333.5836466400001</v>
      </c>
      <c r="Q129" s="36">
        <f>SUMIFS(СВЦЭМ!$D$39:$D$782,СВЦЭМ!$A$39:$A$782,$A129,СВЦЭМ!$B$39:$B$782,Q$119)+'СЕТ СН'!$I$11+СВЦЭМ!$D$10+'СЕТ СН'!$I$6-'СЕТ СН'!$I$23</f>
        <v>2335.45949079</v>
      </c>
      <c r="R129" s="36">
        <f>SUMIFS(СВЦЭМ!$D$39:$D$782,СВЦЭМ!$A$39:$A$782,$A129,СВЦЭМ!$B$39:$B$782,R$119)+'СЕТ СН'!$I$11+СВЦЭМ!$D$10+'СЕТ СН'!$I$6-'СЕТ СН'!$I$23</f>
        <v>2339.5980625800003</v>
      </c>
      <c r="S129" s="36">
        <f>SUMIFS(СВЦЭМ!$D$39:$D$782,СВЦЭМ!$A$39:$A$782,$A129,СВЦЭМ!$B$39:$B$782,S$119)+'СЕТ СН'!$I$11+СВЦЭМ!$D$10+'СЕТ СН'!$I$6-'СЕТ СН'!$I$23</f>
        <v>2320.6515975900002</v>
      </c>
      <c r="T129" s="36">
        <f>SUMIFS(СВЦЭМ!$D$39:$D$782,СВЦЭМ!$A$39:$A$782,$A129,СВЦЭМ!$B$39:$B$782,T$119)+'СЕТ СН'!$I$11+СВЦЭМ!$D$10+'СЕТ СН'!$I$6-'СЕТ СН'!$I$23</f>
        <v>2316.5817431400001</v>
      </c>
      <c r="U129" s="36">
        <f>SUMIFS(СВЦЭМ!$D$39:$D$782,СВЦЭМ!$A$39:$A$782,$A129,СВЦЭМ!$B$39:$B$782,U$119)+'СЕТ СН'!$I$11+СВЦЭМ!$D$10+'СЕТ СН'!$I$6-'СЕТ СН'!$I$23</f>
        <v>2298.9439027200001</v>
      </c>
      <c r="V129" s="36">
        <f>SUMIFS(СВЦЭМ!$D$39:$D$782,СВЦЭМ!$A$39:$A$782,$A129,СВЦЭМ!$B$39:$B$782,V$119)+'СЕТ СН'!$I$11+СВЦЭМ!$D$10+'СЕТ СН'!$I$6-'СЕТ СН'!$I$23</f>
        <v>2272.2765385800003</v>
      </c>
      <c r="W129" s="36">
        <f>SUMIFS(СВЦЭМ!$D$39:$D$782,СВЦЭМ!$A$39:$A$782,$A129,СВЦЭМ!$B$39:$B$782,W$119)+'СЕТ СН'!$I$11+СВЦЭМ!$D$10+'СЕТ СН'!$I$6-'СЕТ СН'!$I$23</f>
        <v>2282.9107109800002</v>
      </c>
      <c r="X129" s="36">
        <f>SUMIFS(СВЦЭМ!$D$39:$D$782,СВЦЭМ!$A$39:$A$782,$A129,СВЦЭМ!$B$39:$B$782,X$119)+'СЕТ СН'!$I$11+СВЦЭМ!$D$10+'СЕТ СН'!$I$6-'СЕТ СН'!$I$23</f>
        <v>2363.43929407</v>
      </c>
      <c r="Y129" s="36">
        <f>SUMIFS(СВЦЭМ!$D$39:$D$782,СВЦЭМ!$A$39:$A$782,$A129,СВЦЭМ!$B$39:$B$782,Y$119)+'СЕТ СН'!$I$11+СВЦЭМ!$D$10+'СЕТ СН'!$I$6-'СЕТ СН'!$I$23</f>
        <v>2420.26770132</v>
      </c>
    </row>
    <row r="130" spans="1:25" ht="15.75" x14ac:dyDescent="0.2">
      <c r="A130" s="35">
        <f t="shared" si="3"/>
        <v>45180</v>
      </c>
      <c r="B130" s="36">
        <f>SUMIFS(СВЦЭМ!$D$39:$D$782,СВЦЭМ!$A$39:$A$782,$A130,СВЦЭМ!$B$39:$B$782,B$119)+'СЕТ СН'!$I$11+СВЦЭМ!$D$10+'СЕТ СН'!$I$6-'СЕТ СН'!$I$23</f>
        <v>2484.1564424300004</v>
      </c>
      <c r="C130" s="36">
        <f>SUMIFS(СВЦЭМ!$D$39:$D$782,СВЦЭМ!$A$39:$A$782,$A130,СВЦЭМ!$B$39:$B$782,C$119)+'СЕТ СН'!$I$11+СВЦЭМ!$D$10+'СЕТ СН'!$I$6-'СЕТ СН'!$I$23</f>
        <v>2554.1608619799999</v>
      </c>
      <c r="D130" s="36">
        <f>SUMIFS(СВЦЭМ!$D$39:$D$782,СВЦЭМ!$A$39:$A$782,$A130,СВЦЭМ!$B$39:$B$782,D$119)+'СЕТ СН'!$I$11+СВЦЭМ!$D$10+'СЕТ СН'!$I$6-'СЕТ СН'!$I$23</f>
        <v>2555.8083300400003</v>
      </c>
      <c r="E130" s="36">
        <f>SUMIFS(СВЦЭМ!$D$39:$D$782,СВЦЭМ!$A$39:$A$782,$A130,СВЦЭМ!$B$39:$B$782,E$119)+'СЕТ СН'!$I$11+СВЦЭМ!$D$10+'СЕТ СН'!$I$6-'СЕТ СН'!$I$23</f>
        <v>2574.2984774900001</v>
      </c>
      <c r="F130" s="36">
        <f>SUMIFS(СВЦЭМ!$D$39:$D$782,СВЦЭМ!$A$39:$A$782,$A130,СВЦЭМ!$B$39:$B$782,F$119)+'СЕТ СН'!$I$11+СВЦЭМ!$D$10+'СЕТ СН'!$I$6-'СЕТ СН'!$I$23</f>
        <v>2610.9950984799998</v>
      </c>
      <c r="G130" s="36">
        <f>SUMIFS(СВЦЭМ!$D$39:$D$782,СВЦЭМ!$A$39:$A$782,$A130,СВЦЭМ!$B$39:$B$782,G$119)+'СЕТ СН'!$I$11+СВЦЭМ!$D$10+'СЕТ СН'!$I$6-'СЕТ СН'!$I$23</f>
        <v>2588.2392420300002</v>
      </c>
      <c r="H130" s="36">
        <f>SUMIFS(СВЦЭМ!$D$39:$D$782,СВЦЭМ!$A$39:$A$782,$A130,СВЦЭМ!$B$39:$B$782,H$119)+'СЕТ СН'!$I$11+СВЦЭМ!$D$10+'СЕТ СН'!$I$6-'СЕТ СН'!$I$23</f>
        <v>2530.0170861000001</v>
      </c>
      <c r="I130" s="36">
        <f>SUMIFS(СВЦЭМ!$D$39:$D$782,СВЦЭМ!$A$39:$A$782,$A130,СВЦЭМ!$B$39:$B$782,I$119)+'СЕТ СН'!$I$11+СВЦЭМ!$D$10+'СЕТ СН'!$I$6-'СЕТ СН'!$I$23</f>
        <v>2410.8958160800003</v>
      </c>
      <c r="J130" s="36">
        <f>SUMIFS(СВЦЭМ!$D$39:$D$782,СВЦЭМ!$A$39:$A$782,$A130,СВЦЭМ!$B$39:$B$782,J$119)+'СЕТ СН'!$I$11+СВЦЭМ!$D$10+'СЕТ СН'!$I$6-'СЕТ СН'!$I$23</f>
        <v>2329.4790218200001</v>
      </c>
      <c r="K130" s="36">
        <f>SUMIFS(СВЦЭМ!$D$39:$D$782,СВЦЭМ!$A$39:$A$782,$A130,СВЦЭМ!$B$39:$B$782,K$119)+'СЕТ СН'!$I$11+СВЦЭМ!$D$10+'СЕТ СН'!$I$6-'СЕТ СН'!$I$23</f>
        <v>2292.6637541199998</v>
      </c>
      <c r="L130" s="36">
        <f>SUMIFS(СВЦЭМ!$D$39:$D$782,СВЦЭМ!$A$39:$A$782,$A130,СВЦЭМ!$B$39:$B$782,L$119)+'СЕТ СН'!$I$11+СВЦЭМ!$D$10+'СЕТ СН'!$I$6-'СЕТ СН'!$I$23</f>
        <v>2265.5073035100004</v>
      </c>
      <c r="M130" s="36">
        <f>SUMIFS(СВЦЭМ!$D$39:$D$782,СВЦЭМ!$A$39:$A$782,$A130,СВЦЭМ!$B$39:$B$782,M$119)+'СЕТ СН'!$I$11+СВЦЭМ!$D$10+'СЕТ СН'!$I$6-'СЕТ СН'!$I$23</f>
        <v>2251.3830031500001</v>
      </c>
      <c r="N130" s="36">
        <f>SUMIFS(СВЦЭМ!$D$39:$D$782,СВЦЭМ!$A$39:$A$782,$A130,СВЦЭМ!$B$39:$B$782,N$119)+'СЕТ СН'!$I$11+СВЦЭМ!$D$10+'СЕТ СН'!$I$6-'СЕТ СН'!$I$23</f>
        <v>2264.6861720100001</v>
      </c>
      <c r="O130" s="36">
        <f>SUMIFS(СВЦЭМ!$D$39:$D$782,СВЦЭМ!$A$39:$A$782,$A130,СВЦЭМ!$B$39:$B$782,O$119)+'СЕТ СН'!$I$11+СВЦЭМ!$D$10+'СЕТ СН'!$I$6-'СЕТ СН'!$I$23</f>
        <v>2254.2734906200003</v>
      </c>
      <c r="P130" s="36">
        <f>SUMIFS(СВЦЭМ!$D$39:$D$782,СВЦЭМ!$A$39:$A$782,$A130,СВЦЭМ!$B$39:$B$782,P$119)+'СЕТ СН'!$I$11+СВЦЭМ!$D$10+'СЕТ СН'!$I$6-'СЕТ СН'!$I$23</f>
        <v>2239.4622984799998</v>
      </c>
      <c r="Q130" s="36">
        <f>SUMIFS(СВЦЭМ!$D$39:$D$782,СВЦЭМ!$A$39:$A$782,$A130,СВЦЭМ!$B$39:$B$782,Q$119)+'СЕТ СН'!$I$11+СВЦЭМ!$D$10+'СЕТ СН'!$I$6-'СЕТ СН'!$I$23</f>
        <v>2243.6868242300002</v>
      </c>
      <c r="R130" s="36">
        <f>SUMIFS(СВЦЭМ!$D$39:$D$782,СВЦЭМ!$A$39:$A$782,$A130,СВЦЭМ!$B$39:$B$782,R$119)+'СЕТ СН'!$I$11+СВЦЭМ!$D$10+'СЕТ СН'!$I$6-'СЕТ СН'!$I$23</f>
        <v>2288.6045226200004</v>
      </c>
      <c r="S130" s="36">
        <f>SUMIFS(СВЦЭМ!$D$39:$D$782,СВЦЭМ!$A$39:$A$782,$A130,СВЦЭМ!$B$39:$B$782,S$119)+'СЕТ СН'!$I$11+СВЦЭМ!$D$10+'СЕТ СН'!$I$6-'СЕТ СН'!$I$23</f>
        <v>2289.2352452700002</v>
      </c>
      <c r="T130" s="36">
        <f>SUMIFS(СВЦЭМ!$D$39:$D$782,СВЦЭМ!$A$39:$A$782,$A130,СВЦЭМ!$B$39:$B$782,T$119)+'СЕТ СН'!$I$11+СВЦЭМ!$D$10+'СЕТ СН'!$I$6-'СЕТ СН'!$I$23</f>
        <v>2294.15601844</v>
      </c>
      <c r="U130" s="36">
        <f>SUMIFS(СВЦЭМ!$D$39:$D$782,СВЦЭМ!$A$39:$A$782,$A130,СВЦЭМ!$B$39:$B$782,U$119)+'СЕТ СН'!$I$11+СВЦЭМ!$D$10+'СЕТ СН'!$I$6-'СЕТ СН'!$I$23</f>
        <v>2275.57116443</v>
      </c>
      <c r="V130" s="36">
        <f>SUMIFS(СВЦЭМ!$D$39:$D$782,СВЦЭМ!$A$39:$A$782,$A130,СВЦЭМ!$B$39:$B$782,V$119)+'СЕТ СН'!$I$11+СВЦЭМ!$D$10+'СЕТ СН'!$I$6-'СЕТ СН'!$I$23</f>
        <v>2244.04511955</v>
      </c>
      <c r="W130" s="36">
        <f>SUMIFS(СВЦЭМ!$D$39:$D$782,СВЦЭМ!$A$39:$A$782,$A130,СВЦЭМ!$B$39:$B$782,W$119)+'СЕТ СН'!$I$11+СВЦЭМ!$D$10+'СЕТ СН'!$I$6-'СЕТ СН'!$I$23</f>
        <v>2251.31205692</v>
      </c>
      <c r="X130" s="36">
        <f>SUMIFS(СВЦЭМ!$D$39:$D$782,СВЦЭМ!$A$39:$A$782,$A130,СВЦЭМ!$B$39:$B$782,X$119)+'СЕТ СН'!$I$11+СВЦЭМ!$D$10+'СЕТ СН'!$I$6-'СЕТ СН'!$I$23</f>
        <v>2323.7697967300001</v>
      </c>
      <c r="Y130" s="36">
        <f>SUMIFS(СВЦЭМ!$D$39:$D$782,СВЦЭМ!$A$39:$A$782,$A130,СВЦЭМ!$B$39:$B$782,Y$119)+'СЕТ СН'!$I$11+СВЦЭМ!$D$10+'СЕТ СН'!$I$6-'СЕТ СН'!$I$23</f>
        <v>2421.4923678700002</v>
      </c>
    </row>
    <row r="131" spans="1:25" ht="15.75" x14ac:dyDescent="0.2">
      <c r="A131" s="35">
        <f t="shared" si="3"/>
        <v>45181</v>
      </c>
      <c r="B131" s="36">
        <f>SUMIFS(СВЦЭМ!$D$39:$D$782,СВЦЭМ!$A$39:$A$782,$A131,СВЦЭМ!$B$39:$B$782,B$119)+'СЕТ СН'!$I$11+СВЦЭМ!$D$10+'СЕТ СН'!$I$6-'СЕТ СН'!$I$23</f>
        <v>2388.3921447299999</v>
      </c>
      <c r="C131" s="36">
        <f>SUMIFS(СВЦЭМ!$D$39:$D$782,СВЦЭМ!$A$39:$A$782,$A131,СВЦЭМ!$B$39:$B$782,C$119)+'СЕТ СН'!$I$11+СВЦЭМ!$D$10+'СЕТ СН'!$I$6-'СЕТ СН'!$I$23</f>
        <v>2431.8423822700001</v>
      </c>
      <c r="D131" s="36">
        <f>SUMIFS(СВЦЭМ!$D$39:$D$782,СВЦЭМ!$A$39:$A$782,$A131,СВЦЭМ!$B$39:$B$782,D$119)+'СЕТ СН'!$I$11+СВЦЭМ!$D$10+'СЕТ СН'!$I$6-'СЕТ СН'!$I$23</f>
        <v>2464.1514584900001</v>
      </c>
      <c r="E131" s="36">
        <f>SUMIFS(СВЦЭМ!$D$39:$D$782,СВЦЭМ!$A$39:$A$782,$A131,СВЦЭМ!$B$39:$B$782,E$119)+'СЕТ СН'!$I$11+СВЦЭМ!$D$10+'СЕТ СН'!$I$6-'СЕТ СН'!$I$23</f>
        <v>2480.3839856000004</v>
      </c>
      <c r="F131" s="36">
        <f>SUMIFS(СВЦЭМ!$D$39:$D$782,СВЦЭМ!$A$39:$A$782,$A131,СВЦЭМ!$B$39:$B$782,F$119)+'СЕТ СН'!$I$11+СВЦЭМ!$D$10+'СЕТ СН'!$I$6-'СЕТ СН'!$I$23</f>
        <v>2505.7318432800002</v>
      </c>
      <c r="G131" s="36">
        <f>SUMIFS(СВЦЭМ!$D$39:$D$782,СВЦЭМ!$A$39:$A$782,$A131,СВЦЭМ!$B$39:$B$782,G$119)+'СЕТ СН'!$I$11+СВЦЭМ!$D$10+'СЕТ СН'!$I$6-'СЕТ СН'!$I$23</f>
        <v>2468.8950260500001</v>
      </c>
      <c r="H131" s="36">
        <f>SUMIFS(СВЦЭМ!$D$39:$D$782,СВЦЭМ!$A$39:$A$782,$A131,СВЦЭМ!$B$39:$B$782,H$119)+'СЕТ СН'!$I$11+СВЦЭМ!$D$10+'СЕТ СН'!$I$6-'СЕТ СН'!$I$23</f>
        <v>2399.64576549</v>
      </c>
      <c r="I131" s="36">
        <f>SUMIFS(СВЦЭМ!$D$39:$D$782,СВЦЭМ!$A$39:$A$782,$A131,СВЦЭМ!$B$39:$B$782,I$119)+'СЕТ СН'!$I$11+СВЦЭМ!$D$10+'СЕТ СН'!$I$6-'СЕТ СН'!$I$23</f>
        <v>2316.1131624</v>
      </c>
      <c r="J131" s="36">
        <f>SUMIFS(СВЦЭМ!$D$39:$D$782,СВЦЭМ!$A$39:$A$782,$A131,СВЦЭМ!$B$39:$B$782,J$119)+'СЕТ СН'!$I$11+СВЦЭМ!$D$10+'СЕТ СН'!$I$6-'СЕТ СН'!$I$23</f>
        <v>2240.4494713499998</v>
      </c>
      <c r="K131" s="36">
        <f>SUMIFS(СВЦЭМ!$D$39:$D$782,СВЦЭМ!$A$39:$A$782,$A131,СВЦЭМ!$B$39:$B$782,K$119)+'СЕТ СН'!$I$11+СВЦЭМ!$D$10+'СЕТ СН'!$I$6-'СЕТ СН'!$I$23</f>
        <v>2196.99472066</v>
      </c>
      <c r="L131" s="36">
        <f>SUMIFS(СВЦЭМ!$D$39:$D$782,СВЦЭМ!$A$39:$A$782,$A131,СВЦЭМ!$B$39:$B$782,L$119)+'СЕТ СН'!$I$11+СВЦЭМ!$D$10+'СЕТ СН'!$I$6-'СЕТ СН'!$I$23</f>
        <v>2215.9514492500002</v>
      </c>
      <c r="M131" s="36">
        <f>SUMIFS(СВЦЭМ!$D$39:$D$782,СВЦЭМ!$A$39:$A$782,$A131,СВЦЭМ!$B$39:$B$782,M$119)+'СЕТ СН'!$I$11+СВЦЭМ!$D$10+'СЕТ СН'!$I$6-'СЕТ СН'!$I$23</f>
        <v>2227.4088280000001</v>
      </c>
      <c r="N131" s="36">
        <f>SUMIFS(СВЦЭМ!$D$39:$D$782,СВЦЭМ!$A$39:$A$782,$A131,СВЦЭМ!$B$39:$B$782,N$119)+'СЕТ СН'!$I$11+СВЦЭМ!$D$10+'СЕТ СН'!$I$6-'СЕТ СН'!$I$23</f>
        <v>2270.7022134400004</v>
      </c>
      <c r="O131" s="36">
        <f>SUMIFS(СВЦЭМ!$D$39:$D$782,СВЦЭМ!$A$39:$A$782,$A131,СВЦЭМ!$B$39:$B$782,O$119)+'СЕТ СН'!$I$11+СВЦЭМ!$D$10+'СЕТ СН'!$I$6-'СЕТ СН'!$I$23</f>
        <v>2297.8292469100002</v>
      </c>
      <c r="P131" s="36">
        <f>SUMIFS(СВЦЭМ!$D$39:$D$782,СВЦЭМ!$A$39:$A$782,$A131,СВЦЭМ!$B$39:$B$782,P$119)+'СЕТ СН'!$I$11+СВЦЭМ!$D$10+'СЕТ СН'!$I$6-'СЕТ СН'!$I$23</f>
        <v>2283.2399301200003</v>
      </c>
      <c r="Q131" s="36">
        <f>SUMIFS(СВЦЭМ!$D$39:$D$782,СВЦЭМ!$A$39:$A$782,$A131,СВЦЭМ!$B$39:$B$782,Q$119)+'СЕТ СН'!$I$11+СВЦЭМ!$D$10+'СЕТ СН'!$I$6-'СЕТ СН'!$I$23</f>
        <v>2295.96857034</v>
      </c>
      <c r="R131" s="36">
        <f>SUMIFS(СВЦЭМ!$D$39:$D$782,СВЦЭМ!$A$39:$A$782,$A131,СВЦЭМ!$B$39:$B$782,R$119)+'СЕТ СН'!$I$11+СВЦЭМ!$D$10+'СЕТ СН'!$I$6-'СЕТ СН'!$I$23</f>
        <v>2336.1193746200001</v>
      </c>
      <c r="S131" s="36">
        <f>SUMIFS(СВЦЭМ!$D$39:$D$782,СВЦЭМ!$A$39:$A$782,$A131,СВЦЭМ!$B$39:$B$782,S$119)+'СЕТ СН'!$I$11+СВЦЭМ!$D$10+'СЕТ СН'!$I$6-'СЕТ СН'!$I$23</f>
        <v>2334.8734181199998</v>
      </c>
      <c r="T131" s="36">
        <f>SUMIFS(СВЦЭМ!$D$39:$D$782,СВЦЭМ!$A$39:$A$782,$A131,СВЦЭМ!$B$39:$B$782,T$119)+'СЕТ СН'!$I$11+СВЦЭМ!$D$10+'СЕТ СН'!$I$6-'СЕТ СН'!$I$23</f>
        <v>2324.9178754900004</v>
      </c>
      <c r="U131" s="36">
        <f>SUMIFS(СВЦЭМ!$D$39:$D$782,СВЦЭМ!$A$39:$A$782,$A131,СВЦЭМ!$B$39:$B$782,U$119)+'СЕТ СН'!$I$11+СВЦЭМ!$D$10+'СЕТ СН'!$I$6-'СЕТ СН'!$I$23</f>
        <v>2309.0274654700002</v>
      </c>
      <c r="V131" s="36">
        <f>SUMIFS(СВЦЭМ!$D$39:$D$782,СВЦЭМ!$A$39:$A$782,$A131,СВЦЭМ!$B$39:$B$782,V$119)+'СЕТ СН'!$I$11+СВЦЭМ!$D$10+'СЕТ СН'!$I$6-'СЕТ СН'!$I$23</f>
        <v>2269.9456419799999</v>
      </c>
      <c r="W131" s="36">
        <f>SUMIFS(СВЦЭМ!$D$39:$D$782,СВЦЭМ!$A$39:$A$782,$A131,СВЦЭМ!$B$39:$B$782,W$119)+'СЕТ СН'!$I$11+СВЦЭМ!$D$10+'СЕТ СН'!$I$6-'СЕТ СН'!$I$23</f>
        <v>2301.6691639700002</v>
      </c>
      <c r="X131" s="36">
        <f>SUMIFS(СВЦЭМ!$D$39:$D$782,СВЦЭМ!$A$39:$A$782,$A131,СВЦЭМ!$B$39:$B$782,X$119)+'СЕТ СН'!$I$11+СВЦЭМ!$D$10+'СЕТ СН'!$I$6-'СЕТ СН'!$I$23</f>
        <v>2374.0655538800002</v>
      </c>
      <c r="Y131" s="36">
        <f>SUMIFS(СВЦЭМ!$D$39:$D$782,СВЦЭМ!$A$39:$A$782,$A131,СВЦЭМ!$B$39:$B$782,Y$119)+'СЕТ СН'!$I$11+СВЦЭМ!$D$10+'СЕТ СН'!$I$6-'СЕТ СН'!$I$23</f>
        <v>2469.49558733</v>
      </c>
    </row>
    <row r="132" spans="1:25" ht="15.75" x14ac:dyDescent="0.2">
      <c r="A132" s="35">
        <f t="shared" si="3"/>
        <v>45182</v>
      </c>
      <c r="B132" s="36">
        <f>SUMIFS(СВЦЭМ!$D$39:$D$782,СВЦЭМ!$A$39:$A$782,$A132,СВЦЭМ!$B$39:$B$782,B$119)+'СЕТ СН'!$I$11+СВЦЭМ!$D$10+'СЕТ СН'!$I$6-'СЕТ СН'!$I$23</f>
        <v>2648.9756838800004</v>
      </c>
      <c r="C132" s="36">
        <f>SUMIFS(СВЦЭМ!$D$39:$D$782,СВЦЭМ!$A$39:$A$782,$A132,СВЦЭМ!$B$39:$B$782,C$119)+'СЕТ СН'!$I$11+СВЦЭМ!$D$10+'СЕТ СН'!$I$6-'СЕТ СН'!$I$23</f>
        <v>2754.2413911600001</v>
      </c>
      <c r="D132" s="36">
        <f>SUMIFS(СВЦЭМ!$D$39:$D$782,СВЦЭМ!$A$39:$A$782,$A132,СВЦЭМ!$B$39:$B$782,D$119)+'СЕТ СН'!$I$11+СВЦЭМ!$D$10+'СЕТ СН'!$I$6-'СЕТ СН'!$I$23</f>
        <v>2828.4727488400003</v>
      </c>
      <c r="E132" s="36">
        <f>SUMIFS(СВЦЭМ!$D$39:$D$782,СВЦЭМ!$A$39:$A$782,$A132,СВЦЭМ!$B$39:$B$782,E$119)+'СЕТ СН'!$I$11+СВЦЭМ!$D$10+'СЕТ СН'!$I$6-'СЕТ СН'!$I$23</f>
        <v>2856.5143781799998</v>
      </c>
      <c r="F132" s="36">
        <f>SUMIFS(СВЦЭМ!$D$39:$D$782,СВЦЭМ!$A$39:$A$782,$A132,СВЦЭМ!$B$39:$B$782,F$119)+'СЕТ СН'!$I$11+СВЦЭМ!$D$10+'СЕТ СН'!$I$6-'СЕТ СН'!$I$23</f>
        <v>2895.0395946799999</v>
      </c>
      <c r="G132" s="36">
        <f>SUMIFS(СВЦЭМ!$D$39:$D$782,СВЦЭМ!$A$39:$A$782,$A132,СВЦЭМ!$B$39:$B$782,G$119)+'СЕТ СН'!$I$11+СВЦЭМ!$D$10+'СЕТ СН'!$I$6-'СЕТ СН'!$I$23</f>
        <v>2846.8251768500004</v>
      </c>
      <c r="H132" s="36">
        <f>SUMIFS(СВЦЭМ!$D$39:$D$782,СВЦЭМ!$A$39:$A$782,$A132,СВЦЭМ!$B$39:$B$782,H$119)+'СЕТ СН'!$I$11+СВЦЭМ!$D$10+'СЕТ СН'!$I$6-'СЕТ СН'!$I$23</f>
        <v>2717.9906410000003</v>
      </c>
      <c r="I132" s="36">
        <f>SUMIFS(СВЦЭМ!$D$39:$D$782,СВЦЭМ!$A$39:$A$782,$A132,СВЦЭМ!$B$39:$B$782,I$119)+'СЕТ СН'!$I$11+СВЦЭМ!$D$10+'СЕТ СН'!$I$6-'СЕТ СН'!$I$23</f>
        <v>2582.9950550499998</v>
      </c>
      <c r="J132" s="36">
        <f>SUMIFS(СВЦЭМ!$D$39:$D$782,СВЦЭМ!$A$39:$A$782,$A132,СВЦЭМ!$B$39:$B$782,J$119)+'СЕТ СН'!$I$11+СВЦЭМ!$D$10+'СЕТ СН'!$I$6-'СЕТ СН'!$I$23</f>
        <v>2494.6684842000004</v>
      </c>
      <c r="K132" s="36">
        <f>SUMIFS(СВЦЭМ!$D$39:$D$782,СВЦЭМ!$A$39:$A$782,$A132,СВЦЭМ!$B$39:$B$782,K$119)+'СЕТ СН'!$I$11+СВЦЭМ!$D$10+'СЕТ СН'!$I$6-'СЕТ СН'!$I$23</f>
        <v>2423.9834105199998</v>
      </c>
      <c r="L132" s="36">
        <f>SUMIFS(СВЦЭМ!$D$39:$D$782,СВЦЭМ!$A$39:$A$782,$A132,СВЦЭМ!$B$39:$B$782,L$119)+'СЕТ СН'!$I$11+СВЦЭМ!$D$10+'СЕТ СН'!$I$6-'СЕТ СН'!$I$23</f>
        <v>2399.4657715399999</v>
      </c>
      <c r="M132" s="36">
        <f>SUMIFS(СВЦЭМ!$D$39:$D$782,СВЦЭМ!$A$39:$A$782,$A132,СВЦЭМ!$B$39:$B$782,M$119)+'СЕТ СН'!$I$11+СВЦЭМ!$D$10+'СЕТ СН'!$I$6-'СЕТ СН'!$I$23</f>
        <v>2404.3270742000004</v>
      </c>
      <c r="N132" s="36">
        <f>SUMIFS(СВЦЭМ!$D$39:$D$782,СВЦЭМ!$A$39:$A$782,$A132,СВЦЭМ!$B$39:$B$782,N$119)+'СЕТ СН'!$I$11+СВЦЭМ!$D$10+'СЕТ СН'!$I$6-'СЕТ СН'!$I$23</f>
        <v>2413.03645461</v>
      </c>
      <c r="O132" s="36">
        <f>SUMIFS(СВЦЭМ!$D$39:$D$782,СВЦЭМ!$A$39:$A$782,$A132,СВЦЭМ!$B$39:$B$782,O$119)+'СЕТ СН'!$I$11+СВЦЭМ!$D$10+'СЕТ СН'!$I$6-'СЕТ СН'!$I$23</f>
        <v>2420.4641666400003</v>
      </c>
      <c r="P132" s="36">
        <f>SUMIFS(СВЦЭМ!$D$39:$D$782,СВЦЭМ!$A$39:$A$782,$A132,СВЦЭМ!$B$39:$B$782,P$119)+'СЕТ СН'!$I$11+СВЦЭМ!$D$10+'СЕТ СН'!$I$6-'СЕТ СН'!$I$23</f>
        <v>2385.4922161200002</v>
      </c>
      <c r="Q132" s="36">
        <f>SUMIFS(СВЦЭМ!$D$39:$D$782,СВЦЭМ!$A$39:$A$782,$A132,СВЦЭМ!$B$39:$B$782,Q$119)+'СЕТ СН'!$I$11+СВЦЭМ!$D$10+'СЕТ СН'!$I$6-'СЕТ СН'!$I$23</f>
        <v>2401.02501734</v>
      </c>
      <c r="R132" s="36">
        <f>SUMIFS(СВЦЭМ!$D$39:$D$782,СВЦЭМ!$A$39:$A$782,$A132,СВЦЭМ!$B$39:$B$782,R$119)+'СЕТ СН'!$I$11+СВЦЭМ!$D$10+'СЕТ СН'!$I$6-'СЕТ СН'!$I$23</f>
        <v>2436.0896023800001</v>
      </c>
      <c r="S132" s="36">
        <f>SUMIFS(СВЦЭМ!$D$39:$D$782,СВЦЭМ!$A$39:$A$782,$A132,СВЦЭМ!$B$39:$B$782,S$119)+'СЕТ СН'!$I$11+СВЦЭМ!$D$10+'СЕТ СН'!$I$6-'СЕТ СН'!$I$23</f>
        <v>2429.4314841300002</v>
      </c>
      <c r="T132" s="36">
        <f>SUMIFS(СВЦЭМ!$D$39:$D$782,СВЦЭМ!$A$39:$A$782,$A132,СВЦЭМ!$B$39:$B$782,T$119)+'СЕТ СН'!$I$11+СВЦЭМ!$D$10+'СЕТ СН'!$I$6-'СЕТ СН'!$I$23</f>
        <v>2405.8742890600001</v>
      </c>
      <c r="U132" s="36">
        <f>SUMIFS(СВЦЭМ!$D$39:$D$782,СВЦЭМ!$A$39:$A$782,$A132,СВЦЭМ!$B$39:$B$782,U$119)+'СЕТ СН'!$I$11+СВЦЭМ!$D$10+'СЕТ СН'!$I$6-'СЕТ СН'!$I$23</f>
        <v>2387.5993293299998</v>
      </c>
      <c r="V132" s="36">
        <f>SUMIFS(СВЦЭМ!$D$39:$D$782,СВЦЭМ!$A$39:$A$782,$A132,СВЦЭМ!$B$39:$B$782,V$119)+'СЕТ СН'!$I$11+СВЦЭМ!$D$10+'СЕТ СН'!$I$6-'СЕТ СН'!$I$23</f>
        <v>2390.60141247</v>
      </c>
      <c r="W132" s="36">
        <f>SUMIFS(СВЦЭМ!$D$39:$D$782,СВЦЭМ!$A$39:$A$782,$A132,СВЦЭМ!$B$39:$B$782,W$119)+'СЕТ СН'!$I$11+СВЦЭМ!$D$10+'СЕТ СН'!$I$6-'СЕТ СН'!$I$23</f>
        <v>2414.7253865299999</v>
      </c>
      <c r="X132" s="36">
        <f>SUMIFS(СВЦЭМ!$D$39:$D$782,СВЦЭМ!$A$39:$A$782,$A132,СВЦЭМ!$B$39:$B$782,X$119)+'СЕТ СН'!$I$11+СВЦЭМ!$D$10+'СЕТ СН'!$I$6-'СЕТ СН'!$I$23</f>
        <v>2491.3298838800001</v>
      </c>
      <c r="Y132" s="36">
        <f>SUMIFS(СВЦЭМ!$D$39:$D$782,СВЦЭМ!$A$39:$A$782,$A132,СВЦЭМ!$B$39:$B$782,Y$119)+'СЕТ СН'!$I$11+СВЦЭМ!$D$10+'СЕТ СН'!$I$6-'СЕТ СН'!$I$23</f>
        <v>2590.3759797399998</v>
      </c>
    </row>
    <row r="133" spans="1:25" ht="15.75" x14ac:dyDescent="0.2">
      <c r="A133" s="35">
        <f t="shared" si="3"/>
        <v>45183</v>
      </c>
      <c r="B133" s="36">
        <f>SUMIFS(СВЦЭМ!$D$39:$D$782,СВЦЭМ!$A$39:$A$782,$A133,СВЦЭМ!$B$39:$B$782,B$119)+'СЕТ СН'!$I$11+СВЦЭМ!$D$10+'СЕТ СН'!$I$6-'СЕТ СН'!$I$23</f>
        <v>2629.5177596200001</v>
      </c>
      <c r="C133" s="36">
        <f>SUMIFS(СВЦЭМ!$D$39:$D$782,СВЦЭМ!$A$39:$A$782,$A133,СВЦЭМ!$B$39:$B$782,C$119)+'СЕТ СН'!$I$11+СВЦЭМ!$D$10+'СЕТ СН'!$I$6-'СЕТ СН'!$I$23</f>
        <v>2763.8646250100001</v>
      </c>
      <c r="D133" s="36">
        <f>SUMIFS(СВЦЭМ!$D$39:$D$782,СВЦЭМ!$A$39:$A$782,$A133,СВЦЭМ!$B$39:$B$782,D$119)+'СЕТ СН'!$I$11+СВЦЭМ!$D$10+'СЕТ СН'!$I$6-'СЕТ СН'!$I$23</f>
        <v>2808.1428605400001</v>
      </c>
      <c r="E133" s="36">
        <f>SUMIFS(СВЦЭМ!$D$39:$D$782,СВЦЭМ!$A$39:$A$782,$A133,СВЦЭМ!$B$39:$B$782,E$119)+'СЕТ СН'!$I$11+СВЦЭМ!$D$10+'СЕТ СН'!$I$6-'СЕТ СН'!$I$23</f>
        <v>2846.9289841099999</v>
      </c>
      <c r="F133" s="36">
        <f>SUMIFS(СВЦЭМ!$D$39:$D$782,СВЦЭМ!$A$39:$A$782,$A133,СВЦЭМ!$B$39:$B$782,F$119)+'СЕТ СН'!$I$11+СВЦЭМ!$D$10+'СЕТ СН'!$I$6-'СЕТ СН'!$I$23</f>
        <v>2886.8327290900002</v>
      </c>
      <c r="G133" s="36">
        <f>SUMIFS(СВЦЭМ!$D$39:$D$782,СВЦЭМ!$A$39:$A$782,$A133,СВЦЭМ!$B$39:$B$782,G$119)+'СЕТ СН'!$I$11+СВЦЭМ!$D$10+'СЕТ СН'!$I$6-'СЕТ СН'!$I$23</f>
        <v>2845.9950491600002</v>
      </c>
      <c r="H133" s="36">
        <f>SUMIFS(СВЦЭМ!$D$39:$D$782,СВЦЭМ!$A$39:$A$782,$A133,СВЦЭМ!$B$39:$B$782,H$119)+'СЕТ СН'!$I$11+СВЦЭМ!$D$10+'СЕТ СН'!$I$6-'СЕТ СН'!$I$23</f>
        <v>2756.4949979900002</v>
      </c>
      <c r="I133" s="36">
        <f>SUMIFS(СВЦЭМ!$D$39:$D$782,СВЦЭМ!$A$39:$A$782,$A133,СВЦЭМ!$B$39:$B$782,I$119)+'СЕТ СН'!$I$11+СВЦЭМ!$D$10+'СЕТ СН'!$I$6-'СЕТ СН'!$I$23</f>
        <v>2638.4482876100001</v>
      </c>
      <c r="J133" s="36">
        <f>SUMIFS(СВЦЭМ!$D$39:$D$782,СВЦЭМ!$A$39:$A$782,$A133,СВЦЭМ!$B$39:$B$782,J$119)+'СЕТ СН'!$I$11+СВЦЭМ!$D$10+'СЕТ СН'!$I$6-'СЕТ СН'!$I$23</f>
        <v>2548.9404267199998</v>
      </c>
      <c r="K133" s="36">
        <f>SUMIFS(СВЦЭМ!$D$39:$D$782,СВЦЭМ!$A$39:$A$782,$A133,СВЦЭМ!$B$39:$B$782,K$119)+'СЕТ СН'!$I$11+СВЦЭМ!$D$10+'СЕТ СН'!$I$6-'СЕТ СН'!$I$23</f>
        <v>2481.51318016</v>
      </c>
      <c r="L133" s="36">
        <f>SUMIFS(СВЦЭМ!$D$39:$D$782,СВЦЭМ!$A$39:$A$782,$A133,СВЦЭМ!$B$39:$B$782,L$119)+'СЕТ СН'!$I$11+СВЦЭМ!$D$10+'СЕТ СН'!$I$6-'СЕТ СН'!$I$23</f>
        <v>2468.4855948900004</v>
      </c>
      <c r="M133" s="36">
        <f>SUMIFS(СВЦЭМ!$D$39:$D$782,СВЦЭМ!$A$39:$A$782,$A133,СВЦЭМ!$B$39:$B$782,M$119)+'СЕТ СН'!$I$11+СВЦЭМ!$D$10+'СЕТ СН'!$I$6-'СЕТ СН'!$I$23</f>
        <v>2457.6092395000001</v>
      </c>
      <c r="N133" s="36">
        <f>SUMIFS(СВЦЭМ!$D$39:$D$782,СВЦЭМ!$A$39:$A$782,$A133,СВЦЭМ!$B$39:$B$782,N$119)+'СЕТ СН'!$I$11+СВЦЭМ!$D$10+'СЕТ СН'!$I$6-'СЕТ СН'!$I$23</f>
        <v>2470.6908342900001</v>
      </c>
      <c r="O133" s="36">
        <f>SUMIFS(СВЦЭМ!$D$39:$D$782,СВЦЭМ!$A$39:$A$782,$A133,СВЦЭМ!$B$39:$B$782,O$119)+'СЕТ СН'!$I$11+СВЦЭМ!$D$10+'СЕТ СН'!$I$6-'СЕТ СН'!$I$23</f>
        <v>2470.9793111999998</v>
      </c>
      <c r="P133" s="36">
        <f>SUMIFS(СВЦЭМ!$D$39:$D$782,СВЦЭМ!$A$39:$A$782,$A133,СВЦЭМ!$B$39:$B$782,P$119)+'СЕТ СН'!$I$11+СВЦЭМ!$D$10+'СЕТ СН'!$I$6-'СЕТ СН'!$I$23</f>
        <v>2468.0890307899999</v>
      </c>
      <c r="Q133" s="36">
        <f>SUMIFS(СВЦЭМ!$D$39:$D$782,СВЦЭМ!$A$39:$A$782,$A133,СВЦЭМ!$B$39:$B$782,Q$119)+'СЕТ СН'!$I$11+СВЦЭМ!$D$10+'СЕТ СН'!$I$6-'СЕТ СН'!$I$23</f>
        <v>2474.9603116300004</v>
      </c>
      <c r="R133" s="36">
        <f>SUMIFS(СВЦЭМ!$D$39:$D$782,СВЦЭМ!$A$39:$A$782,$A133,СВЦЭМ!$B$39:$B$782,R$119)+'СЕТ СН'!$I$11+СВЦЭМ!$D$10+'СЕТ СН'!$I$6-'СЕТ СН'!$I$23</f>
        <v>2498.6804075300001</v>
      </c>
      <c r="S133" s="36">
        <f>SUMIFS(СВЦЭМ!$D$39:$D$782,СВЦЭМ!$A$39:$A$782,$A133,СВЦЭМ!$B$39:$B$782,S$119)+'СЕТ СН'!$I$11+СВЦЭМ!$D$10+'СЕТ СН'!$I$6-'СЕТ СН'!$I$23</f>
        <v>2486.9166679800001</v>
      </c>
      <c r="T133" s="36">
        <f>SUMIFS(СВЦЭМ!$D$39:$D$782,СВЦЭМ!$A$39:$A$782,$A133,СВЦЭМ!$B$39:$B$782,T$119)+'СЕТ СН'!$I$11+СВЦЭМ!$D$10+'СЕТ СН'!$I$6-'СЕТ СН'!$I$23</f>
        <v>2476.9671252799999</v>
      </c>
      <c r="U133" s="36">
        <f>SUMIFS(СВЦЭМ!$D$39:$D$782,СВЦЭМ!$A$39:$A$782,$A133,СВЦЭМ!$B$39:$B$782,U$119)+'СЕТ СН'!$I$11+СВЦЭМ!$D$10+'СЕТ СН'!$I$6-'СЕТ СН'!$I$23</f>
        <v>2459.7919110000003</v>
      </c>
      <c r="V133" s="36">
        <f>SUMIFS(СВЦЭМ!$D$39:$D$782,СВЦЭМ!$A$39:$A$782,$A133,СВЦЭМ!$B$39:$B$782,V$119)+'СЕТ СН'!$I$11+СВЦЭМ!$D$10+'СЕТ СН'!$I$6-'СЕТ СН'!$I$23</f>
        <v>2432.5073393000002</v>
      </c>
      <c r="W133" s="36">
        <f>SUMIFS(СВЦЭМ!$D$39:$D$782,СВЦЭМ!$A$39:$A$782,$A133,СВЦЭМ!$B$39:$B$782,W$119)+'СЕТ СН'!$I$11+СВЦЭМ!$D$10+'СЕТ СН'!$I$6-'СЕТ СН'!$I$23</f>
        <v>2449.6966905700001</v>
      </c>
      <c r="X133" s="36">
        <f>SUMIFS(СВЦЭМ!$D$39:$D$782,СВЦЭМ!$A$39:$A$782,$A133,СВЦЭМ!$B$39:$B$782,X$119)+'СЕТ СН'!$I$11+СВЦЭМ!$D$10+'СЕТ СН'!$I$6-'СЕТ СН'!$I$23</f>
        <v>2540.1512836700003</v>
      </c>
      <c r="Y133" s="36">
        <f>SUMIFS(СВЦЭМ!$D$39:$D$782,СВЦЭМ!$A$39:$A$782,$A133,СВЦЭМ!$B$39:$B$782,Y$119)+'СЕТ СН'!$I$11+СВЦЭМ!$D$10+'СЕТ СН'!$I$6-'СЕТ СН'!$I$23</f>
        <v>2649.4045895300001</v>
      </c>
    </row>
    <row r="134" spans="1:25" ht="15.75" x14ac:dyDescent="0.2">
      <c r="A134" s="35">
        <f t="shared" si="3"/>
        <v>45184</v>
      </c>
      <c r="B134" s="36">
        <f>SUMIFS(СВЦЭМ!$D$39:$D$782,СВЦЭМ!$A$39:$A$782,$A134,СВЦЭМ!$B$39:$B$782,B$119)+'СЕТ СН'!$I$11+СВЦЭМ!$D$10+'СЕТ СН'!$I$6-'СЕТ СН'!$I$23</f>
        <v>2614.3045680700002</v>
      </c>
      <c r="C134" s="36">
        <f>SUMIFS(СВЦЭМ!$D$39:$D$782,СВЦЭМ!$A$39:$A$782,$A134,СВЦЭМ!$B$39:$B$782,C$119)+'СЕТ СН'!$I$11+СВЦЭМ!$D$10+'СЕТ СН'!$I$6-'СЕТ СН'!$I$23</f>
        <v>2696.95837381</v>
      </c>
      <c r="D134" s="36">
        <f>SUMIFS(СВЦЭМ!$D$39:$D$782,СВЦЭМ!$A$39:$A$782,$A134,СВЦЭМ!$B$39:$B$782,D$119)+'СЕТ СН'!$I$11+СВЦЭМ!$D$10+'СЕТ СН'!$I$6-'СЕТ СН'!$I$23</f>
        <v>2698.6460591100004</v>
      </c>
      <c r="E134" s="36">
        <f>SUMIFS(СВЦЭМ!$D$39:$D$782,СВЦЭМ!$A$39:$A$782,$A134,СВЦЭМ!$B$39:$B$782,E$119)+'СЕТ СН'!$I$11+СВЦЭМ!$D$10+'СЕТ СН'!$I$6-'СЕТ СН'!$I$23</f>
        <v>2733.6984449199999</v>
      </c>
      <c r="F134" s="36">
        <f>SUMIFS(СВЦЭМ!$D$39:$D$782,СВЦЭМ!$A$39:$A$782,$A134,СВЦЭМ!$B$39:$B$782,F$119)+'СЕТ СН'!$I$11+СВЦЭМ!$D$10+'СЕТ СН'!$I$6-'СЕТ СН'!$I$23</f>
        <v>2773.7389674800002</v>
      </c>
      <c r="G134" s="36">
        <f>SUMIFS(СВЦЭМ!$D$39:$D$782,СВЦЭМ!$A$39:$A$782,$A134,СВЦЭМ!$B$39:$B$782,G$119)+'СЕТ СН'!$I$11+СВЦЭМ!$D$10+'СЕТ СН'!$I$6-'СЕТ СН'!$I$23</f>
        <v>2751.9123168599999</v>
      </c>
      <c r="H134" s="36">
        <f>SUMIFS(СВЦЭМ!$D$39:$D$782,СВЦЭМ!$A$39:$A$782,$A134,СВЦЭМ!$B$39:$B$782,H$119)+'СЕТ СН'!$I$11+СВЦЭМ!$D$10+'СЕТ СН'!$I$6-'СЕТ СН'!$I$23</f>
        <v>2625.9374159200001</v>
      </c>
      <c r="I134" s="36">
        <f>SUMIFS(СВЦЭМ!$D$39:$D$782,СВЦЭМ!$A$39:$A$782,$A134,СВЦЭМ!$B$39:$B$782,I$119)+'СЕТ СН'!$I$11+СВЦЭМ!$D$10+'СЕТ СН'!$I$6-'СЕТ СН'!$I$23</f>
        <v>2489.1532506499998</v>
      </c>
      <c r="J134" s="36">
        <f>SUMIFS(СВЦЭМ!$D$39:$D$782,СВЦЭМ!$A$39:$A$782,$A134,СВЦЭМ!$B$39:$B$782,J$119)+'СЕТ СН'!$I$11+СВЦЭМ!$D$10+'СЕТ СН'!$I$6-'СЕТ СН'!$I$23</f>
        <v>2425.7084770000001</v>
      </c>
      <c r="K134" s="36">
        <f>SUMIFS(СВЦЭМ!$D$39:$D$782,СВЦЭМ!$A$39:$A$782,$A134,СВЦЭМ!$B$39:$B$782,K$119)+'СЕТ СН'!$I$11+СВЦЭМ!$D$10+'СЕТ СН'!$I$6-'СЕТ СН'!$I$23</f>
        <v>2375.0951969100001</v>
      </c>
      <c r="L134" s="36">
        <f>SUMIFS(СВЦЭМ!$D$39:$D$782,СВЦЭМ!$A$39:$A$782,$A134,СВЦЭМ!$B$39:$B$782,L$119)+'СЕТ СН'!$I$11+СВЦЭМ!$D$10+'СЕТ СН'!$I$6-'СЕТ СН'!$I$23</f>
        <v>2364.9261799599999</v>
      </c>
      <c r="M134" s="36">
        <f>SUMIFS(СВЦЭМ!$D$39:$D$782,СВЦЭМ!$A$39:$A$782,$A134,СВЦЭМ!$B$39:$B$782,M$119)+'СЕТ СН'!$I$11+СВЦЭМ!$D$10+'СЕТ СН'!$I$6-'СЕТ СН'!$I$23</f>
        <v>2343.13363734</v>
      </c>
      <c r="N134" s="36">
        <f>SUMIFS(СВЦЭМ!$D$39:$D$782,СВЦЭМ!$A$39:$A$782,$A134,СВЦЭМ!$B$39:$B$782,N$119)+'СЕТ СН'!$I$11+СВЦЭМ!$D$10+'СЕТ СН'!$I$6-'СЕТ СН'!$I$23</f>
        <v>2345.3410385400002</v>
      </c>
      <c r="O134" s="36">
        <f>SUMIFS(СВЦЭМ!$D$39:$D$782,СВЦЭМ!$A$39:$A$782,$A134,СВЦЭМ!$B$39:$B$782,O$119)+'СЕТ СН'!$I$11+СВЦЭМ!$D$10+'СЕТ СН'!$I$6-'СЕТ СН'!$I$23</f>
        <v>2316.92657697</v>
      </c>
      <c r="P134" s="36">
        <f>SUMIFS(СВЦЭМ!$D$39:$D$782,СВЦЭМ!$A$39:$A$782,$A134,СВЦЭМ!$B$39:$B$782,P$119)+'СЕТ СН'!$I$11+СВЦЭМ!$D$10+'СЕТ СН'!$I$6-'СЕТ СН'!$I$23</f>
        <v>2279.3841381399998</v>
      </c>
      <c r="Q134" s="36">
        <f>SUMIFS(СВЦЭМ!$D$39:$D$782,СВЦЭМ!$A$39:$A$782,$A134,СВЦЭМ!$B$39:$B$782,Q$119)+'СЕТ СН'!$I$11+СВЦЭМ!$D$10+'СЕТ СН'!$I$6-'СЕТ СН'!$I$23</f>
        <v>2291.50071398</v>
      </c>
      <c r="R134" s="36">
        <f>SUMIFS(СВЦЭМ!$D$39:$D$782,СВЦЭМ!$A$39:$A$782,$A134,СВЦЭМ!$B$39:$B$782,R$119)+'СЕТ СН'!$I$11+СВЦЭМ!$D$10+'СЕТ СН'!$I$6-'СЕТ СН'!$I$23</f>
        <v>2357.74721791</v>
      </c>
      <c r="S134" s="36">
        <f>SUMIFS(СВЦЭМ!$D$39:$D$782,СВЦЭМ!$A$39:$A$782,$A134,СВЦЭМ!$B$39:$B$782,S$119)+'СЕТ СН'!$I$11+СВЦЭМ!$D$10+'СЕТ СН'!$I$6-'СЕТ СН'!$I$23</f>
        <v>2338.6335422100001</v>
      </c>
      <c r="T134" s="36">
        <f>SUMIFS(СВЦЭМ!$D$39:$D$782,СВЦЭМ!$A$39:$A$782,$A134,СВЦЭМ!$B$39:$B$782,T$119)+'СЕТ СН'!$I$11+СВЦЭМ!$D$10+'СЕТ СН'!$I$6-'СЕТ СН'!$I$23</f>
        <v>2309.58804427</v>
      </c>
      <c r="U134" s="36">
        <f>SUMIFS(СВЦЭМ!$D$39:$D$782,СВЦЭМ!$A$39:$A$782,$A134,СВЦЭМ!$B$39:$B$782,U$119)+'СЕТ СН'!$I$11+СВЦЭМ!$D$10+'СЕТ СН'!$I$6-'СЕТ СН'!$I$23</f>
        <v>2281.8811919700001</v>
      </c>
      <c r="V134" s="36">
        <f>SUMIFS(СВЦЭМ!$D$39:$D$782,СВЦЭМ!$A$39:$A$782,$A134,СВЦЭМ!$B$39:$B$782,V$119)+'СЕТ СН'!$I$11+СВЦЭМ!$D$10+'СЕТ СН'!$I$6-'СЕТ СН'!$I$23</f>
        <v>2252.51339233</v>
      </c>
      <c r="W134" s="36">
        <f>SUMIFS(СВЦЭМ!$D$39:$D$782,СВЦЭМ!$A$39:$A$782,$A134,СВЦЭМ!$B$39:$B$782,W$119)+'СЕТ СН'!$I$11+СВЦЭМ!$D$10+'СЕТ СН'!$I$6-'СЕТ СН'!$I$23</f>
        <v>2250.32391426</v>
      </c>
      <c r="X134" s="36">
        <f>SUMIFS(СВЦЭМ!$D$39:$D$782,СВЦЭМ!$A$39:$A$782,$A134,СВЦЭМ!$B$39:$B$782,X$119)+'СЕТ СН'!$I$11+СВЦЭМ!$D$10+'СЕТ СН'!$I$6-'СЕТ СН'!$I$23</f>
        <v>2281.04300736</v>
      </c>
      <c r="Y134" s="36">
        <f>SUMIFS(СВЦЭМ!$D$39:$D$782,СВЦЭМ!$A$39:$A$782,$A134,СВЦЭМ!$B$39:$B$782,Y$119)+'СЕТ СН'!$I$11+СВЦЭМ!$D$10+'СЕТ СН'!$I$6-'СЕТ СН'!$I$23</f>
        <v>2402.5814029900002</v>
      </c>
    </row>
    <row r="135" spans="1:25" ht="15.75" x14ac:dyDescent="0.2">
      <c r="A135" s="35">
        <f t="shared" si="3"/>
        <v>45185</v>
      </c>
      <c r="B135" s="36">
        <f>SUMIFS(СВЦЭМ!$D$39:$D$782,СВЦЭМ!$A$39:$A$782,$A135,СВЦЭМ!$B$39:$B$782,B$119)+'СЕТ СН'!$I$11+СВЦЭМ!$D$10+'СЕТ СН'!$I$6-'СЕТ СН'!$I$23</f>
        <v>2485.7008799</v>
      </c>
      <c r="C135" s="36">
        <f>SUMIFS(СВЦЭМ!$D$39:$D$782,СВЦЭМ!$A$39:$A$782,$A135,СВЦЭМ!$B$39:$B$782,C$119)+'СЕТ СН'!$I$11+СВЦЭМ!$D$10+'СЕТ СН'!$I$6-'СЕТ СН'!$I$23</f>
        <v>2511.74708723</v>
      </c>
      <c r="D135" s="36">
        <f>SUMIFS(СВЦЭМ!$D$39:$D$782,СВЦЭМ!$A$39:$A$782,$A135,СВЦЭМ!$B$39:$B$782,D$119)+'СЕТ СН'!$I$11+СВЦЭМ!$D$10+'СЕТ СН'!$I$6-'СЕТ СН'!$I$23</f>
        <v>2518.7868207199999</v>
      </c>
      <c r="E135" s="36">
        <f>SUMIFS(СВЦЭМ!$D$39:$D$782,СВЦЭМ!$A$39:$A$782,$A135,СВЦЭМ!$B$39:$B$782,E$119)+'СЕТ СН'!$I$11+СВЦЭМ!$D$10+'СЕТ СН'!$I$6-'СЕТ СН'!$I$23</f>
        <v>2556.1605463200003</v>
      </c>
      <c r="F135" s="36">
        <f>SUMIFS(СВЦЭМ!$D$39:$D$782,СВЦЭМ!$A$39:$A$782,$A135,СВЦЭМ!$B$39:$B$782,F$119)+'СЕТ СН'!$I$11+СВЦЭМ!$D$10+'СЕТ СН'!$I$6-'СЕТ СН'!$I$23</f>
        <v>2580.21878685</v>
      </c>
      <c r="G135" s="36">
        <f>SUMIFS(СВЦЭМ!$D$39:$D$782,СВЦЭМ!$A$39:$A$782,$A135,СВЦЭМ!$B$39:$B$782,G$119)+'СЕТ СН'!$I$11+СВЦЭМ!$D$10+'СЕТ СН'!$I$6-'СЕТ СН'!$I$23</f>
        <v>2556.6406588199998</v>
      </c>
      <c r="H135" s="36">
        <f>SUMIFS(СВЦЭМ!$D$39:$D$782,СВЦЭМ!$A$39:$A$782,$A135,СВЦЭМ!$B$39:$B$782,H$119)+'СЕТ СН'!$I$11+СВЦЭМ!$D$10+'СЕТ СН'!$I$6-'СЕТ СН'!$I$23</f>
        <v>2526.9794386000003</v>
      </c>
      <c r="I135" s="36">
        <f>SUMIFS(СВЦЭМ!$D$39:$D$782,СВЦЭМ!$A$39:$A$782,$A135,СВЦЭМ!$B$39:$B$782,I$119)+'СЕТ СН'!$I$11+СВЦЭМ!$D$10+'СЕТ СН'!$I$6-'СЕТ СН'!$I$23</f>
        <v>2491.1573941500001</v>
      </c>
      <c r="J135" s="36">
        <f>SUMIFS(СВЦЭМ!$D$39:$D$782,СВЦЭМ!$A$39:$A$782,$A135,СВЦЭМ!$B$39:$B$782,J$119)+'СЕТ СН'!$I$11+СВЦЭМ!$D$10+'СЕТ СН'!$I$6-'СЕТ СН'!$I$23</f>
        <v>2395.5731121099998</v>
      </c>
      <c r="K135" s="36">
        <f>SUMIFS(СВЦЭМ!$D$39:$D$782,СВЦЭМ!$A$39:$A$782,$A135,СВЦЭМ!$B$39:$B$782,K$119)+'СЕТ СН'!$I$11+СВЦЭМ!$D$10+'СЕТ СН'!$I$6-'СЕТ СН'!$I$23</f>
        <v>2330.3942916100004</v>
      </c>
      <c r="L135" s="36">
        <f>SUMIFS(СВЦЭМ!$D$39:$D$782,СВЦЭМ!$A$39:$A$782,$A135,СВЦЭМ!$B$39:$B$782,L$119)+'СЕТ СН'!$I$11+СВЦЭМ!$D$10+'СЕТ СН'!$I$6-'СЕТ СН'!$I$23</f>
        <v>2292.2189301400003</v>
      </c>
      <c r="M135" s="36">
        <f>SUMIFS(СВЦЭМ!$D$39:$D$782,СВЦЭМ!$A$39:$A$782,$A135,СВЦЭМ!$B$39:$B$782,M$119)+'СЕТ СН'!$I$11+СВЦЭМ!$D$10+'СЕТ СН'!$I$6-'СЕТ СН'!$I$23</f>
        <v>2289.10084422</v>
      </c>
      <c r="N135" s="36">
        <f>SUMIFS(СВЦЭМ!$D$39:$D$782,СВЦЭМ!$A$39:$A$782,$A135,СВЦЭМ!$B$39:$B$782,N$119)+'СЕТ СН'!$I$11+СВЦЭМ!$D$10+'СЕТ СН'!$I$6-'СЕТ СН'!$I$23</f>
        <v>2295.26801239</v>
      </c>
      <c r="O135" s="36">
        <f>SUMIFS(СВЦЭМ!$D$39:$D$782,СВЦЭМ!$A$39:$A$782,$A135,СВЦЭМ!$B$39:$B$782,O$119)+'СЕТ СН'!$I$11+СВЦЭМ!$D$10+'СЕТ СН'!$I$6-'СЕТ СН'!$I$23</f>
        <v>2311.2648965600001</v>
      </c>
      <c r="P135" s="36">
        <f>SUMIFS(СВЦЭМ!$D$39:$D$782,СВЦЭМ!$A$39:$A$782,$A135,СВЦЭМ!$B$39:$B$782,P$119)+'СЕТ СН'!$I$11+СВЦЭМ!$D$10+'СЕТ СН'!$I$6-'СЕТ СН'!$I$23</f>
        <v>2292.6004430000003</v>
      </c>
      <c r="Q135" s="36">
        <f>SUMIFS(СВЦЭМ!$D$39:$D$782,СВЦЭМ!$A$39:$A$782,$A135,СВЦЭМ!$B$39:$B$782,Q$119)+'СЕТ СН'!$I$11+СВЦЭМ!$D$10+'СЕТ СН'!$I$6-'СЕТ СН'!$I$23</f>
        <v>2291.8408128800002</v>
      </c>
      <c r="R135" s="36">
        <f>SUMIFS(СВЦЭМ!$D$39:$D$782,СВЦЭМ!$A$39:$A$782,$A135,СВЦЭМ!$B$39:$B$782,R$119)+'СЕТ СН'!$I$11+СВЦЭМ!$D$10+'СЕТ СН'!$I$6-'СЕТ СН'!$I$23</f>
        <v>2318.8439466099999</v>
      </c>
      <c r="S135" s="36">
        <f>SUMIFS(СВЦЭМ!$D$39:$D$782,СВЦЭМ!$A$39:$A$782,$A135,СВЦЭМ!$B$39:$B$782,S$119)+'СЕТ СН'!$I$11+СВЦЭМ!$D$10+'СЕТ СН'!$I$6-'СЕТ СН'!$I$23</f>
        <v>2306.8956085500004</v>
      </c>
      <c r="T135" s="36">
        <f>SUMIFS(СВЦЭМ!$D$39:$D$782,СВЦЭМ!$A$39:$A$782,$A135,СВЦЭМ!$B$39:$B$782,T$119)+'СЕТ СН'!$I$11+СВЦЭМ!$D$10+'СЕТ СН'!$I$6-'СЕТ СН'!$I$23</f>
        <v>2286.0854491300001</v>
      </c>
      <c r="U135" s="36">
        <f>SUMIFS(СВЦЭМ!$D$39:$D$782,СВЦЭМ!$A$39:$A$782,$A135,СВЦЭМ!$B$39:$B$782,U$119)+'СЕТ СН'!$I$11+СВЦЭМ!$D$10+'СЕТ СН'!$I$6-'СЕТ СН'!$I$23</f>
        <v>2267.7363103100001</v>
      </c>
      <c r="V135" s="36">
        <f>SUMIFS(СВЦЭМ!$D$39:$D$782,СВЦЭМ!$A$39:$A$782,$A135,СВЦЭМ!$B$39:$B$782,V$119)+'СЕТ СН'!$I$11+СВЦЭМ!$D$10+'СЕТ СН'!$I$6-'СЕТ СН'!$I$23</f>
        <v>2235.1897226999999</v>
      </c>
      <c r="W135" s="36">
        <f>SUMIFS(СВЦЭМ!$D$39:$D$782,СВЦЭМ!$A$39:$A$782,$A135,СВЦЭМ!$B$39:$B$782,W$119)+'СЕТ СН'!$I$11+СВЦЭМ!$D$10+'СЕТ СН'!$I$6-'СЕТ СН'!$I$23</f>
        <v>2243.6477316600003</v>
      </c>
      <c r="X135" s="36">
        <f>SUMIFS(СВЦЭМ!$D$39:$D$782,СВЦЭМ!$A$39:$A$782,$A135,СВЦЭМ!$B$39:$B$782,X$119)+'СЕТ СН'!$I$11+СВЦЭМ!$D$10+'СЕТ СН'!$I$6-'СЕТ СН'!$I$23</f>
        <v>2308.7150543799999</v>
      </c>
      <c r="Y135" s="36">
        <f>SUMIFS(СВЦЭМ!$D$39:$D$782,СВЦЭМ!$A$39:$A$782,$A135,СВЦЭМ!$B$39:$B$782,Y$119)+'СЕТ СН'!$I$11+СВЦЭМ!$D$10+'СЕТ СН'!$I$6-'СЕТ СН'!$I$23</f>
        <v>2383.4359670900003</v>
      </c>
    </row>
    <row r="136" spans="1:25" ht="15.75" x14ac:dyDescent="0.2">
      <c r="A136" s="35">
        <f t="shared" si="3"/>
        <v>45186</v>
      </c>
      <c r="B136" s="36">
        <f>SUMIFS(СВЦЭМ!$D$39:$D$782,СВЦЭМ!$A$39:$A$782,$A136,СВЦЭМ!$B$39:$B$782,B$119)+'СЕТ СН'!$I$11+СВЦЭМ!$D$10+'СЕТ СН'!$I$6-'СЕТ СН'!$I$23</f>
        <v>2360.9429584099998</v>
      </c>
      <c r="C136" s="36">
        <f>SUMIFS(СВЦЭМ!$D$39:$D$782,СВЦЭМ!$A$39:$A$782,$A136,СВЦЭМ!$B$39:$B$782,C$119)+'СЕТ СН'!$I$11+СВЦЭМ!$D$10+'СЕТ СН'!$I$6-'СЕТ СН'!$I$23</f>
        <v>2436.1200708400002</v>
      </c>
      <c r="D136" s="36">
        <f>SUMIFS(СВЦЭМ!$D$39:$D$782,СВЦЭМ!$A$39:$A$782,$A136,СВЦЭМ!$B$39:$B$782,D$119)+'СЕТ СН'!$I$11+СВЦЭМ!$D$10+'СЕТ СН'!$I$6-'СЕТ СН'!$I$23</f>
        <v>2453.1197611600001</v>
      </c>
      <c r="E136" s="36">
        <f>SUMIFS(СВЦЭМ!$D$39:$D$782,СВЦЭМ!$A$39:$A$782,$A136,СВЦЭМ!$B$39:$B$782,E$119)+'СЕТ СН'!$I$11+СВЦЭМ!$D$10+'СЕТ СН'!$I$6-'СЕТ СН'!$I$23</f>
        <v>2470.7144533300002</v>
      </c>
      <c r="F136" s="36">
        <f>SUMIFS(СВЦЭМ!$D$39:$D$782,СВЦЭМ!$A$39:$A$782,$A136,СВЦЭМ!$B$39:$B$782,F$119)+'СЕТ СН'!$I$11+СВЦЭМ!$D$10+'СЕТ СН'!$I$6-'СЕТ СН'!$I$23</f>
        <v>2511.9819568600001</v>
      </c>
      <c r="G136" s="36">
        <f>SUMIFS(СВЦЭМ!$D$39:$D$782,СВЦЭМ!$A$39:$A$782,$A136,СВЦЭМ!$B$39:$B$782,G$119)+'СЕТ СН'!$I$11+СВЦЭМ!$D$10+'СЕТ СН'!$I$6-'СЕТ СН'!$I$23</f>
        <v>2489.99854151</v>
      </c>
      <c r="H136" s="36">
        <f>SUMIFS(СВЦЭМ!$D$39:$D$782,СВЦЭМ!$A$39:$A$782,$A136,СВЦЭМ!$B$39:$B$782,H$119)+'СЕТ СН'!$I$11+СВЦЭМ!$D$10+'СЕТ СН'!$I$6-'СЕТ СН'!$I$23</f>
        <v>2448.6743926300001</v>
      </c>
      <c r="I136" s="36">
        <f>SUMIFS(СВЦЭМ!$D$39:$D$782,СВЦЭМ!$A$39:$A$782,$A136,СВЦЭМ!$B$39:$B$782,I$119)+'СЕТ СН'!$I$11+СВЦЭМ!$D$10+'СЕТ СН'!$I$6-'СЕТ СН'!$I$23</f>
        <v>2396.8692469900002</v>
      </c>
      <c r="J136" s="36">
        <f>SUMIFS(СВЦЭМ!$D$39:$D$782,СВЦЭМ!$A$39:$A$782,$A136,СВЦЭМ!$B$39:$B$782,J$119)+'СЕТ СН'!$I$11+СВЦЭМ!$D$10+'СЕТ СН'!$I$6-'СЕТ СН'!$I$23</f>
        <v>2273.25749769</v>
      </c>
      <c r="K136" s="36">
        <f>SUMIFS(СВЦЭМ!$D$39:$D$782,СВЦЭМ!$A$39:$A$782,$A136,СВЦЭМ!$B$39:$B$782,K$119)+'СЕТ СН'!$I$11+СВЦЭМ!$D$10+'СЕТ СН'!$I$6-'СЕТ СН'!$I$23</f>
        <v>2193.7694969499998</v>
      </c>
      <c r="L136" s="36">
        <f>SUMIFS(СВЦЭМ!$D$39:$D$782,СВЦЭМ!$A$39:$A$782,$A136,СВЦЭМ!$B$39:$B$782,L$119)+'СЕТ СН'!$I$11+СВЦЭМ!$D$10+'СЕТ СН'!$I$6-'СЕТ СН'!$I$23</f>
        <v>2167.38964407</v>
      </c>
      <c r="M136" s="36">
        <f>SUMIFS(СВЦЭМ!$D$39:$D$782,СВЦЭМ!$A$39:$A$782,$A136,СВЦЭМ!$B$39:$B$782,M$119)+'СЕТ СН'!$I$11+СВЦЭМ!$D$10+'СЕТ СН'!$I$6-'СЕТ СН'!$I$23</f>
        <v>2167.4555082799998</v>
      </c>
      <c r="N136" s="36">
        <f>SUMIFS(СВЦЭМ!$D$39:$D$782,СВЦЭМ!$A$39:$A$782,$A136,СВЦЭМ!$B$39:$B$782,N$119)+'СЕТ СН'!$I$11+СВЦЭМ!$D$10+'СЕТ СН'!$I$6-'СЕТ СН'!$I$23</f>
        <v>2197.4688876199998</v>
      </c>
      <c r="O136" s="36">
        <f>SUMIFS(СВЦЭМ!$D$39:$D$782,СВЦЭМ!$A$39:$A$782,$A136,СВЦЭМ!$B$39:$B$782,O$119)+'СЕТ СН'!$I$11+СВЦЭМ!$D$10+'СЕТ СН'!$I$6-'СЕТ СН'!$I$23</f>
        <v>2241.5398730500001</v>
      </c>
      <c r="P136" s="36">
        <f>SUMIFS(СВЦЭМ!$D$39:$D$782,СВЦЭМ!$A$39:$A$782,$A136,СВЦЭМ!$B$39:$B$782,P$119)+'СЕТ СН'!$I$11+СВЦЭМ!$D$10+'СЕТ СН'!$I$6-'СЕТ СН'!$I$23</f>
        <v>2232.4977405300001</v>
      </c>
      <c r="Q136" s="36">
        <f>SUMIFS(СВЦЭМ!$D$39:$D$782,СВЦЭМ!$A$39:$A$782,$A136,СВЦЭМ!$B$39:$B$782,Q$119)+'СЕТ СН'!$I$11+СВЦЭМ!$D$10+'СЕТ СН'!$I$6-'СЕТ СН'!$I$23</f>
        <v>2236.3878430100003</v>
      </c>
      <c r="R136" s="36">
        <f>SUMIFS(СВЦЭМ!$D$39:$D$782,СВЦЭМ!$A$39:$A$782,$A136,СВЦЭМ!$B$39:$B$782,R$119)+'СЕТ СН'!$I$11+СВЦЭМ!$D$10+'СЕТ СН'!$I$6-'СЕТ СН'!$I$23</f>
        <v>2273.8197768999999</v>
      </c>
      <c r="S136" s="36">
        <f>SUMIFS(СВЦЭМ!$D$39:$D$782,СВЦЭМ!$A$39:$A$782,$A136,СВЦЭМ!$B$39:$B$782,S$119)+'СЕТ СН'!$I$11+СВЦЭМ!$D$10+'СЕТ СН'!$I$6-'СЕТ СН'!$I$23</f>
        <v>2275.9906141800002</v>
      </c>
      <c r="T136" s="36">
        <f>SUMIFS(СВЦЭМ!$D$39:$D$782,СВЦЭМ!$A$39:$A$782,$A136,СВЦЭМ!$B$39:$B$782,T$119)+'СЕТ СН'!$I$11+СВЦЭМ!$D$10+'СЕТ СН'!$I$6-'СЕТ СН'!$I$23</f>
        <v>2276.9819645799998</v>
      </c>
      <c r="U136" s="36">
        <f>SUMIFS(СВЦЭМ!$D$39:$D$782,СВЦЭМ!$A$39:$A$782,$A136,СВЦЭМ!$B$39:$B$782,U$119)+'СЕТ СН'!$I$11+СВЦЭМ!$D$10+'СЕТ СН'!$I$6-'СЕТ СН'!$I$23</f>
        <v>2263.8279103100003</v>
      </c>
      <c r="V136" s="36">
        <f>SUMIFS(СВЦЭМ!$D$39:$D$782,СВЦЭМ!$A$39:$A$782,$A136,СВЦЭМ!$B$39:$B$782,V$119)+'СЕТ СН'!$I$11+СВЦЭМ!$D$10+'СЕТ СН'!$I$6-'СЕТ СН'!$I$23</f>
        <v>2242.1856929200003</v>
      </c>
      <c r="W136" s="36">
        <f>SUMIFS(СВЦЭМ!$D$39:$D$782,СВЦЭМ!$A$39:$A$782,$A136,СВЦЭМ!$B$39:$B$782,W$119)+'СЕТ СН'!$I$11+СВЦЭМ!$D$10+'СЕТ СН'!$I$6-'СЕТ СН'!$I$23</f>
        <v>2258.3424207100002</v>
      </c>
      <c r="X136" s="36">
        <f>SUMIFS(СВЦЭМ!$D$39:$D$782,СВЦЭМ!$A$39:$A$782,$A136,СВЦЭМ!$B$39:$B$782,X$119)+'СЕТ СН'!$I$11+СВЦЭМ!$D$10+'СЕТ СН'!$I$6-'СЕТ СН'!$I$23</f>
        <v>2322.23930483</v>
      </c>
      <c r="Y136" s="36">
        <f>SUMIFS(СВЦЭМ!$D$39:$D$782,СВЦЭМ!$A$39:$A$782,$A136,СВЦЭМ!$B$39:$B$782,Y$119)+'СЕТ СН'!$I$11+СВЦЭМ!$D$10+'СЕТ СН'!$I$6-'СЕТ СН'!$I$23</f>
        <v>2385.9593338300001</v>
      </c>
    </row>
    <row r="137" spans="1:25" ht="15.75" x14ac:dyDescent="0.2">
      <c r="A137" s="35">
        <f t="shared" si="3"/>
        <v>45187</v>
      </c>
      <c r="B137" s="36">
        <f>SUMIFS(СВЦЭМ!$D$39:$D$782,СВЦЭМ!$A$39:$A$782,$A137,СВЦЭМ!$B$39:$B$782,B$119)+'СЕТ СН'!$I$11+СВЦЭМ!$D$10+'СЕТ СН'!$I$6-'СЕТ СН'!$I$23</f>
        <v>2481.0861819000002</v>
      </c>
      <c r="C137" s="36">
        <f>SUMIFS(СВЦЭМ!$D$39:$D$782,СВЦЭМ!$A$39:$A$782,$A137,СВЦЭМ!$B$39:$B$782,C$119)+'СЕТ СН'!$I$11+СВЦЭМ!$D$10+'СЕТ СН'!$I$6-'СЕТ СН'!$I$23</f>
        <v>2570.8521783000001</v>
      </c>
      <c r="D137" s="36">
        <f>SUMIFS(СВЦЭМ!$D$39:$D$782,СВЦЭМ!$A$39:$A$782,$A137,СВЦЭМ!$B$39:$B$782,D$119)+'СЕТ СН'!$I$11+СВЦЭМ!$D$10+'СЕТ СН'!$I$6-'СЕТ СН'!$I$23</f>
        <v>2611.2506329400003</v>
      </c>
      <c r="E137" s="36">
        <f>SUMIFS(СВЦЭМ!$D$39:$D$782,СВЦЭМ!$A$39:$A$782,$A137,СВЦЭМ!$B$39:$B$782,E$119)+'СЕТ СН'!$I$11+СВЦЭМ!$D$10+'СЕТ СН'!$I$6-'СЕТ СН'!$I$23</f>
        <v>2630.6214115399998</v>
      </c>
      <c r="F137" s="36">
        <f>SUMIFS(СВЦЭМ!$D$39:$D$782,СВЦЭМ!$A$39:$A$782,$A137,СВЦЭМ!$B$39:$B$782,F$119)+'СЕТ СН'!$I$11+СВЦЭМ!$D$10+'СЕТ СН'!$I$6-'СЕТ СН'!$I$23</f>
        <v>2636.11464286</v>
      </c>
      <c r="G137" s="36">
        <f>SUMIFS(СВЦЭМ!$D$39:$D$782,СВЦЭМ!$A$39:$A$782,$A137,СВЦЭМ!$B$39:$B$782,G$119)+'СЕТ СН'!$I$11+СВЦЭМ!$D$10+'СЕТ СН'!$I$6-'СЕТ СН'!$I$23</f>
        <v>2609.6678208399999</v>
      </c>
      <c r="H137" s="36">
        <f>SUMIFS(СВЦЭМ!$D$39:$D$782,СВЦЭМ!$A$39:$A$782,$A137,СВЦЭМ!$B$39:$B$782,H$119)+'СЕТ СН'!$I$11+СВЦЭМ!$D$10+'СЕТ СН'!$I$6-'СЕТ СН'!$I$23</f>
        <v>2505.3636403700002</v>
      </c>
      <c r="I137" s="36">
        <f>SUMIFS(СВЦЭМ!$D$39:$D$782,СВЦЭМ!$A$39:$A$782,$A137,СВЦЭМ!$B$39:$B$782,I$119)+'СЕТ СН'!$I$11+СВЦЭМ!$D$10+'СЕТ СН'!$I$6-'СЕТ СН'!$I$23</f>
        <v>2388.3118796200001</v>
      </c>
      <c r="J137" s="36">
        <f>SUMIFS(СВЦЭМ!$D$39:$D$782,СВЦЭМ!$A$39:$A$782,$A137,СВЦЭМ!$B$39:$B$782,J$119)+'СЕТ СН'!$I$11+СВЦЭМ!$D$10+'СЕТ СН'!$I$6-'СЕТ СН'!$I$23</f>
        <v>2337.3007945999998</v>
      </c>
      <c r="K137" s="36">
        <f>SUMIFS(СВЦЭМ!$D$39:$D$782,СВЦЭМ!$A$39:$A$782,$A137,СВЦЭМ!$B$39:$B$782,K$119)+'СЕТ СН'!$I$11+СВЦЭМ!$D$10+'СЕТ СН'!$I$6-'СЕТ СН'!$I$23</f>
        <v>2257.72825577</v>
      </c>
      <c r="L137" s="36">
        <f>SUMIFS(СВЦЭМ!$D$39:$D$782,СВЦЭМ!$A$39:$A$782,$A137,СВЦЭМ!$B$39:$B$782,L$119)+'СЕТ СН'!$I$11+СВЦЭМ!$D$10+'СЕТ СН'!$I$6-'СЕТ СН'!$I$23</f>
        <v>2198.2983319700002</v>
      </c>
      <c r="M137" s="36">
        <f>SUMIFS(СВЦЭМ!$D$39:$D$782,СВЦЭМ!$A$39:$A$782,$A137,СВЦЭМ!$B$39:$B$782,M$119)+'СЕТ СН'!$I$11+СВЦЭМ!$D$10+'СЕТ СН'!$I$6-'СЕТ СН'!$I$23</f>
        <v>2205.4667649100002</v>
      </c>
      <c r="N137" s="36">
        <f>SUMIFS(СВЦЭМ!$D$39:$D$782,СВЦЭМ!$A$39:$A$782,$A137,СВЦЭМ!$B$39:$B$782,N$119)+'СЕТ СН'!$I$11+СВЦЭМ!$D$10+'СЕТ СН'!$I$6-'СЕТ СН'!$I$23</f>
        <v>2222.40664113</v>
      </c>
      <c r="O137" s="36">
        <f>SUMIFS(СВЦЭМ!$D$39:$D$782,СВЦЭМ!$A$39:$A$782,$A137,СВЦЭМ!$B$39:$B$782,O$119)+'СЕТ СН'!$I$11+СВЦЭМ!$D$10+'СЕТ СН'!$I$6-'СЕТ СН'!$I$23</f>
        <v>2217.6085953100001</v>
      </c>
      <c r="P137" s="36">
        <f>SUMIFS(СВЦЭМ!$D$39:$D$782,СВЦЭМ!$A$39:$A$782,$A137,СВЦЭМ!$B$39:$B$782,P$119)+'СЕТ СН'!$I$11+СВЦЭМ!$D$10+'СЕТ СН'!$I$6-'СЕТ СН'!$I$23</f>
        <v>2221.34904237</v>
      </c>
      <c r="Q137" s="36">
        <f>SUMIFS(СВЦЭМ!$D$39:$D$782,СВЦЭМ!$A$39:$A$782,$A137,СВЦЭМ!$B$39:$B$782,Q$119)+'СЕТ СН'!$I$11+СВЦЭМ!$D$10+'СЕТ СН'!$I$6-'СЕТ СН'!$I$23</f>
        <v>2237.58635155</v>
      </c>
      <c r="R137" s="36">
        <f>SUMIFS(СВЦЭМ!$D$39:$D$782,СВЦЭМ!$A$39:$A$782,$A137,СВЦЭМ!$B$39:$B$782,R$119)+'СЕТ СН'!$I$11+СВЦЭМ!$D$10+'СЕТ СН'!$I$6-'СЕТ СН'!$I$23</f>
        <v>2275.7354702299999</v>
      </c>
      <c r="S137" s="36">
        <f>SUMIFS(СВЦЭМ!$D$39:$D$782,СВЦЭМ!$A$39:$A$782,$A137,СВЦЭМ!$B$39:$B$782,S$119)+'СЕТ СН'!$I$11+СВЦЭМ!$D$10+'СЕТ СН'!$I$6-'СЕТ СН'!$I$23</f>
        <v>2250.7287104699999</v>
      </c>
      <c r="T137" s="36">
        <f>SUMIFS(СВЦЭМ!$D$39:$D$782,СВЦЭМ!$A$39:$A$782,$A137,СВЦЭМ!$B$39:$B$782,T$119)+'СЕТ СН'!$I$11+СВЦЭМ!$D$10+'СЕТ СН'!$I$6-'СЕТ СН'!$I$23</f>
        <v>2223.6399948400003</v>
      </c>
      <c r="U137" s="36">
        <f>SUMIFS(СВЦЭМ!$D$39:$D$782,СВЦЭМ!$A$39:$A$782,$A137,СВЦЭМ!$B$39:$B$782,U$119)+'СЕТ СН'!$I$11+СВЦЭМ!$D$10+'СЕТ СН'!$I$6-'СЕТ СН'!$I$23</f>
        <v>2191.87964779</v>
      </c>
      <c r="V137" s="36">
        <f>SUMIFS(СВЦЭМ!$D$39:$D$782,СВЦЭМ!$A$39:$A$782,$A137,СВЦЭМ!$B$39:$B$782,V$119)+'СЕТ СН'!$I$11+СВЦЭМ!$D$10+'СЕТ СН'!$I$6-'СЕТ СН'!$I$23</f>
        <v>2175.9418035099998</v>
      </c>
      <c r="W137" s="36">
        <f>SUMIFS(СВЦЭМ!$D$39:$D$782,СВЦЭМ!$A$39:$A$782,$A137,СВЦЭМ!$B$39:$B$782,W$119)+'СЕТ СН'!$I$11+СВЦЭМ!$D$10+'СЕТ СН'!$I$6-'СЕТ СН'!$I$23</f>
        <v>2190.0675387800002</v>
      </c>
      <c r="X137" s="36">
        <f>SUMIFS(СВЦЭМ!$D$39:$D$782,СВЦЭМ!$A$39:$A$782,$A137,СВЦЭМ!$B$39:$B$782,X$119)+'СЕТ СН'!$I$11+СВЦЭМ!$D$10+'СЕТ СН'!$I$6-'СЕТ СН'!$I$23</f>
        <v>2245.9926241800003</v>
      </c>
      <c r="Y137" s="36">
        <f>SUMIFS(СВЦЭМ!$D$39:$D$782,СВЦЭМ!$A$39:$A$782,$A137,СВЦЭМ!$B$39:$B$782,Y$119)+'СЕТ СН'!$I$11+СВЦЭМ!$D$10+'СЕТ СН'!$I$6-'СЕТ СН'!$I$23</f>
        <v>2321.4718675200002</v>
      </c>
    </row>
    <row r="138" spans="1:25" ht="15.75" x14ac:dyDescent="0.2">
      <c r="A138" s="35">
        <f t="shared" si="3"/>
        <v>45188</v>
      </c>
      <c r="B138" s="36">
        <f>SUMIFS(СВЦЭМ!$D$39:$D$782,СВЦЭМ!$A$39:$A$782,$A138,СВЦЭМ!$B$39:$B$782,B$119)+'СЕТ СН'!$I$11+СВЦЭМ!$D$10+'СЕТ СН'!$I$6-'СЕТ СН'!$I$23</f>
        <v>2384.0286073799998</v>
      </c>
      <c r="C138" s="36">
        <f>SUMIFS(СВЦЭМ!$D$39:$D$782,СВЦЭМ!$A$39:$A$782,$A138,СВЦЭМ!$B$39:$B$782,C$119)+'СЕТ СН'!$I$11+СВЦЭМ!$D$10+'СЕТ СН'!$I$6-'СЕТ СН'!$I$23</f>
        <v>2451.3878274500003</v>
      </c>
      <c r="D138" s="36">
        <f>SUMIFS(СВЦЭМ!$D$39:$D$782,СВЦЭМ!$A$39:$A$782,$A138,СВЦЭМ!$B$39:$B$782,D$119)+'СЕТ СН'!$I$11+СВЦЭМ!$D$10+'СЕТ СН'!$I$6-'СЕТ СН'!$I$23</f>
        <v>2456.70739731</v>
      </c>
      <c r="E138" s="36">
        <f>SUMIFS(СВЦЭМ!$D$39:$D$782,СВЦЭМ!$A$39:$A$782,$A138,СВЦЭМ!$B$39:$B$782,E$119)+'СЕТ СН'!$I$11+СВЦЭМ!$D$10+'СЕТ СН'!$I$6-'СЕТ СН'!$I$23</f>
        <v>2467.5624947699998</v>
      </c>
      <c r="F138" s="36">
        <f>SUMIFS(СВЦЭМ!$D$39:$D$782,СВЦЭМ!$A$39:$A$782,$A138,СВЦЭМ!$B$39:$B$782,F$119)+'СЕТ СН'!$I$11+СВЦЭМ!$D$10+'СЕТ СН'!$I$6-'СЕТ СН'!$I$23</f>
        <v>2478.76995803</v>
      </c>
      <c r="G138" s="36">
        <f>SUMIFS(СВЦЭМ!$D$39:$D$782,СВЦЭМ!$A$39:$A$782,$A138,СВЦЭМ!$B$39:$B$782,G$119)+'СЕТ СН'!$I$11+СВЦЭМ!$D$10+'СЕТ СН'!$I$6-'СЕТ СН'!$I$23</f>
        <v>2439.8229531699999</v>
      </c>
      <c r="H138" s="36">
        <f>SUMIFS(СВЦЭМ!$D$39:$D$782,СВЦЭМ!$A$39:$A$782,$A138,СВЦЭМ!$B$39:$B$782,H$119)+'СЕТ СН'!$I$11+СВЦЭМ!$D$10+'СЕТ СН'!$I$6-'СЕТ СН'!$I$23</f>
        <v>2386.8537531100001</v>
      </c>
      <c r="I138" s="36">
        <f>SUMIFS(СВЦЭМ!$D$39:$D$782,СВЦЭМ!$A$39:$A$782,$A138,СВЦЭМ!$B$39:$B$782,I$119)+'СЕТ СН'!$I$11+СВЦЭМ!$D$10+'СЕТ СН'!$I$6-'СЕТ СН'!$I$23</f>
        <v>2317.77331091</v>
      </c>
      <c r="J138" s="36">
        <f>SUMIFS(СВЦЭМ!$D$39:$D$782,СВЦЭМ!$A$39:$A$782,$A138,СВЦЭМ!$B$39:$B$782,J$119)+'СЕТ СН'!$I$11+СВЦЭМ!$D$10+'СЕТ СН'!$I$6-'СЕТ СН'!$I$23</f>
        <v>2269.5989886400002</v>
      </c>
      <c r="K138" s="36">
        <f>SUMIFS(СВЦЭМ!$D$39:$D$782,СВЦЭМ!$A$39:$A$782,$A138,СВЦЭМ!$B$39:$B$782,K$119)+'СЕТ СН'!$I$11+СВЦЭМ!$D$10+'СЕТ СН'!$I$6-'СЕТ СН'!$I$23</f>
        <v>2239.5967105700001</v>
      </c>
      <c r="L138" s="36">
        <f>SUMIFS(СВЦЭМ!$D$39:$D$782,СВЦЭМ!$A$39:$A$782,$A138,СВЦЭМ!$B$39:$B$782,L$119)+'СЕТ СН'!$I$11+СВЦЭМ!$D$10+'СЕТ СН'!$I$6-'СЕТ СН'!$I$23</f>
        <v>2235.3761581099998</v>
      </c>
      <c r="M138" s="36">
        <f>SUMIFS(СВЦЭМ!$D$39:$D$782,СВЦЭМ!$A$39:$A$782,$A138,СВЦЭМ!$B$39:$B$782,M$119)+'СЕТ СН'!$I$11+СВЦЭМ!$D$10+'СЕТ СН'!$I$6-'СЕТ СН'!$I$23</f>
        <v>2262.1862075899999</v>
      </c>
      <c r="N138" s="36">
        <f>SUMIFS(СВЦЭМ!$D$39:$D$782,СВЦЭМ!$A$39:$A$782,$A138,СВЦЭМ!$B$39:$B$782,N$119)+'СЕТ СН'!$I$11+СВЦЭМ!$D$10+'СЕТ СН'!$I$6-'СЕТ СН'!$I$23</f>
        <v>2276.8497487300001</v>
      </c>
      <c r="O138" s="36">
        <f>SUMIFS(СВЦЭМ!$D$39:$D$782,СВЦЭМ!$A$39:$A$782,$A138,СВЦЭМ!$B$39:$B$782,O$119)+'СЕТ СН'!$I$11+СВЦЭМ!$D$10+'СЕТ СН'!$I$6-'СЕТ СН'!$I$23</f>
        <v>2280.3471083100003</v>
      </c>
      <c r="P138" s="36">
        <f>SUMIFS(СВЦЭМ!$D$39:$D$782,СВЦЭМ!$A$39:$A$782,$A138,СВЦЭМ!$B$39:$B$782,P$119)+'СЕТ СН'!$I$11+СВЦЭМ!$D$10+'СЕТ СН'!$I$6-'СЕТ СН'!$I$23</f>
        <v>2267.56445205</v>
      </c>
      <c r="Q138" s="36">
        <f>SUMIFS(СВЦЭМ!$D$39:$D$782,СВЦЭМ!$A$39:$A$782,$A138,СВЦЭМ!$B$39:$B$782,Q$119)+'СЕТ СН'!$I$11+СВЦЭМ!$D$10+'СЕТ СН'!$I$6-'СЕТ СН'!$I$23</f>
        <v>2276.2287100600001</v>
      </c>
      <c r="R138" s="36">
        <f>SUMIFS(СВЦЭМ!$D$39:$D$782,СВЦЭМ!$A$39:$A$782,$A138,СВЦЭМ!$B$39:$B$782,R$119)+'СЕТ СН'!$I$11+СВЦЭМ!$D$10+'СЕТ СН'!$I$6-'СЕТ СН'!$I$23</f>
        <v>2307.7648518200003</v>
      </c>
      <c r="S138" s="36">
        <f>SUMIFS(СВЦЭМ!$D$39:$D$782,СВЦЭМ!$A$39:$A$782,$A138,СВЦЭМ!$B$39:$B$782,S$119)+'СЕТ СН'!$I$11+СВЦЭМ!$D$10+'СЕТ СН'!$I$6-'СЕТ СН'!$I$23</f>
        <v>2263.5491490300001</v>
      </c>
      <c r="T138" s="36">
        <f>SUMIFS(СВЦЭМ!$D$39:$D$782,СВЦЭМ!$A$39:$A$782,$A138,СВЦЭМ!$B$39:$B$782,T$119)+'СЕТ СН'!$I$11+СВЦЭМ!$D$10+'СЕТ СН'!$I$6-'СЕТ СН'!$I$23</f>
        <v>2209.38733426</v>
      </c>
      <c r="U138" s="36">
        <f>SUMIFS(СВЦЭМ!$D$39:$D$782,СВЦЭМ!$A$39:$A$782,$A138,СВЦЭМ!$B$39:$B$782,U$119)+'СЕТ СН'!$I$11+СВЦЭМ!$D$10+'СЕТ СН'!$I$6-'СЕТ СН'!$I$23</f>
        <v>2172.18018944</v>
      </c>
      <c r="V138" s="36">
        <f>SUMIFS(СВЦЭМ!$D$39:$D$782,СВЦЭМ!$A$39:$A$782,$A138,СВЦЭМ!$B$39:$B$782,V$119)+'СЕТ СН'!$I$11+СВЦЭМ!$D$10+'СЕТ СН'!$I$6-'СЕТ СН'!$I$23</f>
        <v>2143.6174808300002</v>
      </c>
      <c r="W138" s="36">
        <f>SUMIFS(СВЦЭМ!$D$39:$D$782,СВЦЭМ!$A$39:$A$782,$A138,СВЦЭМ!$B$39:$B$782,W$119)+'СЕТ СН'!$I$11+СВЦЭМ!$D$10+'СЕТ СН'!$I$6-'СЕТ СН'!$I$23</f>
        <v>2133.2565791100001</v>
      </c>
      <c r="X138" s="36">
        <f>SUMIFS(СВЦЭМ!$D$39:$D$782,СВЦЭМ!$A$39:$A$782,$A138,СВЦЭМ!$B$39:$B$782,X$119)+'СЕТ СН'!$I$11+СВЦЭМ!$D$10+'СЕТ СН'!$I$6-'СЕТ СН'!$I$23</f>
        <v>2196.6428783299998</v>
      </c>
      <c r="Y138" s="36">
        <f>SUMIFS(СВЦЭМ!$D$39:$D$782,СВЦЭМ!$A$39:$A$782,$A138,СВЦЭМ!$B$39:$B$782,Y$119)+'СЕТ СН'!$I$11+СВЦЭМ!$D$10+'СЕТ СН'!$I$6-'СЕТ СН'!$I$23</f>
        <v>2283.7613142700002</v>
      </c>
    </row>
    <row r="139" spans="1:25" ht="15.75" x14ac:dyDescent="0.2">
      <c r="A139" s="35">
        <f t="shared" si="3"/>
        <v>45189</v>
      </c>
      <c r="B139" s="36">
        <f>SUMIFS(СВЦЭМ!$D$39:$D$782,СВЦЭМ!$A$39:$A$782,$A139,СВЦЭМ!$B$39:$B$782,B$119)+'СЕТ СН'!$I$11+СВЦЭМ!$D$10+'СЕТ СН'!$I$6-'СЕТ СН'!$I$23</f>
        <v>2377.1860318700001</v>
      </c>
      <c r="C139" s="36">
        <f>SUMIFS(СВЦЭМ!$D$39:$D$782,СВЦЭМ!$A$39:$A$782,$A139,СВЦЭМ!$B$39:$B$782,C$119)+'СЕТ СН'!$I$11+СВЦЭМ!$D$10+'СЕТ СН'!$I$6-'СЕТ СН'!$I$23</f>
        <v>2448.5570595999998</v>
      </c>
      <c r="D139" s="36">
        <f>SUMIFS(СВЦЭМ!$D$39:$D$782,СВЦЭМ!$A$39:$A$782,$A139,СВЦЭМ!$B$39:$B$782,D$119)+'СЕТ СН'!$I$11+СВЦЭМ!$D$10+'СЕТ СН'!$I$6-'СЕТ СН'!$I$23</f>
        <v>2472.8950058</v>
      </c>
      <c r="E139" s="36">
        <f>SUMIFS(СВЦЭМ!$D$39:$D$782,СВЦЭМ!$A$39:$A$782,$A139,СВЦЭМ!$B$39:$B$782,E$119)+'СЕТ СН'!$I$11+СВЦЭМ!$D$10+'СЕТ СН'!$I$6-'СЕТ СН'!$I$23</f>
        <v>2494.1541929499999</v>
      </c>
      <c r="F139" s="36">
        <f>SUMIFS(СВЦЭМ!$D$39:$D$782,СВЦЭМ!$A$39:$A$782,$A139,СВЦЭМ!$B$39:$B$782,F$119)+'СЕТ СН'!$I$11+СВЦЭМ!$D$10+'СЕТ СН'!$I$6-'СЕТ СН'!$I$23</f>
        <v>2505.7317276399999</v>
      </c>
      <c r="G139" s="36">
        <f>SUMIFS(СВЦЭМ!$D$39:$D$782,СВЦЭМ!$A$39:$A$782,$A139,СВЦЭМ!$B$39:$B$782,G$119)+'СЕТ СН'!$I$11+СВЦЭМ!$D$10+'СЕТ СН'!$I$6-'СЕТ СН'!$I$23</f>
        <v>2475.0096429800001</v>
      </c>
      <c r="H139" s="36">
        <f>SUMIFS(СВЦЭМ!$D$39:$D$782,СВЦЭМ!$A$39:$A$782,$A139,СВЦЭМ!$B$39:$B$782,H$119)+'СЕТ СН'!$I$11+СВЦЭМ!$D$10+'СЕТ СН'!$I$6-'СЕТ СН'!$I$23</f>
        <v>2396.0945451400003</v>
      </c>
      <c r="I139" s="36">
        <f>SUMIFS(СВЦЭМ!$D$39:$D$782,СВЦЭМ!$A$39:$A$782,$A139,СВЦЭМ!$B$39:$B$782,I$119)+'СЕТ СН'!$I$11+СВЦЭМ!$D$10+'СЕТ СН'!$I$6-'СЕТ СН'!$I$23</f>
        <v>2316.6814131400001</v>
      </c>
      <c r="J139" s="36">
        <f>SUMIFS(СВЦЭМ!$D$39:$D$782,СВЦЭМ!$A$39:$A$782,$A139,СВЦЭМ!$B$39:$B$782,J$119)+'СЕТ СН'!$I$11+СВЦЭМ!$D$10+'СЕТ СН'!$I$6-'СЕТ СН'!$I$23</f>
        <v>2267.7013759700003</v>
      </c>
      <c r="K139" s="36">
        <f>SUMIFS(СВЦЭМ!$D$39:$D$782,СВЦЭМ!$A$39:$A$782,$A139,СВЦЭМ!$B$39:$B$782,K$119)+'СЕТ СН'!$I$11+СВЦЭМ!$D$10+'СЕТ СН'!$I$6-'СЕТ СН'!$I$23</f>
        <v>2247.9270248100001</v>
      </c>
      <c r="L139" s="36">
        <f>SUMIFS(СВЦЭМ!$D$39:$D$782,СВЦЭМ!$A$39:$A$782,$A139,СВЦЭМ!$B$39:$B$782,L$119)+'СЕТ СН'!$I$11+СВЦЭМ!$D$10+'СЕТ СН'!$I$6-'СЕТ СН'!$I$23</f>
        <v>2245.0444157100001</v>
      </c>
      <c r="M139" s="36">
        <f>SUMIFS(СВЦЭМ!$D$39:$D$782,СВЦЭМ!$A$39:$A$782,$A139,СВЦЭМ!$B$39:$B$782,M$119)+'СЕТ СН'!$I$11+СВЦЭМ!$D$10+'СЕТ СН'!$I$6-'СЕТ СН'!$I$23</f>
        <v>2238.10801661</v>
      </c>
      <c r="N139" s="36">
        <f>SUMIFS(СВЦЭМ!$D$39:$D$782,СВЦЭМ!$A$39:$A$782,$A139,СВЦЭМ!$B$39:$B$782,N$119)+'СЕТ СН'!$I$11+СВЦЭМ!$D$10+'СЕТ СН'!$I$6-'СЕТ СН'!$I$23</f>
        <v>2240.6614146900001</v>
      </c>
      <c r="O139" s="36">
        <f>SUMIFS(СВЦЭМ!$D$39:$D$782,СВЦЭМ!$A$39:$A$782,$A139,СВЦЭМ!$B$39:$B$782,O$119)+'СЕТ СН'!$I$11+СВЦЭМ!$D$10+'СЕТ СН'!$I$6-'СЕТ СН'!$I$23</f>
        <v>2244.2685911099998</v>
      </c>
      <c r="P139" s="36">
        <f>SUMIFS(СВЦЭМ!$D$39:$D$782,СВЦЭМ!$A$39:$A$782,$A139,СВЦЭМ!$B$39:$B$782,P$119)+'СЕТ СН'!$I$11+СВЦЭМ!$D$10+'СЕТ СН'!$I$6-'СЕТ СН'!$I$23</f>
        <v>2258.3832892800001</v>
      </c>
      <c r="Q139" s="36">
        <f>SUMIFS(СВЦЭМ!$D$39:$D$782,СВЦЭМ!$A$39:$A$782,$A139,СВЦЭМ!$B$39:$B$782,Q$119)+'СЕТ СН'!$I$11+СВЦЭМ!$D$10+'СЕТ СН'!$I$6-'СЕТ СН'!$I$23</f>
        <v>2266.9755955999999</v>
      </c>
      <c r="R139" s="36">
        <f>SUMIFS(СВЦЭМ!$D$39:$D$782,СВЦЭМ!$A$39:$A$782,$A139,СВЦЭМ!$B$39:$B$782,R$119)+'СЕТ СН'!$I$11+СВЦЭМ!$D$10+'СЕТ СН'!$I$6-'СЕТ СН'!$I$23</f>
        <v>2293.5560551099998</v>
      </c>
      <c r="S139" s="36">
        <f>SUMIFS(СВЦЭМ!$D$39:$D$782,СВЦЭМ!$A$39:$A$782,$A139,СВЦЭМ!$B$39:$B$782,S$119)+'СЕТ СН'!$I$11+СВЦЭМ!$D$10+'СЕТ СН'!$I$6-'СЕТ СН'!$I$23</f>
        <v>2279.34074796</v>
      </c>
      <c r="T139" s="36">
        <f>SUMIFS(СВЦЭМ!$D$39:$D$782,СВЦЭМ!$A$39:$A$782,$A139,СВЦЭМ!$B$39:$B$782,T$119)+'СЕТ СН'!$I$11+СВЦЭМ!$D$10+'СЕТ СН'!$I$6-'СЕТ СН'!$I$23</f>
        <v>2243.8755690500002</v>
      </c>
      <c r="U139" s="36">
        <f>SUMIFS(СВЦЭМ!$D$39:$D$782,СВЦЭМ!$A$39:$A$782,$A139,СВЦЭМ!$B$39:$B$782,U$119)+'СЕТ СН'!$I$11+СВЦЭМ!$D$10+'СЕТ СН'!$I$6-'СЕТ СН'!$I$23</f>
        <v>2174.85896826</v>
      </c>
      <c r="V139" s="36">
        <f>SUMIFS(СВЦЭМ!$D$39:$D$782,СВЦЭМ!$A$39:$A$782,$A139,СВЦЭМ!$B$39:$B$782,V$119)+'СЕТ СН'!$I$11+СВЦЭМ!$D$10+'СЕТ СН'!$I$6-'СЕТ СН'!$I$23</f>
        <v>2152.6751841900004</v>
      </c>
      <c r="W139" s="36">
        <f>SUMIFS(СВЦЭМ!$D$39:$D$782,СВЦЭМ!$A$39:$A$782,$A139,СВЦЭМ!$B$39:$B$782,W$119)+'СЕТ СН'!$I$11+СВЦЭМ!$D$10+'СЕТ СН'!$I$6-'СЕТ СН'!$I$23</f>
        <v>2163.0804983899998</v>
      </c>
      <c r="X139" s="36">
        <f>SUMIFS(СВЦЭМ!$D$39:$D$782,СВЦЭМ!$A$39:$A$782,$A139,СВЦЭМ!$B$39:$B$782,X$119)+'СЕТ СН'!$I$11+СВЦЭМ!$D$10+'СЕТ СН'!$I$6-'СЕТ СН'!$I$23</f>
        <v>2207.0231022600001</v>
      </c>
      <c r="Y139" s="36">
        <f>SUMIFS(СВЦЭМ!$D$39:$D$782,СВЦЭМ!$A$39:$A$782,$A139,СВЦЭМ!$B$39:$B$782,Y$119)+'СЕТ СН'!$I$11+СВЦЭМ!$D$10+'СЕТ СН'!$I$6-'СЕТ СН'!$I$23</f>
        <v>2289.4624039999999</v>
      </c>
    </row>
    <row r="140" spans="1:25" ht="15.75" x14ac:dyDescent="0.2">
      <c r="A140" s="35">
        <f t="shared" si="3"/>
        <v>45190</v>
      </c>
      <c r="B140" s="36">
        <f>SUMIFS(СВЦЭМ!$D$39:$D$782,СВЦЭМ!$A$39:$A$782,$A140,СВЦЭМ!$B$39:$B$782,B$119)+'СЕТ СН'!$I$11+СВЦЭМ!$D$10+'СЕТ СН'!$I$6-'СЕТ СН'!$I$23</f>
        <v>2438.9270536200002</v>
      </c>
      <c r="C140" s="36">
        <f>SUMIFS(СВЦЭМ!$D$39:$D$782,СВЦЭМ!$A$39:$A$782,$A140,СВЦЭМ!$B$39:$B$782,C$119)+'СЕТ СН'!$I$11+СВЦЭМ!$D$10+'СЕТ СН'!$I$6-'СЕТ СН'!$I$23</f>
        <v>2530.20976075</v>
      </c>
      <c r="D140" s="36">
        <f>SUMIFS(СВЦЭМ!$D$39:$D$782,СВЦЭМ!$A$39:$A$782,$A140,СВЦЭМ!$B$39:$B$782,D$119)+'СЕТ СН'!$I$11+СВЦЭМ!$D$10+'СЕТ СН'!$I$6-'СЕТ СН'!$I$23</f>
        <v>2639.2240585099998</v>
      </c>
      <c r="E140" s="36">
        <f>SUMIFS(СВЦЭМ!$D$39:$D$782,СВЦЭМ!$A$39:$A$782,$A140,СВЦЭМ!$B$39:$B$782,E$119)+'СЕТ СН'!$I$11+СВЦЭМ!$D$10+'СЕТ СН'!$I$6-'СЕТ СН'!$I$23</f>
        <v>2702.5737253300003</v>
      </c>
      <c r="F140" s="36">
        <f>SUMIFS(СВЦЭМ!$D$39:$D$782,СВЦЭМ!$A$39:$A$782,$A140,СВЦЭМ!$B$39:$B$782,F$119)+'СЕТ СН'!$I$11+СВЦЭМ!$D$10+'СЕТ СН'!$I$6-'СЕТ СН'!$I$23</f>
        <v>2715.36376578</v>
      </c>
      <c r="G140" s="36">
        <f>SUMIFS(СВЦЭМ!$D$39:$D$782,СВЦЭМ!$A$39:$A$782,$A140,СВЦЭМ!$B$39:$B$782,G$119)+'СЕТ СН'!$I$11+СВЦЭМ!$D$10+'СЕТ СН'!$I$6-'СЕТ СН'!$I$23</f>
        <v>2690.4180804600001</v>
      </c>
      <c r="H140" s="36">
        <f>SUMIFS(СВЦЭМ!$D$39:$D$782,СВЦЭМ!$A$39:$A$782,$A140,СВЦЭМ!$B$39:$B$782,H$119)+'СЕТ СН'!$I$11+СВЦЭМ!$D$10+'СЕТ СН'!$I$6-'СЕТ СН'!$I$23</f>
        <v>2610.9475188300003</v>
      </c>
      <c r="I140" s="36">
        <f>SUMIFS(СВЦЭМ!$D$39:$D$782,СВЦЭМ!$A$39:$A$782,$A140,СВЦЭМ!$B$39:$B$782,I$119)+'СЕТ СН'!$I$11+СВЦЭМ!$D$10+'СЕТ СН'!$I$6-'СЕТ СН'!$I$23</f>
        <v>2514.7696322400002</v>
      </c>
      <c r="J140" s="36">
        <f>SUMIFS(СВЦЭМ!$D$39:$D$782,СВЦЭМ!$A$39:$A$782,$A140,СВЦЭМ!$B$39:$B$782,J$119)+'СЕТ СН'!$I$11+СВЦЭМ!$D$10+'СЕТ СН'!$I$6-'СЕТ СН'!$I$23</f>
        <v>2441.8885068200002</v>
      </c>
      <c r="K140" s="36">
        <f>SUMIFS(СВЦЭМ!$D$39:$D$782,СВЦЭМ!$A$39:$A$782,$A140,СВЦЭМ!$B$39:$B$782,K$119)+'СЕТ СН'!$I$11+СВЦЭМ!$D$10+'СЕТ СН'!$I$6-'СЕТ СН'!$I$23</f>
        <v>2408.2399480100003</v>
      </c>
      <c r="L140" s="36">
        <f>SUMIFS(СВЦЭМ!$D$39:$D$782,СВЦЭМ!$A$39:$A$782,$A140,СВЦЭМ!$B$39:$B$782,L$119)+'СЕТ СН'!$I$11+СВЦЭМ!$D$10+'СЕТ СН'!$I$6-'СЕТ СН'!$I$23</f>
        <v>2402.3130978500003</v>
      </c>
      <c r="M140" s="36">
        <f>SUMIFS(СВЦЭМ!$D$39:$D$782,СВЦЭМ!$A$39:$A$782,$A140,СВЦЭМ!$B$39:$B$782,M$119)+'СЕТ СН'!$I$11+СВЦЭМ!$D$10+'СЕТ СН'!$I$6-'СЕТ СН'!$I$23</f>
        <v>2400.1463588000001</v>
      </c>
      <c r="N140" s="36">
        <f>SUMIFS(СВЦЭМ!$D$39:$D$782,СВЦЭМ!$A$39:$A$782,$A140,СВЦЭМ!$B$39:$B$782,N$119)+'СЕТ СН'!$I$11+СВЦЭМ!$D$10+'СЕТ СН'!$I$6-'СЕТ СН'!$I$23</f>
        <v>2402.3226040600002</v>
      </c>
      <c r="O140" s="36">
        <f>SUMIFS(СВЦЭМ!$D$39:$D$782,СВЦЭМ!$A$39:$A$782,$A140,СВЦЭМ!$B$39:$B$782,O$119)+'СЕТ СН'!$I$11+СВЦЭМ!$D$10+'СЕТ СН'!$I$6-'СЕТ СН'!$I$23</f>
        <v>2433.03599781</v>
      </c>
      <c r="P140" s="36">
        <f>SUMIFS(СВЦЭМ!$D$39:$D$782,СВЦЭМ!$A$39:$A$782,$A140,СВЦЭМ!$B$39:$B$782,P$119)+'СЕТ СН'!$I$11+СВЦЭМ!$D$10+'СЕТ СН'!$I$6-'СЕТ СН'!$I$23</f>
        <v>2492.5813230100002</v>
      </c>
      <c r="Q140" s="36">
        <f>SUMIFS(СВЦЭМ!$D$39:$D$782,СВЦЭМ!$A$39:$A$782,$A140,СВЦЭМ!$B$39:$B$782,Q$119)+'СЕТ СН'!$I$11+СВЦЭМ!$D$10+'СЕТ СН'!$I$6-'СЕТ СН'!$I$23</f>
        <v>2487.53553405</v>
      </c>
      <c r="R140" s="36">
        <f>SUMIFS(СВЦЭМ!$D$39:$D$782,СВЦЭМ!$A$39:$A$782,$A140,СВЦЭМ!$B$39:$B$782,R$119)+'СЕТ СН'!$I$11+СВЦЭМ!$D$10+'СЕТ СН'!$I$6-'СЕТ СН'!$I$23</f>
        <v>2487.09556987</v>
      </c>
      <c r="S140" s="36">
        <f>SUMIFS(СВЦЭМ!$D$39:$D$782,СВЦЭМ!$A$39:$A$782,$A140,СВЦЭМ!$B$39:$B$782,S$119)+'СЕТ СН'!$I$11+СВЦЭМ!$D$10+'СЕТ СН'!$I$6-'СЕТ СН'!$I$23</f>
        <v>2500.9277152700001</v>
      </c>
      <c r="T140" s="36">
        <f>SUMIFS(СВЦЭМ!$D$39:$D$782,СВЦЭМ!$A$39:$A$782,$A140,СВЦЭМ!$B$39:$B$782,T$119)+'СЕТ СН'!$I$11+СВЦЭМ!$D$10+'СЕТ СН'!$I$6-'СЕТ СН'!$I$23</f>
        <v>2430.02705728</v>
      </c>
      <c r="U140" s="36">
        <f>SUMIFS(СВЦЭМ!$D$39:$D$782,СВЦЭМ!$A$39:$A$782,$A140,СВЦЭМ!$B$39:$B$782,U$119)+'СЕТ СН'!$I$11+СВЦЭМ!$D$10+'СЕТ СН'!$I$6-'СЕТ СН'!$I$23</f>
        <v>2383.0365150400003</v>
      </c>
      <c r="V140" s="36">
        <f>SUMIFS(СВЦЭМ!$D$39:$D$782,СВЦЭМ!$A$39:$A$782,$A140,СВЦЭМ!$B$39:$B$782,V$119)+'СЕТ СН'!$I$11+СВЦЭМ!$D$10+'СЕТ СН'!$I$6-'СЕТ СН'!$I$23</f>
        <v>2362.6633728699999</v>
      </c>
      <c r="W140" s="36">
        <f>SUMIFS(СВЦЭМ!$D$39:$D$782,СВЦЭМ!$A$39:$A$782,$A140,СВЦЭМ!$B$39:$B$782,W$119)+'СЕТ СН'!$I$11+СВЦЭМ!$D$10+'СЕТ СН'!$I$6-'СЕТ СН'!$I$23</f>
        <v>2374.9479003699998</v>
      </c>
      <c r="X140" s="36">
        <f>SUMIFS(СВЦЭМ!$D$39:$D$782,СВЦЭМ!$A$39:$A$782,$A140,СВЦЭМ!$B$39:$B$782,X$119)+'СЕТ СН'!$I$11+СВЦЭМ!$D$10+'СЕТ СН'!$I$6-'СЕТ СН'!$I$23</f>
        <v>2431.9252740900001</v>
      </c>
      <c r="Y140" s="36">
        <f>SUMIFS(СВЦЭМ!$D$39:$D$782,СВЦЭМ!$A$39:$A$782,$A140,СВЦЭМ!$B$39:$B$782,Y$119)+'СЕТ СН'!$I$11+СВЦЭМ!$D$10+'СЕТ СН'!$I$6-'СЕТ СН'!$I$23</f>
        <v>2514.7287581800001</v>
      </c>
    </row>
    <row r="141" spans="1:25" ht="15.75" x14ac:dyDescent="0.2">
      <c r="A141" s="35">
        <f t="shared" si="3"/>
        <v>45191</v>
      </c>
      <c r="B141" s="36">
        <f>SUMIFS(СВЦЭМ!$D$39:$D$782,СВЦЭМ!$A$39:$A$782,$A141,СВЦЭМ!$B$39:$B$782,B$119)+'СЕТ СН'!$I$11+СВЦЭМ!$D$10+'СЕТ СН'!$I$6-'СЕТ СН'!$I$23</f>
        <v>2549.7210549400002</v>
      </c>
      <c r="C141" s="36">
        <f>SUMIFS(СВЦЭМ!$D$39:$D$782,СВЦЭМ!$A$39:$A$782,$A141,СВЦЭМ!$B$39:$B$782,C$119)+'СЕТ СН'!$I$11+СВЦЭМ!$D$10+'СЕТ СН'!$I$6-'СЕТ СН'!$I$23</f>
        <v>2637.7150785600002</v>
      </c>
      <c r="D141" s="36">
        <f>SUMIFS(СВЦЭМ!$D$39:$D$782,СВЦЭМ!$A$39:$A$782,$A141,СВЦЭМ!$B$39:$B$782,D$119)+'СЕТ СН'!$I$11+СВЦЭМ!$D$10+'СЕТ СН'!$I$6-'СЕТ СН'!$I$23</f>
        <v>2726.8884302400002</v>
      </c>
      <c r="E141" s="36">
        <f>SUMIFS(СВЦЭМ!$D$39:$D$782,СВЦЭМ!$A$39:$A$782,$A141,СВЦЭМ!$B$39:$B$782,E$119)+'СЕТ СН'!$I$11+СВЦЭМ!$D$10+'СЕТ СН'!$I$6-'СЕТ СН'!$I$23</f>
        <v>2723.21853057</v>
      </c>
      <c r="F141" s="36">
        <f>SUMIFS(СВЦЭМ!$D$39:$D$782,СВЦЭМ!$A$39:$A$782,$A141,СВЦЭМ!$B$39:$B$782,F$119)+'СЕТ СН'!$I$11+СВЦЭМ!$D$10+'СЕТ СН'!$I$6-'СЕТ СН'!$I$23</f>
        <v>2696.7377488399998</v>
      </c>
      <c r="G141" s="36">
        <f>SUMIFS(СВЦЭМ!$D$39:$D$782,СВЦЭМ!$A$39:$A$782,$A141,СВЦЭМ!$B$39:$B$782,G$119)+'СЕТ СН'!$I$11+СВЦЭМ!$D$10+'СЕТ СН'!$I$6-'СЕТ СН'!$I$23</f>
        <v>2708.8151430300004</v>
      </c>
      <c r="H141" s="36">
        <f>SUMIFS(СВЦЭМ!$D$39:$D$782,СВЦЭМ!$A$39:$A$782,$A141,СВЦЭМ!$B$39:$B$782,H$119)+'СЕТ СН'!$I$11+СВЦЭМ!$D$10+'СЕТ СН'!$I$6-'СЕТ СН'!$I$23</f>
        <v>2616.6946866500002</v>
      </c>
      <c r="I141" s="36">
        <f>SUMIFS(СВЦЭМ!$D$39:$D$782,СВЦЭМ!$A$39:$A$782,$A141,СВЦЭМ!$B$39:$B$782,I$119)+'СЕТ СН'!$I$11+СВЦЭМ!$D$10+'СЕТ СН'!$I$6-'СЕТ СН'!$I$23</f>
        <v>2497.8901783000001</v>
      </c>
      <c r="J141" s="36">
        <f>SUMIFS(СВЦЭМ!$D$39:$D$782,СВЦЭМ!$A$39:$A$782,$A141,СВЦЭМ!$B$39:$B$782,J$119)+'СЕТ СН'!$I$11+СВЦЭМ!$D$10+'СЕТ СН'!$I$6-'СЕТ СН'!$I$23</f>
        <v>2412.9921757399998</v>
      </c>
      <c r="K141" s="36">
        <f>SUMIFS(СВЦЭМ!$D$39:$D$782,СВЦЭМ!$A$39:$A$782,$A141,СВЦЭМ!$B$39:$B$782,K$119)+'СЕТ СН'!$I$11+СВЦЭМ!$D$10+'СЕТ СН'!$I$6-'СЕТ СН'!$I$23</f>
        <v>2385.7628092200002</v>
      </c>
      <c r="L141" s="36">
        <f>SUMIFS(СВЦЭМ!$D$39:$D$782,СВЦЭМ!$A$39:$A$782,$A141,СВЦЭМ!$B$39:$B$782,L$119)+'СЕТ СН'!$I$11+СВЦЭМ!$D$10+'СЕТ СН'!$I$6-'СЕТ СН'!$I$23</f>
        <v>2376.30190021</v>
      </c>
      <c r="M141" s="36">
        <f>SUMIFS(СВЦЭМ!$D$39:$D$782,СВЦЭМ!$A$39:$A$782,$A141,СВЦЭМ!$B$39:$B$782,M$119)+'СЕТ СН'!$I$11+СВЦЭМ!$D$10+'СЕТ СН'!$I$6-'СЕТ СН'!$I$23</f>
        <v>2372.3845659099998</v>
      </c>
      <c r="N141" s="36">
        <f>SUMIFS(СВЦЭМ!$D$39:$D$782,СВЦЭМ!$A$39:$A$782,$A141,СВЦЭМ!$B$39:$B$782,N$119)+'СЕТ СН'!$I$11+СВЦЭМ!$D$10+'СЕТ СН'!$I$6-'СЕТ СН'!$I$23</f>
        <v>2365.7905203800001</v>
      </c>
      <c r="O141" s="36">
        <f>SUMIFS(СВЦЭМ!$D$39:$D$782,СВЦЭМ!$A$39:$A$782,$A141,СВЦЭМ!$B$39:$B$782,O$119)+'СЕТ СН'!$I$11+СВЦЭМ!$D$10+'СЕТ СН'!$I$6-'СЕТ СН'!$I$23</f>
        <v>2377.0558859399998</v>
      </c>
      <c r="P141" s="36">
        <f>SUMIFS(СВЦЭМ!$D$39:$D$782,СВЦЭМ!$A$39:$A$782,$A141,СВЦЭМ!$B$39:$B$782,P$119)+'СЕТ СН'!$I$11+СВЦЭМ!$D$10+'СЕТ СН'!$I$6-'СЕТ СН'!$I$23</f>
        <v>2417.9230607999998</v>
      </c>
      <c r="Q141" s="36">
        <f>SUMIFS(СВЦЭМ!$D$39:$D$782,СВЦЭМ!$A$39:$A$782,$A141,СВЦЭМ!$B$39:$B$782,Q$119)+'СЕТ СН'!$I$11+СВЦЭМ!$D$10+'СЕТ СН'!$I$6-'СЕТ СН'!$I$23</f>
        <v>2405.7198830799998</v>
      </c>
      <c r="R141" s="36">
        <f>SUMIFS(СВЦЭМ!$D$39:$D$782,СВЦЭМ!$A$39:$A$782,$A141,СВЦЭМ!$B$39:$B$782,R$119)+'СЕТ СН'!$I$11+СВЦЭМ!$D$10+'СЕТ СН'!$I$6-'СЕТ СН'!$I$23</f>
        <v>2424.9261031699998</v>
      </c>
      <c r="S141" s="36">
        <f>SUMIFS(СВЦЭМ!$D$39:$D$782,СВЦЭМ!$A$39:$A$782,$A141,СВЦЭМ!$B$39:$B$782,S$119)+'СЕТ СН'!$I$11+СВЦЭМ!$D$10+'СЕТ СН'!$I$6-'СЕТ СН'!$I$23</f>
        <v>2423.4810934100001</v>
      </c>
      <c r="T141" s="36">
        <f>SUMIFS(СВЦЭМ!$D$39:$D$782,СВЦЭМ!$A$39:$A$782,$A141,СВЦЭМ!$B$39:$B$782,T$119)+'СЕТ СН'!$I$11+СВЦЭМ!$D$10+'СЕТ СН'!$I$6-'СЕТ СН'!$I$23</f>
        <v>2385.9968963900001</v>
      </c>
      <c r="U141" s="36">
        <f>SUMIFS(СВЦЭМ!$D$39:$D$782,СВЦЭМ!$A$39:$A$782,$A141,СВЦЭМ!$B$39:$B$782,U$119)+'СЕТ СН'!$I$11+СВЦЭМ!$D$10+'СЕТ СН'!$I$6-'СЕТ СН'!$I$23</f>
        <v>2348.58464327</v>
      </c>
      <c r="V141" s="36">
        <f>SUMIFS(СВЦЭМ!$D$39:$D$782,СВЦЭМ!$A$39:$A$782,$A141,СВЦЭМ!$B$39:$B$782,V$119)+'СЕТ СН'!$I$11+СВЦЭМ!$D$10+'СЕТ СН'!$I$6-'СЕТ СН'!$I$23</f>
        <v>2356.4973879999998</v>
      </c>
      <c r="W141" s="36">
        <f>SUMIFS(СВЦЭМ!$D$39:$D$782,СВЦЭМ!$A$39:$A$782,$A141,СВЦЭМ!$B$39:$B$782,W$119)+'СЕТ СН'!$I$11+СВЦЭМ!$D$10+'СЕТ СН'!$I$6-'СЕТ СН'!$I$23</f>
        <v>2395.4296918500004</v>
      </c>
      <c r="X141" s="36">
        <f>SUMIFS(СВЦЭМ!$D$39:$D$782,СВЦЭМ!$A$39:$A$782,$A141,СВЦЭМ!$B$39:$B$782,X$119)+'СЕТ СН'!$I$11+СВЦЭМ!$D$10+'СЕТ СН'!$I$6-'СЕТ СН'!$I$23</f>
        <v>2489.7336204499998</v>
      </c>
      <c r="Y141" s="36">
        <f>SUMIFS(СВЦЭМ!$D$39:$D$782,СВЦЭМ!$A$39:$A$782,$A141,СВЦЭМ!$B$39:$B$782,Y$119)+'СЕТ СН'!$I$11+СВЦЭМ!$D$10+'СЕТ СН'!$I$6-'СЕТ СН'!$I$23</f>
        <v>2592.8545556899999</v>
      </c>
    </row>
    <row r="142" spans="1:25" ht="15.75" x14ac:dyDescent="0.2">
      <c r="A142" s="35">
        <f t="shared" si="3"/>
        <v>45192</v>
      </c>
      <c r="B142" s="36">
        <f>SUMIFS(СВЦЭМ!$D$39:$D$782,СВЦЭМ!$A$39:$A$782,$A142,СВЦЭМ!$B$39:$B$782,B$119)+'СЕТ СН'!$I$11+СВЦЭМ!$D$10+'СЕТ СН'!$I$6-'СЕТ СН'!$I$23</f>
        <v>2496.8276328000002</v>
      </c>
      <c r="C142" s="36">
        <f>SUMIFS(СВЦЭМ!$D$39:$D$782,СВЦЭМ!$A$39:$A$782,$A142,СВЦЭМ!$B$39:$B$782,C$119)+'СЕТ СН'!$I$11+СВЦЭМ!$D$10+'СЕТ СН'!$I$6-'СЕТ СН'!$I$23</f>
        <v>2569.3716793100002</v>
      </c>
      <c r="D142" s="36">
        <f>SUMIFS(СВЦЭМ!$D$39:$D$782,СВЦЭМ!$A$39:$A$782,$A142,СВЦЭМ!$B$39:$B$782,D$119)+'СЕТ СН'!$I$11+СВЦЭМ!$D$10+'СЕТ СН'!$I$6-'СЕТ СН'!$I$23</f>
        <v>2556.4058720200001</v>
      </c>
      <c r="E142" s="36">
        <f>SUMIFS(СВЦЭМ!$D$39:$D$782,СВЦЭМ!$A$39:$A$782,$A142,СВЦЭМ!$B$39:$B$782,E$119)+'СЕТ СН'!$I$11+СВЦЭМ!$D$10+'СЕТ СН'!$I$6-'СЕТ СН'!$I$23</f>
        <v>2522.8329144500003</v>
      </c>
      <c r="F142" s="36">
        <f>SUMIFS(СВЦЭМ!$D$39:$D$782,СВЦЭМ!$A$39:$A$782,$A142,СВЦЭМ!$B$39:$B$782,F$119)+'СЕТ СН'!$I$11+СВЦЭМ!$D$10+'СЕТ СН'!$I$6-'СЕТ СН'!$I$23</f>
        <v>2503.23711095</v>
      </c>
      <c r="G142" s="36">
        <f>SUMIFS(СВЦЭМ!$D$39:$D$782,СВЦЭМ!$A$39:$A$782,$A142,СВЦЭМ!$B$39:$B$782,G$119)+'СЕТ СН'!$I$11+СВЦЭМ!$D$10+'СЕТ СН'!$I$6-'СЕТ СН'!$I$23</f>
        <v>2499.8832110100002</v>
      </c>
      <c r="H142" s="36">
        <f>SUMIFS(СВЦЭМ!$D$39:$D$782,СВЦЭМ!$A$39:$A$782,$A142,СВЦЭМ!$B$39:$B$782,H$119)+'СЕТ СН'!$I$11+СВЦЭМ!$D$10+'СЕТ СН'!$I$6-'СЕТ СН'!$I$23</f>
        <v>2461.7204404200002</v>
      </c>
      <c r="I142" s="36">
        <f>SUMIFS(СВЦЭМ!$D$39:$D$782,СВЦЭМ!$A$39:$A$782,$A142,СВЦЭМ!$B$39:$B$782,I$119)+'СЕТ СН'!$I$11+СВЦЭМ!$D$10+'СЕТ СН'!$I$6-'СЕТ СН'!$I$23</f>
        <v>2392.6692409799998</v>
      </c>
      <c r="J142" s="36">
        <f>SUMIFS(СВЦЭМ!$D$39:$D$782,СВЦЭМ!$A$39:$A$782,$A142,СВЦЭМ!$B$39:$B$782,J$119)+'СЕТ СН'!$I$11+СВЦЭМ!$D$10+'СЕТ СН'!$I$6-'СЕТ СН'!$I$23</f>
        <v>2291.2554063100001</v>
      </c>
      <c r="K142" s="36">
        <f>SUMIFS(СВЦЭМ!$D$39:$D$782,СВЦЭМ!$A$39:$A$782,$A142,СВЦЭМ!$B$39:$B$782,K$119)+'СЕТ СН'!$I$11+СВЦЭМ!$D$10+'СЕТ СН'!$I$6-'СЕТ СН'!$I$23</f>
        <v>2221.4998318799999</v>
      </c>
      <c r="L142" s="36">
        <f>SUMIFS(СВЦЭМ!$D$39:$D$782,СВЦЭМ!$A$39:$A$782,$A142,СВЦЭМ!$B$39:$B$782,L$119)+'СЕТ СН'!$I$11+СВЦЭМ!$D$10+'СЕТ СН'!$I$6-'СЕТ СН'!$I$23</f>
        <v>2205.8536609700004</v>
      </c>
      <c r="M142" s="36">
        <f>SUMIFS(СВЦЭМ!$D$39:$D$782,СВЦЭМ!$A$39:$A$782,$A142,СВЦЭМ!$B$39:$B$782,M$119)+'СЕТ СН'!$I$11+СВЦЭМ!$D$10+'СЕТ СН'!$I$6-'СЕТ СН'!$I$23</f>
        <v>2212.6710811100002</v>
      </c>
      <c r="N142" s="36">
        <f>SUMIFS(СВЦЭМ!$D$39:$D$782,СВЦЭМ!$A$39:$A$782,$A142,СВЦЭМ!$B$39:$B$782,N$119)+'СЕТ СН'!$I$11+СВЦЭМ!$D$10+'СЕТ СН'!$I$6-'СЕТ СН'!$I$23</f>
        <v>2190.6866191400004</v>
      </c>
      <c r="O142" s="36">
        <f>SUMIFS(СВЦЭМ!$D$39:$D$782,СВЦЭМ!$A$39:$A$782,$A142,СВЦЭМ!$B$39:$B$782,O$119)+'СЕТ СН'!$I$11+СВЦЭМ!$D$10+'СЕТ СН'!$I$6-'СЕТ СН'!$I$23</f>
        <v>2209.8308262199998</v>
      </c>
      <c r="P142" s="36">
        <f>SUMIFS(СВЦЭМ!$D$39:$D$782,СВЦЭМ!$A$39:$A$782,$A142,СВЦЭМ!$B$39:$B$782,P$119)+'СЕТ СН'!$I$11+СВЦЭМ!$D$10+'СЕТ СН'!$I$6-'СЕТ СН'!$I$23</f>
        <v>2257.44766506</v>
      </c>
      <c r="Q142" s="36">
        <f>SUMIFS(СВЦЭМ!$D$39:$D$782,СВЦЭМ!$A$39:$A$782,$A142,СВЦЭМ!$B$39:$B$782,Q$119)+'СЕТ СН'!$I$11+СВЦЭМ!$D$10+'СЕТ СН'!$I$6-'СЕТ СН'!$I$23</f>
        <v>2246.1206842400002</v>
      </c>
      <c r="R142" s="36">
        <f>SUMIFS(СВЦЭМ!$D$39:$D$782,СВЦЭМ!$A$39:$A$782,$A142,СВЦЭМ!$B$39:$B$782,R$119)+'СЕТ СН'!$I$11+СВЦЭМ!$D$10+'СЕТ СН'!$I$6-'СЕТ СН'!$I$23</f>
        <v>2260.6398157600001</v>
      </c>
      <c r="S142" s="36">
        <f>SUMIFS(СВЦЭМ!$D$39:$D$782,СВЦЭМ!$A$39:$A$782,$A142,СВЦЭМ!$B$39:$B$782,S$119)+'СЕТ СН'!$I$11+СВЦЭМ!$D$10+'СЕТ СН'!$I$6-'СЕТ СН'!$I$23</f>
        <v>2266.7835378500004</v>
      </c>
      <c r="T142" s="36">
        <f>SUMIFS(СВЦЭМ!$D$39:$D$782,СВЦЭМ!$A$39:$A$782,$A142,СВЦЭМ!$B$39:$B$782,T$119)+'СЕТ СН'!$I$11+СВЦЭМ!$D$10+'СЕТ СН'!$I$6-'СЕТ СН'!$I$23</f>
        <v>2239.8879844900002</v>
      </c>
      <c r="U142" s="36">
        <f>SUMIFS(СВЦЭМ!$D$39:$D$782,СВЦЭМ!$A$39:$A$782,$A142,СВЦЭМ!$B$39:$B$782,U$119)+'СЕТ СН'!$I$11+СВЦЭМ!$D$10+'СЕТ СН'!$I$6-'СЕТ СН'!$I$23</f>
        <v>2211.2890637199998</v>
      </c>
      <c r="V142" s="36">
        <f>SUMIFS(СВЦЭМ!$D$39:$D$782,СВЦЭМ!$A$39:$A$782,$A142,СВЦЭМ!$B$39:$B$782,V$119)+'СЕТ СН'!$I$11+СВЦЭМ!$D$10+'СЕТ СН'!$I$6-'СЕТ СН'!$I$23</f>
        <v>2187.8143800500002</v>
      </c>
      <c r="W142" s="36">
        <f>SUMIFS(СВЦЭМ!$D$39:$D$782,СВЦЭМ!$A$39:$A$782,$A142,СВЦЭМ!$B$39:$B$782,W$119)+'СЕТ СН'!$I$11+СВЦЭМ!$D$10+'СЕТ СН'!$I$6-'СЕТ СН'!$I$23</f>
        <v>2198.69576461</v>
      </c>
      <c r="X142" s="36">
        <f>SUMIFS(СВЦЭМ!$D$39:$D$782,СВЦЭМ!$A$39:$A$782,$A142,СВЦЭМ!$B$39:$B$782,X$119)+'СЕТ СН'!$I$11+СВЦЭМ!$D$10+'СЕТ СН'!$I$6-'СЕТ СН'!$I$23</f>
        <v>2257.6987052000004</v>
      </c>
      <c r="Y142" s="36">
        <f>SUMIFS(СВЦЭМ!$D$39:$D$782,СВЦЭМ!$A$39:$A$782,$A142,СВЦЭМ!$B$39:$B$782,Y$119)+'СЕТ СН'!$I$11+СВЦЭМ!$D$10+'СЕТ СН'!$I$6-'СЕТ СН'!$I$23</f>
        <v>2317.1756845600003</v>
      </c>
    </row>
    <row r="143" spans="1:25" ht="15.75" x14ac:dyDescent="0.2">
      <c r="A143" s="35">
        <f t="shared" si="3"/>
        <v>45193</v>
      </c>
      <c r="B143" s="36">
        <f>SUMIFS(СВЦЭМ!$D$39:$D$782,СВЦЭМ!$A$39:$A$782,$A143,СВЦЭМ!$B$39:$B$782,B$119)+'СЕТ СН'!$I$11+СВЦЭМ!$D$10+'СЕТ СН'!$I$6-'СЕТ СН'!$I$23</f>
        <v>2361.1007038300004</v>
      </c>
      <c r="C143" s="36">
        <f>SUMIFS(СВЦЭМ!$D$39:$D$782,СВЦЭМ!$A$39:$A$782,$A143,СВЦЭМ!$B$39:$B$782,C$119)+'СЕТ СН'!$I$11+СВЦЭМ!$D$10+'СЕТ СН'!$I$6-'СЕТ СН'!$I$23</f>
        <v>2431.7578596100002</v>
      </c>
      <c r="D143" s="36">
        <f>SUMIFS(СВЦЭМ!$D$39:$D$782,СВЦЭМ!$A$39:$A$782,$A143,СВЦЭМ!$B$39:$B$782,D$119)+'СЕТ СН'!$I$11+СВЦЭМ!$D$10+'СЕТ СН'!$I$6-'СЕТ СН'!$I$23</f>
        <v>2514.8702628000001</v>
      </c>
      <c r="E143" s="36">
        <f>SUMIFS(СВЦЭМ!$D$39:$D$782,СВЦЭМ!$A$39:$A$782,$A143,СВЦЭМ!$B$39:$B$782,E$119)+'СЕТ СН'!$I$11+СВЦЭМ!$D$10+'СЕТ СН'!$I$6-'СЕТ СН'!$I$23</f>
        <v>2518.3872079500002</v>
      </c>
      <c r="F143" s="36">
        <f>SUMIFS(СВЦЭМ!$D$39:$D$782,СВЦЭМ!$A$39:$A$782,$A143,СВЦЭМ!$B$39:$B$782,F$119)+'СЕТ СН'!$I$11+СВЦЭМ!$D$10+'СЕТ СН'!$I$6-'СЕТ СН'!$I$23</f>
        <v>2520.2406614000001</v>
      </c>
      <c r="G143" s="36">
        <f>SUMIFS(СВЦЭМ!$D$39:$D$782,СВЦЭМ!$A$39:$A$782,$A143,СВЦЭМ!$B$39:$B$782,G$119)+'СЕТ СН'!$I$11+СВЦЭМ!$D$10+'СЕТ СН'!$I$6-'СЕТ СН'!$I$23</f>
        <v>2520.9194641600002</v>
      </c>
      <c r="H143" s="36">
        <f>SUMIFS(СВЦЭМ!$D$39:$D$782,СВЦЭМ!$A$39:$A$782,$A143,СВЦЭМ!$B$39:$B$782,H$119)+'СЕТ СН'!$I$11+СВЦЭМ!$D$10+'СЕТ СН'!$I$6-'СЕТ СН'!$I$23</f>
        <v>2490.5857288500001</v>
      </c>
      <c r="I143" s="36">
        <f>SUMIFS(СВЦЭМ!$D$39:$D$782,СВЦЭМ!$A$39:$A$782,$A143,СВЦЭМ!$B$39:$B$782,I$119)+'СЕТ СН'!$I$11+СВЦЭМ!$D$10+'СЕТ СН'!$I$6-'СЕТ СН'!$I$23</f>
        <v>2486.4709878200001</v>
      </c>
      <c r="J143" s="36">
        <f>SUMIFS(СВЦЭМ!$D$39:$D$782,СВЦЭМ!$A$39:$A$782,$A143,СВЦЭМ!$B$39:$B$782,J$119)+'СЕТ СН'!$I$11+СВЦЭМ!$D$10+'СЕТ СН'!$I$6-'СЕТ СН'!$I$23</f>
        <v>2397.8830739599998</v>
      </c>
      <c r="K143" s="36">
        <f>SUMIFS(СВЦЭМ!$D$39:$D$782,СВЦЭМ!$A$39:$A$782,$A143,СВЦЭМ!$B$39:$B$782,K$119)+'СЕТ СН'!$I$11+СВЦЭМ!$D$10+'СЕТ СН'!$I$6-'СЕТ СН'!$I$23</f>
        <v>2311.5934566400001</v>
      </c>
      <c r="L143" s="36">
        <f>SUMIFS(СВЦЭМ!$D$39:$D$782,СВЦЭМ!$A$39:$A$782,$A143,СВЦЭМ!$B$39:$B$782,L$119)+'СЕТ СН'!$I$11+СВЦЭМ!$D$10+'СЕТ СН'!$I$6-'СЕТ СН'!$I$23</f>
        <v>2274.1377715500003</v>
      </c>
      <c r="M143" s="36">
        <f>SUMIFS(СВЦЭМ!$D$39:$D$782,СВЦЭМ!$A$39:$A$782,$A143,СВЦЭМ!$B$39:$B$782,M$119)+'СЕТ СН'!$I$11+СВЦЭМ!$D$10+'СЕТ СН'!$I$6-'СЕТ СН'!$I$23</f>
        <v>2278.88761178</v>
      </c>
      <c r="N143" s="36">
        <f>SUMIFS(СВЦЭМ!$D$39:$D$782,СВЦЭМ!$A$39:$A$782,$A143,СВЦЭМ!$B$39:$B$782,N$119)+'СЕТ СН'!$I$11+СВЦЭМ!$D$10+'СЕТ СН'!$I$6-'СЕТ СН'!$I$23</f>
        <v>2248.3888232500003</v>
      </c>
      <c r="O143" s="36">
        <f>SUMIFS(СВЦЭМ!$D$39:$D$782,СВЦЭМ!$A$39:$A$782,$A143,СВЦЭМ!$B$39:$B$782,O$119)+'СЕТ СН'!$I$11+СВЦЭМ!$D$10+'СЕТ СН'!$I$6-'СЕТ СН'!$I$23</f>
        <v>2273.5935554500002</v>
      </c>
      <c r="P143" s="36">
        <f>SUMIFS(СВЦЭМ!$D$39:$D$782,СВЦЭМ!$A$39:$A$782,$A143,СВЦЭМ!$B$39:$B$782,P$119)+'СЕТ СН'!$I$11+СВЦЭМ!$D$10+'СЕТ СН'!$I$6-'СЕТ СН'!$I$23</f>
        <v>2325.2114637499999</v>
      </c>
      <c r="Q143" s="36">
        <f>SUMIFS(СВЦЭМ!$D$39:$D$782,СВЦЭМ!$A$39:$A$782,$A143,СВЦЭМ!$B$39:$B$782,Q$119)+'СЕТ СН'!$I$11+СВЦЭМ!$D$10+'СЕТ СН'!$I$6-'СЕТ СН'!$I$23</f>
        <v>2308.0969478799998</v>
      </c>
      <c r="R143" s="36">
        <f>SUMIFS(СВЦЭМ!$D$39:$D$782,СВЦЭМ!$A$39:$A$782,$A143,СВЦЭМ!$B$39:$B$782,R$119)+'СЕТ СН'!$I$11+СВЦЭМ!$D$10+'СЕТ СН'!$I$6-'СЕТ СН'!$I$23</f>
        <v>2312.3191779899998</v>
      </c>
      <c r="S143" s="36">
        <f>SUMIFS(СВЦЭМ!$D$39:$D$782,СВЦЭМ!$A$39:$A$782,$A143,СВЦЭМ!$B$39:$B$782,S$119)+'СЕТ СН'!$I$11+СВЦЭМ!$D$10+'СЕТ СН'!$I$6-'СЕТ СН'!$I$23</f>
        <v>2319.3725169300001</v>
      </c>
      <c r="T143" s="36">
        <f>SUMIFS(СВЦЭМ!$D$39:$D$782,СВЦЭМ!$A$39:$A$782,$A143,СВЦЭМ!$B$39:$B$782,T$119)+'СЕТ СН'!$I$11+СВЦЭМ!$D$10+'СЕТ СН'!$I$6-'СЕТ СН'!$I$23</f>
        <v>2290.5467798899999</v>
      </c>
      <c r="U143" s="36">
        <f>SUMIFS(СВЦЭМ!$D$39:$D$782,СВЦЭМ!$A$39:$A$782,$A143,СВЦЭМ!$B$39:$B$782,U$119)+'СЕТ СН'!$I$11+СВЦЭМ!$D$10+'СЕТ СН'!$I$6-'СЕТ СН'!$I$23</f>
        <v>2241.1606378300003</v>
      </c>
      <c r="V143" s="36">
        <f>SUMIFS(СВЦЭМ!$D$39:$D$782,СВЦЭМ!$A$39:$A$782,$A143,СВЦЭМ!$B$39:$B$782,V$119)+'СЕТ СН'!$I$11+СВЦЭМ!$D$10+'СЕТ СН'!$I$6-'СЕТ СН'!$I$23</f>
        <v>2211.6630382499998</v>
      </c>
      <c r="W143" s="36">
        <f>SUMIFS(СВЦЭМ!$D$39:$D$782,СВЦЭМ!$A$39:$A$782,$A143,СВЦЭМ!$B$39:$B$782,W$119)+'СЕТ СН'!$I$11+СВЦЭМ!$D$10+'СЕТ СН'!$I$6-'СЕТ СН'!$I$23</f>
        <v>2221.9531195700001</v>
      </c>
      <c r="X143" s="36">
        <f>SUMIFS(СВЦЭМ!$D$39:$D$782,СВЦЭМ!$A$39:$A$782,$A143,СВЦЭМ!$B$39:$B$782,X$119)+'СЕТ СН'!$I$11+СВЦЭМ!$D$10+'СЕТ СН'!$I$6-'СЕТ СН'!$I$23</f>
        <v>2296.4220848800001</v>
      </c>
      <c r="Y143" s="36">
        <f>SUMIFS(СВЦЭМ!$D$39:$D$782,СВЦЭМ!$A$39:$A$782,$A143,СВЦЭМ!$B$39:$B$782,Y$119)+'СЕТ СН'!$I$11+СВЦЭМ!$D$10+'СЕТ СН'!$I$6-'СЕТ СН'!$I$23</f>
        <v>2366.6562391100001</v>
      </c>
    </row>
    <row r="144" spans="1:25" ht="15.75" x14ac:dyDescent="0.2">
      <c r="A144" s="35">
        <f t="shared" si="3"/>
        <v>45194</v>
      </c>
      <c r="B144" s="36">
        <f>SUMIFS(СВЦЭМ!$D$39:$D$782,СВЦЭМ!$A$39:$A$782,$A144,СВЦЭМ!$B$39:$B$782,B$119)+'СЕТ СН'!$I$11+СВЦЭМ!$D$10+'СЕТ СН'!$I$6-'СЕТ СН'!$I$23</f>
        <v>2423.3551513299999</v>
      </c>
      <c r="C144" s="36">
        <f>SUMIFS(СВЦЭМ!$D$39:$D$782,СВЦЭМ!$A$39:$A$782,$A144,СВЦЭМ!$B$39:$B$782,C$119)+'СЕТ СН'!$I$11+СВЦЭМ!$D$10+'СЕТ СН'!$I$6-'СЕТ СН'!$I$23</f>
        <v>2499.71597157</v>
      </c>
      <c r="D144" s="36">
        <f>SUMIFS(СВЦЭМ!$D$39:$D$782,СВЦЭМ!$A$39:$A$782,$A144,СВЦЭМ!$B$39:$B$782,D$119)+'СЕТ СН'!$I$11+СВЦЭМ!$D$10+'СЕТ СН'!$I$6-'СЕТ СН'!$I$23</f>
        <v>2585.1719061800004</v>
      </c>
      <c r="E144" s="36">
        <f>SUMIFS(СВЦЭМ!$D$39:$D$782,СВЦЭМ!$A$39:$A$782,$A144,СВЦЭМ!$B$39:$B$782,E$119)+'СЕТ СН'!$I$11+СВЦЭМ!$D$10+'СЕТ СН'!$I$6-'СЕТ СН'!$I$23</f>
        <v>2584.5662589900003</v>
      </c>
      <c r="F144" s="36">
        <f>SUMIFS(СВЦЭМ!$D$39:$D$782,СВЦЭМ!$A$39:$A$782,$A144,СВЦЭМ!$B$39:$B$782,F$119)+'СЕТ СН'!$I$11+СВЦЭМ!$D$10+'СЕТ СН'!$I$6-'СЕТ СН'!$I$23</f>
        <v>2581.41027975</v>
      </c>
      <c r="G144" s="36">
        <f>SUMIFS(СВЦЭМ!$D$39:$D$782,СВЦЭМ!$A$39:$A$782,$A144,СВЦЭМ!$B$39:$B$782,G$119)+'СЕТ СН'!$I$11+СВЦЭМ!$D$10+'СЕТ СН'!$I$6-'СЕТ СН'!$I$23</f>
        <v>2594.9730937200002</v>
      </c>
      <c r="H144" s="36">
        <f>SUMIFS(СВЦЭМ!$D$39:$D$782,СВЦЭМ!$A$39:$A$782,$A144,СВЦЭМ!$B$39:$B$782,H$119)+'СЕТ СН'!$I$11+СВЦЭМ!$D$10+'СЕТ СН'!$I$6-'СЕТ СН'!$I$23</f>
        <v>2532.87927442</v>
      </c>
      <c r="I144" s="36">
        <f>SUMIFS(СВЦЭМ!$D$39:$D$782,СВЦЭМ!$A$39:$A$782,$A144,СВЦЭМ!$B$39:$B$782,I$119)+'СЕТ СН'!$I$11+СВЦЭМ!$D$10+'СЕТ СН'!$I$6-'СЕТ СН'!$I$23</f>
        <v>2419.8287455999998</v>
      </c>
      <c r="J144" s="36">
        <f>SUMIFS(СВЦЭМ!$D$39:$D$782,СВЦЭМ!$A$39:$A$782,$A144,СВЦЭМ!$B$39:$B$782,J$119)+'СЕТ СН'!$I$11+СВЦЭМ!$D$10+'СЕТ СН'!$I$6-'СЕТ СН'!$I$23</f>
        <v>2371.9370952099998</v>
      </c>
      <c r="K144" s="36">
        <f>SUMIFS(СВЦЭМ!$D$39:$D$782,СВЦЭМ!$A$39:$A$782,$A144,СВЦЭМ!$B$39:$B$782,K$119)+'СЕТ СН'!$I$11+СВЦЭМ!$D$10+'СЕТ СН'!$I$6-'СЕТ СН'!$I$23</f>
        <v>2377.4590589500003</v>
      </c>
      <c r="L144" s="36">
        <f>SUMIFS(СВЦЭМ!$D$39:$D$782,СВЦЭМ!$A$39:$A$782,$A144,СВЦЭМ!$B$39:$B$782,L$119)+'СЕТ СН'!$I$11+СВЦЭМ!$D$10+'СЕТ СН'!$I$6-'СЕТ СН'!$I$23</f>
        <v>2355.9847216899998</v>
      </c>
      <c r="M144" s="36">
        <f>SUMIFS(СВЦЭМ!$D$39:$D$782,СВЦЭМ!$A$39:$A$782,$A144,СВЦЭМ!$B$39:$B$782,M$119)+'СЕТ СН'!$I$11+СВЦЭМ!$D$10+'СЕТ СН'!$I$6-'СЕТ СН'!$I$23</f>
        <v>2357.9477606600003</v>
      </c>
      <c r="N144" s="36">
        <f>SUMIFS(СВЦЭМ!$D$39:$D$782,СВЦЭМ!$A$39:$A$782,$A144,СВЦЭМ!$B$39:$B$782,N$119)+'СЕТ СН'!$I$11+СВЦЭМ!$D$10+'СЕТ СН'!$I$6-'СЕТ СН'!$I$23</f>
        <v>2339.3422713999998</v>
      </c>
      <c r="O144" s="36">
        <f>SUMIFS(СВЦЭМ!$D$39:$D$782,СВЦЭМ!$A$39:$A$782,$A144,СВЦЭМ!$B$39:$B$782,O$119)+'СЕТ СН'!$I$11+СВЦЭМ!$D$10+'СЕТ СН'!$I$6-'СЕТ СН'!$I$23</f>
        <v>2331.1690269600003</v>
      </c>
      <c r="P144" s="36">
        <f>SUMIFS(СВЦЭМ!$D$39:$D$782,СВЦЭМ!$A$39:$A$782,$A144,СВЦЭМ!$B$39:$B$782,P$119)+'СЕТ СН'!$I$11+СВЦЭМ!$D$10+'СЕТ СН'!$I$6-'СЕТ СН'!$I$23</f>
        <v>2387.1251459800001</v>
      </c>
      <c r="Q144" s="36">
        <f>SUMIFS(СВЦЭМ!$D$39:$D$782,СВЦЭМ!$A$39:$A$782,$A144,СВЦЭМ!$B$39:$B$782,Q$119)+'СЕТ СН'!$I$11+СВЦЭМ!$D$10+'СЕТ СН'!$I$6-'СЕТ СН'!$I$23</f>
        <v>2376.9186105600002</v>
      </c>
      <c r="R144" s="36">
        <f>SUMIFS(СВЦЭМ!$D$39:$D$782,СВЦЭМ!$A$39:$A$782,$A144,СВЦЭМ!$B$39:$B$782,R$119)+'СЕТ СН'!$I$11+СВЦЭМ!$D$10+'СЕТ СН'!$I$6-'СЕТ СН'!$I$23</f>
        <v>2391.5661396300002</v>
      </c>
      <c r="S144" s="36">
        <f>SUMIFS(СВЦЭМ!$D$39:$D$782,СВЦЭМ!$A$39:$A$782,$A144,СВЦЭМ!$B$39:$B$782,S$119)+'СЕТ СН'!$I$11+СВЦЭМ!$D$10+'СЕТ СН'!$I$6-'СЕТ СН'!$I$23</f>
        <v>2394.80373723</v>
      </c>
      <c r="T144" s="36">
        <f>SUMIFS(СВЦЭМ!$D$39:$D$782,СВЦЭМ!$A$39:$A$782,$A144,СВЦЭМ!$B$39:$B$782,T$119)+'СЕТ СН'!$I$11+СВЦЭМ!$D$10+'СЕТ СН'!$I$6-'СЕТ СН'!$I$23</f>
        <v>2366.08453216</v>
      </c>
      <c r="U144" s="36">
        <f>SUMIFS(СВЦЭМ!$D$39:$D$782,СВЦЭМ!$A$39:$A$782,$A144,СВЦЭМ!$B$39:$B$782,U$119)+'СЕТ СН'!$I$11+СВЦЭМ!$D$10+'СЕТ СН'!$I$6-'СЕТ СН'!$I$23</f>
        <v>2315.0402732700004</v>
      </c>
      <c r="V144" s="36">
        <f>SUMIFS(СВЦЭМ!$D$39:$D$782,СВЦЭМ!$A$39:$A$782,$A144,СВЦЭМ!$B$39:$B$782,V$119)+'СЕТ СН'!$I$11+СВЦЭМ!$D$10+'СЕТ СН'!$I$6-'СЕТ СН'!$I$23</f>
        <v>2282.9855130100004</v>
      </c>
      <c r="W144" s="36">
        <f>SUMIFS(СВЦЭМ!$D$39:$D$782,СВЦЭМ!$A$39:$A$782,$A144,СВЦЭМ!$B$39:$B$782,W$119)+'СЕТ СН'!$I$11+СВЦЭМ!$D$10+'СЕТ СН'!$I$6-'СЕТ СН'!$I$23</f>
        <v>2297.2071998299998</v>
      </c>
      <c r="X144" s="36">
        <f>SUMIFS(СВЦЭМ!$D$39:$D$782,СВЦЭМ!$A$39:$A$782,$A144,СВЦЭМ!$B$39:$B$782,X$119)+'СЕТ СН'!$I$11+СВЦЭМ!$D$10+'СЕТ СН'!$I$6-'СЕТ СН'!$I$23</f>
        <v>2336.0228357300002</v>
      </c>
      <c r="Y144" s="36">
        <f>SUMIFS(СВЦЭМ!$D$39:$D$782,СВЦЭМ!$A$39:$A$782,$A144,СВЦЭМ!$B$39:$B$782,Y$119)+'СЕТ СН'!$I$11+СВЦЭМ!$D$10+'СЕТ СН'!$I$6-'СЕТ СН'!$I$23</f>
        <v>2424.6701162999998</v>
      </c>
    </row>
    <row r="145" spans="1:27" ht="15.75" x14ac:dyDescent="0.2">
      <c r="A145" s="35">
        <f t="shared" si="3"/>
        <v>45195</v>
      </c>
      <c r="B145" s="36">
        <f>SUMIFS(СВЦЭМ!$D$39:$D$782,СВЦЭМ!$A$39:$A$782,$A145,СВЦЭМ!$B$39:$B$782,B$119)+'СЕТ СН'!$I$11+СВЦЭМ!$D$10+'СЕТ СН'!$I$6-'СЕТ СН'!$I$23</f>
        <v>2442.6912375700003</v>
      </c>
      <c r="C145" s="36">
        <f>SUMIFS(СВЦЭМ!$D$39:$D$782,СВЦЭМ!$A$39:$A$782,$A145,СВЦЭМ!$B$39:$B$782,C$119)+'СЕТ СН'!$I$11+СВЦЭМ!$D$10+'СЕТ СН'!$I$6-'СЕТ СН'!$I$23</f>
        <v>2514.4063232500002</v>
      </c>
      <c r="D145" s="36">
        <f>SUMIFS(СВЦЭМ!$D$39:$D$782,СВЦЭМ!$A$39:$A$782,$A145,СВЦЭМ!$B$39:$B$782,D$119)+'СЕТ СН'!$I$11+СВЦЭМ!$D$10+'СЕТ СН'!$I$6-'СЕТ СН'!$I$23</f>
        <v>2591.6148338399998</v>
      </c>
      <c r="E145" s="36">
        <f>SUMIFS(СВЦЭМ!$D$39:$D$782,СВЦЭМ!$A$39:$A$782,$A145,СВЦЭМ!$B$39:$B$782,E$119)+'СЕТ СН'!$I$11+СВЦЭМ!$D$10+'СЕТ СН'!$I$6-'СЕТ СН'!$I$23</f>
        <v>2586.3280893000001</v>
      </c>
      <c r="F145" s="36">
        <f>SUMIFS(СВЦЭМ!$D$39:$D$782,СВЦЭМ!$A$39:$A$782,$A145,СВЦЭМ!$B$39:$B$782,F$119)+'СЕТ СН'!$I$11+СВЦЭМ!$D$10+'СЕТ СН'!$I$6-'СЕТ СН'!$I$23</f>
        <v>2589.04613419</v>
      </c>
      <c r="G145" s="36">
        <f>SUMIFS(СВЦЭМ!$D$39:$D$782,СВЦЭМ!$A$39:$A$782,$A145,СВЦЭМ!$B$39:$B$782,G$119)+'СЕТ СН'!$I$11+СВЦЭМ!$D$10+'СЕТ СН'!$I$6-'СЕТ СН'!$I$23</f>
        <v>2578.42460093</v>
      </c>
      <c r="H145" s="36">
        <f>SUMIFS(СВЦЭМ!$D$39:$D$782,СВЦЭМ!$A$39:$A$782,$A145,СВЦЭМ!$B$39:$B$782,H$119)+'СЕТ СН'!$I$11+СВЦЭМ!$D$10+'СЕТ СН'!$I$6-'СЕТ СН'!$I$23</f>
        <v>2477.63312692</v>
      </c>
      <c r="I145" s="36">
        <f>SUMIFS(СВЦЭМ!$D$39:$D$782,СВЦЭМ!$A$39:$A$782,$A145,СВЦЭМ!$B$39:$B$782,I$119)+'СЕТ СН'!$I$11+СВЦЭМ!$D$10+'СЕТ СН'!$I$6-'СЕТ СН'!$I$23</f>
        <v>2368.7450014300002</v>
      </c>
      <c r="J145" s="36">
        <f>SUMIFS(СВЦЭМ!$D$39:$D$782,СВЦЭМ!$A$39:$A$782,$A145,СВЦЭМ!$B$39:$B$782,J$119)+'СЕТ СН'!$I$11+СВЦЭМ!$D$10+'СЕТ СН'!$I$6-'СЕТ СН'!$I$23</f>
        <v>2317.2492766100004</v>
      </c>
      <c r="K145" s="36">
        <f>SUMIFS(СВЦЭМ!$D$39:$D$782,СВЦЭМ!$A$39:$A$782,$A145,СВЦЭМ!$B$39:$B$782,K$119)+'СЕТ СН'!$I$11+СВЦЭМ!$D$10+'СЕТ СН'!$I$6-'СЕТ СН'!$I$23</f>
        <v>2277.1323072100004</v>
      </c>
      <c r="L145" s="36">
        <f>SUMIFS(СВЦЭМ!$D$39:$D$782,СВЦЭМ!$A$39:$A$782,$A145,СВЦЭМ!$B$39:$B$782,L$119)+'СЕТ СН'!$I$11+СВЦЭМ!$D$10+'СЕТ СН'!$I$6-'СЕТ СН'!$I$23</f>
        <v>2266.32716643</v>
      </c>
      <c r="M145" s="36">
        <f>SUMIFS(СВЦЭМ!$D$39:$D$782,СВЦЭМ!$A$39:$A$782,$A145,СВЦЭМ!$B$39:$B$782,M$119)+'СЕТ СН'!$I$11+СВЦЭМ!$D$10+'СЕТ СН'!$I$6-'СЕТ СН'!$I$23</f>
        <v>2267.75243271</v>
      </c>
      <c r="N145" s="36">
        <f>SUMIFS(СВЦЭМ!$D$39:$D$782,СВЦЭМ!$A$39:$A$782,$A145,СВЦЭМ!$B$39:$B$782,N$119)+'СЕТ СН'!$I$11+СВЦЭМ!$D$10+'СЕТ СН'!$I$6-'СЕТ СН'!$I$23</f>
        <v>2239.3702720900001</v>
      </c>
      <c r="O145" s="36">
        <f>SUMIFS(СВЦЭМ!$D$39:$D$782,СВЦЭМ!$A$39:$A$782,$A145,СВЦЭМ!$B$39:$B$782,O$119)+'СЕТ СН'!$I$11+СВЦЭМ!$D$10+'СЕТ СН'!$I$6-'СЕТ СН'!$I$23</f>
        <v>2246.74356713</v>
      </c>
      <c r="P145" s="36">
        <f>SUMIFS(СВЦЭМ!$D$39:$D$782,СВЦЭМ!$A$39:$A$782,$A145,СВЦЭМ!$B$39:$B$782,P$119)+'СЕТ СН'!$I$11+СВЦЭМ!$D$10+'СЕТ СН'!$I$6-'СЕТ СН'!$I$23</f>
        <v>2283.0669615400002</v>
      </c>
      <c r="Q145" s="36">
        <f>SUMIFS(СВЦЭМ!$D$39:$D$782,СВЦЭМ!$A$39:$A$782,$A145,СВЦЭМ!$B$39:$B$782,Q$119)+'СЕТ СН'!$I$11+СВЦЭМ!$D$10+'СЕТ СН'!$I$6-'СЕТ СН'!$I$23</f>
        <v>2275.4945791300001</v>
      </c>
      <c r="R145" s="36">
        <f>SUMIFS(СВЦЭМ!$D$39:$D$782,СВЦЭМ!$A$39:$A$782,$A145,СВЦЭМ!$B$39:$B$782,R$119)+'СЕТ СН'!$I$11+СВЦЭМ!$D$10+'СЕТ СН'!$I$6-'СЕТ СН'!$I$23</f>
        <v>2294.1727128800003</v>
      </c>
      <c r="S145" s="36">
        <f>SUMIFS(СВЦЭМ!$D$39:$D$782,СВЦЭМ!$A$39:$A$782,$A145,СВЦЭМ!$B$39:$B$782,S$119)+'СЕТ СН'!$I$11+СВЦЭМ!$D$10+'СЕТ СН'!$I$6-'СЕТ СН'!$I$23</f>
        <v>2297.6842503799999</v>
      </c>
      <c r="T145" s="36">
        <f>SUMIFS(СВЦЭМ!$D$39:$D$782,СВЦЭМ!$A$39:$A$782,$A145,СВЦЭМ!$B$39:$B$782,T$119)+'СЕТ СН'!$I$11+СВЦЭМ!$D$10+'СЕТ СН'!$I$6-'СЕТ СН'!$I$23</f>
        <v>2307.6145623500001</v>
      </c>
      <c r="U145" s="36">
        <f>SUMIFS(СВЦЭМ!$D$39:$D$782,СВЦЭМ!$A$39:$A$782,$A145,СВЦЭМ!$B$39:$B$782,U$119)+'СЕТ СН'!$I$11+СВЦЭМ!$D$10+'СЕТ СН'!$I$6-'СЕТ СН'!$I$23</f>
        <v>2263.7468079800001</v>
      </c>
      <c r="V145" s="36">
        <f>SUMIFS(СВЦЭМ!$D$39:$D$782,СВЦЭМ!$A$39:$A$782,$A145,СВЦЭМ!$B$39:$B$782,V$119)+'СЕТ СН'!$I$11+СВЦЭМ!$D$10+'СЕТ СН'!$I$6-'СЕТ СН'!$I$23</f>
        <v>2238.55804567</v>
      </c>
      <c r="W145" s="36">
        <f>SUMIFS(СВЦЭМ!$D$39:$D$782,СВЦЭМ!$A$39:$A$782,$A145,СВЦЭМ!$B$39:$B$782,W$119)+'СЕТ СН'!$I$11+СВЦЭМ!$D$10+'СЕТ СН'!$I$6-'СЕТ СН'!$I$23</f>
        <v>2261.0814511799999</v>
      </c>
      <c r="X145" s="36">
        <f>SUMIFS(СВЦЭМ!$D$39:$D$782,СВЦЭМ!$A$39:$A$782,$A145,СВЦЭМ!$B$39:$B$782,X$119)+'СЕТ СН'!$I$11+СВЦЭМ!$D$10+'СЕТ СН'!$I$6-'СЕТ СН'!$I$23</f>
        <v>2284.89418849</v>
      </c>
      <c r="Y145" s="36">
        <f>SUMIFS(СВЦЭМ!$D$39:$D$782,СВЦЭМ!$A$39:$A$782,$A145,СВЦЭМ!$B$39:$B$782,Y$119)+'СЕТ СН'!$I$11+СВЦЭМ!$D$10+'СЕТ СН'!$I$6-'СЕТ СН'!$I$23</f>
        <v>2371.4816020899998</v>
      </c>
    </row>
    <row r="146" spans="1:27" ht="15.75" x14ac:dyDescent="0.2">
      <c r="A146" s="35">
        <f t="shared" si="3"/>
        <v>45196</v>
      </c>
      <c r="B146" s="36">
        <f>SUMIFS(СВЦЭМ!$D$39:$D$782,СВЦЭМ!$A$39:$A$782,$A146,СВЦЭМ!$B$39:$B$782,B$119)+'СЕТ СН'!$I$11+СВЦЭМ!$D$10+'СЕТ СН'!$I$6-'СЕТ СН'!$I$23</f>
        <v>2374.6192446900004</v>
      </c>
      <c r="C146" s="36">
        <f>SUMIFS(СВЦЭМ!$D$39:$D$782,СВЦЭМ!$A$39:$A$782,$A146,СВЦЭМ!$B$39:$B$782,C$119)+'СЕТ СН'!$I$11+СВЦЭМ!$D$10+'СЕТ СН'!$I$6-'СЕТ СН'!$I$23</f>
        <v>2438.61345781</v>
      </c>
      <c r="D146" s="36">
        <f>SUMIFS(СВЦЭМ!$D$39:$D$782,СВЦЭМ!$A$39:$A$782,$A146,СВЦЭМ!$B$39:$B$782,D$119)+'СЕТ СН'!$I$11+СВЦЭМ!$D$10+'СЕТ СН'!$I$6-'СЕТ СН'!$I$23</f>
        <v>2535.1870219900002</v>
      </c>
      <c r="E146" s="36">
        <f>SUMIFS(СВЦЭМ!$D$39:$D$782,СВЦЭМ!$A$39:$A$782,$A146,СВЦЭМ!$B$39:$B$782,E$119)+'СЕТ СН'!$I$11+СВЦЭМ!$D$10+'СЕТ СН'!$I$6-'СЕТ СН'!$I$23</f>
        <v>2560.4482871500004</v>
      </c>
      <c r="F146" s="36">
        <f>SUMIFS(СВЦЭМ!$D$39:$D$782,СВЦЭМ!$A$39:$A$782,$A146,СВЦЭМ!$B$39:$B$782,F$119)+'СЕТ СН'!$I$11+СВЦЭМ!$D$10+'СЕТ СН'!$I$6-'СЕТ СН'!$I$23</f>
        <v>2553.82014875</v>
      </c>
      <c r="G146" s="36">
        <f>SUMIFS(СВЦЭМ!$D$39:$D$782,СВЦЭМ!$A$39:$A$782,$A146,СВЦЭМ!$B$39:$B$782,G$119)+'СЕТ СН'!$I$11+СВЦЭМ!$D$10+'СЕТ СН'!$I$6-'СЕТ СН'!$I$23</f>
        <v>2518.7754064300002</v>
      </c>
      <c r="H146" s="36">
        <f>SUMIFS(СВЦЭМ!$D$39:$D$782,СВЦЭМ!$A$39:$A$782,$A146,СВЦЭМ!$B$39:$B$782,H$119)+'СЕТ СН'!$I$11+СВЦЭМ!$D$10+'СЕТ СН'!$I$6-'СЕТ СН'!$I$23</f>
        <v>2427.4102693000004</v>
      </c>
      <c r="I146" s="36">
        <f>SUMIFS(СВЦЭМ!$D$39:$D$782,СВЦЭМ!$A$39:$A$782,$A146,СВЦЭМ!$B$39:$B$782,I$119)+'СЕТ СН'!$I$11+СВЦЭМ!$D$10+'СЕТ СН'!$I$6-'СЕТ СН'!$I$23</f>
        <v>2348.3006370100002</v>
      </c>
      <c r="J146" s="36">
        <f>SUMIFS(СВЦЭМ!$D$39:$D$782,СВЦЭМ!$A$39:$A$782,$A146,СВЦЭМ!$B$39:$B$782,J$119)+'СЕТ СН'!$I$11+СВЦЭМ!$D$10+'СЕТ СН'!$I$6-'СЕТ СН'!$I$23</f>
        <v>2329.3571744199999</v>
      </c>
      <c r="K146" s="36">
        <f>SUMIFS(СВЦЭМ!$D$39:$D$782,СВЦЭМ!$A$39:$A$782,$A146,СВЦЭМ!$B$39:$B$782,K$119)+'СЕТ СН'!$I$11+СВЦЭМ!$D$10+'СЕТ СН'!$I$6-'СЕТ СН'!$I$23</f>
        <v>2292.1751750000003</v>
      </c>
      <c r="L146" s="36">
        <f>SUMIFS(СВЦЭМ!$D$39:$D$782,СВЦЭМ!$A$39:$A$782,$A146,СВЦЭМ!$B$39:$B$782,L$119)+'СЕТ СН'!$I$11+СВЦЭМ!$D$10+'СЕТ СН'!$I$6-'СЕТ СН'!$I$23</f>
        <v>2283.4383106</v>
      </c>
      <c r="M146" s="36">
        <f>SUMIFS(СВЦЭМ!$D$39:$D$782,СВЦЭМ!$A$39:$A$782,$A146,СВЦЭМ!$B$39:$B$782,M$119)+'СЕТ СН'!$I$11+СВЦЭМ!$D$10+'СЕТ СН'!$I$6-'СЕТ СН'!$I$23</f>
        <v>2278.7453478799998</v>
      </c>
      <c r="N146" s="36">
        <f>SUMIFS(СВЦЭМ!$D$39:$D$782,СВЦЭМ!$A$39:$A$782,$A146,СВЦЭМ!$B$39:$B$782,N$119)+'СЕТ СН'!$I$11+СВЦЭМ!$D$10+'СЕТ СН'!$I$6-'СЕТ СН'!$I$23</f>
        <v>2267.9220273800001</v>
      </c>
      <c r="O146" s="36">
        <f>SUMIFS(СВЦЭМ!$D$39:$D$782,СВЦЭМ!$A$39:$A$782,$A146,СВЦЭМ!$B$39:$B$782,O$119)+'СЕТ СН'!$I$11+СВЦЭМ!$D$10+'СЕТ СН'!$I$6-'СЕТ СН'!$I$23</f>
        <v>2261.8214695799998</v>
      </c>
      <c r="P146" s="36">
        <f>SUMIFS(СВЦЭМ!$D$39:$D$782,СВЦЭМ!$A$39:$A$782,$A146,СВЦЭМ!$B$39:$B$782,P$119)+'СЕТ СН'!$I$11+СВЦЭМ!$D$10+'СЕТ СН'!$I$6-'СЕТ СН'!$I$23</f>
        <v>2320.4175537000001</v>
      </c>
      <c r="Q146" s="36">
        <f>SUMIFS(СВЦЭМ!$D$39:$D$782,СВЦЭМ!$A$39:$A$782,$A146,СВЦЭМ!$B$39:$B$782,Q$119)+'СЕТ СН'!$I$11+СВЦЭМ!$D$10+'СЕТ СН'!$I$6-'СЕТ СН'!$I$23</f>
        <v>2345.5516184400003</v>
      </c>
      <c r="R146" s="36">
        <f>SUMIFS(СВЦЭМ!$D$39:$D$782,СВЦЭМ!$A$39:$A$782,$A146,СВЦЭМ!$B$39:$B$782,R$119)+'СЕТ СН'!$I$11+СВЦЭМ!$D$10+'СЕТ СН'!$I$6-'СЕТ СН'!$I$23</f>
        <v>2348.2728512000003</v>
      </c>
      <c r="S146" s="36">
        <f>SUMIFS(СВЦЭМ!$D$39:$D$782,СВЦЭМ!$A$39:$A$782,$A146,СВЦЭМ!$B$39:$B$782,S$119)+'СЕТ СН'!$I$11+СВЦЭМ!$D$10+'СЕТ СН'!$I$6-'СЕТ СН'!$I$23</f>
        <v>2353.3413649399999</v>
      </c>
      <c r="T146" s="36">
        <f>SUMIFS(СВЦЭМ!$D$39:$D$782,СВЦЭМ!$A$39:$A$782,$A146,СВЦЭМ!$B$39:$B$782,T$119)+'СЕТ СН'!$I$11+СВЦЭМ!$D$10+'СЕТ СН'!$I$6-'СЕТ СН'!$I$23</f>
        <v>2328.28123744</v>
      </c>
      <c r="U146" s="36">
        <f>SUMIFS(СВЦЭМ!$D$39:$D$782,СВЦЭМ!$A$39:$A$782,$A146,СВЦЭМ!$B$39:$B$782,U$119)+'СЕТ СН'!$I$11+СВЦЭМ!$D$10+'СЕТ СН'!$I$6-'СЕТ СН'!$I$23</f>
        <v>2261.7442686599998</v>
      </c>
      <c r="V146" s="36">
        <f>SUMIFS(СВЦЭМ!$D$39:$D$782,СВЦЭМ!$A$39:$A$782,$A146,СВЦЭМ!$B$39:$B$782,V$119)+'СЕТ СН'!$I$11+СВЦЭМ!$D$10+'СЕТ СН'!$I$6-'СЕТ СН'!$I$23</f>
        <v>2244.1717064700001</v>
      </c>
      <c r="W146" s="36">
        <f>SUMIFS(СВЦЭМ!$D$39:$D$782,СВЦЭМ!$A$39:$A$782,$A146,СВЦЭМ!$B$39:$B$782,W$119)+'СЕТ СН'!$I$11+СВЦЭМ!$D$10+'СЕТ СН'!$I$6-'СЕТ СН'!$I$23</f>
        <v>2258.1512938300002</v>
      </c>
      <c r="X146" s="36">
        <f>SUMIFS(СВЦЭМ!$D$39:$D$782,СВЦЭМ!$A$39:$A$782,$A146,СВЦЭМ!$B$39:$B$782,X$119)+'СЕТ СН'!$I$11+СВЦЭМ!$D$10+'СЕТ СН'!$I$6-'СЕТ СН'!$I$23</f>
        <v>2320.1960742199999</v>
      </c>
      <c r="Y146" s="36">
        <f>SUMIFS(СВЦЭМ!$D$39:$D$782,СВЦЭМ!$A$39:$A$782,$A146,СВЦЭМ!$B$39:$B$782,Y$119)+'СЕТ СН'!$I$11+СВЦЭМ!$D$10+'СЕТ СН'!$I$6-'СЕТ СН'!$I$23</f>
        <v>2407.8622318799999</v>
      </c>
    </row>
    <row r="147" spans="1:27" ht="15.75" x14ac:dyDescent="0.2">
      <c r="A147" s="35">
        <f t="shared" si="3"/>
        <v>45197</v>
      </c>
      <c r="B147" s="36">
        <f>SUMIFS(СВЦЭМ!$D$39:$D$782,СВЦЭМ!$A$39:$A$782,$A147,СВЦЭМ!$B$39:$B$782,B$119)+'СЕТ СН'!$I$11+СВЦЭМ!$D$10+'СЕТ СН'!$I$6-'СЕТ СН'!$I$23</f>
        <v>2524.4328780699998</v>
      </c>
      <c r="C147" s="36">
        <f>SUMIFS(СВЦЭМ!$D$39:$D$782,СВЦЭМ!$A$39:$A$782,$A147,СВЦЭМ!$B$39:$B$782,C$119)+'СЕТ СН'!$I$11+СВЦЭМ!$D$10+'СЕТ СН'!$I$6-'СЕТ СН'!$I$23</f>
        <v>2556.0758889700001</v>
      </c>
      <c r="D147" s="36">
        <f>SUMIFS(СВЦЭМ!$D$39:$D$782,СВЦЭМ!$A$39:$A$782,$A147,СВЦЭМ!$B$39:$B$782,D$119)+'СЕТ СН'!$I$11+СВЦЭМ!$D$10+'СЕТ СН'!$I$6-'СЕТ СН'!$I$23</f>
        <v>2655.5197453700002</v>
      </c>
      <c r="E147" s="36">
        <f>SUMIFS(СВЦЭМ!$D$39:$D$782,СВЦЭМ!$A$39:$A$782,$A147,СВЦЭМ!$B$39:$B$782,E$119)+'СЕТ СН'!$I$11+СВЦЭМ!$D$10+'СЕТ СН'!$I$6-'СЕТ СН'!$I$23</f>
        <v>2649.11923402</v>
      </c>
      <c r="F147" s="36">
        <f>SUMIFS(СВЦЭМ!$D$39:$D$782,СВЦЭМ!$A$39:$A$782,$A147,СВЦЭМ!$B$39:$B$782,F$119)+'СЕТ СН'!$I$11+СВЦЭМ!$D$10+'СЕТ СН'!$I$6-'СЕТ СН'!$I$23</f>
        <v>2647.8549607499999</v>
      </c>
      <c r="G147" s="36">
        <f>SUMIFS(СВЦЭМ!$D$39:$D$782,СВЦЭМ!$A$39:$A$782,$A147,СВЦЭМ!$B$39:$B$782,G$119)+'СЕТ СН'!$I$11+СВЦЭМ!$D$10+'СЕТ СН'!$I$6-'СЕТ СН'!$I$23</f>
        <v>2634.9987949000001</v>
      </c>
      <c r="H147" s="36">
        <f>SUMIFS(СВЦЭМ!$D$39:$D$782,СВЦЭМ!$A$39:$A$782,$A147,СВЦЭМ!$B$39:$B$782,H$119)+'СЕТ СН'!$I$11+СВЦЭМ!$D$10+'СЕТ СН'!$I$6-'СЕТ СН'!$I$23</f>
        <v>2553.5082045300001</v>
      </c>
      <c r="I147" s="36">
        <f>SUMIFS(СВЦЭМ!$D$39:$D$782,СВЦЭМ!$A$39:$A$782,$A147,СВЦЭМ!$B$39:$B$782,I$119)+'СЕТ СН'!$I$11+СВЦЭМ!$D$10+'СЕТ СН'!$I$6-'СЕТ СН'!$I$23</f>
        <v>2456.13930996</v>
      </c>
      <c r="J147" s="36">
        <f>SUMIFS(СВЦЭМ!$D$39:$D$782,СВЦЭМ!$A$39:$A$782,$A147,СВЦЭМ!$B$39:$B$782,J$119)+'СЕТ СН'!$I$11+СВЦЭМ!$D$10+'СЕТ СН'!$I$6-'СЕТ СН'!$I$23</f>
        <v>2418.14768155</v>
      </c>
      <c r="K147" s="36">
        <f>SUMIFS(СВЦЭМ!$D$39:$D$782,СВЦЭМ!$A$39:$A$782,$A147,СВЦЭМ!$B$39:$B$782,K$119)+'СЕТ СН'!$I$11+СВЦЭМ!$D$10+'СЕТ СН'!$I$6-'СЕТ СН'!$I$23</f>
        <v>2364.0166498200001</v>
      </c>
      <c r="L147" s="36">
        <f>SUMIFS(СВЦЭМ!$D$39:$D$782,СВЦЭМ!$A$39:$A$782,$A147,СВЦЭМ!$B$39:$B$782,L$119)+'СЕТ СН'!$I$11+СВЦЭМ!$D$10+'СЕТ СН'!$I$6-'СЕТ СН'!$I$23</f>
        <v>2361.1005800800003</v>
      </c>
      <c r="M147" s="36">
        <f>SUMIFS(СВЦЭМ!$D$39:$D$782,СВЦЭМ!$A$39:$A$782,$A147,СВЦЭМ!$B$39:$B$782,M$119)+'СЕТ СН'!$I$11+СВЦЭМ!$D$10+'СЕТ СН'!$I$6-'СЕТ СН'!$I$23</f>
        <v>2365.8732236800001</v>
      </c>
      <c r="N147" s="36">
        <f>SUMIFS(СВЦЭМ!$D$39:$D$782,СВЦЭМ!$A$39:$A$782,$A147,СВЦЭМ!$B$39:$B$782,N$119)+'СЕТ СН'!$I$11+СВЦЭМ!$D$10+'СЕТ СН'!$I$6-'СЕТ СН'!$I$23</f>
        <v>2351.8732349500001</v>
      </c>
      <c r="O147" s="36">
        <f>SUMIFS(СВЦЭМ!$D$39:$D$782,СВЦЭМ!$A$39:$A$782,$A147,СВЦЭМ!$B$39:$B$782,O$119)+'СЕТ СН'!$I$11+СВЦЭМ!$D$10+'СЕТ СН'!$I$6-'СЕТ СН'!$I$23</f>
        <v>2378.8914777300001</v>
      </c>
      <c r="P147" s="36">
        <f>SUMIFS(СВЦЭМ!$D$39:$D$782,СВЦЭМ!$A$39:$A$782,$A147,СВЦЭМ!$B$39:$B$782,P$119)+'СЕТ СН'!$I$11+СВЦЭМ!$D$10+'СЕТ СН'!$I$6-'СЕТ СН'!$I$23</f>
        <v>2415.51984326</v>
      </c>
      <c r="Q147" s="36">
        <f>SUMIFS(СВЦЭМ!$D$39:$D$782,СВЦЭМ!$A$39:$A$782,$A147,СВЦЭМ!$B$39:$B$782,Q$119)+'СЕТ СН'!$I$11+СВЦЭМ!$D$10+'СЕТ СН'!$I$6-'СЕТ СН'!$I$23</f>
        <v>2412.6100132600004</v>
      </c>
      <c r="R147" s="36">
        <f>SUMIFS(СВЦЭМ!$D$39:$D$782,СВЦЭМ!$A$39:$A$782,$A147,СВЦЭМ!$B$39:$B$782,R$119)+'СЕТ СН'!$I$11+СВЦЭМ!$D$10+'СЕТ СН'!$I$6-'СЕТ СН'!$I$23</f>
        <v>2409.4352846299998</v>
      </c>
      <c r="S147" s="36">
        <f>SUMIFS(СВЦЭМ!$D$39:$D$782,СВЦЭМ!$A$39:$A$782,$A147,СВЦЭМ!$B$39:$B$782,S$119)+'СЕТ СН'!$I$11+СВЦЭМ!$D$10+'СЕТ СН'!$I$6-'СЕТ СН'!$I$23</f>
        <v>2411.90152201</v>
      </c>
      <c r="T147" s="36">
        <f>SUMIFS(СВЦЭМ!$D$39:$D$782,СВЦЭМ!$A$39:$A$782,$A147,СВЦЭМ!$B$39:$B$782,T$119)+'СЕТ СН'!$I$11+СВЦЭМ!$D$10+'СЕТ СН'!$I$6-'СЕТ СН'!$I$23</f>
        <v>2386.57419536</v>
      </c>
      <c r="U147" s="36">
        <f>SUMIFS(СВЦЭМ!$D$39:$D$782,СВЦЭМ!$A$39:$A$782,$A147,СВЦЭМ!$B$39:$B$782,U$119)+'СЕТ СН'!$I$11+СВЦЭМ!$D$10+'СЕТ СН'!$I$6-'СЕТ СН'!$I$23</f>
        <v>2328.6665899200002</v>
      </c>
      <c r="V147" s="36">
        <f>SUMIFS(СВЦЭМ!$D$39:$D$782,СВЦЭМ!$A$39:$A$782,$A147,СВЦЭМ!$B$39:$B$782,V$119)+'СЕТ СН'!$I$11+СВЦЭМ!$D$10+'СЕТ СН'!$I$6-'СЕТ СН'!$I$23</f>
        <v>2315.5281874299999</v>
      </c>
      <c r="W147" s="36">
        <f>SUMIFS(СВЦЭМ!$D$39:$D$782,СВЦЭМ!$A$39:$A$782,$A147,СВЦЭМ!$B$39:$B$782,W$119)+'СЕТ СН'!$I$11+СВЦЭМ!$D$10+'СЕТ СН'!$I$6-'СЕТ СН'!$I$23</f>
        <v>2328.3249741600002</v>
      </c>
      <c r="X147" s="36">
        <f>SUMIFS(СВЦЭМ!$D$39:$D$782,СВЦЭМ!$A$39:$A$782,$A147,СВЦЭМ!$B$39:$B$782,X$119)+'СЕТ СН'!$I$11+СВЦЭМ!$D$10+'СЕТ СН'!$I$6-'СЕТ СН'!$I$23</f>
        <v>2391.8718892300003</v>
      </c>
      <c r="Y147" s="36">
        <f>SUMIFS(СВЦЭМ!$D$39:$D$782,СВЦЭМ!$A$39:$A$782,$A147,СВЦЭМ!$B$39:$B$782,Y$119)+'СЕТ СН'!$I$11+СВЦЭМ!$D$10+'СЕТ СН'!$I$6-'СЕТ СН'!$I$23</f>
        <v>2485.3430792899999</v>
      </c>
    </row>
    <row r="148" spans="1:27" ht="15.75" x14ac:dyDescent="0.2">
      <c r="A148" s="35">
        <f t="shared" si="3"/>
        <v>45198</v>
      </c>
      <c r="B148" s="36">
        <f>SUMIFS(СВЦЭМ!$D$39:$D$782,СВЦЭМ!$A$39:$A$782,$A148,СВЦЭМ!$B$39:$B$782,B$119)+'СЕТ СН'!$I$11+СВЦЭМ!$D$10+'СЕТ СН'!$I$6-'СЕТ СН'!$I$23</f>
        <v>2519.0487675000004</v>
      </c>
      <c r="C148" s="36">
        <f>SUMIFS(СВЦЭМ!$D$39:$D$782,СВЦЭМ!$A$39:$A$782,$A148,СВЦЭМ!$B$39:$B$782,C$119)+'СЕТ СН'!$I$11+СВЦЭМ!$D$10+'СЕТ СН'!$I$6-'СЕТ СН'!$I$23</f>
        <v>2592.4589157400001</v>
      </c>
      <c r="D148" s="36">
        <f>SUMIFS(СВЦЭМ!$D$39:$D$782,СВЦЭМ!$A$39:$A$782,$A148,СВЦЭМ!$B$39:$B$782,D$119)+'СЕТ СН'!$I$11+СВЦЭМ!$D$10+'СЕТ СН'!$I$6-'СЕТ СН'!$I$23</f>
        <v>2689.83541397</v>
      </c>
      <c r="E148" s="36">
        <f>SUMIFS(СВЦЭМ!$D$39:$D$782,СВЦЭМ!$A$39:$A$782,$A148,СВЦЭМ!$B$39:$B$782,E$119)+'СЕТ СН'!$I$11+СВЦЭМ!$D$10+'СЕТ СН'!$I$6-'СЕТ СН'!$I$23</f>
        <v>2694.1551722600002</v>
      </c>
      <c r="F148" s="36">
        <f>SUMIFS(СВЦЭМ!$D$39:$D$782,СВЦЭМ!$A$39:$A$782,$A148,СВЦЭМ!$B$39:$B$782,F$119)+'СЕТ СН'!$I$11+СВЦЭМ!$D$10+'СЕТ СН'!$I$6-'СЕТ СН'!$I$23</f>
        <v>2694.7997870099998</v>
      </c>
      <c r="G148" s="36">
        <f>SUMIFS(СВЦЭМ!$D$39:$D$782,СВЦЭМ!$A$39:$A$782,$A148,СВЦЭМ!$B$39:$B$782,G$119)+'СЕТ СН'!$I$11+СВЦЭМ!$D$10+'СЕТ СН'!$I$6-'СЕТ СН'!$I$23</f>
        <v>2682.6803186300003</v>
      </c>
      <c r="H148" s="36">
        <f>SUMIFS(СВЦЭМ!$D$39:$D$782,СВЦЭМ!$A$39:$A$782,$A148,СВЦЭМ!$B$39:$B$782,H$119)+'СЕТ СН'!$I$11+СВЦЭМ!$D$10+'СЕТ СН'!$I$6-'СЕТ СН'!$I$23</f>
        <v>2604.7511392500001</v>
      </c>
      <c r="I148" s="36">
        <f>SUMIFS(СВЦЭМ!$D$39:$D$782,СВЦЭМ!$A$39:$A$782,$A148,СВЦЭМ!$B$39:$B$782,I$119)+'СЕТ СН'!$I$11+СВЦЭМ!$D$10+'СЕТ СН'!$I$6-'СЕТ СН'!$I$23</f>
        <v>2483.36908885</v>
      </c>
      <c r="J148" s="36">
        <f>SUMIFS(СВЦЭМ!$D$39:$D$782,СВЦЭМ!$A$39:$A$782,$A148,СВЦЭМ!$B$39:$B$782,J$119)+'СЕТ СН'!$I$11+СВЦЭМ!$D$10+'СЕТ СН'!$I$6-'СЕТ СН'!$I$23</f>
        <v>2434.9102036700001</v>
      </c>
      <c r="K148" s="36">
        <f>SUMIFS(СВЦЭМ!$D$39:$D$782,СВЦЭМ!$A$39:$A$782,$A148,СВЦЭМ!$B$39:$B$782,K$119)+'СЕТ СН'!$I$11+СВЦЭМ!$D$10+'СЕТ СН'!$I$6-'СЕТ СН'!$I$23</f>
        <v>2386.2940157100002</v>
      </c>
      <c r="L148" s="36">
        <f>SUMIFS(СВЦЭМ!$D$39:$D$782,СВЦЭМ!$A$39:$A$782,$A148,СВЦЭМ!$B$39:$B$782,L$119)+'СЕТ СН'!$I$11+СВЦЭМ!$D$10+'СЕТ СН'!$I$6-'СЕТ СН'!$I$23</f>
        <v>2383.18478955</v>
      </c>
      <c r="M148" s="36">
        <f>SUMIFS(СВЦЭМ!$D$39:$D$782,СВЦЭМ!$A$39:$A$782,$A148,СВЦЭМ!$B$39:$B$782,M$119)+'СЕТ СН'!$I$11+СВЦЭМ!$D$10+'СЕТ СН'!$I$6-'СЕТ СН'!$I$23</f>
        <v>2387.7478162799998</v>
      </c>
      <c r="N148" s="36">
        <f>SUMIFS(СВЦЭМ!$D$39:$D$782,СВЦЭМ!$A$39:$A$782,$A148,СВЦЭМ!$B$39:$B$782,N$119)+'СЕТ СН'!$I$11+СВЦЭМ!$D$10+'СЕТ СН'!$I$6-'СЕТ СН'!$I$23</f>
        <v>2401.1738120300001</v>
      </c>
      <c r="O148" s="36">
        <f>SUMIFS(СВЦЭМ!$D$39:$D$782,СВЦЭМ!$A$39:$A$782,$A148,СВЦЭМ!$B$39:$B$782,O$119)+'СЕТ СН'!$I$11+СВЦЭМ!$D$10+'СЕТ СН'!$I$6-'СЕТ СН'!$I$23</f>
        <v>2384.6335948800001</v>
      </c>
      <c r="P148" s="36">
        <f>SUMIFS(СВЦЭМ!$D$39:$D$782,СВЦЭМ!$A$39:$A$782,$A148,СВЦЭМ!$B$39:$B$782,P$119)+'СЕТ СН'!$I$11+СВЦЭМ!$D$10+'СЕТ СН'!$I$6-'СЕТ СН'!$I$23</f>
        <v>2450.8521087500003</v>
      </c>
      <c r="Q148" s="36">
        <f>SUMIFS(СВЦЭМ!$D$39:$D$782,СВЦЭМ!$A$39:$A$782,$A148,СВЦЭМ!$B$39:$B$782,Q$119)+'СЕТ СН'!$I$11+СВЦЭМ!$D$10+'СЕТ СН'!$I$6-'СЕТ СН'!$I$23</f>
        <v>2426.4164549799998</v>
      </c>
      <c r="R148" s="36">
        <f>SUMIFS(СВЦЭМ!$D$39:$D$782,СВЦЭМ!$A$39:$A$782,$A148,СВЦЭМ!$B$39:$B$782,R$119)+'СЕТ СН'!$I$11+СВЦЭМ!$D$10+'СЕТ СН'!$I$6-'СЕТ СН'!$I$23</f>
        <v>2436.8851781399999</v>
      </c>
      <c r="S148" s="36">
        <f>SUMIFS(СВЦЭМ!$D$39:$D$782,СВЦЭМ!$A$39:$A$782,$A148,СВЦЭМ!$B$39:$B$782,S$119)+'СЕТ СН'!$I$11+СВЦЭМ!$D$10+'СЕТ СН'!$I$6-'СЕТ СН'!$I$23</f>
        <v>2442.5949244800004</v>
      </c>
      <c r="T148" s="36">
        <f>SUMIFS(СВЦЭМ!$D$39:$D$782,СВЦЭМ!$A$39:$A$782,$A148,СВЦЭМ!$B$39:$B$782,T$119)+'СЕТ СН'!$I$11+СВЦЭМ!$D$10+'СЕТ СН'!$I$6-'СЕТ СН'!$I$23</f>
        <v>2406.0097357499999</v>
      </c>
      <c r="U148" s="36">
        <f>SUMIFS(СВЦЭМ!$D$39:$D$782,СВЦЭМ!$A$39:$A$782,$A148,СВЦЭМ!$B$39:$B$782,U$119)+'СЕТ СН'!$I$11+СВЦЭМ!$D$10+'СЕТ СН'!$I$6-'СЕТ СН'!$I$23</f>
        <v>2361.8578885400002</v>
      </c>
      <c r="V148" s="36">
        <f>SUMIFS(СВЦЭМ!$D$39:$D$782,СВЦЭМ!$A$39:$A$782,$A148,СВЦЭМ!$B$39:$B$782,V$119)+'СЕТ СН'!$I$11+СВЦЭМ!$D$10+'СЕТ СН'!$I$6-'СЕТ СН'!$I$23</f>
        <v>2348.1777172299999</v>
      </c>
      <c r="W148" s="36">
        <f>SUMIFS(СВЦЭМ!$D$39:$D$782,СВЦЭМ!$A$39:$A$782,$A148,СВЦЭМ!$B$39:$B$782,W$119)+'СЕТ СН'!$I$11+СВЦЭМ!$D$10+'СЕТ СН'!$I$6-'СЕТ СН'!$I$23</f>
        <v>2364.3839979200002</v>
      </c>
      <c r="X148" s="36">
        <f>SUMIFS(СВЦЭМ!$D$39:$D$782,СВЦЭМ!$A$39:$A$782,$A148,СВЦЭМ!$B$39:$B$782,X$119)+'СЕТ СН'!$I$11+СВЦЭМ!$D$10+'СЕТ СН'!$I$6-'СЕТ СН'!$I$23</f>
        <v>2425.81853426</v>
      </c>
      <c r="Y148" s="36">
        <f>SUMIFS(СВЦЭМ!$D$39:$D$782,СВЦЭМ!$A$39:$A$782,$A148,СВЦЭМ!$B$39:$B$782,Y$119)+'СЕТ СН'!$I$11+СВЦЭМ!$D$10+'СЕТ СН'!$I$6-'СЕТ СН'!$I$23</f>
        <v>2585.42193761</v>
      </c>
    </row>
    <row r="149" spans="1:27" ht="15.75" x14ac:dyDescent="0.2">
      <c r="A149" s="35">
        <f t="shared" si="3"/>
        <v>45199</v>
      </c>
      <c r="B149" s="36">
        <f>SUMIFS(СВЦЭМ!$D$39:$D$782,СВЦЭМ!$A$39:$A$782,$A149,СВЦЭМ!$B$39:$B$782,B$119)+'СЕТ СН'!$I$11+СВЦЭМ!$D$10+'СЕТ СН'!$I$6-'СЕТ СН'!$I$23</f>
        <v>2530.4050166500001</v>
      </c>
      <c r="C149" s="36">
        <f>SUMIFS(СВЦЭМ!$D$39:$D$782,СВЦЭМ!$A$39:$A$782,$A149,СВЦЭМ!$B$39:$B$782,C$119)+'СЕТ СН'!$I$11+СВЦЭМ!$D$10+'СЕТ СН'!$I$6-'СЕТ СН'!$I$23</f>
        <v>2523.0955836500002</v>
      </c>
      <c r="D149" s="36">
        <f>SUMIFS(СВЦЭМ!$D$39:$D$782,СВЦЭМ!$A$39:$A$782,$A149,СВЦЭМ!$B$39:$B$782,D$119)+'СЕТ СН'!$I$11+СВЦЭМ!$D$10+'СЕТ СН'!$I$6-'СЕТ СН'!$I$23</f>
        <v>2594.7769536599999</v>
      </c>
      <c r="E149" s="36">
        <f>SUMIFS(СВЦЭМ!$D$39:$D$782,СВЦЭМ!$A$39:$A$782,$A149,СВЦЭМ!$B$39:$B$782,E$119)+'СЕТ СН'!$I$11+СВЦЭМ!$D$10+'СЕТ СН'!$I$6-'СЕТ СН'!$I$23</f>
        <v>2607.7350429899998</v>
      </c>
      <c r="F149" s="36">
        <f>SUMIFS(СВЦЭМ!$D$39:$D$782,СВЦЭМ!$A$39:$A$782,$A149,СВЦЭМ!$B$39:$B$782,F$119)+'СЕТ СН'!$I$11+СВЦЭМ!$D$10+'СЕТ СН'!$I$6-'СЕТ СН'!$I$23</f>
        <v>2600.6247099500001</v>
      </c>
      <c r="G149" s="36">
        <f>SUMIFS(СВЦЭМ!$D$39:$D$782,СВЦЭМ!$A$39:$A$782,$A149,СВЦЭМ!$B$39:$B$782,G$119)+'СЕТ СН'!$I$11+СВЦЭМ!$D$10+'СЕТ СН'!$I$6-'СЕТ СН'!$I$23</f>
        <v>2590.69820914</v>
      </c>
      <c r="H149" s="36">
        <f>SUMIFS(СВЦЭМ!$D$39:$D$782,СВЦЭМ!$A$39:$A$782,$A149,СВЦЭМ!$B$39:$B$782,H$119)+'СЕТ СН'!$I$11+СВЦЭМ!$D$10+'СЕТ СН'!$I$6-'СЕТ СН'!$I$23</f>
        <v>2556.3872975000004</v>
      </c>
      <c r="I149" s="36">
        <f>SUMIFS(СВЦЭМ!$D$39:$D$782,СВЦЭМ!$A$39:$A$782,$A149,СВЦЭМ!$B$39:$B$782,I$119)+'СЕТ СН'!$I$11+СВЦЭМ!$D$10+'СЕТ СН'!$I$6-'СЕТ СН'!$I$23</f>
        <v>2503.16042165</v>
      </c>
      <c r="J149" s="36">
        <f>SUMIFS(СВЦЭМ!$D$39:$D$782,СВЦЭМ!$A$39:$A$782,$A149,СВЦЭМ!$B$39:$B$782,J$119)+'СЕТ СН'!$I$11+СВЦЭМ!$D$10+'СЕТ СН'!$I$6-'СЕТ СН'!$I$23</f>
        <v>2418.4227101400002</v>
      </c>
      <c r="K149" s="36">
        <f>SUMIFS(СВЦЭМ!$D$39:$D$782,СВЦЭМ!$A$39:$A$782,$A149,СВЦЭМ!$B$39:$B$782,K$119)+'СЕТ СН'!$I$11+СВЦЭМ!$D$10+'СЕТ СН'!$I$6-'СЕТ СН'!$I$23</f>
        <v>2334.86108758</v>
      </c>
      <c r="L149" s="36">
        <f>SUMIFS(СВЦЭМ!$D$39:$D$782,СВЦЭМ!$A$39:$A$782,$A149,СВЦЭМ!$B$39:$B$782,L$119)+'СЕТ СН'!$I$11+СВЦЭМ!$D$10+'СЕТ СН'!$I$6-'СЕТ СН'!$I$23</f>
        <v>2312.6115477900003</v>
      </c>
      <c r="M149" s="36">
        <f>SUMIFS(СВЦЭМ!$D$39:$D$782,СВЦЭМ!$A$39:$A$782,$A149,СВЦЭМ!$B$39:$B$782,M$119)+'СЕТ СН'!$I$11+СВЦЭМ!$D$10+'СЕТ СН'!$I$6-'СЕТ СН'!$I$23</f>
        <v>2315.2973282500002</v>
      </c>
      <c r="N149" s="36">
        <f>SUMIFS(СВЦЭМ!$D$39:$D$782,СВЦЭМ!$A$39:$A$782,$A149,СВЦЭМ!$B$39:$B$782,N$119)+'СЕТ СН'!$I$11+СВЦЭМ!$D$10+'СЕТ СН'!$I$6-'СЕТ СН'!$I$23</f>
        <v>2289.9516061700001</v>
      </c>
      <c r="O149" s="36">
        <f>SUMIFS(СВЦЭМ!$D$39:$D$782,СВЦЭМ!$A$39:$A$782,$A149,СВЦЭМ!$B$39:$B$782,O$119)+'СЕТ СН'!$I$11+СВЦЭМ!$D$10+'СЕТ СН'!$I$6-'СЕТ СН'!$I$23</f>
        <v>2307.33805201</v>
      </c>
      <c r="P149" s="36">
        <f>SUMIFS(СВЦЭМ!$D$39:$D$782,СВЦЭМ!$A$39:$A$782,$A149,СВЦЭМ!$B$39:$B$782,P$119)+'СЕТ СН'!$I$11+СВЦЭМ!$D$10+'СЕТ СН'!$I$6-'СЕТ СН'!$I$23</f>
        <v>2348.8658603000003</v>
      </c>
      <c r="Q149" s="36">
        <f>SUMIFS(СВЦЭМ!$D$39:$D$782,СВЦЭМ!$A$39:$A$782,$A149,СВЦЭМ!$B$39:$B$782,Q$119)+'СЕТ СН'!$I$11+СВЦЭМ!$D$10+'СЕТ СН'!$I$6-'СЕТ СН'!$I$23</f>
        <v>2343.2036649900001</v>
      </c>
      <c r="R149" s="36">
        <f>SUMIFS(СВЦЭМ!$D$39:$D$782,СВЦЭМ!$A$39:$A$782,$A149,СВЦЭМ!$B$39:$B$782,R$119)+'СЕТ СН'!$I$11+СВЦЭМ!$D$10+'СЕТ СН'!$I$6-'СЕТ СН'!$I$23</f>
        <v>2343.4644785700002</v>
      </c>
      <c r="S149" s="36">
        <f>SUMIFS(СВЦЭМ!$D$39:$D$782,СВЦЭМ!$A$39:$A$782,$A149,СВЦЭМ!$B$39:$B$782,S$119)+'СЕТ СН'!$I$11+СВЦЭМ!$D$10+'СЕТ СН'!$I$6-'СЕТ СН'!$I$23</f>
        <v>2360.5145381299999</v>
      </c>
      <c r="T149" s="36">
        <f>SUMIFS(СВЦЭМ!$D$39:$D$782,СВЦЭМ!$A$39:$A$782,$A149,СВЦЭМ!$B$39:$B$782,T$119)+'СЕТ СН'!$I$11+СВЦЭМ!$D$10+'СЕТ СН'!$I$6-'СЕТ СН'!$I$23</f>
        <v>2341.1209565400004</v>
      </c>
      <c r="U149" s="36">
        <f>SUMIFS(СВЦЭМ!$D$39:$D$782,СВЦЭМ!$A$39:$A$782,$A149,СВЦЭМ!$B$39:$B$782,U$119)+'СЕТ СН'!$I$11+СВЦЭМ!$D$10+'СЕТ СН'!$I$6-'СЕТ СН'!$I$23</f>
        <v>2327.4766329499998</v>
      </c>
      <c r="V149" s="36">
        <f>SUMIFS(СВЦЭМ!$D$39:$D$782,СВЦЭМ!$A$39:$A$782,$A149,СВЦЭМ!$B$39:$B$782,V$119)+'СЕТ СН'!$I$11+СВЦЭМ!$D$10+'СЕТ СН'!$I$6-'СЕТ СН'!$I$23</f>
        <v>2307.9658291200003</v>
      </c>
      <c r="W149" s="36">
        <f>SUMIFS(СВЦЭМ!$D$39:$D$782,СВЦЭМ!$A$39:$A$782,$A149,СВЦЭМ!$B$39:$B$782,W$119)+'СЕТ СН'!$I$11+СВЦЭМ!$D$10+'СЕТ СН'!$I$6-'СЕТ СН'!$I$23</f>
        <v>2326.6363381000001</v>
      </c>
      <c r="X149" s="36">
        <f>SUMIFS(СВЦЭМ!$D$39:$D$782,СВЦЭМ!$A$39:$A$782,$A149,СВЦЭМ!$B$39:$B$782,X$119)+'СЕТ СН'!$I$11+СВЦЭМ!$D$10+'СЕТ СН'!$I$6-'СЕТ СН'!$I$23</f>
        <v>2378.2845537800004</v>
      </c>
      <c r="Y149" s="36">
        <f>SUMIFS(СВЦЭМ!$D$39:$D$782,СВЦЭМ!$A$39:$A$782,$A149,СВЦЭМ!$B$39:$B$782,Y$119)+'СЕТ СН'!$I$11+СВЦЭМ!$D$10+'СЕТ СН'!$I$6-'СЕТ СН'!$I$23</f>
        <v>2439.6113541700001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106</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01.09.2023</v>
      </c>
      <c r="B156" s="36">
        <f>SUMIFS(СВЦЭМ!$E$39:$E$782,СВЦЭМ!$A$39:$A$782,$A156,СВЦЭМ!$B$39:$B$782,B$155)+'СЕТ СН'!$F$12</f>
        <v>154.80759291000001</v>
      </c>
      <c r="C156" s="36">
        <f>SUMIFS(СВЦЭМ!$E$39:$E$782,СВЦЭМ!$A$39:$A$782,$A156,СВЦЭМ!$B$39:$B$782,C$155)+'СЕТ СН'!$F$12</f>
        <v>160.17976589</v>
      </c>
      <c r="D156" s="36">
        <f>SUMIFS(СВЦЭМ!$E$39:$E$782,СВЦЭМ!$A$39:$A$782,$A156,СВЦЭМ!$B$39:$B$782,D$155)+'СЕТ СН'!$F$12</f>
        <v>161.07511656</v>
      </c>
      <c r="E156" s="36">
        <f>SUMIFS(СВЦЭМ!$E$39:$E$782,СВЦЭМ!$A$39:$A$782,$A156,СВЦЭМ!$B$39:$B$782,E$155)+'СЕТ СН'!$F$12</f>
        <v>163.04353664999999</v>
      </c>
      <c r="F156" s="36">
        <f>SUMIFS(СВЦЭМ!$E$39:$E$782,СВЦЭМ!$A$39:$A$782,$A156,СВЦЭМ!$B$39:$B$782,F$155)+'СЕТ СН'!$F$12</f>
        <v>168.22575652</v>
      </c>
      <c r="G156" s="36">
        <f>SUMIFS(СВЦЭМ!$E$39:$E$782,СВЦЭМ!$A$39:$A$782,$A156,СВЦЭМ!$B$39:$B$782,G$155)+'СЕТ СН'!$F$12</f>
        <v>168.65736164</v>
      </c>
      <c r="H156" s="36">
        <f>SUMIFS(СВЦЭМ!$E$39:$E$782,СВЦЭМ!$A$39:$A$782,$A156,СВЦЭМ!$B$39:$B$782,H$155)+'СЕТ СН'!$F$12</f>
        <v>159.39393777999999</v>
      </c>
      <c r="I156" s="36">
        <f>SUMIFS(СВЦЭМ!$E$39:$E$782,СВЦЭМ!$A$39:$A$782,$A156,СВЦЭМ!$B$39:$B$782,I$155)+'СЕТ СН'!$F$12</f>
        <v>153.15447245999999</v>
      </c>
      <c r="J156" s="36">
        <f>SUMIFS(СВЦЭМ!$E$39:$E$782,СВЦЭМ!$A$39:$A$782,$A156,СВЦЭМ!$B$39:$B$782,J$155)+'СЕТ СН'!$F$12</f>
        <v>145.17865639999999</v>
      </c>
      <c r="K156" s="36">
        <f>SUMIFS(СВЦЭМ!$E$39:$E$782,СВЦЭМ!$A$39:$A$782,$A156,СВЦЭМ!$B$39:$B$782,K$155)+'СЕТ СН'!$F$12</f>
        <v>140.02775058</v>
      </c>
      <c r="L156" s="36">
        <f>SUMIFS(СВЦЭМ!$E$39:$E$782,СВЦЭМ!$A$39:$A$782,$A156,СВЦЭМ!$B$39:$B$782,L$155)+'СЕТ СН'!$F$12</f>
        <v>138.12224097000001</v>
      </c>
      <c r="M156" s="36">
        <f>SUMIFS(СВЦЭМ!$E$39:$E$782,СВЦЭМ!$A$39:$A$782,$A156,СВЦЭМ!$B$39:$B$782,M$155)+'СЕТ СН'!$F$12</f>
        <v>137.76684051999999</v>
      </c>
      <c r="N156" s="36">
        <f>SUMIFS(СВЦЭМ!$E$39:$E$782,СВЦЭМ!$A$39:$A$782,$A156,СВЦЭМ!$B$39:$B$782,N$155)+'СЕТ СН'!$F$12</f>
        <v>137.54807026</v>
      </c>
      <c r="O156" s="36">
        <f>SUMIFS(СВЦЭМ!$E$39:$E$782,СВЦЭМ!$A$39:$A$782,$A156,СВЦЭМ!$B$39:$B$782,O$155)+'СЕТ СН'!$F$12</f>
        <v>138.59331186</v>
      </c>
      <c r="P156" s="36">
        <f>SUMIFS(СВЦЭМ!$E$39:$E$782,СВЦЭМ!$A$39:$A$782,$A156,СВЦЭМ!$B$39:$B$782,P$155)+'СЕТ СН'!$F$12</f>
        <v>137.25473448</v>
      </c>
      <c r="Q156" s="36">
        <f>SUMIFS(СВЦЭМ!$E$39:$E$782,СВЦЭМ!$A$39:$A$782,$A156,СВЦЭМ!$B$39:$B$782,Q$155)+'СЕТ СН'!$F$12</f>
        <v>136.83735533000001</v>
      </c>
      <c r="R156" s="36">
        <f>SUMIFS(СВЦЭМ!$E$39:$E$782,СВЦЭМ!$A$39:$A$782,$A156,СВЦЭМ!$B$39:$B$782,R$155)+'СЕТ СН'!$F$12</f>
        <v>140.24650245999999</v>
      </c>
      <c r="S156" s="36">
        <f>SUMIFS(СВЦЭМ!$E$39:$E$782,СВЦЭМ!$A$39:$A$782,$A156,СВЦЭМ!$B$39:$B$782,S$155)+'СЕТ СН'!$F$12</f>
        <v>139.16867518000001</v>
      </c>
      <c r="T156" s="36">
        <f>SUMIFS(СВЦЭМ!$E$39:$E$782,СВЦЭМ!$A$39:$A$782,$A156,СВЦЭМ!$B$39:$B$782,T$155)+'СЕТ СН'!$F$12</f>
        <v>138.52424916000001</v>
      </c>
      <c r="U156" s="36">
        <f>SUMIFS(СВЦЭМ!$E$39:$E$782,СВЦЭМ!$A$39:$A$782,$A156,СВЦЭМ!$B$39:$B$782,U$155)+'СЕТ СН'!$F$12</f>
        <v>137.33100334</v>
      </c>
      <c r="V156" s="36">
        <f>SUMIFS(СВЦЭМ!$E$39:$E$782,СВЦЭМ!$A$39:$A$782,$A156,СВЦЭМ!$B$39:$B$782,V$155)+'СЕТ СН'!$F$12</f>
        <v>135.17863191999999</v>
      </c>
      <c r="W156" s="36">
        <f>SUMIFS(СВЦЭМ!$E$39:$E$782,СВЦЭМ!$A$39:$A$782,$A156,СВЦЭМ!$B$39:$B$782,W$155)+'СЕТ СН'!$F$12</f>
        <v>135.55351139000001</v>
      </c>
      <c r="X156" s="36">
        <f>SUMIFS(СВЦЭМ!$E$39:$E$782,СВЦЭМ!$A$39:$A$782,$A156,СВЦЭМ!$B$39:$B$782,X$155)+'СЕТ СН'!$F$12</f>
        <v>141.7449714</v>
      </c>
      <c r="Y156" s="36">
        <f>SUMIFS(СВЦЭМ!$E$39:$E$782,СВЦЭМ!$A$39:$A$782,$A156,СВЦЭМ!$B$39:$B$782,Y$155)+'СЕТ СН'!$F$12</f>
        <v>147.97774039999999</v>
      </c>
      <c r="AA156" s="45"/>
    </row>
    <row r="157" spans="1:27" ht="15.75" x14ac:dyDescent="0.2">
      <c r="A157" s="35">
        <f>A156+1</f>
        <v>45171</v>
      </c>
      <c r="B157" s="36">
        <f>SUMIFS(СВЦЭМ!$E$39:$E$782,СВЦЭМ!$A$39:$A$782,$A157,СВЦЭМ!$B$39:$B$782,B$155)+'СЕТ СН'!$F$12</f>
        <v>155.09701845999999</v>
      </c>
      <c r="C157" s="36">
        <f>SUMIFS(СВЦЭМ!$E$39:$E$782,СВЦЭМ!$A$39:$A$782,$A157,СВЦЭМ!$B$39:$B$782,C$155)+'СЕТ СН'!$F$12</f>
        <v>160.82058069000001</v>
      </c>
      <c r="D157" s="36">
        <f>SUMIFS(СВЦЭМ!$E$39:$E$782,СВЦЭМ!$A$39:$A$782,$A157,СВЦЭМ!$B$39:$B$782,D$155)+'СЕТ СН'!$F$12</f>
        <v>160.73631674000001</v>
      </c>
      <c r="E157" s="36">
        <f>SUMIFS(СВЦЭМ!$E$39:$E$782,СВЦЭМ!$A$39:$A$782,$A157,СВЦЭМ!$B$39:$B$782,E$155)+'СЕТ СН'!$F$12</f>
        <v>163.48334222</v>
      </c>
      <c r="F157" s="36">
        <f>SUMIFS(СВЦЭМ!$E$39:$E$782,СВЦЭМ!$A$39:$A$782,$A157,СВЦЭМ!$B$39:$B$782,F$155)+'СЕТ СН'!$F$12</f>
        <v>166.12808003999999</v>
      </c>
      <c r="G157" s="36">
        <f>SUMIFS(СВЦЭМ!$E$39:$E$782,СВЦЭМ!$A$39:$A$782,$A157,СВЦЭМ!$B$39:$B$782,G$155)+'СЕТ СН'!$F$12</f>
        <v>165.63097716999999</v>
      </c>
      <c r="H157" s="36">
        <f>SUMIFS(СВЦЭМ!$E$39:$E$782,СВЦЭМ!$A$39:$A$782,$A157,СВЦЭМ!$B$39:$B$782,H$155)+'СЕТ СН'!$F$12</f>
        <v>164.94702820000001</v>
      </c>
      <c r="I157" s="36">
        <f>SUMIFS(СВЦЭМ!$E$39:$E$782,СВЦЭМ!$A$39:$A$782,$A157,СВЦЭМ!$B$39:$B$782,I$155)+'СЕТ СН'!$F$12</f>
        <v>159.17459839</v>
      </c>
      <c r="J157" s="36">
        <f>SUMIFS(СВЦЭМ!$E$39:$E$782,СВЦЭМ!$A$39:$A$782,$A157,СВЦЭМ!$B$39:$B$782,J$155)+'СЕТ СН'!$F$12</f>
        <v>148.41078793</v>
      </c>
      <c r="K157" s="36">
        <f>SUMIFS(СВЦЭМ!$E$39:$E$782,СВЦЭМ!$A$39:$A$782,$A157,СВЦЭМ!$B$39:$B$782,K$155)+'СЕТ СН'!$F$12</f>
        <v>137.65527359999999</v>
      </c>
      <c r="L157" s="36">
        <f>SUMIFS(СВЦЭМ!$E$39:$E$782,СВЦЭМ!$A$39:$A$782,$A157,СВЦЭМ!$B$39:$B$782,L$155)+'СЕТ СН'!$F$12</f>
        <v>133.81498934000001</v>
      </c>
      <c r="M157" s="36">
        <f>SUMIFS(СВЦЭМ!$E$39:$E$782,СВЦЭМ!$A$39:$A$782,$A157,СВЦЭМ!$B$39:$B$782,M$155)+'СЕТ СН'!$F$12</f>
        <v>132.26811308000001</v>
      </c>
      <c r="N157" s="36">
        <f>SUMIFS(СВЦЭМ!$E$39:$E$782,СВЦЭМ!$A$39:$A$782,$A157,СВЦЭМ!$B$39:$B$782,N$155)+'СЕТ СН'!$F$12</f>
        <v>132.17864469</v>
      </c>
      <c r="O157" s="36">
        <f>SUMIFS(СВЦЭМ!$E$39:$E$782,СВЦЭМ!$A$39:$A$782,$A157,СВЦЭМ!$B$39:$B$782,O$155)+'СЕТ СН'!$F$12</f>
        <v>134.12104178999999</v>
      </c>
      <c r="P157" s="36">
        <f>SUMIFS(СВЦЭМ!$E$39:$E$782,СВЦЭМ!$A$39:$A$782,$A157,СВЦЭМ!$B$39:$B$782,P$155)+'СЕТ СН'!$F$12</f>
        <v>131.21531490999999</v>
      </c>
      <c r="Q157" s="36">
        <f>SUMIFS(СВЦЭМ!$E$39:$E$782,СВЦЭМ!$A$39:$A$782,$A157,СВЦЭМ!$B$39:$B$782,Q$155)+'СЕТ СН'!$F$12</f>
        <v>131.3542764</v>
      </c>
      <c r="R157" s="36">
        <f>SUMIFS(СВЦЭМ!$E$39:$E$782,СВЦЭМ!$A$39:$A$782,$A157,СВЦЭМ!$B$39:$B$782,R$155)+'СЕТ СН'!$F$12</f>
        <v>134.94916601</v>
      </c>
      <c r="S157" s="36">
        <f>SUMIFS(СВЦЭМ!$E$39:$E$782,СВЦЭМ!$A$39:$A$782,$A157,СВЦЭМ!$B$39:$B$782,S$155)+'СЕТ СН'!$F$12</f>
        <v>134.31375068</v>
      </c>
      <c r="T157" s="36">
        <f>SUMIFS(СВЦЭМ!$E$39:$E$782,СВЦЭМ!$A$39:$A$782,$A157,СВЦЭМ!$B$39:$B$782,T$155)+'СЕТ СН'!$F$12</f>
        <v>134.81069373</v>
      </c>
      <c r="U157" s="36">
        <f>SUMIFS(СВЦЭМ!$E$39:$E$782,СВЦЭМ!$A$39:$A$782,$A157,СВЦЭМ!$B$39:$B$782,U$155)+'СЕТ СН'!$F$12</f>
        <v>135.56889899999999</v>
      </c>
      <c r="V157" s="36">
        <f>SUMIFS(СВЦЭМ!$E$39:$E$782,СВЦЭМ!$A$39:$A$782,$A157,СВЦЭМ!$B$39:$B$782,V$155)+'СЕТ СН'!$F$12</f>
        <v>133.8166282</v>
      </c>
      <c r="W157" s="36">
        <f>SUMIFS(СВЦЭМ!$E$39:$E$782,СВЦЭМ!$A$39:$A$782,$A157,СВЦЭМ!$B$39:$B$782,W$155)+'СЕТ СН'!$F$12</f>
        <v>132.48075403000001</v>
      </c>
      <c r="X157" s="36">
        <f>SUMIFS(СВЦЭМ!$E$39:$E$782,СВЦЭМ!$A$39:$A$782,$A157,СВЦЭМ!$B$39:$B$782,X$155)+'СЕТ СН'!$F$12</f>
        <v>138.90018054999999</v>
      </c>
      <c r="Y157" s="36">
        <f>SUMIFS(СВЦЭМ!$E$39:$E$782,СВЦЭМ!$A$39:$A$782,$A157,СВЦЭМ!$B$39:$B$782,Y$155)+'СЕТ СН'!$F$12</f>
        <v>147.09268115</v>
      </c>
    </row>
    <row r="158" spans="1:27" ht="15.75" x14ac:dyDescent="0.2">
      <c r="A158" s="35">
        <f t="shared" ref="A158:A185" si="4">A157+1</f>
        <v>45172</v>
      </c>
      <c r="B158" s="36">
        <f>SUMIFS(СВЦЭМ!$E$39:$E$782,СВЦЭМ!$A$39:$A$782,$A158,СВЦЭМ!$B$39:$B$782,B$155)+'СЕТ СН'!$F$12</f>
        <v>149.81271583</v>
      </c>
      <c r="C158" s="36">
        <f>SUMIFS(СВЦЭМ!$E$39:$E$782,СВЦЭМ!$A$39:$A$782,$A158,СВЦЭМ!$B$39:$B$782,C$155)+'СЕТ СН'!$F$12</f>
        <v>156.6121225</v>
      </c>
      <c r="D158" s="36">
        <f>SUMIFS(СВЦЭМ!$E$39:$E$782,СВЦЭМ!$A$39:$A$782,$A158,СВЦЭМ!$B$39:$B$782,D$155)+'СЕТ СН'!$F$12</f>
        <v>162.57014766</v>
      </c>
      <c r="E158" s="36">
        <f>SUMIFS(СВЦЭМ!$E$39:$E$782,СВЦЭМ!$A$39:$A$782,$A158,СВЦЭМ!$B$39:$B$782,E$155)+'СЕТ СН'!$F$12</f>
        <v>174.09910023</v>
      </c>
      <c r="F158" s="36">
        <f>SUMIFS(СВЦЭМ!$E$39:$E$782,СВЦЭМ!$A$39:$A$782,$A158,СВЦЭМ!$B$39:$B$782,F$155)+'СЕТ СН'!$F$12</f>
        <v>171.94064642000001</v>
      </c>
      <c r="G158" s="36">
        <f>SUMIFS(СВЦЭМ!$E$39:$E$782,СВЦЭМ!$A$39:$A$782,$A158,СВЦЭМ!$B$39:$B$782,G$155)+'СЕТ СН'!$F$12</f>
        <v>169.88243499999999</v>
      </c>
      <c r="H158" s="36">
        <f>SUMIFS(СВЦЭМ!$E$39:$E$782,СВЦЭМ!$A$39:$A$782,$A158,СВЦЭМ!$B$39:$B$782,H$155)+'СЕТ СН'!$F$12</f>
        <v>170.58099050999999</v>
      </c>
      <c r="I158" s="36">
        <f>SUMIFS(СВЦЭМ!$E$39:$E$782,СВЦЭМ!$A$39:$A$782,$A158,СВЦЭМ!$B$39:$B$782,I$155)+'СЕТ СН'!$F$12</f>
        <v>165.86036397000001</v>
      </c>
      <c r="J158" s="36">
        <f>SUMIFS(СВЦЭМ!$E$39:$E$782,СВЦЭМ!$A$39:$A$782,$A158,СВЦЭМ!$B$39:$B$782,J$155)+'СЕТ СН'!$F$12</f>
        <v>156.34308078999999</v>
      </c>
      <c r="K158" s="36">
        <f>SUMIFS(СВЦЭМ!$E$39:$E$782,СВЦЭМ!$A$39:$A$782,$A158,СВЦЭМ!$B$39:$B$782,K$155)+'СЕТ СН'!$F$12</f>
        <v>147.06621827000001</v>
      </c>
      <c r="L158" s="36">
        <f>SUMIFS(СВЦЭМ!$E$39:$E$782,СВЦЭМ!$A$39:$A$782,$A158,СВЦЭМ!$B$39:$B$782,L$155)+'СЕТ СН'!$F$12</f>
        <v>140.95088756000001</v>
      </c>
      <c r="M158" s="36">
        <f>SUMIFS(СВЦЭМ!$E$39:$E$782,СВЦЭМ!$A$39:$A$782,$A158,СВЦЭМ!$B$39:$B$782,M$155)+'СЕТ СН'!$F$12</f>
        <v>138.88217280999999</v>
      </c>
      <c r="N158" s="36">
        <f>SUMIFS(СВЦЭМ!$E$39:$E$782,СВЦЭМ!$A$39:$A$782,$A158,СВЦЭМ!$B$39:$B$782,N$155)+'СЕТ СН'!$F$12</f>
        <v>138.32726431</v>
      </c>
      <c r="O158" s="36">
        <f>SUMIFS(СВЦЭМ!$E$39:$E$782,СВЦЭМ!$A$39:$A$782,$A158,СВЦЭМ!$B$39:$B$782,O$155)+'СЕТ СН'!$F$12</f>
        <v>139.26843461000001</v>
      </c>
      <c r="P158" s="36">
        <f>SUMIFS(СВЦЭМ!$E$39:$E$782,СВЦЭМ!$A$39:$A$782,$A158,СВЦЭМ!$B$39:$B$782,P$155)+'СЕТ СН'!$F$12</f>
        <v>136.48641339</v>
      </c>
      <c r="Q158" s="36">
        <f>SUMIFS(СВЦЭМ!$E$39:$E$782,СВЦЭМ!$A$39:$A$782,$A158,СВЦЭМ!$B$39:$B$782,Q$155)+'СЕТ СН'!$F$12</f>
        <v>137.42427422</v>
      </c>
      <c r="R158" s="36">
        <f>SUMIFS(СВЦЭМ!$E$39:$E$782,СВЦЭМ!$A$39:$A$782,$A158,СВЦЭМ!$B$39:$B$782,R$155)+'СЕТ СН'!$F$12</f>
        <v>140.34749398</v>
      </c>
      <c r="S158" s="36">
        <f>SUMIFS(СВЦЭМ!$E$39:$E$782,СВЦЭМ!$A$39:$A$782,$A158,СВЦЭМ!$B$39:$B$782,S$155)+'СЕТ СН'!$F$12</f>
        <v>140.22608972</v>
      </c>
      <c r="T158" s="36">
        <f>SUMIFS(СВЦЭМ!$E$39:$E$782,СВЦЭМ!$A$39:$A$782,$A158,СВЦЭМ!$B$39:$B$782,T$155)+'СЕТ СН'!$F$12</f>
        <v>140.90164775</v>
      </c>
      <c r="U158" s="36">
        <f>SUMIFS(СВЦЭМ!$E$39:$E$782,СВЦЭМ!$A$39:$A$782,$A158,СВЦЭМ!$B$39:$B$782,U$155)+'СЕТ СН'!$F$12</f>
        <v>140.25177389999999</v>
      </c>
      <c r="V158" s="36">
        <f>SUMIFS(СВЦЭМ!$E$39:$E$782,СВЦЭМ!$A$39:$A$782,$A158,СВЦЭМ!$B$39:$B$782,V$155)+'СЕТ СН'!$F$12</f>
        <v>138.46957219999999</v>
      </c>
      <c r="W158" s="36">
        <f>SUMIFS(СВЦЭМ!$E$39:$E$782,СВЦЭМ!$A$39:$A$782,$A158,СВЦЭМ!$B$39:$B$782,W$155)+'СЕТ СН'!$F$12</f>
        <v>139.37842147000001</v>
      </c>
      <c r="X158" s="36">
        <f>SUMIFS(СВЦЭМ!$E$39:$E$782,СВЦЭМ!$A$39:$A$782,$A158,СВЦЭМ!$B$39:$B$782,X$155)+'СЕТ СН'!$F$12</f>
        <v>146.58987177</v>
      </c>
      <c r="Y158" s="36">
        <f>SUMIFS(СВЦЭМ!$E$39:$E$782,СВЦЭМ!$A$39:$A$782,$A158,СВЦЭМ!$B$39:$B$782,Y$155)+'СЕТ СН'!$F$12</f>
        <v>153.14018666000001</v>
      </c>
    </row>
    <row r="159" spans="1:27" ht="15.75" x14ac:dyDescent="0.2">
      <c r="A159" s="35">
        <f t="shared" si="4"/>
        <v>45173</v>
      </c>
      <c r="B159" s="36">
        <f>SUMIFS(СВЦЭМ!$E$39:$E$782,СВЦЭМ!$A$39:$A$782,$A159,СВЦЭМ!$B$39:$B$782,B$155)+'СЕТ СН'!$F$12</f>
        <v>162.53705058</v>
      </c>
      <c r="C159" s="36">
        <f>SUMIFS(СВЦЭМ!$E$39:$E$782,СВЦЭМ!$A$39:$A$782,$A159,СВЦЭМ!$B$39:$B$782,C$155)+'СЕТ СН'!$F$12</f>
        <v>169.64380754000001</v>
      </c>
      <c r="D159" s="36">
        <f>SUMIFS(СВЦЭМ!$E$39:$E$782,СВЦЭМ!$A$39:$A$782,$A159,СВЦЭМ!$B$39:$B$782,D$155)+'СЕТ СН'!$F$12</f>
        <v>170.40594166</v>
      </c>
      <c r="E159" s="36">
        <f>SUMIFS(СВЦЭМ!$E$39:$E$782,СВЦЭМ!$A$39:$A$782,$A159,СВЦЭМ!$B$39:$B$782,E$155)+'СЕТ СН'!$F$12</f>
        <v>173.39926229</v>
      </c>
      <c r="F159" s="36">
        <f>SUMIFS(СВЦЭМ!$E$39:$E$782,СВЦЭМ!$A$39:$A$782,$A159,СВЦЭМ!$B$39:$B$782,F$155)+'СЕТ СН'!$F$12</f>
        <v>178.21650219</v>
      </c>
      <c r="G159" s="36">
        <f>SUMIFS(СВЦЭМ!$E$39:$E$782,СВЦЭМ!$A$39:$A$782,$A159,СВЦЭМ!$B$39:$B$782,G$155)+'СЕТ СН'!$F$12</f>
        <v>178.00602122000001</v>
      </c>
      <c r="H159" s="36">
        <f>SUMIFS(СВЦЭМ!$E$39:$E$782,СВЦЭМ!$A$39:$A$782,$A159,СВЦЭМ!$B$39:$B$782,H$155)+'СЕТ СН'!$F$12</f>
        <v>179.82243819999999</v>
      </c>
      <c r="I159" s="36">
        <f>SUMIFS(СВЦЭМ!$E$39:$E$782,СВЦЭМ!$A$39:$A$782,$A159,СВЦЭМ!$B$39:$B$782,I$155)+'СЕТ СН'!$F$12</f>
        <v>165.35900461</v>
      </c>
      <c r="J159" s="36">
        <f>SUMIFS(СВЦЭМ!$E$39:$E$782,СВЦЭМ!$A$39:$A$782,$A159,СВЦЭМ!$B$39:$B$782,J$155)+'СЕТ СН'!$F$12</f>
        <v>154.64421818</v>
      </c>
      <c r="K159" s="36">
        <f>SUMIFS(СВЦЭМ!$E$39:$E$782,СВЦЭМ!$A$39:$A$782,$A159,СВЦЭМ!$B$39:$B$782,K$155)+'СЕТ СН'!$F$12</f>
        <v>149.00969624999999</v>
      </c>
      <c r="L159" s="36">
        <f>SUMIFS(СВЦЭМ!$E$39:$E$782,СВЦЭМ!$A$39:$A$782,$A159,СВЦЭМ!$B$39:$B$782,L$155)+'СЕТ СН'!$F$12</f>
        <v>148.27098787</v>
      </c>
      <c r="M159" s="36">
        <f>SUMIFS(СВЦЭМ!$E$39:$E$782,СВЦЭМ!$A$39:$A$782,$A159,СВЦЭМ!$B$39:$B$782,M$155)+'СЕТ СН'!$F$12</f>
        <v>147.27351730000001</v>
      </c>
      <c r="N159" s="36">
        <f>SUMIFS(СВЦЭМ!$E$39:$E$782,СВЦЭМ!$A$39:$A$782,$A159,СВЦЭМ!$B$39:$B$782,N$155)+'СЕТ СН'!$F$12</f>
        <v>149.4251865</v>
      </c>
      <c r="O159" s="36">
        <f>SUMIFS(СВЦЭМ!$E$39:$E$782,СВЦЭМ!$A$39:$A$782,$A159,СВЦЭМ!$B$39:$B$782,O$155)+'СЕТ СН'!$F$12</f>
        <v>147.670805</v>
      </c>
      <c r="P159" s="36">
        <f>SUMIFS(СВЦЭМ!$E$39:$E$782,СВЦЭМ!$A$39:$A$782,$A159,СВЦЭМ!$B$39:$B$782,P$155)+'СЕТ СН'!$F$12</f>
        <v>145.80649937999999</v>
      </c>
      <c r="Q159" s="36">
        <f>SUMIFS(СВЦЭМ!$E$39:$E$782,СВЦЭМ!$A$39:$A$782,$A159,СВЦЭМ!$B$39:$B$782,Q$155)+'СЕТ СН'!$F$12</f>
        <v>146.47481630999999</v>
      </c>
      <c r="R159" s="36">
        <f>SUMIFS(СВЦЭМ!$E$39:$E$782,СВЦЭМ!$A$39:$A$782,$A159,СВЦЭМ!$B$39:$B$782,R$155)+'СЕТ СН'!$F$12</f>
        <v>150.04143533999999</v>
      </c>
      <c r="S159" s="36">
        <f>SUMIFS(СВЦЭМ!$E$39:$E$782,СВЦЭМ!$A$39:$A$782,$A159,СВЦЭМ!$B$39:$B$782,S$155)+'СЕТ СН'!$F$12</f>
        <v>148.29121083999999</v>
      </c>
      <c r="T159" s="36">
        <f>SUMIFS(СВЦЭМ!$E$39:$E$782,СВЦЭМ!$A$39:$A$782,$A159,СВЦЭМ!$B$39:$B$782,T$155)+'СЕТ СН'!$F$12</f>
        <v>146.97882534999999</v>
      </c>
      <c r="U159" s="36">
        <f>SUMIFS(СВЦЭМ!$E$39:$E$782,СВЦЭМ!$A$39:$A$782,$A159,СВЦЭМ!$B$39:$B$782,U$155)+'СЕТ СН'!$F$12</f>
        <v>146.68672065000001</v>
      </c>
      <c r="V159" s="36">
        <f>SUMIFS(СВЦЭМ!$E$39:$E$782,СВЦЭМ!$A$39:$A$782,$A159,СВЦЭМ!$B$39:$B$782,V$155)+'СЕТ СН'!$F$12</f>
        <v>144.73012428999999</v>
      </c>
      <c r="W159" s="36">
        <f>SUMIFS(СВЦЭМ!$E$39:$E$782,СВЦЭМ!$A$39:$A$782,$A159,СВЦЭМ!$B$39:$B$782,W$155)+'СЕТ СН'!$F$12</f>
        <v>144.96363109999999</v>
      </c>
      <c r="X159" s="36">
        <f>SUMIFS(СВЦЭМ!$E$39:$E$782,СВЦЭМ!$A$39:$A$782,$A159,СВЦЭМ!$B$39:$B$782,X$155)+'СЕТ СН'!$F$12</f>
        <v>151.80830768000001</v>
      </c>
      <c r="Y159" s="36">
        <f>SUMIFS(СВЦЭМ!$E$39:$E$782,СВЦЭМ!$A$39:$A$782,$A159,СВЦЭМ!$B$39:$B$782,Y$155)+'СЕТ СН'!$F$12</f>
        <v>161.24000064000001</v>
      </c>
    </row>
    <row r="160" spans="1:27" ht="15.75" x14ac:dyDescent="0.2">
      <c r="A160" s="35">
        <f t="shared" si="4"/>
        <v>45174</v>
      </c>
      <c r="B160" s="36">
        <f>SUMIFS(СВЦЭМ!$E$39:$E$782,СВЦЭМ!$A$39:$A$782,$A160,СВЦЭМ!$B$39:$B$782,B$155)+'СЕТ СН'!$F$12</f>
        <v>173.02504038999999</v>
      </c>
      <c r="C160" s="36">
        <f>SUMIFS(СВЦЭМ!$E$39:$E$782,СВЦЭМ!$A$39:$A$782,$A160,СВЦЭМ!$B$39:$B$782,C$155)+'СЕТ СН'!$F$12</f>
        <v>181.81094848999999</v>
      </c>
      <c r="D160" s="36">
        <f>SUMIFS(СВЦЭМ!$E$39:$E$782,СВЦЭМ!$A$39:$A$782,$A160,СВЦЭМ!$B$39:$B$782,D$155)+'СЕТ СН'!$F$12</f>
        <v>183.14413514</v>
      </c>
      <c r="E160" s="36">
        <f>SUMIFS(СВЦЭМ!$E$39:$E$782,СВЦЭМ!$A$39:$A$782,$A160,СВЦЭМ!$B$39:$B$782,E$155)+'СЕТ СН'!$F$12</f>
        <v>183.47125184999999</v>
      </c>
      <c r="F160" s="36">
        <f>SUMIFS(СВЦЭМ!$E$39:$E$782,СВЦЭМ!$A$39:$A$782,$A160,СВЦЭМ!$B$39:$B$782,F$155)+'СЕТ СН'!$F$12</f>
        <v>183.76771108</v>
      </c>
      <c r="G160" s="36">
        <f>SUMIFS(СВЦЭМ!$E$39:$E$782,СВЦЭМ!$A$39:$A$782,$A160,СВЦЭМ!$B$39:$B$782,G$155)+'СЕТ СН'!$F$12</f>
        <v>181.19355257999999</v>
      </c>
      <c r="H160" s="36">
        <f>SUMIFS(СВЦЭМ!$E$39:$E$782,СВЦЭМ!$A$39:$A$782,$A160,СВЦЭМ!$B$39:$B$782,H$155)+'СЕТ СН'!$F$12</f>
        <v>176.34400364999999</v>
      </c>
      <c r="I160" s="36">
        <f>SUMIFS(СВЦЭМ!$E$39:$E$782,СВЦЭМ!$A$39:$A$782,$A160,СВЦЭМ!$B$39:$B$782,I$155)+'СЕТ СН'!$F$12</f>
        <v>160.45900792</v>
      </c>
      <c r="J160" s="36">
        <f>SUMIFS(СВЦЭМ!$E$39:$E$782,СВЦЭМ!$A$39:$A$782,$A160,СВЦЭМ!$B$39:$B$782,J$155)+'СЕТ СН'!$F$12</f>
        <v>150.74960125999999</v>
      </c>
      <c r="K160" s="36">
        <f>SUMIFS(СВЦЭМ!$E$39:$E$782,СВЦЭМ!$A$39:$A$782,$A160,СВЦЭМ!$B$39:$B$782,K$155)+'СЕТ СН'!$F$12</f>
        <v>143.97986058999999</v>
      </c>
      <c r="L160" s="36">
        <f>SUMIFS(СВЦЭМ!$E$39:$E$782,СВЦЭМ!$A$39:$A$782,$A160,СВЦЭМ!$B$39:$B$782,L$155)+'СЕТ СН'!$F$12</f>
        <v>140.93625526</v>
      </c>
      <c r="M160" s="36">
        <f>SUMIFS(СВЦЭМ!$E$39:$E$782,СВЦЭМ!$A$39:$A$782,$A160,СВЦЭМ!$B$39:$B$782,M$155)+'СЕТ СН'!$F$12</f>
        <v>139.83182776000001</v>
      </c>
      <c r="N160" s="36">
        <f>SUMIFS(СВЦЭМ!$E$39:$E$782,СВЦЭМ!$A$39:$A$782,$A160,СВЦЭМ!$B$39:$B$782,N$155)+'СЕТ СН'!$F$12</f>
        <v>140.06427235999999</v>
      </c>
      <c r="O160" s="36">
        <f>SUMIFS(СВЦЭМ!$E$39:$E$782,СВЦЭМ!$A$39:$A$782,$A160,СВЦЭМ!$B$39:$B$782,O$155)+'СЕТ СН'!$F$12</f>
        <v>139.54424725999999</v>
      </c>
      <c r="P160" s="36">
        <f>SUMIFS(СВЦЭМ!$E$39:$E$782,СВЦЭМ!$A$39:$A$782,$A160,СВЦЭМ!$B$39:$B$782,P$155)+'СЕТ СН'!$F$12</f>
        <v>137.32458406999999</v>
      </c>
      <c r="Q160" s="36">
        <f>SUMIFS(СВЦЭМ!$E$39:$E$782,СВЦЭМ!$A$39:$A$782,$A160,СВЦЭМ!$B$39:$B$782,Q$155)+'СЕТ СН'!$F$12</f>
        <v>137.84099699999999</v>
      </c>
      <c r="R160" s="36">
        <f>SUMIFS(СВЦЭМ!$E$39:$E$782,СВЦЭМ!$A$39:$A$782,$A160,СВЦЭМ!$B$39:$B$782,R$155)+'СЕТ СН'!$F$12</f>
        <v>140.68971375999999</v>
      </c>
      <c r="S160" s="36">
        <f>SUMIFS(СВЦЭМ!$E$39:$E$782,СВЦЭМ!$A$39:$A$782,$A160,СВЦЭМ!$B$39:$B$782,S$155)+'СЕТ СН'!$F$12</f>
        <v>141.43680087999999</v>
      </c>
      <c r="T160" s="36">
        <f>SUMIFS(СВЦЭМ!$E$39:$E$782,СВЦЭМ!$A$39:$A$782,$A160,СВЦЭМ!$B$39:$B$782,T$155)+'СЕТ СН'!$F$12</f>
        <v>140.06702781999999</v>
      </c>
      <c r="U160" s="36">
        <f>SUMIFS(СВЦЭМ!$E$39:$E$782,СВЦЭМ!$A$39:$A$782,$A160,СВЦЭМ!$B$39:$B$782,U$155)+'СЕТ СН'!$F$12</f>
        <v>138.68871254999999</v>
      </c>
      <c r="V160" s="36">
        <f>SUMIFS(СВЦЭМ!$E$39:$E$782,СВЦЭМ!$A$39:$A$782,$A160,СВЦЭМ!$B$39:$B$782,V$155)+'СЕТ СН'!$F$12</f>
        <v>136.41185367</v>
      </c>
      <c r="W160" s="36">
        <f>SUMIFS(СВЦЭМ!$E$39:$E$782,СВЦЭМ!$A$39:$A$782,$A160,СВЦЭМ!$B$39:$B$782,W$155)+'СЕТ СН'!$F$12</f>
        <v>137.90358946999999</v>
      </c>
      <c r="X160" s="36">
        <f>SUMIFS(СВЦЭМ!$E$39:$E$782,СВЦЭМ!$A$39:$A$782,$A160,СВЦЭМ!$B$39:$B$782,X$155)+'СЕТ СН'!$F$12</f>
        <v>144.54949303999999</v>
      </c>
      <c r="Y160" s="36">
        <f>SUMIFS(СВЦЭМ!$E$39:$E$782,СВЦЭМ!$A$39:$A$782,$A160,СВЦЭМ!$B$39:$B$782,Y$155)+'СЕТ СН'!$F$12</f>
        <v>158.20194688999999</v>
      </c>
    </row>
    <row r="161" spans="1:25" ht="15.75" x14ac:dyDescent="0.2">
      <c r="A161" s="35">
        <f t="shared" si="4"/>
        <v>45175</v>
      </c>
      <c r="B161" s="36">
        <f>SUMIFS(СВЦЭМ!$E$39:$E$782,СВЦЭМ!$A$39:$A$782,$A161,СВЦЭМ!$B$39:$B$782,B$155)+'СЕТ СН'!$F$12</f>
        <v>151.09175904</v>
      </c>
      <c r="C161" s="36">
        <f>SUMIFS(СВЦЭМ!$E$39:$E$782,СВЦЭМ!$A$39:$A$782,$A161,СВЦЭМ!$B$39:$B$782,C$155)+'СЕТ СН'!$F$12</f>
        <v>159.33369514</v>
      </c>
      <c r="D161" s="36">
        <f>SUMIFS(СВЦЭМ!$E$39:$E$782,СВЦЭМ!$A$39:$A$782,$A161,СВЦЭМ!$B$39:$B$782,D$155)+'СЕТ СН'!$F$12</f>
        <v>163.97657479</v>
      </c>
      <c r="E161" s="36">
        <f>SUMIFS(СВЦЭМ!$E$39:$E$782,СВЦЭМ!$A$39:$A$782,$A161,СВЦЭМ!$B$39:$B$782,E$155)+'СЕТ СН'!$F$12</f>
        <v>163.98489606999999</v>
      </c>
      <c r="F161" s="36">
        <f>SUMIFS(СВЦЭМ!$E$39:$E$782,СВЦЭМ!$A$39:$A$782,$A161,СВЦЭМ!$B$39:$B$782,F$155)+'СЕТ СН'!$F$12</f>
        <v>159.77762092</v>
      </c>
      <c r="G161" s="36">
        <f>SUMIFS(СВЦЭМ!$E$39:$E$782,СВЦЭМ!$A$39:$A$782,$A161,СВЦЭМ!$B$39:$B$782,G$155)+'СЕТ СН'!$F$12</f>
        <v>159.21080512</v>
      </c>
      <c r="H161" s="36">
        <f>SUMIFS(СВЦЭМ!$E$39:$E$782,СВЦЭМ!$A$39:$A$782,$A161,СВЦЭМ!$B$39:$B$782,H$155)+'СЕТ СН'!$F$12</f>
        <v>155.41964263</v>
      </c>
      <c r="I161" s="36">
        <f>SUMIFS(СВЦЭМ!$E$39:$E$782,СВЦЭМ!$A$39:$A$782,$A161,СВЦЭМ!$B$39:$B$782,I$155)+'СЕТ СН'!$F$12</f>
        <v>148.47200425</v>
      </c>
      <c r="J161" s="36">
        <f>SUMIFS(СВЦЭМ!$E$39:$E$782,СВЦЭМ!$A$39:$A$782,$A161,СВЦЭМ!$B$39:$B$782,J$155)+'СЕТ СН'!$F$12</f>
        <v>141.24405530999999</v>
      </c>
      <c r="K161" s="36">
        <f>SUMIFS(СВЦЭМ!$E$39:$E$782,СВЦЭМ!$A$39:$A$782,$A161,СВЦЭМ!$B$39:$B$782,K$155)+'СЕТ СН'!$F$12</f>
        <v>134.91121555999999</v>
      </c>
      <c r="L161" s="36">
        <f>SUMIFS(СВЦЭМ!$E$39:$E$782,СВЦЭМ!$A$39:$A$782,$A161,СВЦЭМ!$B$39:$B$782,L$155)+'СЕТ СН'!$F$12</f>
        <v>132.15539389</v>
      </c>
      <c r="M161" s="36">
        <f>SUMIFS(СВЦЭМ!$E$39:$E$782,СВЦЭМ!$A$39:$A$782,$A161,СВЦЭМ!$B$39:$B$782,M$155)+'СЕТ СН'!$F$12</f>
        <v>131.67255549999999</v>
      </c>
      <c r="N161" s="36">
        <f>SUMIFS(СВЦЭМ!$E$39:$E$782,СВЦЭМ!$A$39:$A$782,$A161,СВЦЭМ!$B$39:$B$782,N$155)+'СЕТ СН'!$F$12</f>
        <v>132.47995322</v>
      </c>
      <c r="O161" s="36">
        <f>SUMIFS(СВЦЭМ!$E$39:$E$782,СВЦЭМ!$A$39:$A$782,$A161,СВЦЭМ!$B$39:$B$782,O$155)+'СЕТ СН'!$F$12</f>
        <v>132.59134148999999</v>
      </c>
      <c r="P161" s="36">
        <f>SUMIFS(СВЦЭМ!$E$39:$E$782,СВЦЭМ!$A$39:$A$782,$A161,СВЦЭМ!$B$39:$B$782,P$155)+'СЕТ СН'!$F$12</f>
        <v>129.41192119999999</v>
      </c>
      <c r="Q161" s="36">
        <f>SUMIFS(СВЦЭМ!$E$39:$E$782,СВЦЭМ!$A$39:$A$782,$A161,СВЦЭМ!$B$39:$B$782,Q$155)+'СЕТ СН'!$F$12</f>
        <v>130.35888223000001</v>
      </c>
      <c r="R161" s="36">
        <f>SUMIFS(СВЦЭМ!$E$39:$E$782,СВЦЭМ!$A$39:$A$782,$A161,СВЦЭМ!$B$39:$B$782,R$155)+'СЕТ СН'!$F$12</f>
        <v>133.18603854</v>
      </c>
      <c r="S161" s="36">
        <f>SUMIFS(СВЦЭМ!$E$39:$E$782,СВЦЭМ!$A$39:$A$782,$A161,СВЦЭМ!$B$39:$B$782,S$155)+'СЕТ СН'!$F$12</f>
        <v>132.67983705</v>
      </c>
      <c r="T161" s="36">
        <f>SUMIFS(СВЦЭМ!$E$39:$E$782,СВЦЭМ!$A$39:$A$782,$A161,СВЦЭМ!$B$39:$B$782,T$155)+'СЕТ СН'!$F$12</f>
        <v>132.41979395000001</v>
      </c>
      <c r="U161" s="36">
        <f>SUMIFS(СВЦЭМ!$E$39:$E$782,СВЦЭМ!$A$39:$A$782,$A161,СВЦЭМ!$B$39:$B$782,U$155)+'СЕТ СН'!$F$12</f>
        <v>131.43248609</v>
      </c>
      <c r="V161" s="36">
        <f>SUMIFS(СВЦЭМ!$E$39:$E$782,СВЦЭМ!$A$39:$A$782,$A161,СВЦЭМ!$B$39:$B$782,V$155)+'СЕТ СН'!$F$12</f>
        <v>128.68934465000001</v>
      </c>
      <c r="W161" s="36">
        <f>SUMIFS(СВЦЭМ!$E$39:$E$782,СВЦЭМ!$A$39:$A$782,$A161,СВЦЭМ!$B$39:$B$782,W$155)+'СЕТ СН'!$F$12</f>
        <v>129.21959715</v>
      </c>
      <c r="X161" s="36">
        <f>SUMIFS(СВЦЭМ!$E$39:$E$782,СВЦЭМ!$A$39:$A$782,$A161,СВЦЭМ!$B$39:$B$782,X$155)+'СЕТ СН'!$F$12</f>
        <v>136.07623323000001</v>
      </c>
      <c r="Y161" s="36">
        <f>SUMIFS(СВЦЭМ!$E$39:$E$782,СВЦЭМ!$A$39:$A$782,$A161,СВЦЭМ!$B$39:$B$782,Y$155)+'СЕТ СН'!$F$12</f>
        <v>144.63974185000001</v>
      </c>
    </row>
    <row r="162" spans="1:25" ht="15.75" x14ac:dyDescent="0.2">
      <c r="A162" s="35">
        <f t="shared" si="4"/>
        <v>45176</v>
      </c>
      <c r="B162" s="36">
        <f>SUMIFS(СВЦЭМ!$E$39:$E$782,СВЦЭМ!$A$39:$A$782,$A162,СВЦЭМ!$B$39:$B$782,B$155)+'СЕТ СН'!$F$12</f>
        <v>155.87990121000001</v>
      </c>
      <c r="C162" s="36">
        <f>SUMIFS(СВЦЭМ!$E$39:$E$782,СВЦЭМ!$A$39:$A$782,$A162,СВЦЭМ!$B$39:$B$782,C$155)+'СЕТ СН'!$F$12</f>
        <v>159.91905782000001</v>
      </c>
      <c r="D162" s="36">
        <f>SUMIFS(СВЦЭМ!$E$39:$E$782,СВЦЭМ!$A$39:$A$782,$A162,СВЦЭМ!$B$39:$B$782,D$155)+'СЕТ СН'!$F$12</f>
        <v>160.4475003</v>
      </c>
      <c r="E162" s="36">
        <f>SUMIFS(СВЦЭМ!$E$39:$E$782,СВЦЭМ!$A$39:$A$782,$A162,СВЦЭМ!$B$39:$B$782,E$155)+'СЕТ СН'!$F$12</f>
        <v>161.40612228000001</v>
      </c>
      <c r="F162" s="36">
        <f>SUMIFS(СВЦЭМ!$E$39:$E$782,СВЦЭМ!$A$39:$A$782,$A162,СВЦЭМ!$B$39:$B$782,F$155)+'СЕТ СН'!$F$12</f>
        <v>166.45859225999999</v>
      </c>
      <c r="G162" s="36">
        <f>SUMIFS(СВЦЭМ!$E$39:$E$782,СВЦЭМ!$A$39:$A$782,$A162,СВЦЭМ!$B$39:$B$782,G$155)+'СЕТ СН'!$F$12</f>
        <v>164.30864513</v>
      </c>
      <c r="H162" s="36">
        <f>SUMIFS(СВЦЭМ!$E$39:$E$782,СВЦЭМ!$A$39:$A$782,$A162,СВЦЭМ!$B$39:$B$782,H$155)+'СЕТ СН'!$F$12</f>
        <v>156.30168523</v>
      </c>
      <c r="I162" s="36">
        <f>SUMIFS(СВЦЭМ!$E$39:$E$782,СВЦЭМ!$A$39:$A$782,$A162,СВЦЭМ!$B$39:$B$782,I$155)+'СЕТ СН'!$F$12</f>
        <v>149.63989156</v>
      </c>
      <c r="J162" s="36">
        <f>SUMIFS(СВЦЭМ!$E$39:$E$782,СВЦЭМ!$A$39:$A$782,$A162,СВЦЭМ!$B$39:$B$782,J$155)+'СЕТ СН'!$F$12</f>
        <v>143.38333972999999</v>
      </c>
      <c r="K162" s="36">
        <f>SUMIFS(СВЦЭМ!$E$39:$E$782,СВЦЭМ!$A$39:$A$782,$A162,СВЦЭМ!$B$39:$B$782,K$155)+'СЕТ СН'!$F$12</f>
        <v>140.82498018000001</v>
      </c>
      <c r="L162" s="36">
        <f>SUMIFS(СВЦЭМ!$E$39:$E$782,СВЦЭМ!$A$39:$A$782,$A162,СВЦЭМ!$B$39:$B$782,L$155)+'СЕТ СН'!$F$12</f>
        <v>141.81009247</v>
      </c>
      <c r="M162" s="36">
        <f>SUMIFS(СВЦЭМ!$E$39:$E$782,СВЦЭМ!$A$39:$A$782,$A162,СВЦЭМ!$B$39:$B$782,M$155)+'СЕТ СН'!$F$12</f>
        <v>141.08277426000001</v>
      </c>
      <c r="N162" s="36">
        <f>SUMIFS(СВЦЭМ!$E$39:$E$782,СВЦЭМ!$A$39:$A$782,$A162,СВЦЭМ!$B$39:$B$782,N$155)+'СЕТ СН'!$F$12</f>
        <v>141.38403891999999</v>
      </c>
      <c r="O162" s="36">
        <f>SUMIFS(СВЦЭМ!$E$39:$E$782,СВЦЭМ!$A$39:$A$782,$A162,СВЦЭМ!$B$39:$B$782,O$155)+'СЕТ СН'!$F$12</f>
        <v>141.76162170000001</v>
      </c>
      <c r="P162" s="36">
        <f>SUMIFS(СВЦЭМ!$E$39:$E$782,СВЦЭМ!$A$39:$A$782,$A162,СВЦЭМ!$B$39:$B$782,P$155)+'СЕТ СН'!$F$12</f>
        <v>139.07514986000001</v>
      </c>
      <c r="Q162" s="36">
        <f>SUMIFS(СВЦЭМ!$E$39:$E$782,СВЦЭМ!$A$39:$A$782,$A162,СВЦЭМ!$B$39:$B$782,Q$155)+'СЕТ СН'!$F$12</f>
        <v>139.99254017999999</v>
      </c>
      <c r="R162" s="36">
        <f>SUMIFS(СВЦЭМ!$E$39:$E$782,СВЦЭМ!$A$39:$A$782,$A162,СВЦЭМ!$B$39:$B$782,R$155)+'СЕТ СН'!$F$12</f>
        <v>142.10015756000001</v>
      </c>
      <c r="S162" s="36">
        <f>SUMIFS(СВЦЭМ!$E$39:$E$782,СВЦЭМ!$A$39:$A$782,$A162,СВЦЭМ!$B$39:$B$782,S$155)+'СЕТ СН'!$F$12</f>
        <v>138.10237296</v>
      </c>
      <c r="T162" s="36">
        <f>SUMIFS(СВЦЭМ!$E$39:$E$782,СВЦЭМ!$A$39:$A$782,$A162,СВЦЭМ!$B$39:$B$782,T$155)+'СЕТ СН'!$F$12</f>
        <v>138.22397942000001</v>
      </c>
      <c r="U162" s="36">
        <f>SUMIFS(СВЦЭМ!$E$39:$E$782,СВЦЭМ!$A$39:$A$782,$A162,СВЦЭМ!$B$39:$B$782,U$155)+'СЕТ СН'!$F$12</f>
        <v>136.82551787</v>
      </c>
      <c r="V162" s="36">
        <f>SUMIFS(СВЦЭМ!$E$39:$E$782,СВЦЭМ!$A$39:$A$782,$A162,СВЦЭМ!$B$39:$B$782,V$155)+'СЕТ СН'!$F$12</f>
        <v>134.02545762</v>
      </c>
      <c r="W162" s="36">
        <f>SUMIFS(СВЦЭМ!$E$39:$E$782,СВЦЭМ!$A$39:$A$782,$A162,СВЦЭМ!$B$39:$B$782,W$155)+'СЕТ СН'!$F$12</f>
        <v>135.55212483</v>
      </c>
      <c r="X162" s="36">
        <f>SUMIFS(СВЦЭМ!$E$39:$E$782,СВЦЭМ!$A$39:$A$782,$A162,СВЦЭМ!$B$39:$B$782,X$155)+'СЕТ СН'!$F$12</f>
        <v>142.14499441000001</v>
      </c>
      <c r="Y162" s="36">
        <f>SUMIFS(СВЦЭМ!$E$39:$E$782,СВЦЭМ!$A$39:$A$782,$A162,СВЦЭМ!$B$39:$B$782,Y$155)+'СЕТ СН'!$F$12</f>
        <v>149.84429066000001</v>
      </c>
    </row>
    <row r="163" spans="1:25" ht="15.75" x14ac:dyDescent="0.2">
      <c r="A163" s="35">
        <f t="shared" si="4"/>
        <v>45177</v>
      </c>
      <c r="B163" s="36">
        <f>SUMIFS(СВЦЭМ!$E$39:$E$782,СВЦЭМ!$A$39:$A$782,$A163,СВЦЭМ!$B$39:$B$782,B$155)+'СЕТ СН'!$F$12</f>
        <v>153.83561807999999</v>
      </c>
      <c r="C163" s="36">
        <f>SUMIFS(СВЦЭМ!$E$39:$E$782,СВЦЭМ!$A$39:$A$782,$A163,СВЦЭМ!$B$39:$B$782,C$155)+'СЕТ СН'!$F$12</f>
        <v>159.09241895</v>
      </c>
      <c r="D163" s="36">
        <f>SUMIFS(СВЦЭМ!$E$39:$E$782,СВЦЭМ!$A$39:$A$782,$A163,СВЦЭМ!$B$39:$B$782,D$155)+'СЕТ СН'!$F$12</f>
        <v>158.77007227999999</v>
      </c>
      <c r="E163" s="36">
        <f>SUMIFS(СВЦЭМ!$E$39:$E$782,СВЦЭМ!$A$39:$A$782,$A163,СВЦЭМ!$B$39:$B$782,E$155)+'СЕТ СН'!$F$12</f>
        <v>160.26889127000001</v>
      </c>
      <c r="F163" s="36">
        <f>SUMIFS(СВЦЭМ!$E$39:$E$782,СВЦЭМ!$A$39:$A$782,$A163,СВЦЭМ!$B$39:$B$782,F$155)+'СЕТ СН'!$F$12</f>
        <v>161.22101444</v>
      </c>
      <c r="G163" s="36">
        <f>SUMIFS(СВЦЭМ!$E$39:$E$782,СВЦЭМ!$A$39:$A$782,$A163,СВЦЭМ!$B$39:$B$782,G$155)+'СЕТ СН'!$F$12</f>
        <v>162.87519097000001</v>
      </c>
      <c r="H163" s="36">
        <f>SUMIFS(СВЦЭМ!$E$39:$E$782,СВЦЭМ!$A$39:$A$782,$A163,СВЦЭМ!$B$39:$B$782,H$155)+'СЕТ СН'!$F$12</f>
        <v>157.29833274000001</v>
      </c>
      <c r="I163" s="36">
        <f>SUMIFS(СВЦЭМ!$E$39:$E$782,СВЦЭМ!$A$39:$A$782,$A163,СВЦЭМ!$B$39:$B$782,I$155)+'СЕТ СН'!$F$12</f>
        <v>147.93779957999999</v>
      </c>
      <c r="J163" s="36">
        <f>SUMIFS(СВЦЭМ!$E$39:$E$782,СВЦЭМ!$A$39:$A$782,$A163,СВЦЭМ!$B$39:$B$782,J$155)+'СЕТ СН'!$F$12</f>
        <v>141.08132552000001</v>
      </c>
      <c r="K163" s="36">
        <f>SUMIFS(СВЦЭМ!$E$39:$E$782,СВЦЭМ!$A$39:$A$782,$A163,СВЦЭМ!$B$39:$B$782,K$155)+'СЕТ СН'!$F$12</f>
        <v>134.90974471999999</v>
      </c>
      <c r="L163" s="36">
        <f>SUMIFS(СВЦЭМ!$E$39:$E$782,СВЦЭМ!$A$39:$A$782,$A163,СВЦЭМ!$B$39:$B$782,L$155)+'СЕТ СН'!$F$12</f>
        <v>137.76030689000001</v>
      </c>
      <c r="M163" s="36">
        <f>SUMIFS(СВЦЭМ!$E$39:$E$782,СВЦЭМ!$A$39:$A$782,$A163,СВЦЭМ!$B$39:$B$782,M$155)+'СЕТ СН'!$F$12</f>
        <v>138.28380064999999</v>
      </c>
      <c r="N163" s="36">
        <f>SUMIFS(СВЦЭМ!$E$39:$E$782,СВЦЭМ!$A$39:$A$782,$A163,СВЦЭМ!$B$39:$B$782,N$155)+'СЕТ СН'!$F$12</f>
        <v>140.75606078000001</v>
      </c>
      <c r="O163" s="36">
        <f>SUMIFS(СВЦЭМ!$E$39:$E$782,СВЦЭМ!$A$39:$A$782,$A163,СВЦЭМ!$B$39:$B$782,O$155)+'СЕТ СН'!$F$12</f>
        <v>139.08853637999999</v>
      </c>
      <c r="P163" s="36">
        <f>SUMIFS(СВЦЭМ!$E$39:$E$782,СВЦЭМ!$A$39:$A$782,$A163,СВЦЭМ!$B$39:$B$782,P$155)+'СЕТ СН'!$F$12</f>
        <v>137.40797011000001</v>
      </c>
      <c r="Q163" s="36">
        <f>SUMIFS(СВЦЭМ!$E$39:$E$782,СВЦЭМ!$A$39:$A$782,$A163,СВЦЭМ!$B$39:$B$782,Q$155)+'СЕТ СН'!$F$12</f>
        <v>137.38249066</v>
      </c>
      <c r="R163" s="36">
        <f>SUMIFS(СВЦЭМ!$E$39:$E$782,СВЦЭМ!$A$39:$A$782,$A163,СВЦЭМ!$B$39:$B$782,R$155)+'СЕТ СН'!$F$12</f>
        <v>141.79066409999999</v>
      </c>
      <c r="S163" s="36">
        <f>SUMIFS(СВЦЭМ!$E$39:$E$782,СВЦЭМ!$A$39:$A$782,$A163,СВЦЭМ!$B$39:$B$782,S$155)+'СЕТ СН'!$F$12</f>
        <v>141.64821913</v>
      </c>
      <c r="T163" s="36">
        <f>SUMIFS(СВЦЭМ!$E$39:$E$782,СВЦЭМ!$A$39:$A$782,$A163,СВЦЭМ!$B$39:$B$782,T$155)+'СЕТ СН'!$F$12</f>
        <v>140.12519534</v>
      </c>
      <c r="U163" s="36">
        <f>SUMIFS(СВЦЭМ!$E$39:$E$782,СВЦЭМ!$A$39:$A$782,$A163,СВЦЭМ!$B$39:$B$782,U$155)+'СЕТ СН'!$F$12</f>
        <v>139.51115442</v>
      </c>
      <c r="V163" s="36">
        <f>SUMIFS(СВЦЭМ!$E$39:$E$782,СВЦЭМ!$A$39:$A$782,$A163,СВЦЭМ!$B$39:$B$782,V$155)+'СЕТ СН'!$F$12</f>
        <v>138.32311809000001</v>
      </c>
      <c r="W163" s="36">
        <f>SUMIFS(СВЦЭМ!$E$39:$E$782,СВЦЭМ!$A$39:$A$782,$A163,СВЦЭМ!$B$39:$B$782,W$155)+'СЕТ СН'!$F$12</f>
        <v>137.57138207</v>
      </c>
      <c r="X163" s="36">
        <f>SUMIFS(СВЦЭМ!$E$39:$E$782,СВЦЭМ!$A$39:$A$782,$A163,СВЦЭМ!$B$39:$B$782,X$155)+'СЕТ СН'!$F$12</f>
        <v>139.15165905000001</v>
      </c>
      <c r="Y163" s="36">
        <f>SUMIFS(СВЦЭМ!$E$39:$E$782,СВЦЭМ!$A$39:$A$782,$A163,СВЦЭМ!$B$39:$B$782,Y$155)+'СЕТ СН'!$F$12</f>
        <v>147.99386498000001</v>
      </c>
    </row>
    <row r="164" spans="1:25" ht="15.75" x14ac:dyDescent="0.2">
      <c r="A164" s="35">
        <f t="shared" si="4"/>
        <v>45178</v>
      </c>
      <c r="B164" s="36">
        <f>SUMIFS(СВЦЭМ!$E$39:$E$782,СВЦЭМ!$A$39:$A$782,$A164,СВЦЭМ!$B$39:$B$782,B$155)+'СЕТ СН'!$F$12</f>
        <v>153.82834833999999</v>
      </c>
      <c r="C164" s="36">
        <f>SUMIFS(СВЦЭМ!$E$39:$E$782,СВЦЭМ!$A$39:$A$782,$A164,СВЦЭМ!$B$39:$B$782,C$155)+'СЕТ СН'!$F$12</f>
        <v>158.65467301000001</v>
      </c>
      <c r="D164" s="36">
        <f>SUMIFS(СВЦЭМ!$E$39:$E$782,СВЦЭМ!$A$39:$A$782,$A164,СВЦЭМ!$B$39:$B$782,D$155)+'СЕТ СН'!$F$12</f>
        <v>163.23012972000001</v>
      </c>
      <c r="E164" s="36">
        <f>SUMIFS(СВЦЭМ!$E$39:$E$782,СВЦЭМ!$A$39:$A$782,$A164,СВЦЭМ!$B$39:$B$782,E$155)+'СЕТ СН'!$F$12</f>
        <v>166.25373099000001</v>
      </c>
      <c r="F164" s="36">
        <f>SUMIFS(СВЦЭМ!$E$39:$E$782,СВЦЭМ!$A$39:$A$782,$A164,СВЦЭМ!$B$39:$B$782,F$155)+'СЕТ СН'!$F$12</f>
        <v>168.31388201999999</v>
      </c>
      <c r="G164" s="36">
        <f>SUMIFS(СВЦЭМ!$E$39:$E$782,СВЦЭМ!$A$39:$A$782,$A164,СВЦЭМ!$B$39:$B$782,G$155)+'СЕТ СН'!$F$12</f>
        <v>167.49290372999999</v>
      </c>
      <c r="H164" s="36">
        <f>SUMIFS(СВЦЭМ!$E$39:$E$782,СВЦЭМ!$A$39:$A$782,$A164,СВЦЭМ!$B$39:$B$782,H$155)+'СЕТ СН'!$F$12</f>
        <v>164.86347746000001</v>
      </c>
      <c r="I164" s="36">
        <f>SUMIFS(СВЦЭМ!$E$39:$E$782,СВЦЭМ!$A$39:$A$782,$A164,СВЦЭМ!$B$39:$B$782,I$155)+'СЕТ СН'!$F$12</f>
        <v>158.56841348</v>
      </c>
      <c r="J164" s="36">
        <f>SUMIFS(СВЦЭМ!$E$39:$E$782,СВЦЭМ!$A$39:$A$782,$A164,СВЦЭМ!$B$39:$B$782,J$155)+'СЕТ СН'!$F$12</f>
        <v>148.14332497999999</v>
      </c>
      <c r="K164" s="36">
        <f>SUMIFS(СВЦЭМ!$E$39:$E$782,СВЦЭМ!$A$39:$A$782,$A164,СВЦЭМ!$B$39:$B$782,K$155)+'СЕТ СН'!$F$12</f>
        <v>138.62188623</v>
      </c>
      <c r="L164" s="36">
        <f>SUMIFS(СВЦЭМ!$E$39:$E$782,СВЦЭМ!$A$39:$A$782,$A164,СВЦЭМ!$B$39:$B$782,L$155)+'СЕТ СН'!$F$12</f>
        <v>135.15351477999999</v>
      </c>
      <c r="M164" s="36">
        <f>SUMIFS(СВЦЭМ!$E$39:$E$782,СВЦЭМ!$A$39:$A$782,$A164,СВЦЭМ!$B$39:$B$782,M$155)+'СЕТ СН'!$F$12</f>
        <v>133.59472946</v>
      </c>
      <c r="N164" s="36">
        <f>SUMIFS(СВЦЭМ!$E$39:$E$782,СВЦЭМ!$A$39:$A$782,$A164,СВЦЭМ!$B$39:$B$782,N$155)+'СЕТ СН'!$F$12</f>
        <v>133.59884044</v>
      </c>
      <c r="O164" s="36">
        <f>SUMIFS(СВЦЭМ!$E$39:$E$782,СВЦЭМ!$A$39:$A$782,$A164,СВЦЭМ!$B$39:$B$782,O$155)+'СЕТ СН'!$F$12</f>
        <v>135.0951321</v>
      </c>
      <c r="P164" s="36">
        <f>SUMIFS(СВЦЭМ!$E$39:$E$782,СВЦЭМ!$A$39:$A$782,$A164,СВЦЭМ!$B$39:$B$782,P$155)+'СЕТ СН'!$F$12</f>
        <v>134.82505864000001</v>
      </c>
      <c r="Q164" s="36">
        <f>SUMIFS(СВЦЭМ!$E$39:$E$782,СВЦЭМ!$A$39:$A$782,$A164,СВЦЭМ!$B$39:$B$782,Q$155)+'СЕТ СН'!$F$12</f>
        <v>135.63163857000001</v>
      </c>
      <c r="R164" s="36">
        <f>SUMIFS(СВЦЭМ!$E$39:$E$782,СВЦЭМ!$A$39:$A$782,$A164,СВЦЭМ!$B$39:$B$782,R$155)+'СЕТ СН'!$F$12</f>
        <v>136.33616383</v>
      </c>
      <c r="S164" s="36">
        <f>SUMIFS(СВЦЭМ!$E$39:$E$782,СВЦЭМ!$A$39:$A$782,$A164,СВЦЭМ!$B$39:$B$782,S$155)+'СЕТ СН'!$F$12</f>
        <v>133.69994079</v>
      </c>
      <c r="T164" s="36">
        <f>SUMIFS(СВЦЭМ!$E$39:$E$782,СВЦЭМ!$A$39:$A$782,$A164,СВЦЭМ!$B$39:$B$782,T$155)+'СЕТ СН'!$F$12</f>
        <v>134.10504288999999</v>
      </c>
      <c r="U164" s="36">
        <f>SUMIFS(СВЦЭМ!$E$39:$E$782,СВЦЭМ!$A$39:$A$782,$A164,СВЦЭМ!$B$39:$B$782,U$155)+'СЕТ СН'!$F$12</f>
        <v>134.20525101999999</v>
      </c>
      <c r="V164" s="36">
        <f>SUMIFS(СВЦЭМ!$E$39:$E$782,СВЦЭМ!$A$39:$A$782,$A164,СВЦЭМ!$B$39:$B$782,V$155)+'СЕТ СН'!$F$12</f>
        <v>131.28397969</v>
      </c>
      <c r="W164" s="36">
        <f>SUMIFS(СВЦЭМ!$E$39:$E$782,СВЦЭМ!$A$39:$A$782,$A164,СВЦЭМ!$B$39:$B$782,W$155)+'СЕТ СН'!$F$12</f>
        <v>131.77051012999999</v>
      </c>
      <c r="X164" s="36">
        <f>SUMIFS(СВЦЭМ!$E$39:$E$782,СВЦЭМ!$A$39:$A$782,$A164,СВЦЭМ!$B$39:$B$782,X$155)+'СЕТ СН'!$F$12</f>
        <v>138.52374890999999</v>
      </c>
      <c r="Y164" s="36">
        <f>SUMIFS(СВЦЭМ!$E$39:$E$782,СВЦЭМ!$A$39:$A$782,$A164,СВЦЭМ!$B$39:$B$782,Y$155)+'СЕТ СН'!$F$12</f>
        <v>147.44894891999999</v>
      </c>
    </row>
    <row r="165" spans="1:25" ht="15.75" x14ac:dyDescent="0.2">
      <c r="A165" s="35">
        <f t="shared" si="4"/>
        <v>45179</v>
      </c>
      <c r="B165" s="36">
        <f>SUMIFS(СВЦЭМ!$E$39:$E$782,СВЦЭМ!$A$39:$A$782,$A165,СВЦЭМ!$B$39:$B$782,B$155)+'СЕТ СН'!$F$12</f>
        <v>149.19663546999999</v>
      </c>
      <c r="C165" s="36">
        <f>SUMIFS(СВЦЭМ!$E$39:$E$782,СВЦЭМ!$A$39:$A$782,$A165,СВЦЭМ!$B$39:$B$782,C$155)+'СЕТ СН'!$F$12</f>
        <v>156.35890343</v>
      </c>
      <c r="D165" s="36">
        <f>SUMIFS(СВЦЭМ!$E$39:$E$782,СВЦЭМ!$A$39:$A$782,$A165,СВЦЭМ!$B$39:$B$782,D$155)+'СЕТ СН'!$F$12</f>
        <v>159.92209940999999</v>
      </c>
      <c r="E165" s="36">
        <f>SUMIFS(СВЦЭМ!$E$39:$E$782,СВЦЭМ!$A$39:$A$782,$A165,СВЦЭМ!$B$39:$B$782,E$155)+'СЕТ СН'!$F$12</f>
        <v>161.33611618</v>
      </c>
      <c r="F165" s="36">
        <f>SUMIFS(СВЦЭМ!$E$39:$E$782,СВЦЭМ!$A$39:$A$782,$A165,СВЦЭМ!$B$39:$B$782,F$155)+'СЕТ СН'!$F$12</f>
        <v>161.64295214000001</v>
      </c>
      <c r="G165" s="36">
        <f>SUMIFS(СВЦЭМ!$E$39:$E$782,СВЦЭМ!$A$39:$A$782,$A165,СВЦЭМ!$B$39:$B$782,G$155)+'СЕТ СН'!$F$12</f>
        <v>159.10405007</v>
      </c>
      <c r="H165" s="36">
        <f>SUMIFS(СВЦЭМ!$E$39:$E$782,СВЦЭМ!$A$39:$A$782,$A165,СВЦЭМ!$B$39:$B$782,H$155)+'СЕТ СН'!$F$12</f>
        <v>157.44210477999999</v>
      </c>
      <c r="I165" s="36">
        <f>SUMIFS(СВЦЭМ!$E$39:$E$782,СВЦЭМ!$A$39:$A$782,$A165,СВЦЭМ!$B$39:$B$782,I$155)+'СЕТ СН'!$F$12</f>
        <v>154.69814043</v>
      </c>
      <c r="J165" s="36">
        <f>SUMIFS(СВЦЭМ!$E$39:$E$782,СВЦЭМ!$A$39:$A$782,$A165,СВЦЭМ!$B$39:$B$782,J$155)+'СЕТ СН'!$F$12</f>
        <v>146.41363396</v>
      </c>
      <c r="K165" s="36">
        <f>SUMIFS(СВЦЭМ!$E$39:$E$782,СВЦЭМ!$A$39:$A$782,$A165,СВЦЭМ!$B$39:$B$782,K$155)+'СЕТ СН'!$F$12</f>
        <v>136.82294583999999</v>
      </c>
      <c r="L165" s="36">
        <f>SUMIFS(СВЦЭМ!$E$39:$E$782,СВЦЭМ!$A$39:$A$782,$A165,СВЦЭМ!$B$39:$B$782,L$155)+'СЕТ СН'!$F$12</f>
        <v>133.57038166999999</v>
      </c>
      <c r="M165" s="36">
        <f>SUMIFS(СВЦЭМ!$E$39:$E$782,СВЦЭМ!$A$39:$A$782,$A165,СВЦЭМ!$B$39:$B$782,M$155)+'СЕТ СН'!$F$12</f>
        <v>133.40283092000001</v>
      </c>
      <c r="N165" s="36">
        <f>SUMIFS(СВЦЭМ!$E$39:$E$782,СВЦЭМ!$A$39:$A$782,$A165,СВЦЭМ!$B$39:$B$782,N$155)+'СЕТ СН'!$F$12</f>
        <v>134.02262894</v>
      </c>
      <c r="O165" s="36">
        <f>SUMIFS(СВЦЭМ!$E$39:$E$782,СВЦЭМ!$A$39:$A$782,$A165,СВЦЭМ!$B$39:$B$782,O$155)+'СЕТ СН'!$F$12</f>
        <v>135.66871275</v>
      </c>
      <c r="P165" s="36">
        <f>SUMIFS(СВЦЭМ!$E$39:$E$782,СВЦЭМ!$A$39:$A$782,$A165,СВЦЭМ!$B$39:$B$782,P$155)+'СЕТ СН'!$F$12</f>
        <v>136.29572393000001</v>
      </c>
      <c r="Q165" s="36">
        <f>SUMIFS(СВЦЭМ!$E$39:$E$782,СВЦЭМ!$A$39:$A$782,$A165,СВЦЭМ!$B$39:$B$782,Q$155)+'СЕТ СН'!$F$12</f>
        <v>136.47361115000001</v>
      </c>
      <c r="R165" s="36">
        <f>SUMIFS(СВЦЭМ!$E$39:$E$782,СВЦЭМ!$A$39:$A$782,$A165,СВЦЭМ!$B$39:$B$782,R$155)+'СЕТ СН'!$F$12</f>
        <v>136.86607394000001</v>
      </c>
      <c r="S165" s="36">
        <f>SUMIFS(СВЦЭМ!$E$39:$E$782,СВЦЭМ!$A$39:$A$782,$A165,СВЦЭМ!$B$39:$B$782,S$155)+'СЕТ СН'!$F$12</f>
        <v>135.06937138999999</v>
      </c>
      <c r="T165" s="36">
        <f>SUMIFS(СВЦЭМ!$E$39:$E$782,СВЦЭМ!$A$39:$A$782,$A165,СВЦЭМ!$B$39:$B$782,T$155)+'СЕТ СН'!$F$12</f>
        <v>134.68342508999999</v>
      </c>
      <c r="U165" s="36">
        <f>SUMIFS(СВЦЭМ!$E$39:$E$782,СВЦЭМ!$A$39:$A$782,$A165,СВЦЭМ!$B$39:$B$782,U$155)+'СЕТ СН'!$F$12</f>
        <v>133.01082005000001</v>
      </c>
      <c r="V165" s="36">
        <f>SUMIFS(СВЦЭМ!$E$39:$E$782,СВЦЭМ!$A$39:$A$782,$A165,СВЦЭМ!$B$39:$B$782,V$155)+'СЕТ СН'!$F$12</f>
        <v>130.48194083999999</v>
      </c>
      <c r="W165" s="36">
        <f>SUMIFS(СВЦЭМ!$E$39:$E$782,СВЦЭМ!$A$39:$A$782,$A165,СВЦЭМ!$B$39:$B$782,W$155)+'СЕТ СН'!$F$12</f>
        <v>131.49038461999999</v>
      </c>
      <c r="X165" s="36">
        <f>SUMIFS(СВЦЭМ!$E$39:$E$782,СВЦЭМ!$A$39:$A$782,$A165,СВЦЭМ!$B$39:$B$782,X$155)+'СЕТ СН'!$F$12</f>
        <v>139.12694961</v>
      </c>
      <c r="Y165" s="36">
        <f>SUMIFS(СВЦЭМ!$E$39:$E$782,СВЦЭМ!$A$39:$A$782,$A165,СВЦЭМ!$B$39:$B$782,Y$155)+'СЕТ СН'!$F$12</f>
        <v>144.51601531</v>
      </c>
    </row>
    <row r="166" spans="1:25" ht="15.75" x14ac:dyDescent="0.2">
      <c r="A166" s="35">
        <f t="shared" si="4"/>
        <v>45180</v>
      </c>
      <c r="B166" s="36">
        <f>SUMIFS(СВЦЭМ!$E$39:$E$782,СВЦЭМ!$A$39:$A$782,$A166,СВЦЭМ!$B$39:$B$782,B$155)+'СЕТ СН'!$F$12</f>
        <v>150.57461592999999</v>
      </c>
      <c r="C166" s="36">
        <f>SUMIFS(СВЦЭМ!$E$39:$E$782,СВЦЭМ!$A$39:$A$782,$A166,СВЦЭМ!$B$39:$B$782,C$155)+'СЕТ СН'!$F$12</f>
        <v>157.21316933</v>
      </c>
      <c r="D166" s="36">
        <f>SUMIFS(СВЦЭМ!$E$39:$E$782,СВЦЭМ!$A$39:$A$782,$A166,СВЦЭМ!$B$39:$B$782,D$155)+'СЕТ СН'!$F$12</f>
        <v>157.36939953000001</v>
      </c>
      <c r="E166" s="36">
        <f>SUMIFS(СВЦЭМ!$E$39:$E$782,СВЦЭМ!$A$39:$A$782,$A166,СВЦЭМ!$B$39:$B$782,E$155)+'СЕТ СН'!$F$12</f>
        <v>159.12282927999999</v>
      </c>
      <c r="F166" s="36">
        <f>SUMIFS(СВЦЭМ!$E$39:$E$782,СВЦЭМ!$A$39:$A$782,$A166,СВЦЭМ!$B$39:$B$782,F$155)+'СЕТ СН'!$F$12</f>
        <v>162.60278782</v>
      </c>
      <c r="G166" s="36">
        <f>SUMIFS(СВЦЭМ!$E$39:$E$782,СВЦЭМ!$A$39:$A$782,$A166,СВЦЭМ!$B$39:$B$782,G$155)+'СЕТ СН'!$F$12</f>
        <v>160.44483880999999</v>
      </c>
      <c r="H166" s="36">
        <f>SUMIFS(СВЦЭМ!$E$39:$E$782,СВЦЭМ!$A$39:$A$782,$A166,СВЦЭМ!$B$39:$B$782,H$155)+'СЕТ СН'!$F$12</f>
        <v>154.92360324000001</v>
      </c>
      <c r="I166" s="36">
        <f>SUMIFS(СВЦЭМ!$E$39:$E$782,СВЦЭМ!$A$39:$A$782,$A166,СВЦЭМ!$B$39:$B$782,I$155)+'СЕТ СН'!$F$12</f>
        <v>143.62727484000001</v>
      </c>
      <c r="J166" s="36">
        <f>SUMIFS(СВЦЭМ!$E$39:$E$782,СВЦЭМ!$A$39:$A$782,$A166,СВЦЭМ!$B$39:$B$782,J$155)+'СЕТ СН'!$F$12</f>
        <v>135.90648035000001</v>
      </c>
      <c r="K166" s="36">
        <f>SUMIFS(СВЦЭМ!$E$39:$E$782,СВЦЭМ!$A$39:$A$782,$A166,СВЦЭМ!$B$39:$B$782,K$155)+'СЕТ СН'!$F$12</f>
        <v>132.41527048</v>
      </c>
      <c r="L166" s="36">
        <f>SUMIFS(СВЦЭМ!$E$39:$E$782,СВЦЭМ!$A$39:$A$782,$A166,СВЦЭМ!$B$39:$B$782,L$155)+'СЕТ СН'!$F$12</f>
        <v>129.84001096</v>
      </c>
      <c r="M166" s="36">
        <f>SUMIFS(СВЦЭМ!$E$39:$E$782,СВЦЭМ!$A$39:$A$782,$A166,СВЦЭМ!$B$39:$B$782,M$155)+'СЕТ СН'!$F$12</f>
        <v>128.50059664</v>
      </c>
      <c r="N166" s="36">
        <f>SUMIFS(СВЦЭМ!$E$39:$E$782,СВЦЭМ!$A$39:$A$782,$A166,СВЦЭМ!$B$39:$B$782,N$155)+'СЕТ СН'!$F$12</f>
        <v>129.76214265999999</v>
      </c>
      <c r="O166" s="36">
        <f>SUMIFS(СВЦЭМ!$E$39:$E$782,СВЦЭМ!$A$39:$A$782,$A166,СВЦЭМ!$B$39:$B$782,O$155)+'СЕТ СН'!$F$12</f>
        <v>128.77470298</v>
      </c>
      <c r="P166" s="36">
        <f>SUMIFS(СВЦЭМ!$E$39:$E$782,СВЦЭМ!$A$39:$A$782,$A166,СВЦЭМ!$B$39:$B$782,P$155)+'СЕТ СН'!$F$12</f>
        <v>127.37015037</v>
      </c>
      <c r="Q166" s="36">
        <f>SUMIFS(СВЦЭМ!$E$39:$E$782,СВЦЭМ!$A$39:$A$782,$A166,СВЦЭМ!$B$39:$B$782,Q$155)+'СЕТ СН'!$F$12</f>
        <v>127.77076422</v>
      </c>
      <c r="R166" s="36">
        <f>SUMIFS(СВЦЭМ!$E$39:$E$782,СВЦЭМ!$A$39:$A$782,$A166,СВЦЭМ!$B$39:$B$782,R$155)+'СЕТ СН'!$F$12</f>
        <v>132.03033156999999</v>
      </c>
      <c r="S166" s="36">
        <f>SUMIFS(СВЦЭМ!$E$39:$E$782,СВЦЭМ!$A$39:$A$782,$A166,СВЦЭМ!$B$39:$B$782,S$155)+'СЕТ СН'!$F$12</f>
        <v>132.09014329999999</v>
      </c>
      <c r="T166" s="36">
        <f>SUMIFS(СВЦЭМ!$E$39:$E$782,СВЦЭМ!$A$39:$A$782,$A166,СВЦЭМ!$B$39:$B$782,T$155)+'СЕТ СН'!$F$12</f>
        <v>132.55678262999999</v>
      </c>
      <c r="U166" s="36">
        <f>SUMIFS(СВЦЭМ!$E$39:$E$782,СВЦЭМ!$A$39:$A$782,$A166,СВЦЭМ!$B$39:$B$782,U$155)+'СЕТ СН'!$F$12</f>
        <v>130.79437182000001</v>
      </c>
      <c r="V166" s="36">
        <f>SUMIFS(СВЦЭМ!$E$39:$E$782,СВЦЭМ!$A$39:$A$782,$A166,СВЦЭМ!$B$39:$B$782,V$155)+'СЕТ СН'!$F$12</f>
        <v>127.80474153999999</v>
      </c>
      <c r="W166" s="36">
        <f>SUMIFS(СВЦЭМ!$E$39:$E$782,СВЦЭМ!$A$39:$A$782,$A166,СВЦЭМ!$B$39:$B$782,W$155)+'СЕТ СН'!$F$12</f>
        <v>128.49386877000001</v>
      </c>
      <c r="X166" s="36">
        <f>SUMIFS(СВЦЭМ!$E$39:$E$782,СВЦЭМ!$A$39:$A$782,$A166,СВЦЭМ!$B$39:$B$782,X$155)+'СЕТ СН'!$F$12</f>
        <v>135.36507173999999</v>
      </c>
      <c r="Y166" s="36">
        <f>SUMIFS(СВЦЭМ!$E$39:$E$782,СВЦЭМ!$A$39:$A$782,$A166,СВЦЭМ!$B$39:$B$782,Y$155)+'СЕТ СН'!$F$12</f>
        <v>144.63215104</v>
      </c>
    </row>
    <row r="167" spans="1:25" ht="15.75" x14ac:dyDescent="0.2">
      <c r="A167" s="35">
        <f t="shared" si="4"/>
        <v>45181</v>
      </c>
      <c r="B167" s="36">
        <f>SUMIFS(СВЦЭМ!$E$39:$E$782,СВЦЭМ!$A$39:$A$782,$A167,СВЦЭМ!$B$39:$B$782,B$155)+'СЕТ СН'!$F$12</f>
        <v>141.49324066</v>
      </c>
      <c r="C167" s="36">
        <f>SUMIFS(СВЦЭМ!$E$39:$E$782,СВЦЭМ!$A$39:$A$782,$A167,СВЦЭМ!$B$39:$B$782,C$155)+'СЕТ СН'!$F$12</f>
        <v>145.61364796999999</v>
      </c>
      <c r="D167" s="36">
        <f>SUMIFS(СВЦЭМ!$E$39:$E$782,СВЦЭМ!$A$39:$A$782,$A167,СВЦЭМ!$B$39:$B$782,D$155)+'СЕТ СН'!$F$12</f>
        <v>148.67753350000001</v>
      </c>
      <c r="E167" s="36">
        <f>SUMIFS(СВЦЭМ!$E$39:$E$782,СВЦЭМ!$A$39:$A$782,$A167,СВЦЭМ!$B$39:$B$782,E$155)+'СЕТ СН'!$F$12</f>
        <v>150.216872</v>
      </c>
      <c r="F167" s="36">
        <f>SUMIFS(СВЦЭМ!$E$39:$E$782,СВЦЭМ!$A$39:$A$782,$A167,СВЦЭМ!$B$39:$B$782,F$155)+'СЕТ СН'!$F$12</f>
        <v>152.62062176000001</v>
      </c>
      <c r="G167" s="36">
        <f>SUMIFS(СВЦЭМ!$E$39:$E$782,СВЦЭМ!$A$39:$A$782,$A167,СВЦЭМ!$B$39:$B$782,G$155)+'СЕТ СН'!$F$12</f>
        <v>149.12736834</v>
      </c>
      <c r="H167" s="36">
        <f>SUMIFS(СВЦЭМ!$E$39:$E$782,СВЦЭМ!$A$39:$A$782,$A167,СВЦЭМ!$B$39:$B$782,H$155)+'СЕТ СН'!$F$12</f>
        <v>142.56042703</v>
      </c>
      <c r="I167" s="36">
        <f>SUMIFS(СВЦЭМ!$E$39:$E$782,СВЦЭМ!$A$39:$A$782,$A167,СВЦЭМ!$B$39:$B$782,I$155)+'СЕТ СН'!$F$12</f>
        <v>134.63898935</v>
      </c>
      <c r="J167" s="36">
        <f>SUMIFS(СВЦЭМ!$E$39:$E$782,СВЦЭМ!$A$39:$A$782,$A167,СВЦЭМ!$B$39:$B$782,J$155)+'СЕТ СН'!$F$12</f>
        <v>127.46376445999999</v>
      </c>
      <c r="K167" s="36">
        <f>SUMIFS(СВЦЭМ!$E$39:$E$782,СВЦЭМ!$A$39:$A$782,$A167,СВЦЭМ!$B$39:$B$782,K$155)+'СЕТ СН'!$F$12</f>
        <v>123.34292916</v>
      </c>
      <c r="L167" s="36">
        <f>SUMIFS(СВЦЭМ!$E$39:$E$782,СВЦЭМ!$A$39:$A$782,$A167,СВЦЭМ!$B$39:$B$782,L$155)+'СЕТ СН'!$F$12</f>
        <v>125.14060502</v>
      </c>
      <c r="M167" s="36">
        <f>SUMIFS(СВЦЭМ!$E$39:$E$782,СВЦЭМ!$A$39:$A$782,$A167,СВЦЭМ!$B$39:$B$782,M$155)+'СЕТ СН'!$F$12</f>
        <v>126.22711386</v>
      </c>
      <c r="N167" s="36">
        <f>SUMIFS(СВЦЭМ!$E$39:$E$782,СВЦЭМ!$A$39:$A$782,$A167,СВЦЭМ!$B$39:$B$782,N$155)+'СЕТ СН'!$F$12</f>
        <v>130.33264682000001</v>
      </c>
      <c r="O167" s="36">
        <f>SUMIFS(СВЦЭМ!$E$39:$E$782,СВЦЭМ!$A$39:$A$782,$A167,СВЦЭМ!$B$39:$B$782,O$155)+'СЕТ СН'!$F$12</f>
        <v>132.90511669</v>
      </c>
      <c r="P167" s="36">
        <f>SUMIFS(СВЦЭМ!$E$39:$E$782,СВЦЭМ!$A$39:$A$782,$A167,СВЦЭМ!$B$39:$B$782,P$155)+'СЕТ СН'!$F$12</f>
        <v>131.52160463000001</v>
      </c>
      <c r="Q167" s="36">
        <f>SUMIFS(СВЦЭМ!$E$39:$E$782,СВЦЭМ!$A$39:$A$782,$A167,СВЦЭМ!$B$39:$B$782,Q$155)+'СЕТ СН'!$F$12</f>
        <v>132.72866782</v>
      </c>
      <c r="R167" s="36">
        <f>SUMIFS(СВЦЭМ!$E$39:$E$782,СВЦЭМ!$A$39:$A$782,$A167,СВЦЭМ!$B$39:$B$782,R$155)+'СЕТ СН'!$F$12</f>
        <v>136.53618825999999</v>
      </c>
      <c r="S167" s="36">
        <f>SUMIFS(СВЦЭМ!$E$39:$E$782,СВЦЭМ!$A$39:$A$782,$A167,СВЦЭМ!$B$39:$B$782,S$155)+'СЕТ СН'!$F$12</f>
        <v>136.41803358999999</v>
      </c>
      <c r="T167" s="36">
        <f>SUMIFS(СВЦЭМ!$E$39:$E$782,СВЦЭМ!$A$39:$A$782,$A167,СВЦЭМ!$B$39:$B$782,T$155)+'СЕТ СН'!$F$12</f>
        <v>135.47394460999999</v>
      </c>
      <c r="U167" s="36">
        <f>SUMIFS(СВЦЭМ!$E$39:$E$782,СВЦЭМ!$A$39:$A$782,$A167,СВЦЭМ!$B$39:$B$782,U$155)+'СЕТ СН'!$F$12</f>
        <v>133.96704923999999</v>
      </c>
      <c r="V167" s="36">
        <f>SUMIFS(СВЦЭМ!$E$39:$E$782,СВЦЭМ!$A$39:$A$782,$A167,СВЦЭМ!$B$39:$B$782,V$155)+'СЕТ СН'!$F$12</f>
        <v>130.26090077000001</v>
      </c>
      <c r="W167" s="36">
        <f>SUMIFS(СВЦЭМ!$E$39:$E$782,СВЦЭМ!$A$39:$A$782,$A167,СВЦЭМ!$B$39:$B$782,W$155)+'СЕТ СН'!$F$12</f>
        <v>133.26925790999999</v>
      </c>
      <c r="X167" s="36">
        <f>SUMIFS(СВЦЭМ!$E$39:$E$782,СВЦЭМ!$A$39:$A$782,$A167,СВЦЭМ!$B$39:$B$782,X$155)+'СЕТ СН'!$F$12</f>
        <v>140.13464303000001</v>
      </c>
      <c r="Y167" s="36">
        <f>SUMIFS(СВЦЭМ!$E$39:$E$782,СВЦЭМ!$A$39:$A$782,$A167,СВЦЭМ!$B$39:$B$782,Y$155)+'СЕТ СН'!$F$12</f>
        <v>149.18431985999999</v>
      </c>
    </row>
    <row r="168" spans="1:25" ht="15.75" x14ac:dyDescent="0.2">
      <c r="A168" s="35">
        <f t="shared" si="4"/>
        <v>45182</v>
      </c>
      <c r="B168" s="36">
        <f>SUMIFS(СВЦЭМ!$E$39:$E$782,СВЦЭМ!$A$39:$A$782,$A168,СВЦЭМ!$B$39:$B$782,B$155)+'СЕТ СН'!$F$12</f>
        <v>166.20450534</v>
      </c>
      <c r="C168" s="36">
        <f>SUMIFS(СВЦЭМ!$E$39:$E$782,СВЦЭМ!$A$39:$A$782,$A168,СВЦЭМ!$B$39:$B$782,C$155)+'СЕТ СН'!$F$12</f>
        <v>176.18690394000001</v>
      </c>
      <c r="D168" s="36">
        <f>SUMIFS(СВЦЭМ!$E$39:$E$782,СВЦЭМ!$A$39:$A$782,$A168,СВЦЭМ!$B$39:$B$782,D$155)+'СЕТ СН'!$F$12</f>
        <v>183.22629996000001</v>
      </c>
      <c r="E168" s="36">
        <f>SUMIFS(СВЦЭМ!$E$39:$E$782,СВЦЭМ!$A$39:$A$782,$A168,СВЦЭМ!$B$39:$B$782,E$155)+'СЕТ СН'!$F$12</f>
        <v>185.88550140000001</v>
      </c>
      <c r="F168" s="36">
        <f>SUMIFS(СВЦЭМ!$E$39:$E$782,СВЦЭМ!$A$39:$A$782,$A168,СВЦЭМ!$B$39:$B$782,F$155)+'СЕТ СН'!$F$12</f>
        <v>189.53886656</v>
      </c>
      <c r="G168" s="36">
        <f>SUMIFS(СВЦЭМ!$E$39:$E$782,СВЦЭМ!$A$39:$A$782,$A168,СВЦЭМ!$B$39:$B$782,G$155)+'СЕТ СН'!$F$12</f>
        <v>184.96666970000001</v>
      </c>
      <c r="H168" s="36">
        <f>SUMIFS(СВЦЭМ!$E$39:$E$782,СВЦЭМ!$A$39:$A$782,$A168,СВЦЭМ!$B$39:$B$782,H$155)+'СЕТ СН'!$F$12</f>
        <v>172.74922753999999</v>
      </c>
      <c r="I168" s="36">
        <f>SUMIFS(СВЦЭМ!$E$39:$E$782,СВЦЭМ!$A$39:$A$782,$A168,СВЦЭМ!$B$39:$B$782,I$155)+'СЕТ СН'!$F$12</f>
        <v>159.94752998999999</v>
      </c>
      <c r="J168" s="36">
        <f>SUMIFS(СВЦЭМ!$E$39:$E$782,СВЦЭМ!$A$39:$A$782,$A168,СВЦЭМ!$B$39:$B$782,J$155)+'СЕТ СН'!$F$12</f>
        <v>151.57147800000001</v>
      </c>
      <c r="K168" s="36">
        <f>SUMIFS(СВЦЭМ!$E$39:$E$782,СВЦЭМ!$A$39:$A$782,$A168,СВЦЭМ!$B$39:$B$782,K$155)+'СЕТ СН'!$F$12</f>
        <v>144.86837782999999</v>
      </c>
      <c r="L168" s="36">
        <f>SUMIFS(СВЦЭМ!$E$39:$E$782,СВЦЭМ!$A$39:$A$782,$A168,СВЦЭМ!$B$39:$B$782,L$155)+'СЕТ СН'!$F$12</f>
        <v>142.54335811999999</v>
      </c>
      <c r="M168" s="36">
        <f>SUMIFS(СВЦЭМ!$E$39:$E$782,СВЦЭМ!$A$39:$A$782,$A168,СВЦЭМ!$B$39:$B$782,M$155)+'СЕТ СН'!$F$12</f>
        <v>143.00435783</v>
      </c>
      <c r="N168" s="36">
        <f>SUMIFS(СВЦЭМ!$E$39:$E$782,СВЦЭМ!$A$39:$A$782,$A168,СВЦЭМ!$B$39:$B$782,N$155)+'СЕТ СН'!$F$12</f>
        <v>143.83027264</v>
      </c>
      <c r="O168" s="36">
        <f>SUMIFS(СВЦЭМ!$E$39:$E$782,СВЦЭМ!$A$39:$A$782,$A168,СВЦЭМ!$B$39:$B$782,O$155)+'СЕТ СН'!$F$12</f>
        <v>144.53464621000001</v>
      </c>
      <c r="P168" s="36">
        <f>SUMIFS(СВЦЭМ!$E$39:$E$782,СВЦЭМ!$A$39:$A$782,$A168,СВЦЭМ!$B$39:$B$782,P$155)+'СЕТ СН'!$F$12</f>
        <v>141.21823900999999</v>
      </c>
      <c r="Q168" s="36">
        <f>SUMIFS(СВЦЭМ!$E$39:$E$782,СВЦЭМ!$A$39:$A$782,$A168,СВЦЭМ!$B$39:$B$782,Q$155)+'СЕТ СН'!$F$12</f>
        <v>142.69122216</v>
      </c>
      <c r="R168" s="36">
        <f>SUMIFS(СВЦЭМ!$E$39:$E$782,СВЦЭМ!$A$39:$A$782,$A168,СВЦЭМ!$B$39:$B$782,R$155)+'СЕТ СН'!$F$12</f>
        <v>146.01641394000001</v>
      </c>
      <c r="S168" s="36">
        <f>SUMIFS(СВЦЭМ!$E$39:$E$782,СВЦЭМ!$A$39:$A$782,$A168,СВЦЭМ!$B$39:$B$782,S$155)+'СЕТ СН'!$F$12</f>
        <v>145.38502131999999</v>
      </c>
      <c r="T168" s="36">
        <f>SUMIFS(СВЦЭМ!$E$39:$E$782,СВЦЭМ!$A$39:$A$782,$A168,СВЦЭМ!$B$39:$B$782,T$155)+'СЕТ СН'!$F$12</f>
        <v>143.15108097000001</v>
      </c>
      <c r="U168" s="36">
        <f>SUMIFS(СВЦЭМ!$E$39:$E$782,СВЦЭМ!$A$39:$A$782,$A168,СВЦЭМ!$B$39:$B$782,U$155)+'СЕТ СН'!$F$12</f>
        <v>141.41805758999999</v>
      </c>
      <c r="V168" s="36">
        <f>SUMIFS(СВЦЭМ!$E$39:$E$782,СВЦЭМ!$A$39:$A$782,$A168,СВЦЭМ!$B$39:$B$782,V$155)+'СЕТ СН'!$F$12</f>
        <v>141.70274660000001</v>
      </c>
      <c r="W168" s="36">
        <f>SUMIFS(СВЦЭМ!$E$39:$E$782,СВЦЭМ!$A$39:$A$782,$A168,СВЦЭМ!$B$39:$B$782,W$155)+'СЕТ СН'!$F$12</f>
        <v>143.99043488000001</v>
      </c>
      <c r="X168" s="36">
        <f>SUMIFS(СВЦЭМ!$E$39:$E$782,СВЦЭМ!$A$39:$A$782,$A168,СВЦЭМ!$B$39:$B$782,X$155)+'СЕТ СН'!$F$12</f>
        <v>151.2548769</v>
      </c>
      <c r="Y168" s="36">
        <f>SUMIFS(СВЦЭМ!$E$39:$E$782,СВЦЭМ!$A$39:$A$782,$A168,СВЦЭМ!$B$39:$B$782,Y$155)+'СЕТ СН'!$F$12</f>
        <v>160.64746668999999</v>
      </c>
    </row>
    <row r="169" spans="1:25" ht="15.75" x14ac:dyDescent="0.2">
      <c r="A169" s="35">
        <f t="shared" si="4"/>
        <v>45183</v>
      </c>
      <c r="B169" s="36">
        <f>SUMIFS(СВЦЭМ!$E$39:$E$782,СВЦЭМ!$A$39:$A$782,$A169,СВЦЭМ!$B$39:$B$782,B$155)+'СЕТ СН'!$F$12</f>
        <v>164.35930085000001</v>
      </c>
      <c r="C169" s="36">
        <f>SUMIFS(СВЦЭМ!$E$39:$E$782,СВЦЭМ!$A$39:$A$782,$A169,СВЦЭМ!$B$39:$B$782,C$155)+'СЕТ СН'!$F$12</f>
        <v>177.09947991999999</v>
      </c>
      <c r="D169" s="36">
        <f>SUMIFS(СВЦЭМ!$E$39:$E$782,СВЦЭМ!$A$39:$A$782,$A169,СВЦЭМ!$B$39:$B$782,D$155)+'СЕТ СН'!$F$12</f>
        <v>181.29840669000001</v>
      </c>
      <c r="E169" s="36">
        <f>SUMIFS(СВЦЭМ!$E$39:$E$782,СВЦЭМ!$A$39:$A$782,$A169,СВЦЭМ!$B$39:$B$782,E$155)+'СЕТ СН'!$F$12</f>
        <v>184.97651379000001</v>
      </c>
      <c r="F169" s="36">
        <f>SUMIFS(СВЦЭМ!$E$39:$E$782,СВЦЭМ!$A$39:$A$782,$A169,СВЦЭМ!$B$39:$B$782,F$155)+'СЕТ СН'!$F$12</f>
        <v>188.76060547</v>
      </c>
      <c r="G169" s="36">
        <f>SUMIFS(СВЦЭМ!$E$39:$E$782,СВЦЭМ!$A$39:$A$782,$A169,СВЦЭМ!$B$39:$B$782,G$155)+'СЕТ СН'!$F$12</f>
        <v>184.88794827999999</v>
      </c>
      <c r="H169" s="36">
        <f>SUMIFS(СВЦЭМ!$E$39:$E$782,СВЦЭМ!$A$39:$A$782,$A169,СВЦЭМ!$B$39:$B$782,H$155)+'СЕТ СН'!$F$12</f>
        <v>176.40061458</v>
      </c>
      <c r="I169" s="36">
        <f>SUMIFS(СВЦЭМ!$E$39:$E$782,СВЦЭМ!$A$39:$A$782,$A169,СВЦЭМ!$B$39:$B$782,I$155)+'СЕТ СН'!$F$12</f>
        <v>165.20618719999999</v>
      </c>
      <c r="J169" s="36">
        <f>SUMIFS(СВЦЭМ!$E$39:$E$782,СВЦЭМ!$A$39:$A$782,$A169,СВЦЭМ!$B$39:$B$782,J$155)+'СЕТ СН'!$F$12</f>
        <v>156.71811289999999</v>
      </c>
      <c r="K169" s="36">
        <f>SUMIFS(СВЦЭМ!$E$39:$E$782,СВЦЭМ!$A$39:$A$782,$A169,СВЦЭМ!$B$39:$B$782,K$155)+'СЕТ СН'!$F$12</f>
        <v>150.32395407000001</v>
      </c>
      <c r="L169" s="36">
        <f>SUMIFS(СВЦЭМ!$E$39:$E$782,СВЦЭМ!$A$39:$A$782,$A169,СВЦЭМ!$B$39:$B$782,L$155)+'СЕТ СН'!$F$12</f>
        <v>149.08854178000001</v>
      </c>
      <c r="M169" s="36">
        <f>SUMIFS(СВЦЭМ!$E$39:$E$782,СВЦЭМ!$A$39:$A$782,$A169,СВЦЭМ!$B$39:$B$782,M$155)+'СЕТ СН'!$F$12</f>
        <v>148.05713166999999</v>
      </c>
      <c r="N169" s="36">
        <f>SUMIFS(СВЦЭМ!$E$39:$E$782,СВЦЭМ!$A$39:$A$782,$A169,СВЦЭМ!$B$39:$B$782,N$155)+'СЕТ СН'!$F$12</f>
        <v>149.29766570999999</v>
      </c>
      <c r="O169" s="36">
        <f>SUMIFS(СВЦЭМ!$E$39:$E$782,СВЦЭМ!$A$39:$A$782,$A169,СВЦЭМ!$B$39:$B$782,O$155)+'СЕТ СН'!$F$12</f>
        <v>149.32502212</v>
      </c>
      <c r="P169" s="36">
        <f>SUMIFS(СВЦЭМ!$E$39:$E$782,СВЦЭМ!$A$39:$A$782,$A169,СВЦЭМ!$B$39:$B$782,P$155)+'СЕТ СН'!$F$12</f>
        <v>149.05093540999999</v>
      </c>
      <c r="Q169" s="36">
        <f>SUMIFS(СВЦЭМ!$E$39:$E$782,СВЦЭМ!$A$39:$A$782,$A169,СВЦЭМ!$B$39:$B$782,Q$155)+'СЕТ СН'!$F$12</f>
        <v>149.70254234000001</v>
      </c>
      <c r="R169" s="36">
        <f>SUMIFS(СВЦЭМ!$E$39:$E$782,СВЦЭМ!$A$39:$A$782,$A169,СВЦЭМ!$B$39:$B$782,R$155)+'СЕТ СН'!$F$12</f>
        <v>151.95193065000001</v>
      </c>
      <c r="S169" s="36">
        <f>SUMIFS(СВЦЭМ!$E$39:$E$782,СВЦЭМ!$A$39:$A$782,$A169,СВЦЭМ!$B$39:$B$782,S$155)+'СЕТ СН'!$F$12</f>
        <v>150.83636946999999</v>
      </c>
      <c r="T169" s="36">
        <f>SUMIFS(СВЦЭМ!$E$39:$E$782,СВЦЭМ!$A$39:$A$782,$A169,СВЦЭМ!$B$39:$B$782,T$155)+'СЕТ СН'!$F$12</f>
        <v>149.89284946000001</v>
      </c>
      <c r="U169" s="36">
        <f>SUMIFS(СВЦЭМ!$E$39:$E$782,СВЦЭМ!$A$39:$A$782,$A169,СВЦЭМ!$B$39:$B$782,U$155)+'СЕТ СН'!$F$12</f>
        <v>148.26411547999999</v>
      </c>
      <c r="V169" s="36">
        <f>SUMIFS(СВЦЭМ!$E$39:$E$782,СВЦЭМ!$A$39:$A$782,$A169,СВЦЭМ!$B$39:$B$782,V$155)+'СЕТ СН'!$F$12</f>
        <v>145.67670616999999</v>
      </c>
      <c r="W169" s="36">
        <f>SUMIFS(СВЦЭМ!$E$39:$E$782,СВЦЭМ!$A$39:$A$782,$A169,СВЦЭМ!$B$39:$B$782,W$155)+'СЕТ СН'!$F$12</f>
        <v>147.30678078</v>
      </c>
      <c r="X169" s="36">
        <f>SUMIFS(СВЦЭМ!$E$39:$E$782,СВЦЭМ!$A$39:$A$782,$A169,СВЦЭМ!$B$39:$B$782,X$155)+'СЕТ СН'!$F$12</f>
        <v>155.88463415999999</v>
      </c>
      <c r="Y169" s="36">
        <f>SUMIFS(СВЦЭМ!$E$39:$E$782,СВЦЭМ!$A$39:$A$782,$A169,СВЦЭМ!$B$39:$B$782,Y$155)+'СЕТ СН'!$F$12</f>
        <v>166.24517868000001</v>
      </c>
    </row>
    <row r="170" spans="1:25" ht="15.75" x14ac:dyDescent="0.2">
      <c r="A170" s="35">
        <f t="shared" si="4"/>
        <v>45184</v>
      </c>
      <c r="B170" s="36">
        <f>SUMIFS(СВЦЭМ!$E$39:$E$782,СВЦЭМ!$A$39:$A$782,$A170,СВЦЭМ!$B$39:$B$782,B$155)+'СЕТ СН'!$F$12</f>
        <v>162.91662645</v>
      </c>
      <c r="C170" s="36">
        <f>SUMIFS(СВЦЭМ!$E$39:$E$782,СВЦЭМ!$A$39:$A$782,$A170,СВЦЭМ!$B$39:$B$782,C$155)+'СЕТ СН'!$F$12</f>
        <v>170.75472733999999</v>
      </c>
      <c r="D170" s="36">
        <f>SUMIFS(СВЦЭМ!$E$39:$E$782,СВЦЭМ!$A$39:$A$782,$A170,СВЦЭМ!$B$39:$B$782,D$155)+'СЕТ СН'!$F$12</f>
        <v>170.91477136</v>
      </c>
      <c r="E170" s="36">
        <f>SUMIFS(СВЦЭМ!$E$39:$E$782,СВЦЭМ!$A$39:$A$782,$A170,СВЦЭМ!$B$39:$B$782,E$155)+'СЕТ СН'!$F$12</f>
        <v>174.23880628000001</v>
      </c>
      <c r="F170" s="36">
        <f>SUMIFS(СВЦЭМ!$E$39:$E$782,СВЦЭМ!$A$39:$A$782,$A170,СВЦЭМ!$B$39:$B$782,F$155)+'СЕТ СН'!$F$12</f>
        <v>178.03586865</v>
      </c>
      <c r="G170" s="36">
        <f>SUMIFS(СВЦЭМ!$E$39:$E$782,СВЦЭМ!$A$39:$A$782,$A170,СВЦЭМ!$B$39:$B$782,G$155)+'СЕТ СН'!$F$12</f>
        <v>175.96603668</v>
      </c>
      <c r="H170" s="36">
        <f>SUMIFS(СВЦЭМ!$E$39:$E$782,СВЦЭМ!$A$39:$A$782,$A170,СВЦЭМ!$B$39:$B$782,H$155)+'СЕТ СН'!$F$12</f>
        <v>164.01977511000001</v>
      </c>
      <c r="I170" s="36">
        <f>SUMIFS(СВЦЭМ!$E$39:$E$782,СВЦЭМ!$A$39:$A$782,$A170,СВЦЭМ!$B$39:$B$782,I$155)+'СЕТ СН'!$F$12</f>
        <v>151.04846570000001</v>
      </c>
      <c r="J170" s="36">
        <f>SUMIFS(СВЦЭМ!$E$39:$E$782,СВЦЭМ!$A$39:$A$782,$A170,СВЦЭМ!$B$39:$B$782,J$155)+'СЕТ СН'!$F$12</f>
        <v>145.03196672999999</v>
      </c>
      <c r="K170" s="36">
        <f>SUMIFS(СВЦЭМ!$E$39:$E$782,СВЦЭМ!$A$39:$A$782,$A170,СВЦЭМ!$B$39:$B$782,K$155)+'СЕТ СН'!$F$12</f>
        <v>140.23228458</v>
      </c>
      <c r="L170" s="36">
        <f>SUMIFS(СВЦЭМ!$E$39:$E$782,СВЦЭМ!$A$39:$A$782,$A170,СВЦЭМ!$B$39:$B$782,L$155)+'СЕТ СН'!$F$12</f>
        <v>139.26795172000001</v>
      </c>
      <c r="M170" s="36">
        <f>SUMIFS(СВЦЭМ!$E$39:$E$782,СВЦЭМ!$A$39:$A$782,$A170,СВЦЭМ!$B$39:$B$782,M$155)+'СЕТ СН'!$F$12</f>
        <v>137.20135422999999</v>
      </c>
      <c r="N170" s="36">
        <f>SUMIFS(СВЦЭМ!$E$39:$E$782,СВЦЭМ!$A$39:$A$782,$A170,СВЦЭМ!$B$39:$B$782,N$155)+'СЕТ СН'!$F$12</f>
        <v>137.41068317</v>
      </c>
      <c r="O170" s="36">
        <f>SUMIFS(СВЦЭМ!$E$39:$E$782,СВЦЭМ!$A$39:$A$782,$A170,СВЦЭМ!$B$39:$B$782,O$155)+'СЕТ СН'!$F$12</f>
        <v>134.71612586000001</v>
      </c>
      <c r="P170" s="36">
        <f>SUMIFS(СВЦЭМ!$E$39:$E$782,СВЦЭМ!$A$39:$A$782,$A170,СВЦЭМ!$B$39:$B$782,P$155)+'СЕТ СН'!$F$12</f>
        <v>131.15595798999999</v>
      </c>
      <c r="Q170" s="36">
        <f>SUMIFS(СВЦЭМ!$E$39:$E$782,СВЦЭМ!$A$39:$A$782,$A170,СВЦЭМ!$B$39:$B$782,Q$155)+'СЕТ СН'!$F$12</f>
        <v>132.30497880999999</v>
      </c>
      <c r="R170" s="36">
        <f>SUMIFS(СВЦЭМ!$E$39:$E$782,СВЦЭМ!$A$39:$A$782,$A170,СВЦЭМ!$B$39:$B$782,R$155)+'СЕТ СН'!$F$12</f>
        <v>138.58716724000001</v>
      </c>
      <c r="S170" s="36">
        <f>SUMIFS(СВЦЭМ!$E$39:$E$782,СВЦЭМ!$A$39:$A$782,$A170,СВЦЭМ!$B$39:$B$782,S$155)+'СЕТ СН'!$F$12</f>
        <v>136.774608</v>
      </c>
      <c r="T170" s="36">
        <f>SUMIFS(СВЦЭМ!$E$39:$E$782,СВЦЭМ!$A$39:$A$782,$A170,СВЦЭМ!$B$39:$B$782,T$155)+'СЕТ СН'!$F$12</f>
        <v>134.02020920000001</v>
      </c>
      <c r="U170" s="36">
        <f>SUMIFS(СВЦЭМ!$E$39:$E$782,СВЦЭМ!$A$39:$A$782,$A170,СВЦЭМ!$B$39:$B$782,U$155)+'СЕТ СН'!$F$12</f>
        <v>131.39275483</v>
      </c>
      <c r="V170" s="36">
        <f>SUMIFS(СВЦЭМ!$E$39:$E$782,СВЦЭМ!$A$39:$A$782,$A170,СВЦЭМ!$B$39:$B$782,V$155)+'СЕТ СН'!$F$12</f>
        <v>128.60779199999999</v>
      </c>
      <c r="W170" s="36">
        <f>SUMIFS(СВЦЭМ!$E$39:$E$782,СВЦЭМ!$A$39:$A$782,$A170,СВЦЭМ!$B$39:$B$782,W$155)+'СЕТ СН'!$F$12</f>
        <v>128.40016272</v>
      </c>
      <c r="X170" s="36">
        <f>SUMIFS(СВЦЭМ!$E$39:$E$782,СВЦЭМ!$A$39:$A$782,$A170,СВЦЭМ!$B$39:$B$782,X$155)+'СЕТ СН'!$F$12</f>
        <v>131.31326937</v>
      </c>
      <c r="Y170" s="36">
        <f>SUMIFS(СВЦЭМ!$E$39:$E$782,СВЦЭМ!$A$39:$A$782,$A170,СВЦЭМ!$B$39:$B$782,Y$155)+'СЕТ СН'!$F$12</f>
        <v>142.83881496999999</v>
      </c>
    </row>
    <row r="171" spans="1:25" ht="15.75" x14ac:dyDescent="0.2">
      <c r="A171" s="35">
        <f t="shared" si="4"/>
        <v>45185</v>
      </c>
      <c r="B171" s="36">
        <f>SUMIFS(СВЦЭМ!$E$39:$E$782,СВЦЭМ!$A$39:$A$782,$A171,СВЦЭМ!$B$39:$B$782,B$155)+'СЕТ СН'!$F$12</f>
        <v>150.72107568999999</v>
      </c>
      <c r="C171" s="36">
        <f>SUMIFS(СВЦЭМ!$E$39:$E$782,СВЦЭМ!$A$39:$A$782,$A171,СВЦЭМ!$B$39:$B$782,C$155)+'СЕТ СН'!$F$12</f>
        <v>153.19105028999999</v>
      </c>
      <c r="D171" s="36">
        <f>SUMIFS(СВЦЭМ!$E$39:$E$782,СВЦЭМ!$A$39:$A$782,$A171,СВЦЭМ!$B$39:$B$782,D$155)+'СЕТ СН'!$F$12</f>
        <v>153.85863166999999</v>
      </c>
      <c r="E171" s="36">
        <f>SUMIFS(СВЦЭМ!$E$39:$E$782,СВЦЭМ!$A$39:$A$782,$A171,СВЦЭМ!$B$39:$B$782,E$155)+'СЕТ СН'!$F$12</f>
        <v>157.40280038</v>
      </c>
      <c r="F171" s="36">
        <f>SUMIFS(СВЦЭМ!$E$39:$E$782,СВЦЭМ!$A$39:$A$782,$A171,СВЦЭМ!$B$39:$B$782,F$155)+'СЕТ СН'!$F$12</f>
        <v>159.68425511000001</v>
      </c>
      <c r="G171" s="36">
        <f>SUMIFS(СВЦЭМ!$E$39:$E$782,СВЦЭМ!$A$39:$A$782,$A171,СВЦЭМ!$B$39:$B$782,G$155)+'СЕТ СН'!$F$12</f>
        <v>157.44832968</v>
      </c>
      <c r="H171" s="36">
        <f>SUMIFS(СВЦЭМ!$E$39:$E$782,СВЦЭМ!$A$39:$A$782,$A171,СВЦЭМ!$B$39:$B$782,H$155)+'СЕТ СН'!$F$12</f>
        <v>154.63554164000001</v>
      </c>
      <c r="I171" s="36">
        <f>SUMIFS(СВЦЭМ!$E$39:$E$782,СВЦЭМ!$A$39:$A$782,$A171,СВЦЭМ!$B$39:$B$782,I$155)+'СЕТ СН'!$F$12</f>
        <v>151.23851961</v>
      </c>
      <c r="J171" s="36">
        <f>SUMIFS(СВЦЭМ!$E$39:$E$782,СВЦЭМ!$A$39:$A$782,$A171,СВЦЭМ!$B$39:$B$782,J$155)+'СЕТ СН'!$F$12</f>
        <v>142.17421530999999</v>
      </c>
      <c r="K171" s="36">
        <f>SUMIFS(СВЦЭМ!$E$39:$E$782,СВЦЭМ!$A$39:$A$782,$A171,СВЦЭМ!$B$39:$B$782,K$155)+'СЕТ СН'!$F$12</f>
        <v>135.99327582999999</v>
      </c>
      <c r="L171" s="36">
        <f>SUMIFS(СВЦЭМ!$E$39:$E$782,СВЦЭМ!$A$39:$A$782,$A171,СВЦЭМ!$B$39:$B$782,L$155)+'СЕТ СН'!$F$12</f>
        <v>132.37308759999999</v>
      </c>
      <c r="M171" s="36">
        <f>SUMIFS(СВЦЭМ!$E$39:$E$782,СВЦЭМ!$A$39:$A$782,$A171,СВЦЭМ!$B$39:$B$782,M$155)+'СЕТ СН'!$F$12</f>
        <v>132.07739799000001</v>
      </c>
      <c r="N171" s="36">
        <f>SUMIFS(СВЦЭМ!$E$39:$E$782,СВЦЭМ!$A$39:$A$782,$A171,СВЦЭМ!$B$39:$B$782,N$155)+'СЕТ СН'!$F$12</f>
        <v>132.66223357000001</v>
      </c>
      <c r="O171" s="36">
        <f>SUMIFS(СВЦЭМ!$E$39:$E$782,СВЦЭМ!$A$39:$A$782,$A171,СВЦЭМ!$B$39:$B$782,O$155)+'СЕТ СН'!$F$12</f>
        <v>134.17922593</v>
      </c>
      <c r="P171" s="36">
        <f>SUMIFS(СВЦЭМ!$E$39:$E$782,СВЦЭМ!$A$39:$A$782,$A171,СВЦЭМ!$B$39:$B$782,P$155)+'СЕТ СН'!$F$12</f>
        <v>132.40926665000001</v>
      </c>
      <c r="Q171" s="36">
        <f>SUMIFS(СВЦЭМ!$E$39:$E$782,СВЦЭМ!$A$39:$A$782,$A171,СВЦЭМ!$B$39:$B$782,Q$155)+'СЕТ СН'!$F$12</f>
        <v>132.33723055999999</v>
      </c>
      <c r="R171" s="36">
        <f>SUMIFS(СВЦЭМ!$E$39:$E$782,СВЦЭМ!$A$39:$A$782,$A171,СВЦЭМ!$B$39:$B$782,R$155)+'СЕТ СН'!$F$12</f>
        <v>134.89795096</v>
      </c>
      <c r="S171" s="36">
        <f>SUMIFS(СВЦЭМ!$E$39:$E$782,СВЦЭМ!$A$39:$A$782,$A171,СВЦЭМ!$B$39:$B$782,S$155)+'СЕТ СН'!$F$12</f>
        <v>133.76488420999999</v>
      </c>
      <c r="T171" s="36">
        <f>SUMIFS(СВЦЭМ!$E$39:$E$782,СВЦЭМ!$A$39:$A$782,$A171,СВЦЭМ!$B$39:$B$782,T$155)+'СЕТ СН'!$F$12</f>
        <v>131.79144658999999</v>
      </c>
      <c r="U171" s="36">
        <f>SUMIFS(СВЦЭМ!$E$39:$E$782,СВЦЭМ!$A$39:$A$782,$A171,СВЦЭМ!$B$39:$B$782,U$155)+'СЕТ СН'!$F$12</f>
        <v>130.05138876999999</v>
      </c>
      <c r="V171" s="36">
        <f>SUMIFS(СВЦЭМ!$E$39:$E$782,СВЦЭМ!$A$39:$A$782,$A171,СВЦЭМ!$B$39:$B$782,V$155)+'СЕТ СН'!$F$12</f>
        <v>126.96497992</v>
      </c>
      <c r="W171" s="36">
        <f>SUMIFS(СВЦЭМ!$E$39:$E$782,СВЦЭМ!$A$39:$A$782,$A171,СВЦЭМ!$B$39:$B$782,W$155)+'СЕТ СН'!$F$12</f>
        <v>127.76705705000001</v>
      </c>
      <c r="X171" s="36">
        <f>SUMIFS(СВЦЭМ!$E$39:$E$782,СВЦЭМ!$A$39:$A$782,$A171,СВЦЭМ!$B$39:$B$782,X$155)+'СЕТ СН'!$F$12</f>
        <v>133.93742315</v>
      </c>
      <c r="Y171" s="36">
        <f>SUMIFS(СВЦЭМ!$E$39:$E$782,СВЦЭМ!$A$39:$A$782,$A171,СВЦЭМ!$B$39:$B$782,Y$155)+'СЕТ СН'!$F$12</f>
        <v>141.02324390999999</v>
      </c>
    </row>
    <row r="172" spans="1:25" ht="15.75" x14ac:dyDescent="0.2">
      <c r="A172" s="35">
        <f t="shared" si="4"/>
        <v>45186</v>
      </c>
      <c r="B172" s="36">
        <f>SUMIFS(СВЦЭМ!$E$39:$E$782,СВЦЭМ!$A$39:$A$782,$A172,СВЦЭМ!$B$39:$B$782,B$155)+'СЕТ СН'!$F$12</f>
        <v>138.89022087000001</v>
      </c>
      <c r="C172" s="36">
        <f>SUMIFS(СВЦЭМ!$E$39:$E$782,СВЦЭМ!$A$39:$A$782,$A172,СВЦЭМ!$B$39:$B$782,C$155)+'СЕТ СН'!$F$12</f>
        <v>146.01930328</v>
      </c>
      <c r="D172" s="36">
        <f>SUMIFS(СВЦЭМ!$E$39:$E$782,СВЦЭМ!$A$39:$A$782,$A172,СВЦЭМ!$B$39:$B$782,D$155)+'СЕТ СН'!$F$12</f>
        <v>147.63139224</v>
      </c>
      <c r="E172" s="36">
        <f>SUMIFS(СВЦЭМ!$E$39:$E$782,СВЦЭМ!$A$39:$A$782,$A172,СВЦЭМ!$B$39:$B$782,E$155)+'СЕТ СН'!$F$12</f>
        <v>149.29990552000001</v>
      </c>
      <c r="F172" s="36">
        <f>SUMIFS(СВЦЭМ!$E$39:$E$782,СВЦЭМ!$A$39:$A$782,$A172,СВЦЭМ!$B$39:$B$782,F$155)+'СЕТ СН'!$F$12</f>
        <v>153.21332308999999</v>
      </c>
      <c r="G172" s="36">
        <f>SUMIFS(СВЦЭМ!$E$39:$E$782,СВЦЭМ!$A$39:$A$782,$A172,СВЦЭМ!$B$39:$B$782,G$155)+'СЕТ СН'!$F$12</f>
        <v>151.12862505000001</v>
      </c>
      <c r="H172" s="36">
        <f>SUMIFS(СВЦЭМ!$E$39:$E$782,СВЦЭМ!$A$39:$A$782,$A172,СВЦЭМ!$B$39:$B$782,H$155)+'СЕТ СН'!$F$12</f>
        <v>147.20983576</v>
      </c>
      <c r="I172" s="36">
        <f>SUMIFS(СВЦЭМ!$E$39:$E$782,СВЦЭМ!$A$39:$A$782,$A172,СВЦЭМ!$B$39:$B$782,I$155)+'СЕТ СН'!$F$12</f>
        <v>142.29712842000001</v>
      </c>
      <c r="J172" s="36">
        <f>SUMIFS(СВЦЭМ!$E$39:$E$782,СВЦЭМ!$A$39:$A$782,$A172,СВЦЭМ!$B$39:$B$782,J$155)+'СЕТ СН'!$F$12</f>
        <v>130.57496567000001</v>
      </c>
      <c r="K172" s="36">
        <f>SUMIFS(СВЦЭМ!$E$39:$E$782,СВЦЭМ!$A$39:$A$782,$A172,СВЦЭМ!$B$39:$B$782,K$155)+'СЕТ СН'!$F$12</f>
        <v>123.03707962</v>
      </c>
      <c r="L172" s="36">
        <f>SUMIFS(СВЦЭМ!$E$39:$E$782,СВЦЭМ!$A$39:$A$782,$A172,СВЦЭМ!$B$39:$B$782,L$155)+'СЕТ СН'!$F$12</f>
        <v>120.53546525</v>
      </c>
      <c r="M172" s="36">
        <f>SUMIFS(СВЦЭМ!$E$39:$E$782,СВЦЭМ!$A$39:$A$782,$A172,СВЦЭМ!$B$39:$B$782,M$155)+'СЕТ СН'!$F$12</f>
        <v>120.54171117999999</v>
      </c>
      <c r="N172" s="36">
        <f>SUMIFS(СВЦЭМ!$E$39:$E$782,СВЦЭМ!$A$39:$A$782,$A172,СВЦЭМ!$B$39:$B$782,N$155)+'СЕТ СН'!$F$12</f>
        <v>123.38789465000001</v>
      </c>
      <c r="O172" s="36">
        <f>SUMIFS(СВЦЭМ!$E$39:$E$782,СВЦЭМ!$A$39:$A$782,$A172,СВЦЭМ!$B$39:$B$782,O$155)+'СЕТ СН'!$F$12</f>
        <v>127.56716779</v>
      </c>
      <c r="P172" s="36">
        <f>SUMIFS(СВЦЭМ!$E$39:$E$782,СВЦЭМ!$A$39:$A$782,$A172,СВЦЭМ!$B$39:$B$782,P$155)+'СЕТ СН'!$F$12</f>
        <v>126.70969793</v>
      </c>
      <c r="Q172" s="36">
        <f>SUMIFS(СВЦЭМ!$E$39:$E$782,СВЦЭМ!$A$39:$A$782,$A172,СВЦЭМ!$B$39:$B$782,Q$155)+'СЕТ СН'!$F$12</f>
        <v>127.07859826000001</v>
      </c>
      <c r="R172" s="36">
        <f>SUMIFS(СВЦЭМ!$E$39:$E$782,СВЦЭМ!$A$39:$A$782,$A172,СВЦЭМ!$B$39:$B$782,R$155)+'СЕТ СН'!$F$12</f>
        <v>130.62828689</v>
      </c>
      <c r="S172" s="36">
        <f>SUMIFS(СВЦЭМ!$E$39:$E$782,СВЦЭМ!$A$39:$A$782,$A172,СВЦЭМ!$B$39:$B$782,S$155)+'СЕТ СН'!$F$12</f>
        <v>130.83414844999999</v>
      </c>
      <c r="T172" s="36">
        <f>SUMIFS(СВЦЭМ!$E$39:$E$782,СВЦЭМ!$A$39:$A$782,$A172,СВЦЭМ!$B$39:$B$782,T$155)+'СЕТ СН'!$F$12</f>
        <v>130.92815869</v>
      </c>
      <c r="U172" s="36">
        <f>SUMIFS(СВЦЭМ!$E$39:$E$782,СВЦЭМ!$A$39:$A$782,$A172,СВЦЭМ!$B$39:$B$782,U$155)+'СЕТ СН'!$F$12</f>
        <v>129.68075328</v>
      </c>
      <c r="V172" s="36">
        <f>SUMIFS(СВЦЭМ!$E$39:$E$782,СВЦЭМ!$A$39:$A$782,$A172,СВЦЭМ!$B$39:$B$782,V$155)+'СЕТ СН'!$F$12</f>
        <v>127.6284112</v>
      </c>
      <c r="W172" s="36">
        <f>SUMIFS(СВЦЭМ!$E$39:$E$782,СВЦЭМ!$A$39:$A$782,$A172,СВЦЭМ!$B$39:$B$782,W$155)+'СЕТ СН'!$F$12</f>
        <v>129.16056162000001</v>
      </c>
      <c r="X172" s="36">
        <f>SUMIFS(СВЦЭМ!$E$39:$E$782,СВЦЭМ!$A$39:$A$782,$A172,СВЦЭМ!$B$39:$B$782,X$155)+'СЕТ СН'!$F$12</f>
        <v>135.21993444</v>
      </c>
      <c r="Y172" s="36">
        <f>SUMIFS(СВЦЭМ!$E$39:$E$782,СВЦЭМ!$A$39:$A$782,$A172,СВЦЭМ!$B$39:$B$782,Y$155)+'СЕТ СН'!$F$12</f>
        <v>141.26253600999999</v>
      </c>
    </row>
    <row r="173" spans="1:25" ht="15.75" x14ac:dyDescent="0.2">
      <c r="A173" s="35">
        <f t="shared" si="4"/>
        <v>45187</v>
      </c>
      <c r="B173" s="36">
        <f>SUMIFS(СВЦЭМ!$E$39:$E$782,СВЦЭМ!$A$39:$A$782,$A173,СВЦЭМ!$B$39:$B$782,B$155)+'СЕТ СН'!$F$12</f>
        <v>150.28346162</v>
      </c>
      <c r="C173" s="36">
        <f>SUMIFS(СВЦЭМ!$E$39:$E$782,СВЦЭМ!$A$39:$A$782,$A173,СВЦЭМ!$B$39:$B$782,C$155)+'СЕТ СН'!$F$12</f>
        <v>158.79601503999999</v>
      </c>
      <c r="D173" s="36">
        <f>SUMIFS(СВЦЭМ!$E$39:$E$782,СВЦЭМ!$A$39:$A$782,$A173,СВЦЭМ!$B$39:$B$782,D$155)+'СЕТ СН'!$F$12</f>
        <v>162.62702028000001</v>
      </c>
      <c r="E173" s="36">
        <f>SUMIFS(СВЦЭМ!$E$39:$E$782,СВЦЭМ!$A$39:$A$782,$A173,СВЦЭМ!$B$39:$B$782,E$155)+'СЕТ СН'!$F$12</f>
        <v>164.46396071000001</v>
      </c>
      <c r="F173" s="36">
        <f>SUMIFS(СВЦЭМ!$E$39:$E$782,СВЦЭМ!$A$39:$A$782,$A173,СВЦЭМ!$B$39:$B$782,F$155)+'СЕТ СН'!$F$12</f>
        <v>164.98488652</v>
      </c>
      <c r="G173" s="36">
        <f>SUMIFS(СВЦЭМ!$E$39:$E$782,СВЦЭМ!$A$39:$A$782,$A173,СВЦЭМ!$B$39:$B$782,G$155)+'СЕТ СН'!$F$12</f>
        <v>162.47692143</v>
      </c>
      <c r="H173" s="36">
        <f>SUMIFS(СВЦЭМ!$E$39:$E$782,СВЦЭМ!$A$39:$A$782,$A173,СВЦЭМ!$B$39:$B$782,H$155)+'СЕТ СН'!$F$12</f>
        <v>152.5857049</v>
      </c>
      <c r="I173" s="36">
        <f>SUMIFS(СВЦЭМ!$E$39:$E$782,СВЦЭМ!$A$39:$A$782,$A173,СВЦЭМ!$B$39:$B$782,I$155)+'СЕТ СН'!$F$12</f>
        <v>141.48562908</v>
      </c>
      <c r="J173" s="36">
        <f>SUMIFS(СВЦЭМ!$E$39:$E$782,СВЦЭМ!$A$39:$A$782,$A173,СВЦЭМ!$B$39:$B$782,J$155)+'СЕТ СН'!$F$12</f>
        <v>136.64822290000001</v>
      </c>
      <c r="K173" s="36">
        <f>SUMIFS(СВЦЭМ!$E$39:$E$782,СВЦЭМ!$A$39:$A$782,$A173,СВЦЭМ!$B$39:$B$782,K$155)+'СЕТ СН'!$F$12</f>
        <v>129.10232005</v>
      </c>
      <c r="L173" s="36">
        <f>SUMIFS(СВЦЭМ!$E$39:$E$782,СВЦЭМ!$A$39:$A$782,$A173,СВЦЭМ!$B$39:$B$782,L$155)+'СЕТ СН'!$F$12</f>
        <v>123.46655126</v>
      </c>
      <c r="M173" s="36">
        <f>SUMIFS(СВЦЭМ!$E$39:$E$782,СВЦЭМ!$A$39:$A$782,$A173,СВЦЭМ!$B$39:$B$782,M$155)+'СЕТ СН'!$F$12</f>
        <v>124.14633727</v>
      </c>
      <c r="N173" s="36">
        <f>SUMIFS(СВЦЭМ!$E$39:$E$782,СВЦЭМ!$A$39:$A$782,$A173,СВЦЭМ!$B$39:$B$782,N$155)+'СЕТ СН'!$F$12</f>
        <v>125.75275403000001</v>
      </c>
      <c r="O173" s="36">
        <f>SUMIFS(СВЦЭМ!$E$39:$E$782,СВЦЭМ!$A$39:$A$782,$A173,СВЦЭМ!$B$39:$B$782,O$155)+'СЕТ СН'!$F$12</f>
        <v>125.297753</v>
      </c>
      <c r="P173" s="36">
        <f>SUMIFS(СВЦЭМ!$E$39:$E$782,СВЦЭМ!$A$39:$A$782,$A173,СВЦЭМ!$B$39:$B$782,P$155)+'СЕТ СН'!$F$12</f>
        <v>125.65246141999999</v>
      </c>
      <c r="Q173" s="36">
        <f>SUMIFS(СВЦЭМ!$E$39:$E$782,СВЦЭМ!$A$39:$A$782,$A173,СВЦЭМ!$B$39:$B$782,Q$155)+'СЕТ СН'!$F$12</f>
        <v>127.19225341000001</v>
      </c>
      <c r="R173" s="36">
        <f>SUMIFS(СВЦЭМ!$E$39:$E$782,СВЦЭМ!$A$39:$A$782,$A173,СВЦЭМ!$B$39:$B$782,R$155)+'СЕТ СН'!$F$12</f>
        <v>130.80995301999999</v>
      </c>
      <c r="S173" s="36">
        <f>SUMIFS(СВЦЭМ!$E$39:$E$782,СВЦЭМ!$A$39:$A$782,$A173,СВЦЭМ!$B$39:$B$782,S$155)+'СЕТ СН'!$F$12</f>
        <v>128.43854974000001</v>
      </c>
      <c r="T173" s="36">
        <f>SUMIFS(СВЦЭМ!$E$39:$E$782,СВЦЭМ!$A$39:$A$782,$A173,СВЦЭМ!$B$39:$B$782,T$155)+'СЕТ СН'!$F$12</f>
        <v>125.86971357</v>
      </c>
      <c r="U173" s="36">
        <f>SUMIFS(СВЦЭМ!$E$39:$E$782,СВЦЭМ!$A$39:$A$782,$A173,СВЦЭМ!$B$39:$B$782,U$155)+'СЕТ СН'!$F$12</f>
        <v>122.8578643</v>
      </c>
      <c r="V173" s="36">
        <f>SUMIFS(СВЦЭМ!$E$39:$E$782,СВЦЭМ!$A$39:$A$782,$A173,СВЦЭМ!$B$39:$B$782,V$155)+'СЕТ СН'!$F$12</f>
        <v>121.34647072</v>
      </c>
      <c r="W173" s="36">
        <f>SUMIFS(СВЦЭМ!$E$39:$E$782,СВЦЭМ!$A$39:$A$782,$A173,СВЦЭМ!$B$39:$B$782,W$155)+'СЕТ СН'!$F$12</f>
        <v>122.68602111</v>
      </c>
      <c r="X173" s="36">
        <f>SUMIFS(СВЦЭМ!$E$39:$E$782,СВЦЭМ!$A$39:$A$782,$A173,СВЦЭМ!$B$39:$B$782,X$155)+'СЕТ СН'!$F$12</f>
        <v>127.98942436</v>
      </c>
      <c r="Y173" s="36">
        <f>SUMIFS(СВЦЭМ!$E$39:$E$782,СВЦЭМ!$A$39:$A$782,$A173,СВЦЭМ!$B$39:$B$782,Y$155)+'СЕТ СН'!$F$12</f>
        <v>135.14715799000001</v>
      </c>
    </row>
    <row r="174" spans="1:25" ht="15.75" x14ac:dyDescent="0.2">
      <c r="A174" s="35">
        <f t="shared" si="4"/>
        <v>45188</v>
      </c>
      <c r="B174" s="36">
        <f>SUMIFS(СВЦЭМ!$E$39:$E$782,СВЦЭМ!$A$39:$A$782,$A174,СВЦЭМ!$B$39:$B$782,B$155)+'СЕТ СН'!$F$12</f>
        <v>141.07944427000001</v>
      </c>
      <c r="C174" s="36">
        <f>SUMIFS(СВЦЭМ!$E$39:$E$782,СВЦЭМ!$A$39:$A$782,$A174,СВЦЭМ!$B$39:$B$782,C$155)+'СЕТ СН'!$F$12</f>
        <v>147.46715212000001</v>
      </c>
      <c r="D174" s="36">
        <f>SUMIFS(СВЦЭМ!$E$39:$E$782,СВЦЭМ!$A$39:$A$782,$A174,СВЦЭМ!$B$39:$B$782,D$155)+'СЕТ СН'!$F$12</f>
        <v>147.97160952999999</v>
      </c>
      <c r="E174" s="36">
        <f>SUMIFS(СВЦЭМ!$E$39:$E$782,СВЦЭМ!$A$39:$A$782,$A174,СВЦЭМ!$B$39:$B$782,E$155)+'СЕТ СН'!$F$12</f>
        <v>149.00100373999999</v>
      </c>
      <c r="F174" s="36">
        <f>SUMIFS(СВЦЭМ!$E$39:$E$782,СВЦЭМ!$A$39:$A$782,$A174,СВЦЭМ!$B$39:$B$782,F$155)+'СЕТ СН'!$F$12</f>
        <v>150.06381296999999</v>
      </c>
      <c r="G174" s="36">
        <f>SUMIFS(СВЦЭМ!$E$39:$E$782,СВЦЭМ!$A$39:$A$782,$A174,СВЦЭМ!$B$39:$B$782,G$155)+'СЕТ СН'!$F$12</f>
        <v>146.37044942</v>
      </c>
      <c r="H174" s="36">
        <f>SUMIFS(СВЦЭМ!$E$39:$E$782,СВЦЭМ!$A$39:$A$782,$A174,СВЦЭМ!$B$39:$B$782,H$155)+'СЕТ СН'!$F$12</f>
        <v>141.34735423000001</v>
      </c>
      <c r="I174" s="36">
        <f>SUMIFS(СВЦЭМ!$E$39:$E$782,СВЦЭМ!$A$39:$A$782,$A174,СВЦЭМ!$B$39:$B$782,I$155)+'СЕТ СН'!$F$12</f>
        <v>134.79642204999999</v>
      </c>
      <c r="J174" s="36">
        <f>SUMIFS(СВЦЭМ!$E$39:$E$782,СВЦЭМ!$A$39:$A$782,$A174,СВЦЭМ!$B$39:$B$782,J$155)+'СЕТ СН'!$F$12</f>
        <v>130.22802747</v>
      </c>
      <c r="K174" s="36">
        <f>SUMIFS(СВЦЭМ!$E$39:$E$782,СВЦЭМ!$A$39:$A$782,$A174,СВЦЭМ!$B$39:$B$782,K$155)+'СЕТ СН'!$F$12</f>
        <v>127.38289674000001</v>
      </c>
      <c r="L174" s="36">
        <f>SUMIFS(СВЦЭМ!$E$39:$E$782,СВЦЭМ!$A$39:$A$782,$A174,СВЦЭМ!$B$39:$B$782,L$155)+'СЕТ СН'!$F$12</f>
        <v>126.98265968</v>
      </c>
      <c r="M174" s="36">
        <f>SUMIFS(СВЦЭМ!$E$39:$E$782,СВЦЭМ!$A$39:$A$782,$A174,СВЦЭМ!$B$39:$B$782,M$155)+'СЕТ СН'!$F$12</f>
        <v>129.52506980999999</v>
      </c>
      <c r="N174" s="36">
        <f>SUMIFS(СВЦЭМ!$E$39:$E$782,СВЦЭМ!$A$39:$A$782,$A174,СВЦЭМ!$B$39:$B$782,N$155)+'СЕТ СН'!$F$12</f>
        <v>130.91562060000001</v>
      </c>
      <c r="O174" s="36">
        <f>SUMIFS(СВЦЭМ!$E$39:$E$782,СВЦЭМ!$A$39:$A$782,$A174,СВЦЭМ!$B$39:$B$782,O$155)+'СЕТ СН'!$F$12</f>
        <v>131.24727691999999</v>
      </c>
      <c r="P174" s="36">
        <f>SUMIFS(СВЦЭМ!$E$39:$E$782,СВЦЭМ!$A$39:$A$782,$A174,СВЦЭМ!$B$39:$B$782,P$155)+'СЕТ СН'!$F$12</f>
        <v>130.03509137</v>
      </c>
      <c r="Q174" s="36">
        <f>SUMIFS(СВЦЭМ!$E$39:$E$782,СВЦЭМ!$A$39:$A$782,$A174,СВЦЭМ!$B$39:$B$782,Q$155)+'СЕТ СН'!$F$12</f>
        <v>130.85672719999999</v>
      </c>
      <c r="R174" s="36">
        <f>SUMIFS(СВЦЭМ!$E$39:$E$782,СВЦЭМ!$A$39:$A$782,$A174,СВЦЭМ!$B$39:$B$782,R$155)+'СЕТ СН'!$F$12</f>
        <v>133.84731497000001</v>
      </c>
      <c r="S174" s="36">
        <f>SUMIFS(СВЦЭМ!$E$39:$E$782,СВЦЭМ!$A$39:$A$782,$A174,СВЦЭМ!$B$39:$B$782,S$155)+'СЕТ СН'!$F$12</f>
        <v>129.65431821000001</v>
      </c>
      <c r="T174" s="36">
        <f>SUMIFS(СВЦЭМ!$E$39:$E$782,СВЦЭМ!$A$39:$A$782,$A174,СВЦЭМ!$B$39:$B$782,T$155)+'СЕТ СН'!$F$12</f>
        <v>124.51812678</v>
      </c>
      <c r="U174" s="36">
        <f>SUMIFS(СВЦЭМ!$E$39:$E$782,СВЦЭМ!$A$39:$A$782,$A174,СВЦЭМ!$B$39:$B$782,U$155)+'СЕТ СН'!$F$12</f>
        <v>120.98975501</v>
      </c>
      <c r="V174" s="36">
        <f>SUMIFS(СВЦЭМ!$E$39:$E$782,СВЦЭМ!$A$39:$A$782,$A174,СВЦЭМ!$B$39:$B$782,V$155)+'СЕТ СН'!$F$12</f>
        <v>118.28113936</v>
      </c>
      <c r="W174" s="36">
        <f>SUMIFS(СВЦЭМ!$E$39:$E$782,СВЦЭМ!$A$39:$A$782,$A174,СВЦЭМ!$B$39:$B$782,W$155)+'СЕТ СН'!$F$12</f>
        <v>117.29860997</v>
      </c>
      <c r="X174" s="36">
        <f>SUMIFS(СВЦЭМ!$E$39:$E$782,СВЦЭМ!$A$39:$A$782,$A174,СВЦЭМ!$B$39:$B$782,X$155)+'СЕТ СН'!$F$12</f>
        <v>123.30956378</v>
      </c>
      <c r="Y174" s="36">
        <f>SUMIFS(СВЦЭМ!$E$39:$E$782,СВЦЭМ!$A$39:$A$782,$A174,СВЦЭМ!$B$39:$B$782,Y$155)+'СЕТ СН'!$F$12</f>
        <v>131.57104774999999</v>
      </c>
    </row>
    <row r="175" spans="1:25" ht="15.75" x14ac:dyDescent="0.2">
      <c r="A175" s="35">
        <f t="shared" si="4"/>
        <v>45189</v>
      </c>
      <c r="B175" s="36">
        <f>SUMIFS(СВЦЭМ!$E$39:$E$782,СВЦЭМ!$A$39:$A$782,$A175,СВЦЭМ!$B$39:$B$782,B$155)+'СЕТ СН'!$F$12</f>
        <v>140.43055949000001</v>
      </c>
      <c r="C175" s="36">
        <f>SUMIFS(СВЦЭМ!$E$39:$E$782,СВЦЭМ!$A$39:$A$782,$A175,СВЦЭМ!$B$39:$B$782,C$155)+'СЕТ СН'!$F$12</f>
        <v>147.19870900999999</v>
      </c>
      <c r="D175" s="36">
        <f>SUMIFS(СВЦЭМ!$E$39:$E$782,СВЦЭМ!$A$39:$A$782,$A175,СВЦЭМ!$B$39:$B$782,D$155)+'СЕТ СН'!$F$12</f>
        <v>149.50668838000001</v>
      </c>
      <c r="E175" s="36">
        <f>SUMIFS(СВЦЭМ!$E$39:$E$782,СВЦЭМ!$A$39:$A$782,$A175,СВЦЭМ!$B$39:$B$782,E$155)+'СЕТ СН'!$F$12</f>
        <v>151.52270751</v>
      </c>
      <c r="F175" s="36">
        <f>SUMIFS(СВЦЭМ!$E$39:$E$782,СВЦЭМ!$A$39:$A$782,$A175,СВЦЭМ!$B$39:$B$782,F$155)+'СЕТ СН'!$F$12</f>
        <v>152.62061079</v>
      </c>
      <c r="G175" s="36">
        <f>SUMIFS(СВЦЭМ!$E$39:$E$782,СВЦЭМ!$A$39:$A$782,$A175,СВЦЭМ!$B$39:$B$782,G$155)+'СЕТ СН'!$F$12</f>
        <v>149.70722046</v>
      </c>
      <c r="H175" s="36">
        <f>SUMIFS(СВЦЭМ!$E$39:$E$782,СВЦЭМ!$A$39:$A$782,$A175,СВЦЭМ!$B$39:$B$782,H$155)+'СЕТ СН'!$F$12</f>
        <v>142.22366306000001</v>
      </c>
      <c r="I175" s="36">
        <f>SUMIFS(СВЦЭМ!$E$39:$E$782,СВЦЭМ!$A$39:$A$782,$A175,СВЦЭМ!$B$39:$B$782,I$155)+'СЕТ СН'!$F$12</f>
        <v>134.69287685</v>
      </c>
      <c r="J175" s="36">
        <f>SUMIFS(СВЦЭМ!$E$39:$E$782,СВЦЭМ!$A$39:$A$782,$A175,СВЦЭМ!$B$39:$B$782,J$155)+'СЕТ СН'!$F$12</f>
        <v>130.04807593000001</v>
      </c>
      <c r="K175" s="36">
        <f>SUMIFS(СВЦЭМ!$E$39:$E$782,СВЦЭМ!$A$39:$A$782,$A175,СВЦЭМ!$B$39:$B$782,K$155)+'СЕТ СН'!$F$12</f>
        <v>128.17286451999999</v>
      </c>
      <c r="L175" s="36">
        <f>SUMIFS(СВЦЭМ!$E$39:$E$782,СВЦЭМ!$A$39:$A$782,$A175,СВЦЭМ!$B$39:$B$782,L$155)+'СЕТ СН'!$F$12</f>
        <v>127.89950528999999</v>
      </c>
      <c r="M175" s="36">
        <f>SUMIFS(СВЦЭМ!$E$39:$E$782,СВЦЭМ!$A$39:$A$782,$A175,СВЦЭМ!$B$39:$B$782,M$155)+'СЕТ СН'!$F$12</f>
        <v>127.24172316000001</v>
      </c>
      <c r="N175" s="36">
        <f>SUMIFS(СВЦЭМ!$E$39:$E$782,СВЦЭМ!$A$39:$A$782,$A175,СВЦЭМ!$B$39:$B$782,N$155)+'СЕТ СН'!$F$12</f>
        <v>127.48386315</v>
      </c>
      <c r="O175" s="36">
        <f>SUMIFS(СВЦЭМ!$E$39:$E$782,СВЦЭМ!$A$39:$A$782,$A175,СВЦЭМ!$B$39:$B$782,O$155)+'СЕТ СН'!$F$12</f>
        <v>127.82593346</v>
      </c>
      <c r="P175" s="36">
        <f>SUMIFS(СВЦЭМ!$E$39:$E$782,СВЦЭМ!$A$39:$A$782,$A175,СВЦЭМ!$B$39:$B$782,P$155)+'СЕТ СН'!$F$12</f>
        <v>129.16443720000001</v>
      </c>
      <c r="Q175" s="36">
        <f>SUMIFS(СВЦЭМ!$E$39:$E$782,СВЦЭМ!$A$39:$A$782,$A175,СВЦЭМ!$B$39:$B$782,Q$155)+'СЕТ СН'!$F$12</f>
        <v>129.97924982000001</v>
      </c>
      <c r="R175" s="36">
        <f>SUMIFS(СВЦЭМ!$E$39:$E$782,СВЦЭМ!$A$39:$A$782,$A175,СВЦЭМ!$B$39:$B$782,R$155)+'СЕТ СН'!$F$12</f>
        <v>132.49988782</v>
      </c>
      <c r="S175" s="36">
        <f>SUMIFS(СВЦЭМ!$E$39:$E$782,СВЦЭМ!$A$39:$A$782,$A175,СВЦЭМ!$B$39:$B$782,S$155)+'СЕТ СН'!$F$12</f>
        <v>131.15184328000001</v>
      </c>
      <c r="T175" s="36">
        <f>SUMIFS(СВЦЭМ!$E$39:$E$782,СВЦЭМ!$A$39:$A$782,$A175,СВЦЭМ!$B$39:$B$782,T$155)+'СЕТ СН'!$F$12</f>
        <v>127.78866298</v>
      </c>
      <c r="U175" s="36">
        <f>SUMIFS(СВЦЭМ!$E$39:$E$782,СВЦЭМ!$A$39:$A$782,$A175,СВЦЭМ!$B$39:$B$782,U$155)+'СЕТ СН'!$F$12</f>
        <v>121.24378492</v>
      </c>
      <c r="V175" s="36">
        <f>SUMIFS(СВЦЭМ!$E$39:$E$782,СВЦЭМ!$A$39:$A$782,$A175,СВЦЭМ!$B$39:$B$782,V$155)+'СЕТ СН'!$F$12</f>
        <v>119.14008581</v>
      </c>
      <c r="W175" s="36">
        <f>SUMIFS(СВЦЭМ!$E$39:$E$782,СВЦЭМ!$A$39:$A$782,$A175,СВЦЭМ!$B$39:$B$782,W$155)+'СЕТ СН'!$F$12</f>
        <v>120.12682685</v>
      </c>
      <c r="X175" s="36">
        <f>SUMIFS(СВЦЭМ!$E$39:$E$782,СВЦЭМ!$A$39:$A$782,$A175,СВЦЭМ!$B$39:$B$782,X$155)+'СЕТ СН'!$F$12</f>
        <v>124.2939255</v>
      </c>
      <c r="Y175" s="36">
        <f>SUMIFS(СВЦЭМ!$E$39:$E$782,СВЦЭМ!$A$39:$A$782,$A175,СВЦЭМ!$B$39:$B$782,Y$155)+'СЕТ СН'!$F$12</f>
        <v>132.11168488000001</v>
      </c>
    </row>
    <row r="176" spans="1:25" ht="15.75" x14ac:dyDescent="0.2">
      <c r="A176" s="35">
        <f t="shared" si="4"/>
        <v>45190</v>
      </c>
      <c r="B176" s="36">
        <f>SUMIFS(СВЦЭМ!$E$39:$E$782,СВЦЭМ!$A$39:$A$782,$A176,СВЦЭМ!$B$39:$B$782,B$155)+'СЕТ СН'!$F$12</f>
        <v>146.28549082999999</v>
      </c>
      <c r="C176" s="36">
        <f>SUMIFS(СВЦЭМ!$E$39:$E$782,СВЦЭМ!$A$39:$A$782,$A176,СВЦЭМ!$B$39:$B$782,C$155)+'СЕТ СН'!$F$12</f>
        <v>154.94187467</v>
      </c>
      <c r="D176" s="36">
        <f>SUMIFS(СВЦЭМ!$E$39:$E$782,СВЦЭМ!$A$39:$A$782,$A176,СВЦЭМ!$B$39:$B$782,D$155)+'СЕТ СН'!$F$12</f>
        <v>165.27975393</v>
      </c>
      <c r="E176" s="36">
        <f>SUMIFS(СВЦЭМ!$E$39:$E$782,СВЦЭМ!$A$39:$A$782,$A176,СВЦЭМ!$B$39:$B$782,E$155)+'СЕТ СН'!$F$12</f>
        <v>171.28723386999999</v>
      </c>
      <c r="F176" s="36">
        <f>SUMIFS(СВЦЭМ!$E$39:$E$782,СВЦЭМ!$A$39:$A$782,$A176,СВЦЭМ!$B$39:$B$782,F$155)+'СЕТ СН'!$F$12</f>
        <v>172.50011968000001</v>
      </c>
      <c r="G176" s="36">
        <f>SUMIFS(СВЦЭМ!$E$39:$E$782,СВЦЭМ!$A$39:$A$782,$A176,СВЦЭМ!$B$39:$B$782,G$155)+'СЕТ СН'!$F$12</f>
        <v>170.13450811999999</v>
      </c>
      <c r="H176" s="36">
        <f>SUMIFS(СВЦЭМ!$E$39:$E$782,СВЦЭМ!$A$39:$A$782,$A176,СВЦЭМ!$B$39:$B$782,H$155)+'СЕТ СН'!$F$12</f>
        <v>162.59827582</v>
      </c>
      <c r="I176" s="36">
        <f>SUMIFS(СВЦЭМ!$E$39:$E$782,СВЦЭМ!$A$39:$A$782,$A176,СВЦЭМ!$B$39:$B$782,I$155)+'СЕТ СН'!$F$12</f>
        <v>153.47767972</v>
      </c>
      <c r="J176" s="36">
        <f>SUMIFS(СВЦЭМ!$E$39:$E$782,СВЦЭМ!$A$39:$A$782,$A176,СВЦЭМ!$B$39:$B$782,J$155)+'СЕТ СН'!$F$12</f>
        <v>146.56632689</v>
      </c>
      <c r="K176" s="36">
        <f>SUMIFS(СВЦЭМ!$E$39:$E$782,СВЦЭМ!$A$39:$A$782,$A176,СВЦЭМ!$B$39:$B$782,K$155)+'СЕТ СН'!$F$12</f>
        <v>143.37541757</v>
      </c>
      <c r="L176" s="36">
        <f>SUMIFS(СВЦЭМ!$E$39:$E$782,СВЦЭМ!$A$39:$A$782,$A176,СВЦЭМ!$B$39:$B$782,L$155)+'СЕТ СН'!$F$12</f>
        <v>142.81337146000001</v>
      </c>
      <c r="M176" s="36">
        <f>SUMIFS(СВЦЭМ!$E$39:$E$782,СВЦЭМ!$A$39:$A$782,$A176,СВЦЭМ!$B$39:$B$782,M$155)+'СЕТ СН'!$F$12</f>
        <v>142.60789854000001</v>
      </c>
      <c r="N176" s="36">
        <f>SUMIFS(СВЦЭМ!$E$39:$E$782,СВЦЭМ!$A$39:$A$782,$A176,СВЦЭМ!$B$39:$B$782,N$155)+'СЕТ СН'!$F$12</f>
        <v>142.81427294</v>
      </c>
      <c r="O176" s="36">
        <f>SUMIFS(СВЦЭМ!$E$39:$E$782,СВЦЭМ!$A$39:$A$782,$A176,СВЦЭМ!$B$39:$B$782,O$155)+'СЕТ СН'!$F$12</f>
        <v>145.72683911999999</v>
      </c>
      <c r="P176" s="36">
        <f>SUMIFS(СВЦЭМ!$E$39:$E$782,СВЦЭМ!$A$39:$A$782,$A176,СВЦЭМ!$B$39:$B$782,P$155)+'СЕТ СН'!$F$12</f>
        <v>151.37355148</v>
      </c>
      <c r="Q176" s="36">
        <f>SUMIFS(СВЦЭМ!$E$39:$E$782,СВЦЭМ!$A$39:$A$782,$A176,СВЦЭМ!$B$39:$B$782,Q$155)+'СЕТ СН'!$F$12</f>
        <v>150.89505684</v>
      </c>
      <c r="R176" s="36">
        <f>SUMIFS(СВЦЭМ!$E$39:$E$782,СВЦЭМ!$A$39:$A$782,$A176,СВЦЭМ!$B$39:$B$782,R$155)+'СЕТ СН'!$F$12</f>
        <v>150.85333481999999</v>
      </c>
      <c r="S176" s="36">
        <f>SUMIFS(СВЦЭМ!$E$39:$E$782,СВЦЭМ!$A$39:$A$782,$A176,СВЦЭМ!$B$39:$B$782,S$155)+'СЕТ СН'!$F$12</f>
        <v>152.16504395000001</v>
      </c>
      <c r="T176" s="36">
        <f>SUMIFS(СВЦЭМ!$E$39:$E$782,СВЦЭМ!$A$39:$A$782,$A176,СВЦЭМ!$B$39:$B$782,T$155)+'СЕТ СН'!$F$12</f>
        <v>145.44149981000001</v>
      </c>
      <c r="U176" s="36">
        <f>SUMIFS(СВЦЭМ!$E$39:$E$782,СВЦЭМ!$A$39:$A$782,$A176,СВЦЭМ!$B$39:$B$782,U$155)+'СЕТ СН'!$F$12</f>
        <v>140.98536367</v>
      </c>
      <c r="V176" s="36">
        <f>SUMIFS(СВЦЭМ!$E$39:$E$782,СВЦЭМ!$A$39:$A$782,$A176,СВЦЭМ!$B$39:$B$782,V$155)+'СЕТ СН'!$F$12</f>
        <v>139.05336861999999</v>
      </c>
      <c r="W176" s="36">
        <f>SUMIFS(СВЦЭМ!$E$39:$E$782,СВЦЭМ!$A$39:$A$782,$A176,СВЦЭМ!$B$39:$B$782,W$155)+'СЕТ СН'!$F$12</f>
        <v>140.21831638</v>
      </c>
      <c r="X176" s="36">
        <f>SUMIFS(СВЦЭМ!$E$39:$E$782,СВЦЭМ!$A$39:$A$782,$A176,СВЦЭМ!$B$39:$B$782,X$155)+'СЕТ СН'!$F$12</f>
        <v>145.62150864</v>
      </c>
      <c r="Y176" s="36">
        <f>SUMIFS(СВЦЭМ!$E$39:$E$782,СВЦЭМ!$A$39:$A$782,$A176,СВЦЭМ!$B$39:$B$782,Y$155)+'СЕТ СН'!$F$12</f>
        <v>153.47380361</v>
      </c>
    </row>
    <row r="177" spans="1:27" ht="15.75" x14ac:dyDescent="0.2">
      <c r="A177" s="35">
        <f t="shared" si="4"/>
        <v>45191</v>
      </c>
      <c r="B177" s="36">
        <f>SUMIFS(СВЦЭМ!$E$39:$E$782,СВЦЭМ!$A$39:$A$782,$A177,СВЦЭМ!$B$39:$B$782,B$155)+'СЕТ СН'!$F$12</f>
        <v>156.79214024999999</v>
      </c>
      <c r="C177" s="36">
        <f>SUMIFS(СВЦЭМ!$E$39:$E$782,СВЦЭМ!$A$39:$A$782,$A177,СВЦЭМ!$B$39:$B$782,C$155)+'СЕТ СН'!$F$12</f>
        <v>165.13665663</v>
      </c>
      <c r="D177" s="36">
        <f>SUMIFS(СВЦЭМ!$E$39:$E$782,СВЦЭМ!$A$39:$A$782,$A177,СВЦЭМ!$B$39:$B$782,D$155)+'СЕТ СН'!$F$12</f>
        <v>173.59300924999999</v>
      </c>
      <c r="E177" s="36">
        <f>SUMIFS(СВЦЭМ!$E$39:$E$782,СВЦЭМ!$A$39:$A$782,$A177,СВЦЭМ!$B$39:$B$782,E$155)+'СЕТ СН'!$F$12</f>
        <v>173.24499087000001</v>
      </c>
      <c r="F177" s="36">
        <f>SUMIFS(СВЦЭМ!$E$39:$E$782,СВЦЭМ!$A$39:$A$782,$A177,СВЦЭМ!$B$39:$B$782,F$155)+'СЕТ СН'!$F$12</f>
        <v>170.73380535999999</v>
      </c>
      <c r="G177" s="36">
        <f>SUMIFS(СВЦЭМ!$E$39:$E$782,СВЦЭМ!$A$39:$A$782,$A177,СВЦЭМ!$B$39:$B$782,G$155)+'СЕТ СН'!$F$12</f>
        <v>171.87911056999999</v>
      </c>
      <c r="H177" s="36">
        <f>SUMIFS(СВЦЭМ!$E$39:$E$782,СВЦЭМ!$A$39:$A$782,$A177,СВЦЭМ!$B$39:$B$782,H$155)+'СЕТ СН'!$F$12</f>
        <v>163.14328255999999</v>
      </c>
      <c r="I177" s="36">
        <f>SUMIFS(СВЦЭМ!$E$39:$E$782,СВЦЭМ!$A$39:$A$782,$A177,СВЦЭМ!$B$39:$B$782,I$155)+'СЕТ СН'!$F$12</f>
        <v>151.87699283000001</v>
      </c>
      <c r="J177" s="36">
        <f>SUMIFS(СВЦЭМ!$E$39:$E$782,СВЦЭМ!$A$39:$A$782,$A177,СВЦЭМ!$B$39:$B$782,J$155)+'СЕТ СН'!$F$12</f>
        <v>143.82607365000001</v>
      </c>
      <c r="K177" s="36">
        <f>SUMIFS(СВЦЭМ!$E$39:$E$782,СВЦЭМ!$A$39:$A$782,$A177,СВЦЭМ!$B$39:$B$782,K$155)+'СЕТ СН'!$F$12</f>
        <v>141.24389948000001</v>
      </c>
      <c r="L177" s="36">
        <f>SUMIFS(СВЦЭМ!$E$39:$E$782,СВЦЭМ!$A$39:$A$782,$A177,СВЦЭМ!$B$39:$B$782,L$155)+'СЕТ СН'!$F$12</f>
        <v>140.34671685000001</v>
      </c>
      <c r="M177" s="36">
        <f>SUMIFS(СВЦЭМ!$E$39:$E$782,СВЦЭМ!$A$39:$A$782,$A177,СВЦЭМ!$B$39:$B$782,M$155)+'СЕТ СН'!$F$12</f>
        <v>139.97523412000001</v>
      </c>
      <c r="N177" s="36">
        <f>SUMIFS(СВЦЭМ!$E$39:$E$782,СВЦЭМ!$A$39:$A$782,$A177,СВЦЭМ!$B$39:$B$782,N$155)+'СЕТ СН'!$F$12</f>
        <v>139.34991754999999</v>
      </c>
      <c r="O177" s="36">
        <f>SUMIFS(СВЦЭМ!$E$39:$E$782,СВЦЭМ!$A$39:$A$782,$A177,СВЦЭМ!$B$39:$B$782,O$155)+'СЕТ СН'!$F$12</f>
        <v>140.41821768</v>
      </c>
      <c r="P177" s="36">
        <f>SUMIFS(СВЦЭМ!$E$39:$E$782,СВЦЭМ!$A$39:$A$782,$A177,СВЦЭМ!$B$39:$B$782,P$155)+'СЕТ СН'!$F$12</f>
        <v>144.29367189999999</v>
      </c>
      <c r="Q177" s="36">
        <f>SUMIFS(СВЦЭМ!$E$39:$E$782,СВЦЭМ!$A$39:$A$782,$A177,СВЦЭМ!$B$39:$B$782,Q$155)+'СЕТ СН'!$F$12</f>
        <v>143.13643858</v>
      </c>
      <c r="R177" s="36">
        <f>SUMIFS(СВЦЭМ!$E$39:$E$782,СВЦЭМ!$A$39:$A$782,$A177,СВЦЭМ!$B$39:$B$782,R$155)+'СЕТ СН'!$F$12</f>
        <v>144.95777383999999</v>
      </c>
      <c r="S177" s="36">
        <f>SUMIFS(СВЦЭМ!$E$39:$E$782,СВЦЭМ!$A$39:$A$782,$A177,СВЦЭМ!$B$39:$B$782,S$155)+'СЕТ СН'!$F$12</f>
        <v>144.82074284999999</v>
      </c>
      <c r="T177" s="36">
        <f>SUMIFS(СВЦЭМ!$E$39:$E$782,СВЦЭМ!$A$39:$A$782,$A177,СВЦЭМ!$B$39:$B$782,T$155)+'СЕТ СН'!$F$12</f>
        <v>141.26609809000001</v>
      </c>
      <c r="U177" s="36">
        <f>SUMIFS(СВЦЭМ!$E$39:$E$782,СВЦЭМ!$A$39:$A$782,$A177,СВЦЭМ!$B$39:$B$782,U$155)+'СЕТ СН'!$F$12</f>
        <v>137.71827579000001</v>
      </c>
      <c r="V177" s="36">
        <f>SUMIFS(СВЦЭМ!$E$39:$E$782,СВЦЭМ!$A$39:$A$782,$A177,СВЦЭМ!$B$39:$B$782,V$155)+'СЕТ СН'!$F$12</f>
        <v>138.46864525000001</v>
      </c>
      <c r="W177" s="36">
        <f>SUMIFS(СВЦЭМ!$E$39:$E$782,СВЦЭМ!$A$39:$A$782,$A177,СВЦЭМ!$B$39:$B$782,W$155)+'СЕТ СН'!$F$12</f>
        <v>142.1606147</v>
      </c>
      <c r="X177" s="36">
        <f>SUMIFS(СВЦЭМ!$E$39:$E$782,СВЦЭМ!$A$39:$A$782,$A177,СВЦЭМ!$B$39:$B$782,X$155)+'СЕТ СН'!$F$12</f>
        <v>151.10350245000001</v>
      </c>
      <c r="Y177" s="36">
        <f>SUMIFS(СВЦЭМ!$E$39:$E$782,СВЦЭМ!$A$39:$A$782,$A177,СВЦЭМ!$B$39:$B$782,Y$155)+'СЕТ СН'!$F$12</f>
        <v>160.88251126</v>
      </c>
    </row>
    <row r="178" spans="1:27" ht="15.75" x14ac:dyDescent="0.2">
      <c r="A178" s="35">
        <f t="shared" si="4"/>
        <v>45192</v>
      </c>
      <c r="B178" s="36">
        <f>SUMIFS(СВЦЭМ!$E$39:$E$782,СВЦЭМ!$A$39:$A$782,$A178,СВЦЭМ!$B$39:$B$782,B$155)+'СЕТ СН'!$F$12</f>
        <v>151.77623112000001</v>
      </c>
      <c r="C178" s="36">
        <f>SUMIFS(СВЦЭМ!$E$39:$E$782,СВЦЭМ!$A$39:$A$782,$A178,СВЦЭМ!$B$39:$B$782,C$155)+'СЕТ СН'!$F$12</f>
        <v>158.65561858999999</v>
      </c>
      <c r="D178" s="36">
        <f>SUMIFS(СВЦЭМ!$E$39:$E$782,СВЦЭМ!$A$39:$A$782,$A178,СВЦЭМ!$B$39:$B$782,D$155)+'СЕТ СН'!$F$12</f>
        <v>157.42606473000001</v>
      </c>
      <c r="E178" s="36">
        <f>SUMIFS(СВЦЭМ!$E$39:$E$782,СВЦЭМ!$A$39:$A$782,$A178,СВЦЭМ!$B$39:$B$782,E$155)+'СЕТ СН'!$F$12</f>
        <v>154.24232472</v>
      </c>
      <c r="F178" s="36">
        <f>SUMIFS(СВЦЭМ!$E$39:$E$782,СВЦЭМ!$A$39:$A$782,$A178,СВЦЭМ!$B$39:$B$782,F$155)+'СЕТ СН'!$F$12</f>
        <v>152.38404507000001</v>
      </c>
      <c r="G178" s="36">
        <f>SUMIFS(СВЦЭМ!$E$39:$E$782,СВЦЭМ!$A$39:$A$782,$A178,СВЦЭМ!$B$39:$B$782,G$155)+'СЕТ СН'!$F$12</f>
        <v>152.06599309999999</v>
      </c>
      <c r="H178" s="36">
        <f>SUMIFS(СВЦЭМ!$E$39:$E$782,СВЦЭМ!$A$39:$A$782,$A178,СВЦЭМ!$B$39:$B$782,H$155)+'СЕТ СН'!$F$12</f>
        <v>148.44699886999999</v>
      </c>
      <c r="I178" s="36">
        <f>SUMIFS(СВЦЭМ!$E$39:$E$782,СВЦЭМ!$A$39:$A$782,$A178,СВЦЭМ!$B$39:$B$782,I$155)+'СЕТ СН'!$F$12</f>
        <v>141.89883979000001</v>
      </c>
      <c r="J178" s="36">
        <f>SUMIFS(СВЦЭМ!$E$39:$E$782,СВЦЭМ!$A$39:$A$782,$A178,СВЦЭМ!$B$39:$B$782,J$155)+'СЕТ СН'!$F$12</f>
        <v>132.28171617000001</v>
      </c>
      <c r="K178" s="36">
        <f>SUMIFS(СВЦЭМ!$E$39:$E$782,СВЦЭМ!$A$39:$A$782,$A178,СВЦЭМ!$B$39:$B$782,K$155)+'СЕТ СН'!$F$12</f>
        <v>125.66676087</v>
      </c>
      <c r="L178" s="36">
        <f>SUMIFS(СВЦЭМ!$E$39:$E$782,СВЦЭМ!$A$39:$A$782,$A178,СВЦЭМ!$B$39:$B$782,L$155)+'СЕТ СН'!$F$12</f>
        <v>124.18302681</v>
      </c>
      <c r="M178" s="36">
        <f>SUMIFS(СВЦЭМ!$E$39:$E$782,СВЦЭМ!$A$39:$A$782,$A178,СВЦЭМ!$B$39:$B$782,M$155)+'СЕТ СН'!$F$12</f>
        <v>124.82952611</v>
      </c>
      <c r="N178" s="36">
        <f>SUMIFS(СВЦЭМ!$E$39:$E$782,СВЦЭМ!$A$39:$A$782,$A178,СВЦЭМ!$B$39:$B$782,N$155)+'СЕТ СН'!$F$12</f>
        <v>122.74472881</v>
      </c>
      <c r="O178" s="36">
        <f>SUMIFS(СВЦЭМ!$E$39:$E$782,СВЦЭМ!$A$39:$A$782,$A178,СВЦЭМ!$B$39:$B$782,O$155)+'СЕТ СН'!$F$12</f>
        <v>124.56018333999999</v>
      </c>
      <c r="P178" s="36">
        <f>SUMIFS(СВЦЭМ!$E$39:$E$782,СВЦЭМ!$A$39:$A$782,$A178,СВЦЭМ!$B$39:$B$782,P$155)+'СЕТ СН'!$F$12</f>
        <v>129.07571150000001</v>
      </c>
      <c r="Q178" s="36">
        <f>SUMIFS(СВЦЭМ!$E$39:$E$782,СВЦЭМ!$A$39:$A$782,$A178,СВЦЭМ!$B$39:$B$782,Q$155)+'СЕТ СН'!$F$12</f>
        <v>128.00156835999999</v>
      </c>
      <c r="R178" s="36">
        <f>SUMIFS(СВЦЭМ!$E$39:$E$782,СВЦЭМ!$A$39:$A$782,$A178,СВЦЭМ!$B$39:$B$782,R$155)+'СЕТ СН'!$F$12</f>
        <v>129.37842470999999</v>
      </c>
      <c r="S178" s="36">
        <f>SUMIFS(СВЦЭМ!$E$39:$E$782,СВЦЭМ!$A$39:$A$782,$A178,СВЦЭМ!$B$39:$B$782,S$155)+'СЕТ СН'!$F$12</f>
        <v>129.96103689</v>
      </c>
      <c r="T178" s="36">
        <f>SUMIFS(СВЦЭМ!$E$39:$E$782,СВЦЭМ!$A$39:$A$782,$A178,СВЦЭМ!$B$39:$B$782,T$155)+'СЕТ СН'!$F$12</f>
        <v>127.41051838999999</v>
      </c>
      <c r="U178" s="36">
        <f>SUMIFS(СВЦЭМ!$E$39:$E$782,СВЦЭМ!$A$39:$A$782,$A178,СВЦЭМ!$B$39:$B$782,U$155)+'СЕТ СН'!$F$12</f>
        <v>124.69846871999999</v>
      </c>
      <c r="V178" s="36">
        <f>SUMIFS(СВЦЭМ!$E$39:$E$782,СВЦЭМ!$A$39:$A$782,$A178,СВЦЭМ!$B$39:$B$782,V$155)+'СЕТ СН'!$F$12</f>
        <v>122.47235297</v>
      </c>
      <c r="W178" s="36">
        <f>SUMIFS(СВЦЭМ!$E$39:$E$782,СВЦЭМ!$A$39:$A$782,$A178,СВЦЭМ!$B$39:$B$782,W$155)+'СЕТ СН'!$F$12</f>
        <v>123.50423999</v>
      </c>
      <c r="X178" s="36">
        <f>SUMIFS(СВЦЭМ!$E$39:$E$782,СВЦЭМ!$A$39:$A$782,$A178,СВЦЭМ!$B$39:$B$782,X$155)+'СЕТ СН'!$F$12</f>
        <v>129.09951776</v>
      </c>
      <c r="Y178" s="36">
        <f>SUMIFS(СВЦЭМ!$E$39:$E$782,СВЦЭМ!$A$39:$A$782,$A178,СВЦЭМ!$B$39:$B$782,Y$155)+'СЕТ СН'!$F$12</f>
        <v>134.73974885000001</v>
      </c>
    </row>
    <row r="179" spans="1:27" ht="15.75" x14ac:dyDescent="0.2">
      <c r="A179" s="35">
        <f t="shared" si="4"/>
        <v>45193</v>
      </c>
      <c r="B179" s="36">
        <f>SUMIFS(СВЦЭМ!$E$39:$E$782,СВЦЭМ!$A$39:$A$782,$A179,СВЦЭМ!$B$39:$B$782,B$155)+'СЕТ СН'!$F$12</f>
        <v>138.90517994999999</v>
      </c>
      <c r="C179" s="36">
        <f>SUMIFS(СВЦЭМ!$E$39:$E$782,СВЦЭМ!$A$39:$A$782,$A179,СВЦЭМ!$B$39:$B$782,C$155)+'СЕТ СН'!$F$12</f>
        <v>145.60563264999999</v>
      </c>
      <c r="D179" s="36">
        <f>SUMIFS(СВЦЭМ!$E$39:$E$782,СВЦЭМ!$A$39:$A$782,$A179,СВЦЭМ!$B$39:$B$782,D$155)+'СЕТ СН'!$F$12</f>
        <v>153.48722255999999</v>
      </c>
      <c r="E179" s="36">
        <f>SUMIFS(СВЦЭМ!$E$39:$E$782,СВЦЭМ!$A$39:$A$782,$A179,СВЦЭМ!$B$39:$B$782,E$155)+'СЕТ СН'!$F$12</f>
        <v>153.82073618999999</v>
      </c>
      <c r="F179" s="36">
        <f>SUMIFS(СВЦЭМ!$E$39:$E$782,СВЦЭМ!$A$39:$A$782,$A179,СВЦЭМ!$B$39:$B$782,F$155)+'СЕТ СН'!$F$12</f>
        <v>153.99650009000001</v>
      </c>
      <c r="G179" s="36">
        <f>SUMIFS(СВЦЭМ!$E$39:$E$782,СВЦЭМ!$A$39:$A$782,$A179,СВЦЭМ!$B$39:$B$782,G$155)+'СЕТ СН'!$F$12</f>
        <v>154.06087128999999</v>
      </c>
      <c r="H179" s="36">
        <f>SUMIFS(СВЦЭМ!$E$39:$E$782,СВЦЭМ!$A$39:$A$782,$A179,СВЦЭМ!$B$39:$B$782,H$155)+'СЕТ СН'!$F$12</f>
        <v>151.18430831000001</v>
      </c>
      <c r="I179" s="36">
        <f>SUMIFS(СВЦЭМ!$E$39:$E$782,СВЦЭМ!$A$39:$A$782,$A179,СВЦЭМ!$B$39:$B$782,I$155)+'СЕТ СН'!$F$12</f>
        <v>150.79410540000001</v>
      </c>
      <c r="J179" s="36">
        <f>SUMIFS(СВЦЭМ!$E$39:$E$782,СВЦЭМ!$A$39:$A$782,$A179,СВЦЭМ!$B$39:$B$782,J$155)+'СЕТ СН'!$F$12</f>
        <v>142.39327012999999</v>
      </c>
      <c r="K179" s="36">
        <f>SUMIFS(СВЦЭМ!$E$39:$E$782,СВЦЭМ!$A$39:$A$782,$A179,СВЦЭМ!$B$39:$B$782,K$155)+'СЕТ СН'!$F$12</f>
        <v>134.21038343999999</v>
      </c>
      <c r="L179" s="36">
        <f>SUMIFS(СВЦЭМ!$E$39:$E$782,СВЦЭМ!$A$39:$A$782,$A179,СВЦЭМ!$B$39:$B$782,L$155)+'СЕТ СН'!$F$12</f>
        <v>130.65844247000001</v>
      </c>
      <c r="M179" s="36">
        <f>SUMIFS(СВЦЭМ!$E$39:$E$782,СВЦЭМ!$A$39:$A$782,$A179,СВЦЭМ!$B$39:$B$782,M$155)+'СЕТ СН'!$F$12</f>
        <v>131.10887215</v>
      </c>
      <c r="N179" s="36">
        <f>SUMIFS(СВЦЭМ!$E$39:$E$782,СВЦЭМ!$A$39:$A$782,$A179,СВЦЭМ!$B$39:$B$782,N$155)+'СЕТ СН'!$F$12</f>
        <v>128.21665709000001</v>
      </c>
      <c r="O179" s="36">
        <f>SUMIFS(СВЦЭМ!$E$39:$E$782,СВЦЭМ!$A$39:$A$782,$A179,СВЦЭМ!$B$39:$B$782,O$155)+'СЕТ СН'!$F$12</f>
        <v>130.60683419</v>
      </c>
      <c r="P179" s="36">
        <f>SUMIFS(СВЦЭМ!$E$39:$E$782,СВЦЭМ!$A$39:$A$782,$A179,СВЦЭМ!$B$39:$B$782,P$155)+'СЕТ СН'!$F$12</f>
        <v>135.50178572999999</v>
      </c>
      <c r="Q179" s="36">
        <f>SUMIFS(СВЦЭМ!$E$39:$E$782,СВЦЭМ!$A$39:$A$782,$A179,СВЦЭМ!$B$39:$B$782,Q$155)+'СЕТ СН'!$F$12</f>
        <v>133.8788078</v>
      </c>
      <c r="R179" s="36">
        <f>SUMIFS(СВЦЭМ!$E$39:$E$782,СВЦЭМ!$A$39:$A$782,$A179,СВЦЭМ!$B$39:$B$782,R$155)+'СЕТ СН'!$F$12</f>
        <v>134.27920395000001</v>
      </c>
      <c r="S179" s="36">
        <f>SUMIFS(СВЦЭМ!$E$39:$E$782,СВЦЭМ!$A$39:$A$782,$A179,СВЦЭМ!$B$39:$B$782,S$155)+'СЕТ СН'!$F$12</f>
        <v>134.94807553999999</v>
      </c>
      <c r="T179" s="36">
        <f>SUMIFS(СВЦЭМ!$E$39:$E$782,СВЦЭМ!$A$39:$A$782,$A179,СВЦЭМ!$B$39:$B$782,T$155)+'СЕТ СН'!$F$12</f>
        <v>132.21451676999999</v>
      </c>
      <c r="U179" s="36">
        <f>SUMIFS(СВЦЭМ!$E$39:$E$782,СВЦЭМ!$A$39:$A$782,$A179,СВЦЭМ!$B$39:$B$782,U$155)+'СЕТ СН'!$F$12</f>
        <v>127.53120473</v>
      </c>
      <c r="V179" s="36">
        <f>SUMIFS(СВЦЭМ!$E$39:$E$782,СВЦЭМ!$A$39:$A$782,$A179,СВЦЭМ!$B$39:$B$782,V$155)+'СЕТ СН'!$F$12</f>
        <v>124.73393290999999</v>
      </c>
      <c r="W179" s="36">
        <f>SUMIFS(СВЦЭМ!$E$39:$E$782,СВЦЭМ!$A$39:$A$782,$A179,СВЦЭМ!$B$39:$B$782,W$155)+'СЕТ СН'!$F$12</f>
        <v>125.70974636</v>
      </c>
      <c r="X179" s="36">
        <f>SUMIFS(СВЦЭМ!$E$39:$E$782,СВЦЭМ!$A$39:$A$782,$A179,СВЦЭМ!$B$39:$B$782,X$155)+'СЕТ СН'!$F$12</f>
        <v>132.77167482999999</v>
      </c>
      <c r="Y179" s="36">
        <f>SUMIFS(СВЦЭМ!$E$39:$E$782,СВЦЭМ!$A$39:$A$782,$A179,СВЦЭМ!$B$39:$B$782,Y$155)+'СЕТ СН'!$F$12</f>
        <v>139.43201407999999</v>
      </c>
    </row>
    <row r="180" spans="1:27" ht="15.75" x14ac:dyDescent="0.2">
      <c r="A180" s="35">
        <f t="shared" si="4"/>
        <v>45194</v>
      </c>
      <c r="B180" s="36">
        <f>SUMIFS(СВЦЭМ!$E$39:$E$782,СВЦЭМ!$A$39:$A$782,$A180,СВЦЭМ!$B$39:$B$782,B$155)+'СЕТ СН'!$F$12</f>
        <v>144.80879970000001</v>
      </c>
      <c r="C180" s="36">
        <f>SUMIFS(СВЦЭМ!$E$39:$E$782,СВЦЭМ!$A$39:$A$782,$A180,СВЦЭМ!$B$39:$B$782,C$155)+'СЕТ СН'!$F$12</f>
        <v>152.0501337</v>
      </c>
      <c r="D180" s="36">
        <f>SUMIFS(СВЦЭМ!$E$39:$E$782,СВЦЭМ!$A$39:$A$782,$A180,СВЦЭМ!$B$39:$B$782,D$155)+'СЕТ СН'!$F$12</f>
        <v>160.15396185</v>
      </c>
      <c r="E180" s="36">
        <f>SUMIFS(СВЦЭМ!$E$39:$E$782,СВЦЭМ!$A$39:$A$782,$A180,СВЦЭМ!$B$39:$B$782,E$155)+'СЕТ СН'!$F$12</f>
        <v>160.09652803</v>
      </c>
      <c r="F180" s="36">
        <f>SUMIFS(СВЦЭМ!$E$39:$E$782,СВЦЭМ!$A$39:$A$782,$A180,СВЦЭМ!$B$39:$B$782,F$155)+'СЕТ СН'!$F$12</f>
        <v>159.79724497000001</v>
      </c>
      <c r="G180" s="36">
        <f>SUMIFS(СВЦЭМ!$E$39:$E$782,СВЦЭМ!$A$39:$A$782,$A180,СВЦЭМ!$B$39:$B$782,G$155)+'СЕТ СН'!$F$12</f>
        <v>161.08341325999999</v>
      </c>
      <c r="H180" s="36">
        <f>SUMIFS(СВЦЭМ!$E$39:$E$782,СВЦЭМ!$A$39:$A$782,$A180,СВЦЭМ!$B$39:$B$782,H$155)+'СЕТ СН'!$F$12</f>
        <v>155.19502596000001</v>
      </c>
      <c r="I180" s="36">
        <f>SUMIFS(СВЦЭМ!$E$39:$E$782,СВЦЭМ!$A$39:$A$782,$A180,СВЦЭМ!$B$39:$B$782,I$155)+'СЕТ СН'!$F$12</f>
        <v>144.47438892</v>
      </c>
      <c r="J180" s="36">
        <f>SUMIFS(СВЦЭМ!$E$39:$E$782,СВЦЭМ!$A$39:$A$782,$A180,СВЦЭМ!$B$39:$B$782,J$155)+'СЕТ СН'!$F$12</f>
        <v>139.93280025000001</v>
      </c>
      <c r="K180" s="36">
        <f>SUMIFS(СВЦЭМ!$E$39:$E$782,СВЦЭМ!$A$39:$A$782,$A180,СВЦЭМ!$B$39:$B$782,K$155)+'СЕТ СН'!$F$12</f>
        <v>140.45645078000001</v>
      </c>
      <c r="L180" s="36">
        <f>SUMIFS(СВЦЭМ!$E$39:$E$782,СВЦЭМ!$A$39:$A$782,$A180,СВЦЭМ!$B$39:$B$782,L$155)+'СЕТ СН'!$F$12</f>
        <v>138.42002886</v>
      </c>
      <c r="M180" s="36">
        <f>SUMIFS(СВЦЭМ!$E$39:$E$782,СВЦЭМ!$A$39:$A$782,$A180,СВЦЭМ!$B$39:$B$782,M$155)+'СЕТ СН'!$F$12</f>
        <v>138.60618479999999</v>
      </c>
      <c r="N180" s="36">
        <f>SUMIFS(СВЦЭМ!$E$39:$E$782,СВЦЭМ!$A$39:$A$782,$A180,СВЦЭМ!$B$39:$B$782,N$155)+'СЕТ СН'!$F$12</f>
        <v>136.84181713999999</v>
      </c>
      <c r="O180" s="36">
        <f>SUMIFS(СВЦЭМ!$E$39:$E$782,СВЦЭМ!$A$39:$A$782,$A180,СВЦЭМ!$B$39:$B$782,O$155)+'СЕТ СН'!$F$12</f>
        <v>136.06674437000001</v>
      </c>
      <c r="P180" s="36">
        <f>SUMIFS(СВЦЭМ!$E$39:$E$782,СВЦЭМ!$A$39:$A$782,$A180,СВЦЭМ!$B$39:$B$782,P$155)+'СЕТ СН'!$F$12</f>
        <v>141.37309055</v>
      </c>
      <c r="Q180" s="36">
        <f>SUMIFS(СВЦЭМ!$E$39:$E$782,СВЦЭМ!$A$39:$A$782,$A180,СВЦЭМ!$B$39:$B$782,Q$155)+'СЕТ СН'!$F$12</f>
        <v>140.40519979000001</v>
      </c>
      <c r="R180" s="36">
        <f>SUMIFS(СВЦЭМ!$E$39:$E$782,СВЦЭМ!$A$39:$A$782,$A180,СВЦЭМ!$B$39:$B$782,R$155)+'СЕТ СН'!$F$12</f>
        <v>141.79423215</v>
      </c>
      <c r="S180" s="36">
        <f>SUMIFS(СВЦЭМ!$E$39:$E$782,СВЦЭМ!$A$39:$A$782,$A180,СВЦЭМ!$B$39:$B$782,S$155)+'СЕТ СН'!$F$12</f>
        <v>142.10125511999999</v>
      </c>
      <c r="T180" s="36">
        <f>SUMIFS(СВЦЭМ!$E$39:$E$782,СВЦЭМ!$A$39:$A$782,$A180,СВЦЭМ!$B$39:$B$782,T$155)+'СЕТ СН'!$F$12</f>
        <v>139.37779882999999</v>
      </c>
      <c r="U180" s="36">
        <f>SUMIFS(СВЦЭМ!$E$39:$E$782,СВЦЭМ!$A$39:$A$782,$A180,СВЦЭМ!$B$39:$B$782,U$155)+'СЕТ СН'!$F$12</f>
        <v>134.53724675000001</v>
      </c>
      <c r="V180" s="36">
        <f>SUMIFS(СВЦЭМ!$E$39:$E$782,СВЦЭМ!$A$39:$A$782,$A180,СВЦЭМ!$B$39:$B$782,V$155)+'СЕТ СН'!$F$12</f>
        <v>131.49747812999999</v>
      </c>
      <c r="W180" s="36">
        <f>SUMIFS(СВЦЭМ!$E$39:$E$782,СВЦЭМ!$A$39:$A$782,$A180,СВЦЭМ!$B$39:$B$782,W$155)+'СЕТ СН'!$F$12</f>
        <v>132.84612766000001</v>
      </c>
      <c r="X180" s="36">
        <f>SUMIFS(СВЦЭМ!$E$39:$E$782,СВЦЭМ!$A$39:$A$782,$A180,СВЦЭМ!$B$39:$B$782,X$155)+'СЕТ СН'!$F$12</f>
        <v>136.52703342999999</v>
      </c>
      <c r="Y180" s="36">
        <f>SUMIFS(СВЦЭМ!$E$39:$E$782,СВЦЭМ!$A$39:$A$782,$A180,СВЦЭМ!$B$39:$B$782,Y$155)+'СЕТ СН'!$F$12</f>
        <v>144.93349848</v>
      </c>
    </row>
    <row r="181" spans="1:27" ht="15.75" x14ac:dyDescent="0.2">
      <c r="A181" s="35">
        <f t="shared" si="4"/>
        <v>45195</v>
      </c>
      <c r="B181" s="36">
        <f>SUMIFS(СВЦЭМ!$E$39:$E$782,СВЦЭМ!$A$39:$A$782,$A181,СВЦЭМ!$B$39:$B$782,B$155)+'СЕТ СН'!$F$12</f>
        <v>146.64245023999999</v>
      </c>
      <c r="C181" s="36">
        <f>SUMIFS(СВЦЭМ!$E$39:$E$782,СВЦЭМ!$A$39:$A$782,$A181,СВЦЭМ!$B$39:$B$782,C$155)+'СЕТ СН'!$F$12</f>
        <v>153.44322695</v>
      </c>
      <c r="D181" s="36">
        <f>SUMIFS(СВЦЭМ!$E$39:$E$782,СВЦЭМ!$A$39:$A$782,$A181,СВЦЭМ!$B$39:$B$782,D$155)+'СЕТ СН'!$F$12</f>
        <v>160.76494783000001</v>
      </c>
      <c r="E181" s="36">
        <f>SUMIFS(СВЦЭМ!$E$39:$E$782,СВЦЭМ!$A$39:$A$782,$A181,СВЦЭМ!$B$39:$B$782,E$155)+'СЕТ СН'!$F$12</f>
        <v>160.26360326</v>
      </c>
      <c r="F181" s="36">
        <f>SUMIFS(СВЦЭМ!$E$39:$E$782,СВЦЭМ!$A$39:$A$782,$A181,СВЦЭМ!$B$39:$B$782,F$155)+'СЕТ СН'!$F$12</f>
        <v>160.52135679</v>
      </c>
      <c r="G181" s="36">
        <f>SUMIFS(СВЦЭМ!$E$39:$E$782,СВЦЭМ!$A$39:$A$782,$A181,СВЦЭМ!$B$39:$B$782,G$155)+'СЕТ СН'!$F$12</f>
        <v>159.51411157999999</v>
      </c>
      <c r="H181" s="36">
        <f>SUMIFS(СВЦЭМ!$E$39:$E$782,СВЦЭМ!$A$39:$A$782,$A181,СВЦЭМ!$B$39:$B$782,H$155)+'СЕТ СН'!$F$12</f>
        <v>149.95600672</v>
      </c>
      <c r="I181" s="36">
        <f>SUMIFS(СВЦЭМ!$E$39:$E$782,СВЦЭМ!$A$39:$A$782,$A181,СВЦЭМ!$B$39:$B$782,I$155)+'СЕТ СН'!$F$12</f>
        <v>139.63009242999999</v>
      </c>
      <c r="J181" s="36">
        <f>SUMIFS(СВЦЭМ!$E$39:$E$782,СВЦЭМ!$A$39:$A$782,$A181,СВЦЭМ!$B$39:$B$782,J$155)+'СЕТ СН'!$F$12</f>
        <v>134.74672762</v>
      </c>
      <c r="K181" s="36">
        <f>SUMIFS(СВЦЭМ!$E$39:$E$782,СВЦЭМ!$A$39:$A$782,$A181,СВЦЭМ!$B$39:$B$782,K$155)+'СЕТ СН'!$F$12</f>
        <v>130.94241575999999</v>
      </c>
      <c r="L181" s="36">
        <f>SUMIFS(СВЦЭМ!$E$39:$E$782,СВЦЭМ!$A$39:$A$782,$A181,СВЦЭМ!$B$39:$B$782,L$155)+'СЕТ СН'!$F$12</f>
        <v>129.91775895999999</v>
      </c>
      <c r="M181" s="36">
        <f>SUMIFS(СВЦЭМ!$E$39:$E$782,СВЦЭМ!$A$39:$A$782,$A181,СВЦЭМ!$B$39:$B$782,M$155)+'СЕТ СН'!$F$12</f>
        <v>130.05291765999999</v>
      </c>
      <c r="N181" s="36">
        <f>SUMIFS(СВЦЭМ!$E$39:$E$782,СВЦЭМ!$A$39:$A$782,$A181,СВЦЭМ!$B$39:$B$782,N$155)+'СЕТ СН'!$F$12</f>
        <v>127.36142347000001</v>
      </c>
      <c r="O181" s="36">
        <f>SUMIFS(СВЦЭМ!$E$39:$E$782,СВЦЭМ!$A$39:$A$782,$A181,СВЦЭМ!$B$39:$B$782,O$155)+'СЕТ СН'!$F$12</f>
        <v>128.06063664999999</v>
      </c>
      <c r="P181" s="36">
        <f>SUMIFS(СВЦЭМ!$E$39:$E$782,СВЦЭМ!$A$39:$A$782,$A181,СВЦЭМ!$B$39:$B$782,P$155)+'СЕТ СН'!$F$12</f>
        <v>131.50520194000001</v>
      </c>
      <c r="Q181" s="36">
        <f>SUMIFS(СВЦЭМ!$E$39:$E$782,СВЦЭМ!$A$39:$A$782,$A181,СВЦЭМ!$B$39:$B$782,Q$155)+'СЕТ СН'!$F$12</f>
        <v>130.7871092</v>
      </c>
      <c r="R181" s="36">
        <f>SUMIFS(СВЦЭМ!$E$39:$E$782,СВЦЭМ!$A$39:$A$782,$A181,СВЦЭМ!$B$39:$B$782,R$155)+'СЕТ СН'!$F$12</f>
        <v>132.55836578</v>
      </c>
      <c r="S181" s="36">
        <f>SUMIFS(СВЦЭМ!$E$39:$E$782,СВЦЭМ!$A$39:$A$782,$A181,СВЦЭМ!$B$39:$B$782,S$155)+'СЕТ СН'!$F$12</f>
        <v>132.8913666</v>
      </c>
      <c r="T181" s="36">
        <f>SUMIFS(СВЦЭМ!$E$39:$E$782,СВЦЭМ!$A$39:$A$782,$A181,СВЦЭМ!$B$39:$B$782,T$155)+'СЕТ СН'!$F$12</f>
        <v>133.83306295</v>
      </c>
      <c r="U181" s="36">
        <f>SUMIFS(СВЦЭМ!$E$39:$E$782,СВЦЭМ!$A$39:$A$782,$A181,СВЦЭМ!$B$39:$B$782,U$155)+'СЕТ СН'!$F$12</f>
        <v>129.67306231000001</v>
      </c>
      <c r="V181" s="36">
        <f>SUMIFS(СВЦЭМ!$E$39:$E$782,СВЦЭМ!$A$39:$A$782,$A181,СВЦЭМ!$B$39:$B$782,V$155)+'СЕТ СН'!$F$12</f>
        <v>127.28439964</v>
      </c>
      <c r="W181" s="36">
        <f>SUMIFS(СВЦЭМ!$E$39:$E$782,СВЦЭМ!$A$39:$A$782,$A181,СВЦЭМ!$B$39:$B$782,W$155)+'СЕТ СН'!$F$12</f>
        <v>129.42030521999999</v>
      </c>
      <c r="X181" s="36">
        <f>SUMIFS(СВЦЭМ!$E$39:$E$782,СВЦЭМ!$A$39:$A$782,$A181,СВЦЭМ!$B$39:$B$782,X$155)+'СЕТ СН'!$F$12</f>
        <v>131.67847875999999</v>
      </c>
      <c r="Y181" s="36">
        <f>SUMIFS(СВЦЭМ!$E$39:$E$782,СВЦЭМ!$A$39:$A$782,$A181,СВЦЭМ!$B$39:$B$782,Y$155)+'СЕТ СН'!$F$12</f>
        <v>139.88960562</v>
      </c>
    </row>
    <row r="182" spans="1:27" ht="15.75" x14ac:dyDescent="0.2">
      <c r="A182" s="35">
        <f t="shared" si="4"/>
        <v>45196</v>
      </c>
      <c r="B182" s="36">
        <f>SUMIFS(СВЦЭМ!$E$39:$E$782,СВЦЭМ!$A$39:$A$782,$A182,СВЦЭМ!$B$39:$B$782,B$155)+'СЕТ СН'!$F$12</f>
        <v>140.18714979999999</v>
      </c>
      <c r="C182" s="36">
        <f>SUMIFS(СВЦЭМ!$E$39:$E$782,СВЦЭМ!$A$39:$A$782,$A182,СВЦЭМ!$B$39:$B$782,C$155)+'СЕТ СН'!$F$12</f>
        <v>146.25575237999999</v>
      </c>
      <c r="D182" s="36">
        <f>SUMIFS(СВЦЭМ!$E$39:$E$782,СВЦЭМ!$A$39:$A$782,$A182,СВЦЭМ!$B$39:$B$782,D$155)+'СЕТ СН'!$F$12</f>
        <v>155.41387079</v>
      </c>
      <c r="E182" s="36">
        <f>SUMIFS(СВЦЭМ!$E$39:$E$782,СВЦЭМ!$A$39:$A$782,$A182,СВЦЭМ!$B$39:$B$782,E$155)+'СЕТ СН'!$F$12</f>
        <v>157.80940894</v>
      </c>
      <c r="F182" s="36">
        <f>SUMIFS(СВЦЭМ!$E$39:$E$782,СВЦЭМ!$A$39:$A$782,$A182,СВЦЭМ!$B$39:$B$782,F$155)+'СЕТ СН'!$F$12</f>
        <v>157.18085933</v>
      </c>
      <c r="G182" s="36">
        <f>SUMIFS(СВЦЭМ!$E$39:$E$782,СВЦЭМ!$A$39:$A$782,$A182,СВЦЭМ!$B$39:$B$782,G$155)+'СЕТ СН'!$F$12</f>
        <v>153.85754925000001</v>
      </c>
      <c r="H182" s="36">
        <f>SUMIFS(СВЦЭМ!$E$39:$E$782,СВЦЭМ!$A$39:$A$782,$A182,СВЦЭМ!$B$39:$B$782,H$155)+'СЕТ СН'!$F$12</f>
        <v>145.19334853000001</v>
      </c>
      <c r="I182" s="36">
        <f>SUMIFS(СВЦЭМ!$E$39:$E$782,СВЦЭМ!$A$39:$A$782,$A182,СВЦЭМ!$B$39:$B$782,I$155)+'СЕТ СН'!$F$12</f>
        <v>137.69134334</v>
      </c>
      <c r="J182" s="36">
        <f>SUMIFS(СВЦЭМ!$E$39:$E$782,СВЦЭМ!$A$39:$A$782,$A182,СВЦЭМ!$B$39:$B$782,J$155)+'СЕТ СН'!$F$12</f>
        <v>135.8949255</v>
      </c>
      <c r="K182" s="36">
        <f>SUMIFS(СВЦЭМ!$E$39:$E$782,СВЦЭМ!$A$39:$A$782,$A182,СВЦЭМ!$B$39:$B$782,K$155)+'СЕТ СН'!$F$12</f>
        <v>132.36893828000001</v>
      </c>
      <c r="L182" s="36">
        <f>SUMIFS(СВЦЭМ!$E$39:$E$782,СВЦЭМ!$A$39:$A$782,$A182,СВЦЭМ!$B$39:$B$782,L$155)+'СЕТ СН'!$F$12</f>
        <v>131.54041715</v>
      </c>
      <c r="M182" s="36">
        <f>SUMIFS(СВЦЭМ!$E$39:$E$782,СВЦЭМ!$A$39:$A$782,$A182,СВЦЭМ!$B$39:$B$782,M$155)+'СЕТ СН'!$F$12</f>
        <v>131.09538119999999</v>
      </c>
      <c r="N182" s="36">
        <f>SUMIFS(СВЦЭМ!$E$39:$E$782,СВЦЭМ!$A$39:$A$782,$A182,СВЦЭМ!$B$39:$B$782,N$155)+'СЕТ СН'!$F$12</f>
        <v>130.06900041</v>
      </c>
      <c r="O182" s="36">
        <f>SUMIFS(СВЦЭМ!$E$39:$E$782,СВЦЭМ!$A$39:$A$782,$A182,СВЦЭМ!$B$39:$B$782,O$155)+'СЕТ СН'!$F$12</f>
        <v>129.49048152</v>
      </c>
      <c r="P182" s="36">
        <f>SUMIFS(СВЦЭМ!$E$39:$E$782,СВЦЭМ!$A$39:$A$782,$A182,СВЦЭМ!$B$39:$B$782,P$155)+'СЕТ СН'!$F$12</f>
        <v>135.04717689</v>
      </c>
      <c r="Q182" s="36">
        <f>SUMIFS(СВЦЭМ!$E$39:$E$782,СВЦЭМ!$A$39:$A$782,$A182,СВЦЭМ!$B$39:$B$782,Q$155)+'СЕТ СН'!$F$12</f>
        <v>137.43065256</v>
      </c>
      <c r="R182" s="36">
        <f>SUMIFS(СВЦЭМ!$E$39:$E$782,СВЦЭМ!$A$39:$A$782,$A182,СВЦЭМ!$B$39:$B$782,R$155)+'СЕТ СН'!$F$12</f>
        <v>137.6887084</v>
      </c>
      <c r="S182" s="36">
        <f>SUMIFS(СВЦЭМ!$E$39:$E$782,СВЦЭМ!$A$39:$A$782,$A182,СВЦЭМ!$B$39:$B$782,S$155)+'СЕТ СН'!$F$12</f>
        <v>138.16935803999999</v>
      </c>
      <c r="T182" s="36">
        <f>SUMIFS(СВЦЭМ!$E$39:$E$782,СВЦЭМ!$A$39:$A$782,$A182,СВЦЭМ!$B$39:$B$782,T$155)+'СЕТ СН'!$F$12</f>
        <v>135.79289387</v>
      </c>
      <c r="U182" s="36">
        <f>SUMIFS(СВЦЭМ!$E$39:$E$782,СВЦЭМ!$A$39:$A$782,$A182,СВЦЭМ!$B$39:$B$782,U$155)+'СЕТ СН'!$F$12</f>
        <v>129.48316052000001</v>
      </c>
      <c r="V182" s="36">
        <f>SUMIFS(СВЦЭМ!$E$39:$E$782,СВЦЭМ!$A$39:$A$782,$A182,СВЦЭМ!$B$39:$B$782,V$155)+'СЕТ СН'!$F$12</f>
        <v>127.81674584</v>
      </c>
      <c r="W182" s="36">
        <f>SUMIFS(СВЦЭМ!$E$39:$E$782,СВЦЭМ!$A$39:$A$782,$A182,СВЦЭМ!$B$39:$B$782,W$155)+'СЕТ СН'!$F$12</f>
        <v>129.14243696</v>
      </c>
      <c r="X182" s="36">
        <f>SUMIFS(СВЦЭМ!$E$39:$E$782,СВЦЭМ!$A$39:$A$782,$A182,СВЦЭМ!$B$39:$B$782,X$155)+'СЕТ СН'!$F$12</f>
        <v>135.02617387999999</v>
      </c>
      <c r="Y182" s="36">
        <f>SUMIFS(СВЦЭМ!$E$39:$E$782,СВЦЭМ!$A$39:$A$782,$A182,СВЦЭМ!$B$39:$B$782,Y$155)+'СЕТ СН'!$F$12</f>
        <v>143.33959856000001</v>
      </c>
    </row>
    <row r="183" spans="1:27" ht="15.75" x14ac:dyDescent="0.2">
      <c r="A183" s="35">
        <f t="shared" si="4"/>
        <v>45197</v>
      </c>
      <c r="B183" s="36">
        <f>SUMIFS(СВЦЭМ!$E$39:$E$782,СВЦЭМ!$A$39:$A$782,$A183,СВЦЭМ!$B$39:$B$782,B$155)+'СЕТ СН'!$F$12</f>
        <v>154.39405005</v>
      </c>
      <c r="C183" s="36">
        <f>SUMIFS(СВЦЭМ!$E$39:$E$782,СВЦЭМ!$A$39:$A$782,$A183,СВЦЭМ!$B$39:$B$782,C$155)+'СЕТ СН'!$F$12</f>
        <v>157.39477228000001</v>
      </c>
      <c r="D183" s="36">
        <f>SUMIFS(СВЦЭМ!$E$39:$E$782,СВЦЭМ!$A$39:$A$782,$A183,СВЦЭМ!$B$39:$B$782,D$155)+'СЕТ СН'!$F$12</f>
        <v>166.82508189999999</v>
      </c>
      <c r="E183" s="36">
        <f>SUMIFS(СВЦЭМ!$E$39:$E$782,СВЦЭМ!$A$39:$A$782,$A183,СВЦЭМ!$B$39:$B$782,E$155)+'СЕТ СН'!$F$12</f>
        <v>166.21811826999999</v>
      </c>
      <c r="F183" s="36">
        <f>SUMIFS(СВЦЭМ!$E$39:$E$782,СВЦЭМ!$A$39:$A$782,$A183,СВЦЭМ!$B$39:$B$782,F$155)+'СЕТ СН'!$F$12</f>
        <v>166.09822661999999</v>
      </c>
      <c r="G183" s="36">
        <f>SUMIFS(СВЦЭМ!$E$39:$E$782,СВЦЭМ!$A$39:$A$782,$A183,СВЦЭМ!$B$39:$B$782,G$155)+'СЕТ СН'!$F$12</f>
        <v>164.87907010999999</v>
      </c>
      <c r="H183" s="36">
        <f>SUMIFS(СВЦЭМ!$E$39:$E$782,СВЦЭМ!$A$39:$A$782,$A183,СВЦЭМ!$B$39:$B$782,H$155)+'СЕТ СН'!$F$12</f>
        <v>157.15127751</v>
      </c>
      <c r="I183" s="36">
        <f>SUMIFS(СВЦЭМ!$E$39:$E$782,СВЦЭМ!$A$39:$A$782,$A183,СВЦЭМ!$B$39:$B$782,I$155)+'СЕТ СН'!$F$12</f>
        <v>147.91773753000001</v>
      </c>
      <c r="J183" s="36">
        <f>SUMIFS(СВЦЭМ!$E$39:$E$782,СВЦЭМ!$A$39:$A$782,$A183,СВЦЭМ!$B$39:$B$782,J$155)+'СЕТ СН'!$F$12</f>
        <v>144.31497279000001</v>
      </c>
      <c r="K183" s="36">
        <f>SUMIFS(СВЦЭМ!$E$39:$E$782,СВЦЭМ!$A$39:$A$782,$A183,СВЦЭМ!$B$39:$B$782,K$155)+'СЕТ СН'!$F$12</f>
        <v>139.18170053</v>
      </c>
      <c r="L183" s="36">
        <f>SUMIFS(СВЦЭМ!$E$39:$E$782,СВЦЭМ!$A$39:$A$782,$A183,СВЦЭМ!$B$39:$B$782,L$155)+'СЕТ СН'!$F$12</f>
        <v>138.90516821</v>
      </c>
      <c r="M183" s="36">
        <f>SUMIFS(СВЦЭМ!$E$39:$E$782,СВЦЭМ!$A$39:$A$782,$A183,СВЦЭМ!$B$39:$B$782,M$155)+'СЕТ СН'!$F$12</f>
        <v>139.35776034</v>
      </c>
      <c r="N183" s="36">
        <f>SUMIFS(СВЦЭМ!$E$39:$E$782,СВЦЭМ!$A$39:$A$782,$A183,СВЦЭМ!$B$39:$B$782,N$155)+'СЕТ СН'!$F$12</f>
        <v>138.03013455000001</v>
      </c>
      <c r="O183" s="36">
        <f>SUMIFS(СВЦЭМ!$E$39:$E$782,СВЦЭМ!$A$39:$A$782,$A183,СВЦЭМ!$B$39:$B$782,O$155)+'СЕТ СН'!$F$12</f>
        <v>140.59228775</v>
      </c>
      <c r="P183" s="36">
        <f>SUMIFS(СВЦЭМ!$E$39:$E$782,СВЦЭМ!$A$39:$A$782,$A183,СВЦЭМ!$B$39:$B$782,P$155)+'СЕТ СН'!$F$12</f>
        <v>144.0657736</v>
      </c>
      <c r="Q183" s="36">
        <f>SUMIFS(СВЦЭМ!$E$39:$E$782,СВЦЭМ!$A$39:$A$782,$A183,СВЦЭМ!$B$39:$B$782,Q$155)+'СЕТ СН'!$F$12</f>
        <v>143.78983299999999</v>
      </c>
      <c r="R183" s="36">
        <f>SUMIFS(СВЦЭМ!$E$39:$E$782,СВЦЭМ!$A$39:$A$782,$A183,СВЦЭМ!$B$39:$B$782,R$155)+'СЕТ СН'!$F$12</f>
        <v>143.48877193000001</v>
      </c>
      <c r="S183" s="36">
        <f>SUMIFS(СВЦЭМ!$E$39:$E$782,СВЦЭМ!$A$39:$A$782,$A183,СВЦЭМ!$B$39:$B$782,S$155)+'СЕТ СН'!$F$12</f>
        <v>143.72264641999999</v>
      </c>
      <c r="T183" s="36">
        <f>SUMIFS(СВЦЭМ!$E$39:$E$782,СВЦЭМ!$A$39:$A$782,$A183,СВЦЭМ!$B$39:$B$782,T$155)+'СЕТ СН'!$F$12</f>
        <v>141.32084363000001</v>
      </c>
      <c r="U183" s="36">
        <f>SUMIFS(СВЦЭМ!$E$39:$E$782,СВЦЭМ!$A$39:$A$782,$A183,СВЦЭМ!$B$39:$B$782,U$155)+'СЕТ СН'!$F$12</f>
        <v>135.82943703999999</v>
      </c>
      <c r="V183" s="36">
        <f>SUMIFS(СВЦЭМ!$E$39:$E$782,СВЦЭМ!$A$39:$A$782,$A183,СВЦЭМ!$B$39:$B$782,V$155)+'СЕТ СН'!$F$12</f>
        <v>134.58351589</v>
      </c>
      <c r="W183" s="36">
        <f>SUMIFS(СВЦЭМ!$E$39:$E$782,СВЦЭМ!$A$39:$A$782,$A183,СВЦЭМ!$B$39:$B$782,W$155)+'СЕТ СН'!$F$12</f>
        <v>135.79704144999999</v>
      </c>
      <c r="X183" s="36">
        <f>SUMIFS(СВЦЭМ!$E$39:$E$782,СВЦЭМ!$A$39:$A$782,$A183,СВЦЭМ!$B$39:$B$782,X$155)+'СЕТ СН'!$F$12</f>
        <v>141.82322654000001</v>
      </c>
      <c r="Y183" s="36">
        <f>SUMIFS(СВЦЭМ!$E$39:$E$782,СВЦЭМ!$A$39:$A$782,$A183,СВЦЭМ!$B$39:$B$782,Y$155)+'СЕТ СН'!$F$12</f>
        <v>150.68714528000001</v>
      </c>
    </row>
    <row r="184" spans="1:27" ht="15.75" x14ac:dyDescent="0.2">
      <c r="A184" s="35">
        <f t="shared" si="4"/>
        <v>45198</v>
      </c>
      <c r="B184" s="36">
        <f>SUMIFS(СВЦЭМ!$E$39:$E$782,СВЦЭМ!$A$39:$A$782,$A184,СВЦЭМ!$B$39:$B$782,B$155)+'СЕТ СН'!$F$12</f>
        <v>153.88347221000001</v>
      </c>
      <c r="C184" s="36">
        <f>SUMIFS(СВЦЭМ!$E$39:$E$782,СВЦЭМ!$A$39:$A$782,$A184,СВЦЭМ!$B$39:$B$782,C$155)+'СЕТ СН'!$F$12</f>
        <v>160.84499253000001</v>
      </c>
      <c r="D184" s="36">
        <f>SUMIFS(СВЦЭМ!$E$39:$E$782,СВЦЭМ!$A$39:$A$782,$A184,СВЦЭМ!$B$39:$B$782,D$155)+'СЕТ СН'!$F$12</f>
        <v>170.07925356999999</v>
      </c>
      <c r="E184" s="36">
        <f>SUMIFS(СВЦЭМ!$E$39:$E$782,СВЦЭМ!$A$39:$A$782,$A184,СВЦЭМ!$B$39:$B$782,E$155)+'СЕТ СН'!$F$12</f>
        <v>170.48889836000001</v>
      </c>
      <c r="F184" s="36">
        <f>SUMIFS(СВЦЭМ!$E$39:$E$782,СВЦЭМ!$A$39:$A$782,$A184,СВЦЭМ!$B$39:$B$782,F$155)+'СЕТ СН'!$F$12</f>
        <v>170.55002748999999</v>
      </c>
      <c r="G184" s="36">
        <f>SUMIFS(СВЦЭМ!$E$39:$E$782,СВЦЭМ!$A$39:$A$782,$A184,СВЦЭМ!$B$39:$B$782,G$155)+'СЕТ СН'!$F$12</f>
        <v>169.40073236999999</v>
      </c>
      <c r="H184" s="36">
        <f>SUMIFS(СВЦЭМ!$E$39:$E$782,СВЦЭМ!$A$39:$A$782,$A184,СВЦЭМ!$B$39:$B$782,H$155)+'СЕТ СН'!$F$12</f>
        <v>162.01067011000001</v>
      </c>
      <c r="I184" s="36">
        <f>SUMIFS(СВЦЭМ!$E$39:$E$782,СВЦЭМ!$A$39:$A$782,$A184,СВЦЭМ!$B$39:$B$782,I$155)+'СЕТ СН'!$F$12</f>
        <v>150.49995079999999</v>
      </c>
      <c r="J184" s="36">
        <f>SUMIFS(СВЦЭМ!$E$39:$E$782,СВЦЭМ!$A$39:$A$782,$A184,СВЦЭМ!$B$39:$B$782,J$155)+'СЕТ СН'!$F$12</f>
        <v>145.90457097999999</v>
      </c>
      <c r="K184" s="36">
        <f>SUMIFS(СВЦЭМ!$E$39:$E$782,СВЦЭМ!$A$39:$A$782,$A184,СВЦЭМ!$B$39:$B$782,K$155)+'СЕТ СН'!$F$12</f>
        <v>141.29427405999999</v>
      </c>
      <c r="L184" s="36">
        <f>SUMIFS(СВЦЭМ!$E$39:$E$782,СВЦЭМ!$A$39:$A$782,$A184,СВЦЭМ!$B$39:$B$782,L$155)+'СЕТ СН'!$F$12</f>
        <v>140.99942462000001</v>
      </c>
      <c r="M184" s="36">
        <f>SUMIFS(СВЦЭМ!$E$39:$E$782,СВЦЭМ!$A$39:$A$782,$A184,СВЦЭМ!$B$39:$B$782,M$155)+'СЕТ СН'!$F$12</f>
        <v>141.43213868000001</v>
      </c>
      <c r="N184" s="36">
        <f>SUMIFS(СВЦЭМ!$E$39:$E$782,СВЦЭМ!$A$39:$A$782,$A184,СВЦЭМ!$B$39:$B$782,N$155)+'СЕТ СН'!$F$12</f>
        <v>142.70533243</v>
      </c>
      <c r="O184" s="36">
        <f>SUMIFS(СВЦЭМ!$E$39:$E$782,СВЦЭМ!$A$39:$A$782,$A184,СВЦЭМ!$B$39:$B$782,O$155)+'СЕТ СН'!$F$12</f>
        <v>141.13681553999999</v>
      </c>
      <c r="P184" s="36">
        <f>SUMIFS(СВЦЭМ!$E$39:$E$782,СВЦЭМ!$A$39:$A$782,$A184,СВЦЭМ!$B$39:$B$782,P$155)+'СЕТ СН'!$F$12</f>
        <v>147.41634965</v>
      </c>
      <c r="Q184" s="36">
        <f>SUMIFS(СВЦЭМ!$E$39:$E$782,СВЦЭМ!$A$39:$A$782,$A184,СВЦЭМ!$B$39:$B$782,Q$155)+'СЕТ СН'!$F$12</f>
        <v>145.09910463</v>
      </c>
      <c r="R184" s="36">
        <f>SUMIFS(СВЦЭМ!$E$39:$E$782,СВЦЭМ!$A$39:$A$782,$A184,СВЦЭМ!$B$39:$B$782,R$155)+'СЕТ СН'!$F$12</f>
        <v>146.09185878</v>
      </c>
      <c r="S184" s="36">
        <f>SUMIFS(СВЦЭМ!$E$39:$E$782,СВЦЭМ!$A$39:$A$782,$A184,СВЦЭМ!$B$39:$B$782,S$155)+'СЕТ СН'!$F$12</f>
        <v>146.63331682</v>
      </c>
      <c r="T184" s="36">
        <f>SUMIFS(СВЦЭМ!$E$39:$E$782,СВЦЭМ!$A$39:$A$782,$A184,СВЦЭМ!$B$39:$B$782,T$155)+'СЕТ СН'!$F$12</f>
        <v>143.16392544999999</v>
      </c>
      <c r="U184" s="36">
        <f>SUMIFS(СВЦЭМ!$E$39:$E$782,СВЦЭМ!$A$39:$A$782,$A184,СВЦЭМ!$B$39:$B$782,U$155)+'СЕТ СН'!$F$12</f>
        <v>138.97698414999999</v>
      </c>
      <c r="V184" s="36">
        <f>SUMIFS(СВЦЭМ!$E$39:$E$782,СВЦЭМ!$A$39:$A$782,$A184,СВЦЭМ!$B$39:$B$782,V$155)+'СЕТ СН'!$F$12</f>
        <v>137.67968680000001</v>
      </c>
      <c r="W184" s="36">
        <f>SUMIFS(СВЦЭМ!$E$39:$E$782,СВЦЭМ!$A$39:$A$782,$A184,СВЦЭМ!$B$39:$B$782,W$155)+'СЕТ СН'!$F$12</f>
        <v>139.21653634</v>
      </c>
      <c r="X184" s="36">
        <f>SUMIFS(СВЦЭМ!$E$39:$E$782,СВЦЭМ!$A$39:$A$782,$A184,СВЦЭМ!$B$39:$B$782,X$155)+'СЕТ СН'!$F$12</f>
        <v>145.04240351000001</v>
      </c>
      <c r="Y184" s="36">
        <f>SUMIFS(СВЦЭМ!$E$39:$E$782,СВЦЭМ!$A$39:$A$782,$A184,СВЦЭМ!$B$39:$B$782,Y$155)+'СЕТ СН'!$F$12</f>
        <v>160.17767244999999</v>
      </c>
    </row>
    <row r="185" spans="1:27" ht="15.75" x14ac:dyDescent="0.2">
      <c r="A185" s="35">
        <f t="shared" si="4"/>
        <v>45199</v>
      </c>
      <c r="B185" s="36">
        <f>SUMIFS(СВЦЭМ!$E$39:$E$782,СВЦЭМ!$A$39:$A$782,$A185,СВЦЭМ!$B$39:$B$782,B$155)+'СЕТ СН'!$F$12</f>
        <v>154.96039088000001</v>
      </c>
      <c r="C185" s="36">
        <f>SUMIFS(СВЦЭМ!$E$39:$E$782,СВЦЭМ!$A$39:$A$782,$A185,СВЦЭМ!$B$39:$B$782,C$155)+'СЕТ СН'!$F$12</f>
        <v>154.26723376999999</v>
      </c>
      <c r="D185" s="36">
        <f>SUMIFS(СВЦЭМ!$E$39:$E$782,СВЦЭМ!$A$39:$A$782,$A185,СВЦЭМ!$B$39:$B$782,D$155)+'СЕТ СН'!$F$12</f>
        <v>161.0648132</v>
      </c>
      <c r="E185" s="36">
        <f>SUMIFS(СВЦЭМ!$E$39:$E$782,СВЦЭМ!$A$39:$A$782,$A185,СВЦЭМ!$B$39:$B$782,E$155)+'СЕТ СН'!$F$12</f>
        <v>162.29363516000001</v>
      </c>
      <c r="F185" s="36">
        <f>SUMIFS(СВЦЭМ!$E$39:$E$782,СВЦЭМ!$A$39:$A$782,$A185,СВЦЭМ!$B$39:$B$782,F$155)+'СЕТ СН'!$F$12</f>
        <v>161.61935879999999</v>
      </c>
      <c r="G185" s="36">
        <f>SUMIFS(СВЦЭМ!$E$39:$E$782,СВЦЭМ!$A$39:$A$782,$A185,СВЦЭМ!$B$39:$B$782,G$155)+'СЕТ СН'!$F$12</f>
        <v>160.67802386</v>
      </c>
      <c r="H185" s="36">
        <f>SUMIFS(СВЦЭМ!$E$39:$E$782,СВЦЭМ!$A$39:$A$782,$A185,СВЦЭМ!$B$39:$B$782,H$155)+'СЕТ СН'!$F$12</f>
        <v>157.42430329999999</v>
      </c>
      <c r="I185" s="36">
        <f>SUMIFS(СВЦЭМ!$E$39:$E$782,СВЦЭМ!$A$39:$A$782,$A185,СВЦЭМ!$B$39:$B$782,I$155)+'СЕТ СН'!$F$12</f>
        <v>152.37677259</v>
      </c>
      <c r="J185" s="36">
        <f>SUMIFS(СВЦЭМ!$E$39:$E$782,СВЦЭМ!$A$39:$A$782,$A185,СВЦЭМ!$B$39:$B$782,J$155)+'СЕТ СН'!$F$12</f>
        <v>144.34105389000001</v>
      </c>
      <c r="K185" s="36">
        <f>SUMIFS(СВЦЭМ!$E$39:$E$782,СВЦЭМ!$A$39:$A$782,$A185,СВЦЭМ!$B$39:$B$782,K$155)+'СЕТ СН'!$F$12</f>
        <v>136.41686428</v>
      </c>
      <c r="L185" s="36">
        <f>SUMIFS(СВЦЭМ!$E$39:$E$782,СВЦЭМ!$A$39:$A$782,$A185,СВЦЭМ!$B$39:$B$782,L$155)+'СЕТ СН'!$F$12</f>
        <v>134.30692952000001</v>
      </c>
      <c r="M185" s="36">
        <f>SUMIFS(СВЦЭМ!$E$39:$E$782,СВЦЭМ!$A$39:$A$782,$A185,СВЦЭМ!$B$39:$B$782,M$155)+'СЕТ СН'!$F$12</f>
        <v>134.5616234</v>
      </c>
      <c r="N185" s="36">
        <f>SUMIFS(СВЦЭМ!$E$39:$E$782,СВЦЭМ!$A$39:$A$782,$A185,СВЦЭМ!$B$39:$B$782,N$155)+'СЕТ СН'!$F$12</f>
        <v>132.15807616000001</v>
      </c>
      <c r="O185" s="36">
        <f>SUMIFS(СВЦЭМ!$E$39:$E$782,СВЦЭМ!$A$39:$A$782,$A185,СВЦЭМ!$B$39:$B$782,O$155)+'СЕТ СН'!$F$12</f>
        <v>133.80684134000001</v>
      </c>
      <c r="P185" s="36">
        <f>SUMIFS(СВЦЭМ!$E$39:$E$782,СВЦЭМ!$A$39:$A$782,$A185,СВЦЭМ!$B$39:$B$782,P$155)+'СЕТ СН'!$F$12</f>
        <v>137.74494374</v>
      </c>
      <c r="Q185" s="36">
        <f>SUMIFS(СВЦЭМ!$E$39:$E$782,СВЦЭМ!$A$39:$A$782,$A185,СВЦЭМ!$B$39:$B$782,Q$155)+'СЕТ СН'!$F$12</f>
        <v>137.20799499</v>
      </c>
      <c r="R185" s="36">
        <f>SUMIFS(СВЦЭМ!$E$39:$E$782,СВЦЭМ!$A$39:$A$782,$A185,СВЦЭМ!$B$39:$B$782,R$155)+'СЕТ СН'!$F$12</f>
        <v>137.23272807000001</v>
      </c>
      <c r="S185" s="36">
        <f>SUMIFS(СВЦЭМ!$E$39:$E$782,СВЦЭМ!$A$39:$A$782,$A185,СВЦЭМ!$B$39:$B$782,S$155)+'СЕТ СН'!$F$12</f>
        <v>138.84959357</v>
      </c>
      <c r="T185" s="36">
        <f>SUMIFS(СВЦЭМ!$E$39:$E$782,СВЦЭМ!$A$39:$A$782,$A185,СВЦЭМ!$B$39:$B$782,T$155)+'СЕТ СН'!$F$12</f>
        <v>137.01049072000001</v>
      </c>
      <c r="U185" s="36">
        <f>SUMIFS(СВЦЭМ!$E$39:$E$782,СВЦЭМ!$A$39:$A$782,$A185,СВЦЭМ!$B$39:$B$782,U$155)+'СЕТ СН'!$F$12</f>
        <v>135.71659283</v>
      </c>
      <c r="V185" s="36">
        <f>SUMIFS(СВЦЭМ!$E$39:$E$782,СВЦЭМ!$A$39:$A$782,$A185,СВЦЭМ!$B$39:$B$782,V$155)+'СЕТ СН'!$F$12</f>
        <v>133.86637375000001</v>
      </c>
      <c r="W185" s="36">
        <f>SUMIFS(СВЦЭМ!$E$39:$E$782,СВЦЭМ!$A$39:$A$782,$A185,СВЦЭМ!$B$39:$B$782,W$155)+'СЕТ СН'!$F$12</f>
        <v>135.63690725999999</v>
      </c>
      <c r="X185" s="36">
        <f>SUMIFS(СВЦЭМ!$E$39:$E$782,СВЦЭМ!$A$39:$A$782,$A185,СВЦЭМ!$B$39:$B$782,X$155)+'СЕТ СН'!$F$12</f>
        <v>140.53473285999999</v>
      </c>
      <c r="Y185" s="36">
        <f>SUMIFS(СВЦЭМ!$E$39:$E$782,СВЦЭМ!$A$39:$A$782,$A185,СВЦЭМ!$B$39:$B$782,Y$155)+'СЕТ СН'!$F$12</f>
        <v>146.35038338000001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107</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01.09.2023</v>
      </c>
      <c r="B191" s="36">
        <f>SUMIFS(СВЦЭМ!$F$39:$F$782,СВЦЭМ!$A$39:$A$782,$A191,СВЦЭМ!$B$39:$B$782,B$190)+'СЕТ СН'!$F$12</f>
        <v>154.80759291000001</v>
      </c>
      <c r="C191" s="36">
        <f>SUMIFS(СВЦЭМ!$F$39:$F$782,СВЦЭМ!$A$39:$A$782,$A191,СВЦЭМ!$B$39:$B$782,C$190)+'СЕТ СН'!$F$12</f>
        <v>160.17976589</v>
      </c>
      <c r="D191" s="36">
        <f>SUMIFS(СВЦЭМ!$F$39:$F$782,СВЦЭМ!$A$39:$A$782,$A191,СВЦЭМ!$B$39:$B$782,D$190)+'СЕТ СН'!$F$12</f>
        <v>161.07511656</v>
      </c>
      <c r="E191" s="36">
        <f>SUMIFS(СВЦЭМ!$F$39:$F$782,СВЦЭМ!$A$39:$A$782,$A191,СВЦЭМ!$B$39:$B$782,E$190)+'СЕТ СН'!$F$12</f>
        <v>163.04353664999999</v>
      </c>
      <c r="F191" s="36">
        <f>SUMIFS(СВЦЭМ!$F$39:$F$782,СВЦЭМ!$A$39:$A$782,$A191,СВЦЭМ!$B$39:$B$782,F$190)+'СЕТ СН'!$F$12</f>
        <v>168.22575652</v>
      </c>
      <c r="G191" s="36">
        <f>SUMIFS(СВЦЭМ!$F$39:$F$782,СВЦЭМ!$A$39:$A$782,$A191,СВЦЭМ!$B$39:$B$782,G$190)+'СЕТ СН'!$F$12</f>
        <v>168.65736164</v>
      </c>
      <c r="H191" s="36">
        <f>SUMIFS(СВЦЭМ!$F$39:$F$782,СВЦЭМ!$A$39:$A$782,$A191,СВЦЭМ!$B$39:$B$782,H$190)+'СЕТ СН'!$F$12</f>
        <v>159.39393777999999</v>
      </c>
      <c r="I191" s="36">
        <f>SUMIFS(СВЦЭМ!$F$39:$F$782,СВЦЭМ!$A$39:$A$782,$A191,СВЦЭМ!$B$39:$B$782,I$190)+'СЕТ СН'!$F$12</f>
        <v>153.15447245999999</v>
      </c>
      <c r="J191" s="36">
        <f>SUMIFS(СВЦЭМ!$F$39:$F$782,СВЦЭМ!$A$39:$A$782,$A191,СВЦЭМ!$B$39:$B$782,J$190)+'СЕТ СН'!$F$12</f>
        <v>145.17865639999999</v>
      </c>
      <c r="K191" s="36">
        <f>SUMIFS(СВЦЭМ!$F$39:$F$782,СВЦЭМ!$A$39:$A$782,$A191,СВЦЭМ!$B$39:$B$782,K$190)+'СЕТ СН'!$F$12</f>
        <v>140.02775058</v>
      </c>
      <c r="L191" s="36">
        <f>SUMIFS(СВЦЭМ!$F$39:$F$782,СВЦЭМ!$A$39:$A$782,$A191,СВЦЭМ!$B$39:$B$782,L$190)+'СЕТ СН'!$F$12</f>
        <v>138.12224097000001</v>
      </c>
      <c r="M191" s="36">
        <f>SUMIFS(СВЦЭМ!$F$39:$F$782,СВЦЭМ!$A$39:$A$782,$A191,СВЦЭМ!$B$39:$B$782,M$190)+'СЕТ СН'!$F$12</f>
        <v>137.76684051999999</v>
      </c>
      <c r="N191" s="36">
        <f>SUMIFS(СВЦЭМ!$F$39:$F$782,СВЦЭМ!$A$39:$A$782,$A191,СВЦЭМ!$B$39:$B$782,N$190)+'СЕТ СН'!$F$12</f>
        <v>137.54807026</v>
      </c>
      <c r="O191" s="36">
        <f>SUMIFS(СВЦЭМ!$F$39:$F$782,СВЦЭМ!$A$39:$A$782,$A191,СВЦЭМ!$B$39:$B$782,O$190)+'СЕТ СН'!$F$12</f>
        <v>138.59331186</v>
      </c>
      <c r="P191" s="36">
        <f>SUMIFS(СВЦЭМ!$F$39:$F$782,СВЦЭМ!$A$39:$A$782,$A191,СВЦЭМ!$B$39:$B$782,P$190)+'СЕТ СН'!$F$12</f>
        <v>137.25473448</v>
      </c>
      <c r="Q191" s="36">
        <f>SUMIFS(СВЦЭМ!$F$39:$F$782,СВЦЭМ!$A$39:$A$782,$A191,СВЦЭМ!$B$39:$B$782,Q$190)+'СЕТ СН'!$F$12</f>
        <v>136.83735533000001</v>
      </c>
      <c r="R191" s="36">
        <f>SUMIFS(СВЦЭМ!$F$39:$F$782,СВЦЭМ!$A$39:$A$782,$A191,СВЦЭМ!$B$39:$B$782,R$190)+'СЕТ СН'!$F$12</f>
        <v>140.24650245999999</v>
      </c>
      <c r="S191" s="36">
        <f>SUMIFS(СВЦЭМ!$F$39:$F$782,СВЦЭМ!$A$39:$A$782,$A191,СВЦЭМ!$B$39:$B$782,S$190)+'СЕТ СН'!$F$12</f>
        <v>139.16867518000001</v>
      </c>
      <c r="T191" s="36">
        <f>SUMIFS(СВЦЭМ!$F$39:$F$782,СВЦЭМ!$A$39:$A$782,$A191,СВЦЭМ!$B$39:$B$782,T$190)+'СЕТ СН'!$F$12</f>
        <v>138.52424916000001</v>
      </c>
      <c r="U191" s="36">
        <f>SUMIFS(СВЦЭМ!$F$39:$F$782,СВЦЭМ!$A$39:$A$782,$A191,СВЦЭМ!$B$39:$B$782,U$190)+'СЕТ СН'!$F$12</f>
        <v>137.33100334</v>
      </c>
      <c r="V191" s="36">
        <f>SUMIFS(СВЦЭМ!$F$39:$F$782,СВЦЭМ!$A$39:$A$782,$A191,СВЦЭМ!$B$39:$B$782,V$190)+'СЕТ СН'!$F$12</f>
        <v>135.17863191999999</v>
      </c>
      <c r="W191" s="36">
        <f>SUMIFS(СВЦЭМ!$F$39:$F$782,СВЦЭМ!$A$39:$A$782,$A191,СВЦЭМ!$B$39:$B$782,W$190)+'СЕТ СН'!$F$12</f>
        <v>135.55351139000001</v>
      </c>
      <c r="X191" s="36">
        <f>SUMIFS(СВЦЭМ!$F$39:$F$782,СВЦЭМ!$A$39:$A$782,$A191,СВЦЭМ!$B$39:$B$782,X$190)+'СЕТ СН'!$F$12</f>
        <v>141.7449714</v>
      </c>
      <c r="Y191" s="36">
        <f>SUMIFS(СВЦЭМ!$F$39:$F$782,СВЦЭМ!$A$39:$A$782,$A191,СВЦЭМ!$B$39:$B$782,Y$190)+'СЕТ СН'!$F$12</f>
        <v>147.97774039999999</v>
      </c>
      <c r="AA191" s="45"/>
    </row>
    <row r="192" spans="1:27" ht="15.75" x14ac:dyDescent="0.2">
      <c r="A192" s="35">
        <f>A191+1</f>
        <v>45171</v>
      </c>
      <c r="B192" s="36">
        <f>SUMIFS(СВЦЭМ!$F$39:$F$782,СВЦЭМ!$A$39:$A$782,$A192,СВЦЭМ!$B$39:$B$782,B$190)+'СЕТ СН'!$F$12</f>
        <v>155.09701845999999</v>
      </c>
      <c r="C192" s="36">
        <f>SUMIFS(СВЦЭМ!$F$39:$F$782,СВЦЭМ!$A$39:$A$782,$A192,СВЦЭМ!$B$39:$B$782,C$190)+'СЕТ СН'!$F$12</f>
        <v>160.82058069000001</v>
      </c>
      <c r="D192" s="36">
        <f>SUMIFS(СВЦЭМ!$F$39:$F$782,СВЦЭМ!$A$39:$A$782,$A192,СВЦЭМ!$B$39:$B$782,D$190)+'СЕТ СН'!$F$12</f>
        <v>160.73631674000001</v>
      </c>
      <c r="E192" s="36">
        <f>SUMIFS(СВЦЭМ!$F$39:$F$782,СВЦЭМ!$A$39:$A$782,$A192,СВЦЭМ!$B$39:$B$782,E$190)+'СЕТ СН'!$F$12</f>
        <v>163.48334222</v>
      </c>
      <c r="F192" s="36">
        <f>SUMIFS(СВЦЭМ!$F$39:$F$782,СВЦЭМ!$A$39:$A$782,$A192,СВЦЭМ!$B$39:$B$782,F$190)+'СЕТ СН'!$F$12</f>
        <v>166.12808003999999</v>
      </c>
      <c r="G192" s="36">
        <f>SUMIFS(СВЦЭМ!$F$39:$F$782,СВЦЭМ!$A$39:$A$782,$A192,СВЦЭМ!$B$39:$B$782,G$190)+'СЕТ СН'!$F$12</f>
        <v>165.63097716999999</v>
      </c>
      <c r="H192" s="36">
        <f>SUMIFS(СВЦЭМ!$F$39:$F$782,СВЦЭМ!$A$39:$A$782,$A192,СВЦЭМ!$B$39:$B$782,H$190)+'СЕТ СН'!$F$12</f>
        <v>164.94702820000001</v>
      </c>
      <c r="I192" s="36">
        <f>SUMIFS(СВЦЭМ!$F$39:$F$782,СВЦЭМ!$A$39:$A$782,$A192,СВЦЭМ!$B$39:$B$782,I$190)+'СЕТ СН'!$F$12</f>
        <v>159.17459839</v>
      </c>
      <c r="J192" s="36">
        <f>SUMIFS(СВЦЭМ!$F$39:$F$782,СВЦЭМ!$A$39:$A$782,$A192,СВЦЭМ!$B$39:$B$782,J$190)+'СЕТ СН'!$F$12</f>
        <v>148.41078793</v>
      </c>
      <c r="K192" s="36">
        <f>SUMIFS(СВЦЭМ!$F$39:$F$782,СВЦЭМ!$A$39:$A$782,$A192,СВЦЭМ!$B$39:$B$782,K$190)+'СЕТ СН'!$F$12</f>
        <v>137.65527359999999</v>
      </c>
      <c r="L192" s="36">
        <f>SUMIFS(СВЦЭМ!$F$39:$F$782,СВЦЭМ!$A$39:$A$782,$A192,СВЦЭМ!$B$39:$B$782,L$190)+'СЕТ СН'!$F$12</f>
        <v>133.81498934000001</v>
      </c>
      <c r="M192" s="36">
        <f>SUMIFS(СВЦЭМ!$F$39:$F$782,СВЦЭМ!$A$39:$A$782,$A192,СВЦЭМ!$B$39:$B$782,M$190)+'СЕТ СН'!$F$12</f>
        <v>132.26811308000001</v>
      </c>
      <c r="N192" s="36">
        <f>SUMIFS(СВЦЭМ!$F$39:$F$782,СВЦЭМ!$A$39:$A$782,$A192,СВЦЭМ!$B$39:$B$782,N$190)+'СЕТ СН'!$F$12</f>
        <v>132.17864469</v>
      </c>
      <c r="O192" s="36">
        <f>SUMIFS(СВЦЭМ!$F$39:$F$782,СВЦЭМ!$A$39:$A$782,$A192,СВЦЭМ!$B$39:$B$782,O$190)+'СЕТ СН'!$F$12</f>
        <v>134.12104178999999</v>
      </c>
      <c r="P192" s="36">
        <f>SUMIFS(СВЦЭМ!$F$39:$F$782,СВЦЭМ!$A$39:$A$782,$A192,СВЦЭМ!$B$39:$B$782,P$190)+'СЕТ СН'!$F$12</f>
        <v>131.21531490999999</v>
      </c>
      <c r="Q192" s="36">
        <f>SUMIFS(СВЦЭМ!$F$39:$F$782,СВЦЭМ!$A$39:$A$782,$A192,СВЦЭМ!$B$39:$B$782,Q$190)+'СЕТ СН'!$F$12</f>
        <v>131.3542764</v>
      </c>
      <c r="R192" s="36">
        <f>SUMIFS(СВЦЭМ!$F$39:$F$782,СВЦЭМ!$A$39:$A$782,$A192,СВЦЭМ!$B$39:$B$782,R$190)+'СЕТ СН'!$F$12</f>
        <v>134.94916601</v>
      </c>
      <c r="S192" s="36">
        <f>SUMIFS(СВЦЭМ!$F$39:$F$782,СВЦЭМ!$A$39:$A$782,$A192,СВЦЭМ!$B$39:$B$782,S$190)+'СЕТ СН'!$F$12</f>
        <v>134.31375068</v>
      </c>
      <c r="T192" s="36">
        <f>SUMIFS(СВЦЭМ!$F$39:$F$782,СВЦЭМ!$A$39:$A$782,$A192,СВЦЭМ!$B$39:$B$782,T$190)+'СЕТ СН'!$F$12</f>
        <v>134.81069373</v>
      </c>
      <c r="U192" s="36">
        <f>SUMIFS(СВЦЭМ!$F$39:$F$782,СВЦЭМ!$A$39:$A$782,$A192,СВЦЭМ!$B$39:$B$782,U$190)+'СЕТ СН'!$F$12</f>
        <v>135.56889899999999</v>
      </c>
      <c r="V192" s="36">
        <f>SUMIFS(СВЦЭМ!$F$39:$F$782,СВЦЭМ!$A$39:$A$782,$A192,СВЦЭМ!$B$39:$B$782,V$190)+'СЕТ СН'!$F$12</f>
        <v>133.8166282</v>
      </c>
      <c r="W192" s="36">
        <f>SUMIFS(СВЦЭМ!$F$39:$F$782,СВЦЭМ!$A$39:$A$782,$A192,СВЦЭМ!$B$39:$B$782,W$190)+'СЕТ СН'!$F$12</f>
        <v>132.48075403000001</v>
      </c>
      <c r="X192" s="36">
        <f>SUMIFS(СВЦЭМ!$F$39:$F$782,СВЦЭМ!$A$39:$A$782,$A192,СВЦЭМ!$B$39:$B$782,X$190)+'СЕТ СН'!$F$12</f>
        <v>138.90018054999999</v>
      </c>
      <c r="Y192" s="36">
        <f>SUMIFS(СВЦЭМ!$F$39:$F$782,СВЦЭМ!$A$39:$A$782,$A192,СВЦЭМ!$B$39:$B$782,Y$190)+'СЕТ СН'!$F$12</f>
        <v>147.09268115</v>
      </c>
    </row>
    <row r="193" spans="1:25" ht="15.75" x14ac:dyDescent="0.2">
      <c r="A193" s="35">
        <f t="shared" ref="A193:A220" si="5">A192+1</f>
        <v>45172</v>
      </c>
      <c r="B193" s="36">
        <f>SUMIFS(СВЦЭМ!$F$39:$F$782,СВЦЭМ!$A$39:$A$782,$A193,СВЦЭМ!$B$39:$B$782,B$190)+'СЕТ СН'!$F$12</f>
        <v>149.81271583</v>
      </c>
      <c r="C193" s="36">
        <f>SUMIFS(СВЦЭМ!$F$39:$F$782,СВЦЭМ!$A$39:$A$782,$A193,СВЦЭМ!$B$39:$B$782,C$190)+'СЕТ СН'!$F$12</f>
        <v>156.6121225</v>
      </c>
      <c r="D193" s="36">
        <f>SUMIFS(СВЦЭМ!$F$39:$F$782,СВЦЭМ!$A$39:$A$782,$A193,СВЦЭМ!$B$39:$B$782,D$190)+'СЕТ СН'!$F$12</f>
        <v>162.57014766</v>
      </c>
      <c r="E193" s="36">
        <f>SUMIFS(СВЦЭМ!$F$39:$F$782,СВЦЭМ!$A$39:$A$782,$A193,СВЦЭМ!$B$39:$B$782,E$190)+'СЕТ СН'!$F$12</f>
        <v>174.09910023</v>
      </c>
      <c r="F193" s="36">
        <f>SUMIFS(СВЦЭМ!$F$39:$F$782,СВЦЭМ!$A$39:$A$782,$A193,СВЦЭМ!$B$39:$B$782,F$190)+'СЕТ СН'!$F$12</f>
        <v>171.94064642000001</v>
      </c>
      <c r="G193" s="36">
        <f>SUMIFS(СВЦЭМ!$F$39:$F$782,СВЦЭМ!$A$39:$A$782,$A193,СВЦЭМ!$B$39:$B$782,G$190)+'СЕТ СН'!$F$12</f>
        <v>169.88243499999999</v>
      </c>
      <c r="H193" s="36">
        <f>SUMIFS(СВЦЭМ!$F$39:$F$782,СВЦЭМ!$A$39:$A$782,$A193,СВЦЭМ!$B$39:$B$782,H$190)+'СЕТ СН'!$F$12</f>
        <v>170.58099050999999</v>
      </c>
      <c r="I193" s="36">
        <f>SUMIFS(СВЦЭМ!$F$39:$F$782,СВЦЭМ!$A$39:$A$782,$A193,СВЦЭМ!$B$39:$B$782,I$190)+'СЕТ СН'!$F$12</f>
        <v>165.86036397000001</v>
      </c>
      <c r="J193" s="36">
        <f>SUMIFS(СВЦЭМ!$F$39:$F$782,СВЦЭМ!$A$39:$A$782,$A193,СВЦЭМ!$B$39:$B$782,J$190)+'СЕТ СН'!$F$12</f>
        <v>156.34308078999999</v>
      </c>
      <c r="K193" s="36">
        <f>SUMIFS(СВЦЭМ!$F$39:$F$782,СВЦЭМ!$A$39:$A$782,$A193,СВЦЭМ!$B$39:$B$782,K$190)+'СЕТ СН'!$F$12</f>
        <v>147.06621827000001</v>
      </c>
      <c r="L193" s="36">
        <f>SUMIFS(СВЦЭМ!$F$39:$F$782,СВЦЭМ!$A$39:$A$782,$A193,СВЦЭМ!$B$39:$B$782,L$190)+'СЕТ СН'!$F$12</f>
        <v>140.95088756000001</v>
      </c>
      <c r="M193" s="36">
        <f>SUMIFS(СВЦЭМ!$F$39:$F$782,СВЦЭМ!$A$39:$A$782,$A193,СВЦЭМ!$B$39:$B$782,M$190)+'СЕТ СН'!$F$12</f>
        <v>138.88217280999999</v>
      </c>
      <c r="N193" s="36">
        <f>SUMIFS(СВЦЭМ!$F$39:$F$782,СВЦЭМ!$A$39:$A$782,$A193,СВЦЭМ!$B$39:$B$782,N$190)+'СЕТ СН'!$F$12</f>
        <v>138.32726431</v>
      </c>
      <c r="O193" s="36">
        <f>SUMIFS(СВЦЭМ!$F$39:$F$782,СВЦЭМ!$A$39:$A$782,$A193,СВЦЭМ!$B$39:$B$782,O$190)+'СЕТ СН'!$F$12</f>
        <v>139.26843461000001</v>
      </c>
      <c r="P193" s="36">
        <f>SUMIFS(СВЦЭМ!$F$39:$F$782,СВЦЭМ!$A$39:$A$782,$A193,СВЦЭМ!$B$39:$B$782,P$190)+'СЕТ СН'!$F$12</f>
        <v>136.48641339</v>
      </c>
      <c r="Q193" s="36">
        <f>SUMIFS(СВЦЭМ!$F$39:$F$782,СВЦЭМ!$A$39:$A$782,$A193,СВЦЭМ!$B$39:$B$782,Q$190)+'СЕТ СН'!$F$12</f>
        <v>137.42427422</v>
      </c>
      <c r="R193" s="36">
        <f>SUMIFS(СВЦЭМ!$F$39:$F$782,СВЦЭМ!$A$39:$A$782,$A193,СВЦЭМ!$B$39:$B$782,R$190)+'СЕТ СН'!$F$12</f>
        <v>140.34749398</v>
      </c>
      <c r="S193" s="36">
        <f>SUMIFS(СВЦЭМ!$F$39:$F$782,СВЦЭМ!$A$39:$A$782,$A193,СВЦЭМ!$B$39:$B$782,S$190)+'СЕТ СН'!$F$12</f>
        <v>140.22608972</v>
      </c>
      <c r="T193" s="36">
        <f>SUMIFS(СВЦЭМ!$F$39:$F$782,СВЦЭМ!$A$39:$A$782,$A193,СВЦЭМ!$B$39:$B$782,T$190)+'СЕТ СН'!$F$12</f>
        <v>140.90164775</v>
      </c>
      <c r="U193" s="36">
        <f>SUMIFS(СВЦЭМ!$F$39:$F$782,СВЦЭМ!$A$39:$A$782,$A193,СВЦЭМ!$B$39:$B$782,U$190)+'СЕТ СН'!$F$12</f>
        <v>140.25177389999999</v>
      </c>
      <c r="V193" s="36">
        <f>SUMIFS(СВЦЭМ!$F$39:$F$782,СВЦЭМ!$A$39:$A$782,$A193,СВЦЭМ!$B$39:$B$782,V$190)+'СЕТ СН'!$F$12</f>
        <v>138.46957219999999</v>
      </c>
      <c r="W193" s="36">
        <f>SUMIFS(СВЦЭМ!$F$39:$F$782,СВЦЭМ!$A$39:$A$782,$A193,СВЦЭМ!$B$39:$B$782,W$190)+'СЕТ СН'!$F$12</f>
        <v>139.37842147000001</v>
      </c>
      <c r="X193" s="36">
        <f>SUMIFS(СВЦЭМ!$F$39:$F$782,СВЦЭМ!$A$39:$A$782,$A193,СВЦЭМ!$B$39:$B$782,X$190)+'СЕТ СН'!$F$12</f>
        <v>146.58987177</v>
      </c>
      <c r="Y193" s="36">
        <f>SUMIFS(СВЦЭМ!$F$39:$F$782,СВЦЭМ!$A$39:$A$782,$A193,СВЦЭМ!$B$39:$B$782,Y$190)+'СЕТ СН'!$F$12</f>
        <v>153.14018666000001</v>
      </c>
    </row>
    <row r="194" spans="1:25" ht="15.75" x14ac:dyDescent="0.2">
      <c r="A194" s="35">
        <f t="shared" si="5"/>
        <v>45173</v>
      </c>
      <c r="B194" s="36">
        <f>SUMIFS(СВЦЭМ!$F$39:$F$782,СВЦЭМ!$A$39:$A$782,$A194,СВЦЭМ!$B$39:$B$782,B$190)+'СЕТ СН'!$F$12</f>
        <v>162.53705058</v>
      </c>
      <c r="C194" s="36">
        <f>SUMIFS(СВЦЭМ!$F$39:$F$782,СВЦЭМ!$A$39:$A$782,$A194,СВЦЭМ!$B$39:$B$782,C$190)+'СЕТ СН'!$F$12</f>
        <v>169.64380754000001</v>
      </c>
      <c r="D194" s="36">
        <f>SUMIFS(СВЦЭМ!$F$39:$F$782,СВЦЭМ!$A$39:$A$782,$A194,СВЦЭМ!$B$39:$B$782,D$190)+'СЕТ СН'!$F$12</f>
        <v>170.40594166</v>
      </c>
      <c r="E194" s="36">
        <f>SUMIFS(СВЦЭМ!$F$39:$F$782,СВЦЭМ!$A$39:$A$782,$A194,СВЦЭМ!$B$39:$B$782,E$190)+'СЕТ СН'!$F$12</f>
        <v>173.39926229</v>
      </c>
      <c r="F194" s="36">
        <f>SUMIFS(СВЦЭМ!$F$39:$F$782,СВЦЭМ!$A$39:$A$782,$A194,СВЦЭМ!$B$39:$B$782,F$190)+'СЕТ СН'!$F$12</f>
        <v>178.21650219</v>
      </c>
      <c r="G194" s="36">
        <f>SUMIFS(СВЦЭМ!$F$39:$F$782,СВЦЭМ!$A$39:$A$782,$A194,СВЦЭМ!$B$39:$B$782,G$190)+'СЕТ СН'!$F$12</f>
        <v>178.00602122000001</v>
      </c>
      <c r="H194" s="36">
        <f>SUMIFS(СВЦЭМ!$F$39:$F$782,СВЦЭМ!$A$39:$A$782,$A194,СВЦЭМ!$B$39:$B$782,H$190)+'СЕТ СН'!$F$12</f>
        <v>179.82243819999999</v>
      </c>
      <c r="I194" s="36">
        <f>SUMIFS(СВЦЭМ!$F$39:$F$782,СВЦЭМ!$A$39:$A$782,$A194,СВЦЭМ!$B$39:$B$782,I$190)+'СЕТ СН'!$F$12</f>
        <v>165.35900461</v>
      </c>
      <c r="J194" s="36">
        <f>SUMIFS(СВЦЭМ!$F$39:$F$782,СВЦЭМ!$A$39:$A$782,$A194,СВЦЭМ!$B$39:$B$782,J$190)+'СЕТ СН'!$F$12</f>
        <v>154.64421818</v>
      </c>
      <c r="K194" s="36">
        <f>SUMIFS(СВЦЭМ!$F$39:$F$782,СВЦЭМ!$A$39:$A$782,$A194,СВЦЭМ!$B$39:$B$782,K$190)+'СЕТ СН'!$F$12</f>
        <v>149.00969624999999</v>
      </c>
      <c r="L194" s="36">
        <f>SUMIFS(СВЦЭМ!$F$39:$F$782,СВЦЭМ!$A$39:$A$782,$A194,СВЦЭМ!$B$39:$B$782,L$190)+'СЕТ СН'!$F$12</f>
        <v>148.27098787</v>
      </c>
      <c r="M194" s="36">
        <f>SUMIFS(СВЦЭМ!$F$39:$F$782,СВЦЭМ!$A$39:$A$782,$A194,СВЦЭМ!$B$39:$B$782,M$190)+'СЕТ СН'!$F$12</f>
        <v>147.27351730000001</v>
      </c>
      <c r="N194" s="36">
        <f>SUMIFS(СВЦЭМ!$F$39:$F$782,СВЦЭМ!$A$39:$A$782,$A194,СВЦЭМ!$B$39:$B$782,N$190)+'СЕТ СН'!$F$12</f>
        <v>149.4251865</v>
      </c>
      <c r="O194" s="36">
        <f>SUMIFS(СВЦЭМ!$F$39:$F$782,СВЦЭМ!$A$39:$A$782,$A194,СВЦЭМ!$B$39:$B$782,O$190)+'СЕТ СН'!$F$12</f>
        <v>147.670805</v>
      </c>
      <c r="P194" s="36">
        <f>SUMIFS(СВЦЭМ!$F$39:$F$782,СВЦЭМ!$A$39:$A$782,$A194,СВЦЭМ!$B$39:$B$782,P$190)+'СЕТ СН'!$F$12</f>
        <v>145.80649937999999</v>
      </c>
      <c r="Q194" s="36">
        <f>SUMIFS(СВЦЭМ!$F$39:$F$782,СВЦЭМ!$A$39:$A$782,$A194,СВЦЭМ!$B$39:$B$782,Q$190)+'СЕТ СН'!$F$12</f>
        <v>146.47481630999999</v>
      </c>
      <c r="R194" s="36">
        <f>SUMIFS(СВЦЭМ!$F$39:$F$782,СВЦЭМ!$A$39:$A$782,$A194,СВЦЭМ!$B$39:$B$782,R$190)+'СЕТ СН'!$F$12</f>
        <v>150.04143533999999</v>
      </c>
      <c r="S194" s="36">
        <f>SUMIFS(СВЦЭМ!$F$39:$F$782,СВЦЭМ!$A$39:$A$782,$A194,СВЦЭМ!$B$39:$B$782,S$190)+'СЕТ СН'!$F$12</f>
        <v>148.29121083999999</v>
      </c>
      <c r="T194" s="36">
        <f>SUMIFS(СВЦЭМ!$F$39:$F$782,СВЦЭМ!$A$39:$A$782,$A194,СВЦЭМ!$B$39:$B$782,T$190)+'СЕТ СН'!$F$12</f>
        <v>146.97882534999999</v>
      </c>
      <c r="U194" s="36">
        <f>SUMIFS(СВЦЭМ!$F$39:$F$782,СВЦЭМ!$A$39:$A$782,$A194,СВЦЭМ!$B$39:$B$782,U$190)+'СЕТ СН'!$F$12</f>
        <v>146.68672065000001</v>
      </c>
      <c r="V194" s="36">
        <f>SUMIFS(СВЦЭМ!$F$39:$F$782,СВЦЭМ!$A$39:$A$782,$A194,СВЦЭМ!$B$39:$B$782,V$190)+'СЕТ СН'!$F$12</f>
        <v>144.73012428999999</v>
      </c>
      <c r="W194" s="36">
        <f>SUMIFS(СВЦЭМ!$F$39:$F$782,СВЦЭМ!$A$39:$A$782,$A194,СВЦЭМ!$B$39:$B$782,W$190)+'СЕТ СН'!$F$12</f>
        <v>144.96363109999999</v>
      </c>
      <c r="X194" s="36">
        <f>SUMIFS(СВЦЭМ!$F$39:$F$782,СВЦЭМ!$A$39:$A$782,$A194,СВЦЭМ!$B$39:$B$782,X$190)+'СЕТ СН'!$F$12</f>
        <v>151.80830768000001</v>
      </c>
      <c r="Y194" s="36">
        <f>SUMIFS(СВЦЭМ!$F$39:$F$782,СВЦЭМ!$A$39:$A$782,$A194,СВЦЭМ!$B$39:$B$782,Y$190)+'СЕТ СН'!$F$12</f>
        <v>161.24000064000001</v>
      </c>
    </row>
    <row r="195" spans="1:25" ht="15.75" x14ac:dyDescent="0.2">
      <c r="A195" s="35">
        <f t="shared" si="5"/>
        <v>45174</v>
      </c>
      <c r="B195" s="36">
        <f>SUMIFS(СВЦЭМ!$F$39:$F$782,СВЦЭМ!$A$39:$A$782,$A195,СВЦЭМ!$B$39:$B$782,B$190)+'СЕТ СН'!$F$12</f>
        <v>173.02504038999999</v>
      </c>
      <c r="C195" s="36">
        <f>SUMIFS(СВЦЭМ!$F$39:$F$782,СВЦЭМ!$A$39:$A$782,$A195,СВЦЭМ!$B$39:$B$782,C$190)+'СЕТ СН'!$F$12</f>
        <v>181.81094848999999</v>
      </c>
      <c r="D195" s="36">
        <f>SUMIFS(СВЦЭМ!$F$39:$F$782,СВЦЭМ!$A$39:$A$782,$A195,СВЦЭМ!$B$39:$B$782,D$190)+'СЕТ СН'!$F$12</f>
        <v>183.14413514</v>
      </c>
      <c r="E195" s="36">
        <f>SUMIFS(СВЦЭМ!$F$39:$F$782,СВЦЭМ!$A$39:$A$782,$A195,СВЦЭМ!$B$39:$B$782,E$190)+'СЕТ СН'!$F$12</f>
        <v>183.47125184999999</v>
      </c>
      <c r="F195" s="36">
        <f>SUMIFS(СВЦЭМ!$F$39:$F$782,СВЦЭМ!$A$39:$A$782,$A195,СВЦЭМ!$B$39:$B$782,F$190)+'СЕТ СН'!$F$12</f>
        <v>183.76771108</v>
      </c>
      <c r="G195" s="36">
        <f>SUMIFS(СВЦЭМ!$F$39:$F$782,СВЦЭМ!$A$39:$A$782,$A195,СВЦЭМ!$B$39:$B$782,G$190)+'СЕТ СН'!$F$12</f>
        <v>181.19355257999999</v>
      </c>
      <c r="H195" s="36">
        <f>SUMIFS(СВЦЭМ!$F$39:$F$782,СВЦЭМ!$A$39:$A$782,$A195,СВЦЭМ!$B$39:$B$782,H$190)+'СЕТ СН'!$F$12</f>
        <v>176.34400364999999</v>
      </c>
      <c r="I195" s="36">
        <f>SUMIFS(СВЦЭМ!$F$39:$F$782,СВЦЭМ!$A$39:$A$782,$A195,СВЦЭМ!$B$39:$B$782,I$190)+'СЕТ СН'!$F$12</f>
        <v>160.45900792</v>
      </c>
      <c r="J195" s="36">
        <f>SUMIFS(СВЦЭМ!$F$39:$F$782,СВЦЭМ!$A$39:$A$782,$A195,СВЦЭМ!$B$39:$B$782,J$190)+'СЕТ СН'!$F$12</f>
        <v>150.74960125999999</v>
      </c>
      <c r="K195" s="36">
        <f>SUMIFS(СВЦЭМ!$F$39:$F$782,СВЦЭМ!$A$39:$A$782,$A195,СВЦЭМ!$B$39:$B$782,K$190)+'СЕТ СН'!$F$12</f>
        <v>143.97986058999999</v>
      </c>
      <c r="L195" s="36">
        <f>SUMIFS(СВЦЭМ!$F$39:$F$782,СВЦЭМ!$A$39:$A$782,$A195,СВЦЭМ!$B$39:$B$782,L$190)+'СЕТ СН'!$F$12</f>
        <v>140.93625526</v>
      </c>
      <c r="M195" s="36">
        <f>SUMIFS(СВЦЭМ!$F$39:$F$782,СВЦЭМ!$A$39:$A$782,$A195,СВЦЭМ!$B$39:$B$782,M$190)+'СЕТ СН'!$F$12</f>
        <v>139.83182776000001</v>
      </c>
      <c r="N195" s="36">
        <f>SUMIFS(СВЦЭМ!$F$39:$F$782,СВЦЭМ!$A$39:$A$782,$A195,СВЦЭМ!$B$39:$B$782,N$190)+'СЕТ СН'!$F$12</f>
        <v>140.06427235999999</v>
      </c>
      <c r="O195" s="36">
        <f>SUMIFS(СВЦЭМ!$F$39:$F$782,СВЦЭМ!$A$39:$A$782,$A195,СВЦЭМ!$B$39:$B$782,O$190)+'СЕТ СН'!$F$12</f>
        <v>139.54424725999999</v>
      </c>
      <c r="P195" s="36">
        <f>SUMIFS(СВЦЭМ!$F$39:$F$782,СВЦЭМ!$A$39:$A$782,$A195,СВЦЭМ!$B$39:$B$782,P$190)+'СЕТ СН'!$F$12</f>
        <v>137.32458406999999</v>
      </c>
      <c r="Q195" s="36">
        <f>SUMIFS(СВЦЭМ!$F$39:$F$782,СВЦЭМ!$A$39:$A$782,$A195,СВЦЭМ!$B$39:$B$782,Q$190)+'СЕТ СН'!$F$12</f>
        <v>137.84099699999999</v>
      </c>
      <c r="R195" s="36">
        <f>SUMIFS(СВЦЭМ!$F$39:$F$782,СВЦЭМ!$A$39:$A$782,$A195,СВЦЭМ!$B$39:$B$782,R$190)+'СЕТ СН'!$F$12</f>
        <v>140.68971375999999</v>
      </c>
      <c r="S195" s="36">
        <f>SUMIFS(СВЦЭМ!$F$39:$F$782,СВЦЭМ!$A$39:$A$782,$A195,СВЦЭМ!$B$39:$B$782,S$190)+'СЕТ СН'!$F$12</f>
        <v>141.43680087999999</v>
      </c>
      <c r="T195" s="36">
        <f>SUMIFS(СВЦЭМ!$F$39:$F$782,СВЦЭМ!$A$39:$A$782,$A195,СВЦЭМ!$B$39:$B$782,T$190)+'СЕТ СН'!$F$12</f>
        <v>140.06702781999999</v>
      </c>
      <c r="U195" s="36">
        <f>SUMIFS(СВЦЭМ!$F$39:$F$782,СВЦЭМ!$A$39:$A$782,$A195,СВЦЭМ!$B$39:$B$782,U$190)+'СЕТ СН'!$F$12</f>
        <v>138.68871254999999</v>
      </c>
      <c r="V195" s="36">
        <f>SUMIFS(СВЦЭМ!$F$39:$F$782,СВЦЭМ!$A$39:$A$782,$A195,СВЦЭМ!$B$39:$B$782,V$190)+'СЕТ СН'!$F$12</f>
        <v>136.41185367</v>
      </c>
      <c r="W195" s="36">
        <f>SUMIFS(СВЦЭМ!$F$39:$F$782,СВЦЭМ!$A$39:$A$782,$A195,СВЦЭМ!$B$39:$B$782,W$190)+'СЕТ СН'!$F$12</f>
        <v>137.90358946999999</v>
      </c>
      <c r="X195" s="36">
        <f>SUMIFS(СВЦЭМ!$F$39:$F$782,СВЦЭМ!$A$39:$A$782,$A195,СВЦЭМ!$B$39:$B$782,X$190)+'СЕТ СН'!$F$12</f>
        <v>144.54949303999999</v>
      </c>
      <c r="Y195" s="36">
        <f>SUMIFS(СВЦЭМ!$F$39:$F$782,СВЦЭМ!$A$39:$A$782,$A195,СВЦЭМ!$B$39:$B$782,Y$190)+'СЕТ СН'!$F$12</f>
        <v>158.20194688999999</v>
      </c>
    </row>
    <row r="196" spans="1:25" ht="15.75" x14ac:dyDescent="0.2">
      <c r="A196" s="35">
        <f t="shared" si="5"/>
        <v>45175</v>
      </c>
      <c r="B196" s="36">
        <f>SUMIFS(СВЦЭМ!$F$39:$F$782,СВЦЭМ!$A$39:$A$782,$A196,СВЦЭМ!$B$39:$B$782,B$190)+'СЕТ СН'!$F$12</f>
        <v>151.09175904</v>
      </c>
      <c r="C196" s="36">
        <f>SUMIFS(СВЦЭМ!$F$39:$F$782,СВЦЭМ!$A$39:$A$782,$A196,СВЦЭМ!$B$39:$B$782,C$190)+'СЕТ СН'!$F$12</f>
        <v>159.33369514</v>
      </c>
      <c r="D196" s="36">
        <f>SUMIFS(СВЦЭМ!$F$39:$F$782,СВЦЭМ!$A$39:$A$782,$A196,СВЦЭМ!$B$39:$B$782,D$190)+'СЕТ СН'!$F$12</f>
        <v>163.97657479</v>
      </c>
      <c r="E196" s="36">
        <f>SUMIFS(СВЦЭМ!$F$39:$F$782,СВЦЭМ!$A$39:$A$782,$A196,СВЦЭМ!$B$39:$B$782,E$190)+'СЕТ СН'!$F$12</f>
        <v>163.98489606999999</v>
      </c>
      <c r="F196" s="36">
        <f>SUMIFS(СВЦЭМ!$F$39:$F$782,СВЦЭМ!$A$39:$A$782,$A196,СВЦЭМ!$B$39:$B$782,F$190)+'СЕТ СН'!$F$12</f>
        <v>159.77762092</v>
      </c>
      <c r="G196" s="36">
        <f>SUMIFS(СВЦЭМ!$F$39:$F$782,СВЦЭМ!$A$39:$A$782,$A196,СВЦЭМ!$B$39:$B$782,G$190)+'СЕТ СН'!$F$12</f>
        <v>159.21080512</v>
      </c>
      <c r="H196" s="36">
        <f>SUMIFS(СВЦЭМ!$F$39:$F$782,СВЦЭМ!$A$39:$A$782,$A196,СВЦЭМ!$B$39:$B$782,H$190)+'СЕТ СН'!$F$12</f>
        <v>155.41964263</v>
      </c>
      <c r="I196" s="36">
        <f>SUMIFS(СВЦЭМ!$F$39:$F$782,СВЦЭМ!$A$39:$A$782,$A196,СВЦЭМ!$B$39:$B$782,I$190)+'СЕТ СН'!$F$12</f>
        <v>148.47200425</v>
      </c>
      <c r="J196" s="36">
        <f>SUMIFS(СВЦЭМ!$F$39:$F$782,СВЦЭМ!$A$39:$A$782,$A196,СВЦЭМ!$B$39:$B$782,J$190)+'СЕТ СН'!$F$12</f>
        <v>141.24405530999999</v>
      </c>
      <c r="K196" s="36">
        <f>SUMIFS(СВЦЭМ!$F$39:$F$782,СВЦЭМ!$A$39:$A$782,$A196,СВЦЭМ!$B$39:$B$782,K$190)+'СЕТ СН'!$F$12</f>
        <v>134.91121555999999</v>
      </c>
      <c r="L196" s="36">
        <f>SUMIFS(СВЦЭМ!$F$39:$F$782,СВЦЭМ!$A$39:$A$782,$A196,СВЦЭМ!$B$39:$B$782,L$190)+'СЕТ СН'!$F$12</f>
        <v>132.15539389</v>
      </c>
      <c r="M196" s="36">
        <f>SUMIFS(СВЦЭМ!$F$39:$F$782,СВЦЭМ!$A$39:$A$782,$A196,СВЦЭМ!$B$39:$B$782,M$190)+'СЕТ СН'!$F$12</f>
        <v>131.67255549999999</v>
      </c>
      <c r="N196" s="36">
        <f>SUMIFS(СВЦЭМ!$F$39:$F$782,СВЦЭМ!$A$39:$A$782,$A196,СВЦЭМ!$B$39:$B$782,N$190)+'СЕТ СН'!$F$12</f>
        <v>132.47995322</v>
      </c>
      <c r="O196" s="36">
        <f>SUMIFS(СВЦЭМ!$F$39:$F$782,СВЦЭМ!$A$39:$A$782,$A196,СВЦЭМ!$B$39:$B$782,O$190)+'СЕТ СН'!$F$12</f>
        <v>132.59134148999999</v>
      </c>
      <c r="P196" s="36">
        <f>SUMIFS(СВЦЭМ!$F$39:$F$782,СВЦЭМ!$A$39:$A$782,$A196,СВЦЭМ!$B$39:$B$782,P$190)+'СЕТ СН'!$F$12</f>
        <v>129.41192119999999</v>
      </c>
      <c r="Q196" s="36">
        <f>SUMIFS(СВЦЭМ!$F$39:$F$782,СВЦЭМ!$A$39:$A$782,$A196,СВЦЭМ!$B$39:$B$782,Q$190)+'СЕТ СН'!$F$12</f>
        <v>130.35888223000001</v>
      </c>
      <c r="R196" s="36">
        <f>SUMIFS(СВЦЭМ!$F$39:$F$782,СВЦЭМ!$A$39:$A$782,$A196,СВЦЭМ!$B$39:$B$782,R$190)+'СЕТ СН'!$F$12</f>
        <v>133.18603854</v>
      </c>
      <c r="S196" s="36">
        <f>SUMIFS(СВЦЭМ!$F$39:$F$782,СВЦЭМ!$A$39:$A$782,$A196,СВЦЭМ!$B$39:$B$782,S$190)+'СЕТ СН'!$F$12</f>
        <v>132.67983705</v>
      </c>
      <c r="T196" s="36">
        <f>SUMIFS(СВЦЭМ!$F$39:$F$782,СВЦЭМ!$A$39:$A$782,$A196,СВЦЭМ!$B$39:$B$782,T$190)+'СЕТ СН'!$F$12</f>
        <v>132.41979395000001</v>
      </c>
      <c r="U196" s="36">
        <f>SUMIFS(СВЦЭМ!$F$39:$F$782,СВЦЭМ!$A$39:$A$782,$A196,СВЦЭМ!$B$39:$B$782,U$190)+'СЕТ СН'!$F$12</f>
        <v>131.43248609</v>
      </c>
      <c r="V196" s="36">
        <f>SUMIFS(СВЦЭМ!$F$39:$F$782,СВЦЭМ!$A$39:$A$782,$A196,СВЦЭМ!$B$39:$B$782,V$190)+'СЕТ СН'!$F$12</f>
        <v>128.68934465000001</v>
      </c>
      <c r="W196" s="36">
        <f>SUMIFS(СВЦЭМ!$F$39:$F$782,СВЦЭМ!$A$39:$A$782,$A196,СВЦЭМ!$B$39:$B$782,W$190)+'СЕТ СН'!$F$12</f>
        <v>129.21959715</v>
      </c>
      <c r="X196" s="36">
        <f>SUMIFS(СВЦЭМ!$F$39:$F$782,СВЦЭМ!$A$39:$A$782,$A196,СВЦЭМ!$B$39:$B$782,X$190)+'СЕТ СН'!$F$12</f>
        <v>136.07623323000001</v>
      </c>
      <c r="Y196" s="36">
        <f>SUMIFS(СВЦЭМ!$F$39:$F$782,СВЦЭМ!$A$39:$A$782,$A196,СВЦЭМ!$B$39:$B$782,Y$190)+'СЕТ СН'!$F$12</f>
        <v>144.63974185000001</v>
      </c>
    </row>
    <row r="197" spans="1:25" ht="15.75" x14ac:dyDescent="0.2">
      <c r="A197" s="35">
        <f t="shared" si="5"/>
        <v>45176</v>
      </c>
      <c r="B197" s="36">
        <f>SUMIFS(СВЦЭМ!$F$39:$F$782,СВЦЭМ!$A$39:$A$782,$A197,СВЦЭМ!$B$39:$B$782,B$190)+'СЕТ СН'!$F$12</f>
        <v>155.87990121000001</v>
      </c>
      <c r="C197" s="36">
        <f>SUMIFS(СВЦЭМ!$F$39:$F$782,СВЦЭМ!$A$39:$A$782,$A197,СВЦЭМ!$B$39:$B$782,C$190)+'СЕТ СН'!$F$12</f>
        <v>159.91905782000001</v>
      </c>
      <c r="D197" s="36">
        <f>SUMIFS(СВЦЭМ!$F$39:$F$782,СВЦЭМ!$A$39:$A$782,$A197,СВЦЭМ!$B$39:$B$782,D$190)+'СЕТ СН'!$F$12</f>
        <v>160.4475003</v>
      </c>
      <c r="E197" s="36">
        <f>SUMIFS(СВЦЭМ!$F$39:$F$782,СВЦЭМ!$A$39:$A$782,$A197,СВЦЭМ!$B$39:$B$782,E$190)+'СЕТ СН'!$F$12</f>
        <v>161.40612228000001</v>
      </c>
      <c r="F197" s="36">
        <f>SUMIFS(СВЦЭМ!$F$39:$F$782,СВЦЭМ!$A$39:$A$782,$A197,СВЦЭМ!$B$39:$B$782,F$190)+'СЕТ СН'!$F$12</f>
        <v>166.45859225999999</v>
      </c>
      <c r="G197" s="36">
        <f>SUMIFS(СВЦЭМ!$F$39:$F$782,СВЦЭМ!$A$39:$A$782,$A197,СВЦЭМ!$B$39:$B$782,G$190)+'СЕТ СН'!$F$12</f>
        <v>164.30864513</v>
      </c>
      <c r="H197" s="36">
        <f>SUMIFS(СВЦЭМ!$F$39:$F$782,СВЦЭМ!$A$39:$A$782,$A197,СВЦЭМ!$B$39:$B$782,H$190)+'СЕТ СН'!$F$12</f>
        <v>156.30168523</v>
      </c>
      <c r="I197" s="36">
        <f>SUMIFS(СВЦЭМ!$F$39:$F$782,СВЦЭМ!$A$39:$A$782,$A197,СВЦЭМ!$B$39:$B$782,I$190)+'СЕТ СН'!$F$12</f>
        <v>149.63989156</v>
      </c>
      <c r="J197" s="36">
        <f>SUMIFS(СВЦЭМ!$F$39:$F$782,СВЦЭМ!$A$39:$A$782,$A197,СВЦЭМ!$B$39:$B$782,J$190)+'СЕТ СН'!$F$12</f>
        <v>143.38333972999999</v>
      </c>
      <c r="K197" s="36">
        <f>SUMIFS(СВЦЭМ!$F$39:$F$782,СВЦЭМ!$A$39:$A$782,$A197,СВЦЭМ!$B$39:$B$782,K$190)+'СЕТ СН'!$F$12</f>
        <v>140.82498018000001</v>
      </c>
      <c r="L197" s="36">
        <f>SUMIFS(СВЦЭМ!$F$39:$F$782,СВЦЭМ!$A$39:$A$782,$A197,СВЦЭМ!$B$39:$B$782,L$190)+'СЕТ СН'!$F$12</f>
        <v>141.81009247</v>
      </c>
      <c r="M197" s="36">
        <f>SUMIFS(СВЦЭМ!$F$39:$F$782,СВЦЭМ!$A$39:$A$782,$A197,СВЦЭМ!$B$39:$B$782,M$190)+'СЕТ СН'!$F$12</f>
        <v>141.08277426000001</v>
      </c>
      <c r="N197" s="36">
        <f>SUMIFS(СВЦЭМ!$F$39:$F$782,СВЦЭМ!$A$39:$A$782,$A197,СВЦЭМ!$B$39:$B$782,N$190)+'СЕТ СН'!$F$12</f>
        <v>141.38403891999999</v>
      </c>
      <c r="O197" s="36">
        <f>SUMIFS(СВЦЭМ!$F$39:$F$782,СВЦЭМ!$A$39:$A$782,$A197,СВЦЭМ!$B$39:$B$782,O$190)+'СЕТ СН'!$F$12</f>
        <v>141.76162170000001</v>
      </c>
      <c r="P197" s="36">
        <f>SUMIFS(СВЦЭМ!$F$39:$F$782,СВЦЭМ!$A$39:$A$782,$A197,СВЦЭМ!$B$39:$B$782,P$190)+'СЕТ СН'!$F$12</f>
        <v>139.07514986000001</v>
      </c>
      <c r="Q197" s="36">
        <f>SUMIFS(СВЦЭМ!$F$39:$F$782,СВЦЭМ!$A$39:$A$782,$A197,СВЦЭМ!$B$39:$B$782,Q$190)+'СЕТ СН'!$F$12</f>
        <v>139.99254017999999</v>
      </c>
      <c r="R197" s="36">
        <f>SUMIFS(СВЦЭМ!$F$39:$F$782,СВЦЭМ!$A$39:$A$782,$A197,СВЦЭМ!$B$39:$B$782,R$190)+'СЕТ СН'!$F$12</f>
        <v>142.10015756000001</v>
      </c>
      <c r="S197" s="36">
        <f>SUMIFS(СВЦЭМ!$F$39:$F$782,СВЦЭМ!$A$39:$A$782,$A197,СВЦЭМ!$B$39:$B$782,S$190)+'СЕТ СН'!$F$12</f>
        <v>138.10237296</v>
      </c>
      <c r="T197" s="36">
        <f>SUMIFS(СВЦЭМ!$F$39:$F$782,СВЦЭМ!$A$39:$A$782,$A197,СВЦЭМ!$B$39:$B$782,T$190)+'СЕТ СН'!$F$12</f>
        <v>138.22397942000001</v>
      </c>
      <c r="U197" s="36">
        <f>SUMIFS(СВЦЭМ!$F$39:$F$782,СВЦЭМ!$A$39:$A$782,$A197,СВЦЭМ!$B$39:$B$782,U$190)+'СЕТ СН'!$F$12</f>
        <v>136.82551787</v>
      </c>
      <c r="V197" s="36">
        <f>SUMIFS(СВЦЭМ!$F$39:$F$782,СВЦЭМ!$A$39:$A$782,$A197,СВЦЭМ!$B$39:$B$782,V$190)+'СЕТ СН'!$F$12</f>
        <v>134.02545762</v>
      </c>
      <c r="W197" s="36">
        <f>SUMIFS(СВЦЭМ!$F$39:$F$782,СВЦЭМ!$A$39:$A$782,$A197,СВЦЭМ!$B$39:$B$782,W$190)+'СЕТ СН'!$F$12</f>
        <v>135.55212483</v>
      </c>
      <c r="X197" s="36">
        <f>SUMIFS(СВЦЭМ!$F$39:$F$782,СВЦЭМ!$A$39:$A$782,$A197,СВЦЭМ!$B$39:$B$782,X$190)+'СЕТ СН'!$F$12</f>
        <v>142.14499441000001</v>
      </c>
      <c r="Y197" s="36">
        <f>SUMIFS(СВЦЭМ!$F$39:$F$782,СВЦЭМ!$A$39:$A$782,$A197,СВЦЭМ!$B$39:$B$782,Y$190)+'СЕТ СН'!$F$12</f>
        <v>149.84429066000001</v>
      </c>
    </row>
    <row r="198" spans="1:25" ht="15.75" x14ac:dyDescent="0.2">
      <c r="A198" s="35">
        <f t="shared" si="5"/>
        <v>45177</v>
      </c>
      <c r="B198" s="36">
        <f>SUMIFS(СВЦЭМ!$F$39:$F$782,СВЦЭМ!$A$39:$A$782,$A198,СВЦЭМ!$B$39:$B$782,B$190)+'СЕТ СН'!$F$12</f>
        <v>153.83561807999999</v>
      </c>
      <c r="C198" s="36">
        <f>SUMIFS(СВЦЭМ!$F$39:$F$782,СВЦЭМ!$A$39:$A$782,$A198,СВЦЭМ!$B$39:$B$782,C$190)+'СЕТ СН'!$F$12</f>
        <v>159.09241895</v>
      </c>
      <c r="D198" s="36">
        <f>SUMIFS(СВЦЭМ!$F$39:$F$782,СВЦЭМ!$A$39:$A$782,$A198,СВЦЭМ!$B$39:$B$782,D$190)+'СЕТ СН'!$F$12</f>
        <v>158.77007227999999</v>
      </c>
      <c r="E198" s="36">
        <f>SUMIFS(СВЦЭМ!$F$39:$F$782,СВЦЭМ!$A$39:$A$782,$A198,СВЦЭМ!$B$39:$B$782,E$190)+'СЕТ СН'!$F$12</f>
        <v>160.26889127000001</v>
      </c>
      <c r="F198" s="36">
        <f>SUMIFS(СВЦЭМ!$F$39:$F$782,СВЦЭМ!$A$39:$A$782,$A198,СВЦЭМ!$B$39:$B$782,F$190)+'СЕТ СН'!$F$12</f>
        <v>161.22101444</v>
      </c>
      <c r="G198" s="36">
        <f>SUMIFS(СВЦЭМ!$F$39:$F$782,СВЦЭМ!$A$39:$A$782,$A198,СВЦЭМ!$B$39:$B$782,G$190)+'СЕТ СН'!$F$12</f>
        <v>162.87519097000001</v>
      </c>
      <c r="H198" s="36">
        <f>SUMIFS(СВЦЭМ!$F$39:$F$782,СВЦЭМ!$A$39:$A$782,$A198,СВЦЭМ!$B$39:$B$782,H$190)+'СЕТ СН'!$F$12</f>
        <v>157.29833274000001</v>
      </c>
      <c r="I198" s="36">
        <f>SUMIFS(СВЦЭМ!$F$39:$F$782,СВЦЭМ!$A$39:$A$782,$A198,СВЦЭМ!$B$39:$B$782,I$190)+'СЕТ СН'!$F$12</f>
        <v>147.93779957999999</v>
      </c>
      <c r="J198" s="36">
        <f>SUMIFS(СВЦЭМ!$F$39:$F$782,СВЦЭМ!$A$39:$A$782,$A198,СВЦЭМ!$B$39:$B$782,J$190)+'СЕТ СН'!$F$12</f>
        <v>141.08132552000001</v>
      </c>
      <c r="K198" s="36">
        <f>SUMIFS(СВЦЭМ!$F$39:$F$782,СВЦЭМ!$A$39:$A$782,$A198,СВЦЭМ!$B$39:$B$782,K$190)+'СЕТ СН'!$F$12</f>
        <v>134.90974471999999</v>
      </c>
      <c r="L198" s="36">
        <f>SUMIFS(СВЦЭМ!$F$39:$F$782,СВЦЭМ!$A$39:$A$782,$A198,СВЦЭМ!$B$39:$B$782,L$190)+'СЕТ СН'!$F$12</f>
        <v>137.76030689000001</v>
      </c>
      <c r="M198" s="36">
        <f>SUMIFS(СВЦЭМ!$F$39:$F$782,СВЦЭМ!$A$39:$A$782,$A198,СВЦЭМ!$B$39:$B$782,M$190)+'СЕТ СН'!$F$12</f>
        <v>138.28380064999999</v>
      </c>
      <c r="N198" s="36">
        <f>SUMIFS(СВЦЭМ!$F$39:$F$782,СВЦЭМ!$A$39:$A$782,$A198,СВЦЭМ!$B$39:$B$782,N$190)+'СЕТ СН'!$F$12</f>
        <v>140.75606078000001</v>
      </c>
      <c r="O198" s="36">
        <f>SUMIFS(СВЦЭМ!$F$39:$F$782,СВЦЭМ!$A$39:$A$782,$A198,СВЦЭМ!$B$39:$B$782,O$190)+'СЕТ СН'!$F$12</f>
        <v>139.08853637999999</v>
      </c>
      <c r="P198" s="36">
        <f>SUMIFS(СВЦЭМ!$F$39:$F$782,СВЦЭМ!$A$39:$A$782,$A198,СВЦЭМ!$B$39:$B$782,P$190)+'СЕТ СН'!$F$12</f>
        <v>137.40797011000001</v>
      </c>
      <c r="Q198" s="36">
        <f>SUMIFS(СВЦЭМ!$F$39:$F$782,СВЦЭМ!$A$39:$A$782,$A198,СВЦЭМ!$B$39:$B$782,Q$190)+'СЕТ СН'!$F$12</f>
        <v>137.38249066</v>
      </c>
      <c r="R198" s="36">
        <f>SUMIFS(СВЦЭМ!$F$39:$F$782,СВЦЭМ!$A$39:$A$782,$A198,СВЦЭМ!$B$39:$B$782,R$190)+'СЕТ СН'!$F$12</f>
        <v>141.79066409999999</v>
      </c>
      <c r="S198" s="36">
        <f>SUMIFS(СВЦЭМ!$F$39:$F$782,СВЦЭМ!$A$39:$A$782,$A198,СВЦЭМ!$B$39:$B$782,S$190)+'СЕТ СН'!$F$12</f>
        <v>141.64821913</v>
      </c>
      <c r="T198" s="36">
        <f>SUMIFS(СВЦЭМ!$F$39:$F$782,СВЦЭМ!$A$39:$A$782,$A198,СВЦЭМ!$B$39:$B$782,T$190)+'СЕТ СН'!$F$12</f>
        <v>140.12519534</v>
      </c>
      <c r="U198" s="36">
        <f>SUMIFS(СВЦЭМ!$F$39:$F$782,СВЦЭМ!$A$39:$A$782,$A198,СВЦЭМ!$B$39:$B$782,U$190)+'СЕТ СН'!$F$12</f>
        <v>139.51115442</v>
      </c>
      <c r="V198" s="36">
        <f>SUMIFS(СВЦЭМ!$F$39:$F$782,СВЦЭМ!$A$39:$A$782,$A198,СВЦЭМ!$B$39:$B$782,V$190)+'СЕТ СН'!$F$12</f>
        <v>138.32311809000001</v>
      </c>
      <c r="W198" s="36">
        <f>SUMIFS(СВЦЭМ!$F$39:$F$782,СВЦЭМ!$A$39:$A$782,$A198,СВЦЭМ!$B$39:$B$782,W$190)+'СЕТ СН'!$F$12</f>
        <v>137.57138207</v>
      </c>
      <c r="X198" s="36">
        <f>SUMIFS(СВЦЭМ!$F$39:$F$782,СВЦЭМ!$A$39:$A$782,$A198,СВЦЭМ!$B$39:$B$782,X$190)+'СЕТ СН'!$F$12</f>
        <v>139.15165905000001</v>
      </c>
      <c r="Y198" s="36">
        <f>SUMIFS(СВЦЭМ!$F$39:$F$782,СВЦЭМ!$A$39:$A$782,$A198,СВЦЭМ!$B$39:$B$782,Y$190)+'СЕТ СН'!$F$12</f>
        <v>147.99386498000001</v>
      </c>
    </row>
    <row r="199" spans="1:25" ht="15.75" x14ac:dyDescent="0.2">
      <c r="A199" s="35">
        <f t="shared" si="5"/>
        <v>45178</v>
      </c>
      <c r="B199" s="36">
        <f>SUMIFS(СВЦЭМ!$F$39:$F$782,СВЦЭМ!$A$39:$A$782,$A199,СВЦЭМ!$B$39:$B$782,B$190)+'СЕТ СН'!$F$12</f>
        <v>153.82834833999999</v>
      </c>
      <c r="C199" s="36">
        <f>SUMIFS(СВЦЭМ!$F$39:$F$782,СВЦЭМ!$A$39:$A$782,$A199,СВЦЭМ!$B$39:$B$782,C$190)+'СЕТ СН'!$F$12</f>
        <v>158.65467301000001</v>
      </c>
      <c r="D199" s="36">
        <f>SUMIFS(СВЦЭМ!$F$39:$F$782,СВЦЭМ!$A$39:$A$782,$A199,СВЦЭМ!$B$39:$B$782,D$190)+'СЕТ СН'!$F$12</f>
        <v>163.23012972000001</v>
      </c>
      <c r="E199" s="36">
        <f>SUMIFS(СВЦЭМ!$F$39:$F$782,СВЦЭМ!$A$39:$A$782,$A199,СВЦЭМ!$B$39:$B$782,E$190)+'СЕТ СН'!$F$12</f>
        <v>166.25373099000001</v>
      </c>
      <c r="F199" s="36">
        <f>SUMIFS(СВЦЭМ!$F$39:$F$782,СВЦЭМ!$A$39:$A$782,$A199,СВЦЭМ!$B$39:$B$782,F$190)+'СЕТ СН'!$F$12</f>
        <v>168.31388201999999</v>
      </c>
      <c r="G199" s="36">
        <f>SUMIFS(СВЦЭМ!$F$39:$F$782,СВЦЭМ!$A$39:$A$782,$A199,СВЦЭМ!$B$39:$B$782,G$190)+'СЕТ СН'!$F$12</f>
        <v>167.49290372999999</v>
      </c>
      <c r="H199" s="36">
        <f>SUMIFS(СВЦЭМ!$F$39:$F$782,СВЦЭМ!$A$39:$A$782,$A199,СВЦЭМ!$B$39:$B$782,H$190)+'СЕТ СН'!$F$12</f>
        <v>164.86347746000001</v>
      </c>
      <c r="I199" s="36">
        <f>SUMIFS(СВЦЭМ!$F$39:$F$782,СВЦЭМ!$A$39:$A$782,$A199,СВЦЭМ!$B$39:$B$782,I$190)+'СЕТ СН'!$F$12</f>
        <v>158.56841348</v>
      </c>
      <c r="J199" s="36">
        <f>SUMIFS(СВЦЭМ!$F$39:$F$782,СВЦЭМ!$A$39:$A$782,$A199,СВЦЭМ!$B$39:$B$782,J$190)+'СЕТ СН'!$F$12</f>
        <v>148.14332497999999</v>
      </c>
      <c r="K199" s="36">
        <f>SUMIFS(СВЦЭМ!$F$39:$F$782,СВЦЭМ!$A$39:$A$782,$A199,СВЦЭМ!$B$39:$B$782,K$190)+'СЕТ СН'!$F$12</f>
        <v>138.62188623</v>
      </c>
      <c r="L199" s="36">
        <f>SUMIFS(СВЦЭМ!$F$39:$F$782,СВЦЭМ!$A$39:$A$782,$A199,СВЦЭМ!$B$39:$B$782,L$190)+'СЕТ СН'!$F$12</f>
        <v>135.15351477999999</v>
      </c>
      <c r="M199" s="36">
        <f>SUMIFS(СВЦЭМ!$F$39:$F$782,СВЦЭМ!$A$39:$A$782,$A199,СВЦЭМ!$B$39:$B$782,M$190)+'СЕТ СН'!$F$12</f>
        <v>133.59472946</v>
      </c>
      <c r="N199" s="36">
        <f>SUMIFS(СВЦЭМ!$F$39:$F$782,СВЦЭМ!$A$39:$A$782,$A199,СВЦЭМ!$B$39:$B$782,N$190)+'СЕТ СН'!$F$12</f>
        <v>133.59884044</v>
      </c>
      <c r="O199" s="36">
        <f>SUMIFS(СВЦЭМ!$F$39:$F$782,СВЦЭМ!$A$39:$A$782,$A199,СВЦЭМ!$B$39:$B$782,O$190)+'СЕТ СН'!$F$12</f>
        <v>135.0951321</v>
      </c>
      <c r="P199" s="36">
        <f>SUMIFS(СВЦЭМ!$F$39:$F$782,СВЦЭМ!$A$39:$A$782,$A199,СВЦЭМ!$B$39:$B$782,P$190)+'СЕТ СН'!$F$12</f>
        <v>134.82505864000001</v>
      </c>
      <c r="Q199" s="36">
        <f>SUMIFS(СВЦЭМ!$F$39:$F$782,СВЦЭМ!$A$39:$A$782,$A199,СВЦЭМ!$B$39:$B$782,Q$190)+'СЕТ СН'!$F$12</f>
        <v>135.63163857000001</v>
      </c>
      <c r="R199" s="36">
        <f>SUMIFS(СВЦЭМ!$F$39:$F$782,СВЦЭМ!$A$39:$A$782,$A199,СВЦЭМ!$B$39:$B$782,R$190)+'СЕТ СН'!$F$12</f>
        <v>136.33616383</v>
      </c>
      <c r="S199" s="36">
        <f>SUMIFS(СВЦЭМ!$F$39:$F$782,СВЦЭМ!$A$39:$A$782,$A199,СВЦЭМ!$B$39:$B$782,S$190)+'СЕТ СН'!$F$12</f>
        <v>133.69994079</v>
      </c>
      <c r="T199" s="36">
        <f>SUMIFS(СВЦЭМ!$F$39:$F$782,СВЦЭМ!$A$39:$A$782,$A199,СВЦЭМ!$B$39:$B$782,T$190)+'СЕТ СН'!$F$12</f>
        <v>134.10504288999999</v>
      </c>
      <c r="U199" s="36">
        <f>SUMIFS(СВЦЭМ!$F$39:$F$782,СВЦЭМ!$A$39:$A$782,$A199,СВЦЭМ!$B$39:$B$782,U$190)+'СЕТ СН'!$F$12</f>
        <v>134.20525101999999</v>
      </c>
      <c r="V199" s="36">
        <f>SUMIFS(СВЦЭМ!$F$39:$F$782,СВЦЭМ!$A$39:$A$782,$A199,СВЦЭМ!$B$39:$B$782,V$190)+'СЕТ СН'!$F$12</f>
        <v>131.28397969</v>
      </c>
      <c r="W199" s="36">
        <f>SUMIFS(СВЦЭМ!$F$39:$F$782,СВЦЭМ!$A$39:$A$782,$A199,СВЦЭМ!$B$39:$B$782,W$190)+'СЕТ СН'!$F$12</f>
        <v>131.77051012999999</v>
      </c>
      <c r="X199" s="36">
        <f>SUMIFS(СВЦЭМ!$F$39:$F$782,СВЦЭМ!$A$39:$A$782,$A199,СВЦЭМ!$B$39:$B$782,X$190)+'СЕТ СН'!$F$12</f>
        <v>138.52374890999999</v>
      </c>
      <c r="Y199" s="36">
        <f>SUMIFS(СВЦЭМ!$F$39:$F$782,СВЦЭМ!$A$39:$A$782,$A199,СВЦЭМ!$B$39:$B$782,Y$190)+'СЕТ СН'!$F$12</f>
        <v>147.44894891999999</v>
      </c>
    </row>
    <row r="200" spans="1:25" ht="15.75" x14ac:dyDescent="0.2">
      <c r="A200" s="35">
        <f t="shared" si="5"/>
        <v>45179</v>
      </c>
      <c r="B200" s="36">
        <f>SUMIFS(СВЦЭМ!$F$39:$F$782,СВЦЭМ!$A$39:$A$782,$A200,СВЦЭМ!$B$39:$B$782,B$190)+'СЕТ СН'!$F$12</f>
        <v>149.19663546999999</v>
      </c>
      <c r="C200" s="36">
        <f>SUMIFS(СВЦЭМ!$F$39:$F$782,СВЦЭМ!$A$39:$A$782,$A200,СВЦЭМ!$B$39:$B$782,C$190)+'СЕТ СН'!$F$12</f>
        <v>156.35890343</v>
      </c>
      <c r="D200" s="36">
        <f>SUMIFS(СВЦЭМ!$F$39:$F$782,СВЦЭМ!$A$39:$A$782,$A200,СВЦЭМ!$B$39:$B$782,D$190)+'СЕТ СН'!$F$12</f>
        <v>159.92209940999999</v>
      </c>
      <c r="E200" s="36">
        <f>SUMIFS(СВЦЭМ!$F$39:$F$782,СВЦЭМ!$A$39:$A$782,$A200,СВЦЭМ!$B$39:$B$782,E$190)+'СЕТ СН'!$F$12</f>
        <v>161.33611618</v>
      </c>
      <c r="F200" s="36">
        <f>SUMIFS(СВЦЭМ!$F$39:$F$782,СВЦЭМ!$A$39:$A$782,$A200,СВЦЭМ!$B$39:$B$782,F$190)+'СЕТ СН'!$F$12</f>
        <v>161.64295214000001</v>
      </c>
      <c r="G200" s="36">
        <f>SUMIFS(СВЦЭМ!$F$39:$F$782,СВЦЭМ!$A$39:$A$782,$A200,СВЦЭМ!$B$39:$B$782,G$190)+'СЕТ СН'!$F$12</f>
        <v>159.10405007</v>
      </c>
      <c r="H200" s="36">
        <f>SUMIFS(СВЦЭМ!$F$39:$F$782,СВЦЭМ!$A$39:$A$782,$A200,СВЦЭМ!$B$39:$B$782,H$190)+'СЕТ СН'!$F$12</f>
        <v>157.44210477999999</v>
      </c>
      <c r="I200" s="36">
        <f>SUMIFS(СВЦЭМ!$F$39:$F$782,СВЦЭМ!$A$39:$A$782,$A200,СВЦЭМ!$B$39:$B$782,I$190)+'СЕТ СН'!$F$12</f>
        <v>154.69814043</v>
      </c>
      <c r="J200" s="36">
        <f>SUMIFS(СВЦЭМ!$F$39:$F$782,СВЦЭМ!$A$39:$A$782,$A200,СВЦЭМ!$B$39:$B$782,J$190)+'СЕТ СН'!$F$12</f>
        <v>146.41363396</v>
      </c>
      <c r="K200" s="36">
        <f>SUMIFS(СВЦЭМ!$F$39:$F$782,СВЦЭМ!$A$39:$A$782,$A200,СВЦЭМ!$B$39:$B$782,K$190)+'СЕТ СН'!$F$12</f>
        <v>136.82294583999999</v>
      </c>
      <c r="L200" s="36">
        <f>SUMIFS(СВЦЭМ!$F$39:$F$782,СВЦЭМ!$A$39:$A$782,$A200,СВЦЭМ!$B$39:$B$782,L$190)+'СЕТ СН'!$F$12</f>
        <v>133.57038166999999</v>
      </c>
      <c r="M200" s="36">
        <f>SUMIFS(СВЦЭМ!$F$39:$F$782,СВЦЭМ!$A$39:$A$782,$A200,СВЦЭМ!$B$39:$B$782,M$190)+'СЕТ СН'!$F$12</f>
        <v>133.40283092000001</v>
      </c>
      <c r="N200" s="36">
        <f>SUMIFS(СВЦЭМ!$F$39:$F$782,СВЦЭМ!$A$39:$A$782,$A200,СВЦЭМ!$B$39:$B$782,N$190)+'СЕТ СН'!$F$12</f>
        <v>134.02262894</v>
      </c>
      <c r="O200" s="36">
        <f>SUMIFS(СВЦЭМ!$F$39:$F$782,СВЦЭМ!$A$39:$A$782,$A200,СВЦЭМ!$B$39:$B$782,O$190)+'СЕТ СН'!$F$12</f>
        <v>135.66871275</v>
      </c>
      <c r="P200" s="36">
        <f>SUMIFS(СВЦЭМ!$F$39:$F$782,СВЦЭМ!$A$39:$A$782,$A200,СВЦЭМ!$B$39:$B$782,P$190)+'СЕТ СН'!$F$12</f>
        <v>136.29572393000001</v>
      </c>
      <c r="Q200" s="36">
        <f>SUMIFS(СВЦЭМ!$F$39:$F$782,СВЦЭМ!$A$39:$A$782,$A200,СВЦЭМ!$B$39:$B$782,Q$190)+'СЕТ СН'!$F$12</f>
        <v>136.47361115000001</v>
      </c>
      <c r="R200" s="36">
        <f>SUMIFS(СВЦЭМ!$F$39:$F$782,СВЦЭМ!$A$39:$A$782,$A200,СВЦЭМ!$B$39:$B$782,R$190)+'СЕТ СН'!$F$12</f>
        <v>136.86607394000001</v>
      </c>
      <c r="S200" s="36">
        <f>SUMIFS(СВЦЭМ!$F$39:$F$782,СВЦЭМ!$A$39:$A$782,$A200,СВЦЭМ!$B$39:$B$782,S$190)+'СЕТ СН'!$F$12</f>
        <v>135.06937138999999</v>
      </c>
      <c r="T200" s="36">
        <f>SUMIFS(СВЦЭМ!$F$39:$F$782,СВЦЭМ!$A$39:$A$782,$A200,СВЦЭМ!$B$39:$B$782,T$190)+'СЕТ СН'!$F$12</f>
        <v>134.68342508999999</v>
      </c>
      <c r="U200" s="36">
        <f>SUMIFS(СВЦЭМ!$F$39:$F$782,СВЦЭМ!$A$39:$A$782,$A200,СВЦЭМ!$B$39:$B$782,U$190)+'СЕТ СН'!$F$12</f>
        <v>133.01082005000001</v>
      </c>
      <c r="V200" s="36">
        <f>SUMIFS(СВЦЭМ!$F$39:$F$782,СВЦЭМ!$A$39:$A$782,$A200,СВЦЭМ!$B$39:$B$782,V$190)+'СЕТ СН'!$F$12</f>
        <v>130.48194083999999</v>
      </c>
      <c r="W200" s="36">
        <f>SUMIFS(СВЦЭМ!$F$39:$F$782,СВЦЭМ!$A$39:$A$782,$A200,СВЦЭМ!$B$39:$B$782,W$190)+'СЕТ СН'!$F$12</f>
        <v>131.49038461999999</v>
      </c>
      <c r="X200" s="36">
        <f>SUMIFS(СВЦЭМ!$F$39:$F$782,СВЦЭМ!$A$39:$A$782,$A200,СВЦЭМ!$B$39:$B$782,X$190)+'СЕТ СН'!$F$12</f>
        <v>139.12694961</v>
      </c>
      <c r="Y200" s="36">
        <f>SUMIFS(СВЦЭМ!$F$39:$F$782,СВЦЭМ!$A$39:$A$782,$A200,СВЦЭМ!$B$39:$B$782,Y$190)+'СЕТ СН'!$F$12</f>
        <v>144.51601531</v>
      </c>
    </row>
    <row r="201" spans="1:25" ht="15.75" x14ac:dyDescent="0.2">
      <c r="A201" s="35">
        <f t="shared" si="5"/>
        <v>45180</v>
      </c>
      <c r="B201" s="36">
        <f>SUMIFS(СВЦЭМ!$F$39:$F$782,СВЦЭМ!$A$39:$A$782,$A201,СВЦЭМ!$B$39:$B$782,B$190)+'СЕТ СН'!$F$12</f>
        <v>150.57461592999999</v>
      </c>
      <c r="C201" s="36">
        <f>SUMIFS(СВЦЭМ!$F$39:$F$782,СВЦЭМ!$A$39:$A$782,$A201,СВЦЭМ!$B$39:$B$782,C$190)+'СЕТ СН'!$F$12</f>
        <v>157.21316933</v>
      </c>
      <c r="D201" s="36">
        <f>SUMIFS(СВЦЭМ!$F$39:$F$782,СВЦЭМ!$A$39:$A$782,$A201,СВЦЭМ!$B$39:$B$782,D$190)+'СЕТ СН'!$F$12</f>
        <v>157.36939953000001</v>
      </c>
      <c r="E201" s="36">
        <f>SUMIFS(СВЦЭМ!$F$39:$F$782,СВЦЭМ!$A$39:$A$782,$A201,СВЦЭМ!$B$39:$B$782,E$190)+'СЕТ СН'!$F$12</f>
        <v>159.12282927999999</v>
      </c>
      <c r="F201" s="36">
        <f>SUMIFS(СВЦЭМ!$F$39:$F$782,СВЦЭМ!$A$39:$A$782,$A201,СВЦЭМ!$B$39:$B$782,F$190)+'СЕТ СН'!$F$12</f>
        <v>162.60278782</v>
      </c>
      <c r="G201" s="36">
        <f>SUMIFS(СВЦЭМ!$F$39:$F$782,СВЦЭМ!$A$39:$A$782,$A201,СВЦЭМ!$B$39:$B$782,G$190)+'СЕТ СН'!$F$12</f>
        <v>160.44483880999999</v>
      </c>
      <c r="H201" s="36">
        <f>SUMIFS(СВЦЭМ!$F$39:$F$782,СВЦЭМ!$A$39:$A$782,$A201,СВЦЭМ!$B$39:$B$782,H$190)+'СЕТ СН'!$F$12</f>
        <v>154.92360324000001</v>
      </c>
      <c r="I201" s="36">
        <f>SUMIFS(СВЦЭМ!$F$39:$F$782,СВЦЭМ!$A$39:$A$782,$A201,СВЦЭМ!$B$39:$B$782,I$190)+'СЕТ СН'!$F$12</f>
        <v>143.62727484000001</v>
      </c>
      <c r="J201" s="36">
        <f>SUMIFS(СВЦЭМ!$F$39:$F$782,СВЦЭМ!$A$39:$A$782,$A201,СВЦЭМ!$B$39:$B$782,J$190)+'СЕТ СН'!$F$12</f>
        <v>135.90648035000001</v>
      </c>
      <c r="K201" s="36">
        <f>SUMIFS(СВЦЭМ!$F$39:$F$782,СВЦЭМ!$A$39:$A$782,$A201,СВЦЭМ!$B$39:$B$782,K$190)+'СЕТ СН'!$F$12</f>
        <v>132.41527048</v>
      </c>
      <c r="L201" s="36">
        <f>SUMIFS(СВЦЭМ!$F$39:$F$782,СВЦЭМ!$A$39:$A$782,$A201,СВЦЭМ!$B$39:$B$782,L$190)+'СЕТ СН'!$F$12</f>
        <v>129.84001096</v>
      </c>
      <c r="M201" s="36">
        <f>SUMIFS(СВЦЭМ!$F$39:$F$782,СВЦЭМ!$A$39:$A$782,$A201,СВЦЭМ!$B$39:$B$782,M$190)+'СЕТ СН'!$F$12</f>
        <v>128.50059664</v>
      </c>
      <c r="N201" s="36">
        <f>SUMIFS(СВЦЭМ!$F$39:$F$782,СВЦЭМ!$A$39:$A$782,$A201,СВЦЭМ!$B$39:$B$782,N$190)+'СЕТ СН'!$F$12</f>
        <v>129.76214265999999</v>
      </c>
      <c r="O201" s="36">
        <f>SUMIFS(СВЦЭМ!$F$39:$F$782,СВЦЭМ!$A$39:$A$782,$A201,СВЦЭМ!$B$39:$B$782,O$190)+'СЕТ СН'!$F$12</f>
        <v>128.77470298</v>
      </c>
      <c r="P201" s="36">
        <f>SUMIFS(СВЦЭМ!$F$39:$F$782,СВЦЭМ!$A$39:$A$782,$A201,СВЦЭМ!$B$39:$B$782,P$190)+'СЕТ СН'!$F$12</f>
        <v>127.37015037</v>
      </c>
      <c r="Q201" s="36">
        <f>SUMIFS(СВЦЭМ!$F$39:$F$782,СВЦЭМ!$A$39:$A$782,$A201,СВЦЭМ!$B$39:$B$782,Q$190)+'СЕТ СН'!$F$12</f>
        <v>127.77076422</v>
      </c>
      <c r="R201" s="36">
        <f>SUMIFS(СВЦЭМ!$F$39:$F$782,СВЦЭМ!$A$39:$A$782,$A201,СВЦЭМ!$B$39:$B$782,R$190)+'СЕТ СН'!$F$12</f>
        <v>132.03033156999999</v>
      </c>
      <c r="S201" s="36">
        <f>SUMIFS(СВЦЭМ!$F$39:$F$782,СВЦЭМ!$A$39:$A$782,$A201,СВЦЭМ!$B$39:$B$782,S$190)+'СЕТ СН'!$F$12</f>
        <v>132.09014329999999</v>
      </c>
      <c r="T201" s="36">
        <f>SUMIFS(СВЦЭМ!$F$39:$F$782,СВЦЭМ!$A$39:$A$782,$A201,СВЦЭМ!$B$39:$B$782,T$190)+'СЕТ СН'!$F$12</f>
        <v>132.55678262999999</v>
      </c>
      <c r="U201" s="36">
        <f>SUMIFS(СВЦЭМ!$F$39:$F$782,СВЦЭМ!$A$39:$A$782,$A201,СВЦЭМ!$B$39:$B$782,U$190)+'СЕТ СН'!$F$12</f>
        <v>130.79437182000001</v>
      </c>
      <c r="V201" s="36">
        <f>SUMIFS(СВЦЭМ!$F$39:$F$782,СВЦЭМ!$A$39:$A$782,$A201,СВЦЭМ!$B$39:$B$782,V$190)+'СЕТ СН'!$F$12</f>
        <v>127.80474153999999</v>
      </c>
      <c r="W201" s="36">
        <f>SUMIFS(СВЦЭМ!$F$39:$F$782,СВЦЭМ!$A$39:$A$782,$A201,СВЦЭМ!$B$39:$B$782,W$190)+'СЕТ СН'!$F$12</f>
        <v>128.49386877000001</v>
      </c>
      <c r="X201" s="36">
        <f>SUMIFS(СВЦЭМ!$F$39:$F$782,СВЦЭМ!$A$39:$A$782,$A201,СВЦЭМ!$B$39:$B$782,X$190)+'СЕТ СН'!$F$12</f>
        <v>135.36507173999999</v>
      </c>
      <c r="Y201" s="36">
        <f>SUMIFS(СВЦЭМ!$F$39:$F$782,СВЦЭМ!$A$39:$A$782,$A201,СВЦЭМ!$B$39:$B$782,Y$190)+'СЕТ СН'!$F$12</f>
        <v>144.63215104</v>
      </c>
    </row>
    <row r="202" spans="1:25" ht="15.75" x14ac:dyDescent="0.2">
      <c r="A202" s="35">
        <f t="shared" si="5"/>
        <v>45181</v>
      </c>
      <c r="B202" s="36">
        <f>SUMIFS(СВЦЭМ!$F$39:$F$782,СВЦЭМ!$A$39:$A$782,$A202,СВЦЭМ!$B$39:$B$782,B$190)+'СЕТ СН'!$F$12</f>
        <v>141.49324066</v>
      </c>
      <c r="C202" s="36">
        <f>SUMIFS(СВЦЭМ!$F$39:$F$782,СВЦЭМ!$A$39:$A$782,$A202,СВЦЭМ!$B$39:$B$782,C$190)+'СЕТ СН'!$F$12</f>
        <v>145.61364796999999</v>
      </c>
      <c r="D202" s="36">
        <f>SUMIFS(СВЦЭМ!$F$39:$F$782,СВЦЭМ!$A$39:$A$782,$A202,СВЦЭМ!$B$39:$B$782,D$190)+'СЕТ СН'!$F$12</f>
        <v>148.67753350000001</v>
      </c>
      <c r="E202" s="36">
        <f>SUMIFS(СВЦЭМ!$F$39:$F$782,СВЦЭМ!$A$39:$A$782,$A202,СВЦЭМ!$B$39:$B$782,E$190)+'СЕТ СН'!$F$12</f>
        <v>150.216872</v>
      </c>
      <c r="F202" s="36">
        <f>SUMIFS(СВЦЭМ!$F$39:$F$782,СВЦЭМ!$A$39:$A$782,$A202,СВЦЭМ!$B$39:$B$782,F$190)+'СЕТ СН'!$F$12</f>
        <v>152.62062176000001</v>
      </c>
      <c r="G202" s="36">
        <f>SUMIFS(СВЦЭМ!$F$39:$F$782,СВЦЭМ!$A$39:$A$782,$A202,СВЦЭМ!$B$39:$B$782,G$190)+'СЕТ СН'!$F$12</f>
        <v>149.12736834</v>
      </c>
      <c r="H202" s="36">
        <f>SUMIFS(СВЦЭМ!$F$39:$F$782,СВЦЭМ!$A$39:$A$782,$A202,СВЦЭМ!$B$39:$B$782,H$190)+'СЕТ СН'!$F$12</f>
        <v>142.56042703</v>
      </c>
      <c r="I202" s="36">
        <f>SUMIFS(СВЦЭМ!$F$39:$F$782,СВЦЭМ!$A$39:$A$782,$A202,СВЦЭМ!$B$39:$B$782,I$190)+'СЕТ СН'!$F$12</f>
        <v>134.63898935</v>
      </c>
      <c r="J202" s="36">
        <f>SUMIFS(СВЦЭМ!$F$39:$F$782,СВЦЭМ!$A$39:$A$782,$A202,СВЦЭМ!$B$39:$B$782,J$190)+'СЕТ СН'!$F$12</f>
        <v>127.46376445999999</v>
      </c>
      <c r="K202" s="36">
        <f>SUMIFS(СВЦЭМ!$F$39:$F$782,СВЦЭМ!$A$39:$A$782,$A202,СВЦЭМ!$B$39:$B$782,K$190)+'СЕТ СН'!$F$12</f>
        <v>123.34292916</v>
      </c>
      <c r="L202" s="36">
        <f>SUMIFS(СВЦЭМ!$F$39:$F$782,СВЦЭМ!$A$39:$A$782,$A202,СВЦЭМ!$B$39:$B$782,L$190)+'СЕТ СН'!$F$12</f>
        <v>125.14060502</v>
      </c>
      <c r="M202" s="36">
        <f>SUMIFS(СВЦЭМ!$F$39:$F$782,СВЦЭМ!$A$39:$A$782,$A202,СВЦЭМ!$B$39:$B$782,M$190)+'СЕТ СН'!$F$12</f>
        <v>126.22711386</v>
      </c>
      <c r="N202" s="36">
        <f>SUMIFS(СВЦЭМ!$F$39:$F$782,СВЦЭМ!$A$39:$A$782,$A202,СВЦЭМ!$B$39:$B$782,N$190)+'СЕТ СН'!$F$12</f>
        <v>130.33264682000001</v>
      </c>
      <c r="O202" s="36">
        <f>SUMIFS(СВЦЭМ!$F$39:$F$782,СВЦЭМ!$A$39:$A$782,$A202,СВЦЭМ!$B$39:$B$782,O$190)+'СЕТ СН'!$F$12</f>
        <v>132.90511669</v>
      </c>
      <c r="P202" s="36">
        <f>SUMIFS(СВЦЭМ!$F$39:$F$782,СВЦЭМ!$A$39:$A$782,$A202,СВЦЭМ!$B$39:$B$782,P$190)+'СЕТ СН'!$F$12</f>
        <v>131.52160463000001</v>
      </c>
      <c r="Q202" s="36">
        <f>SUMIFS(СВЦЭМ!$F$39:$F$782,СВЦЭМ!$A$39:$A$782,$A202,СВЦЭМ!$B$39:$B$782,Q$190)+'СЕТ СН'!$F$12</f>
        <v>132.72866782</v>
      </c>
      <c r="R202" s="36">
        <f>SUMIFS(СВЦЭМ!$F$39:$F$782,СВЦЭМ!$A$39:$A$782,$A202,СВЦЭМ!$B$39:$B$782,R$190)+'СЕТ СН'!$F$12</f>
        <v>136.53618825999999</v>
      </c>
      <c r="S202" s="36">
        <f>SUMIFS(СВЦЭМ!$F$39:$F$782,СВЦЭМ!$A$39:$A$782,$A202,СВЦЭМ!$B$39:$B$782,S$190)+'СЕТ СН'!$F$12</f>
        <v>136.41803358999999</v>
      </c>
      <c r="T202" s="36">
        <f>SUMIFS(СВЦЭМ!$F$39:$F$782,СВЦЭМ!$A$39:$A$782,$A202,СВЦЭМ!$B$39:$B$782,T$190)+'СЕТ СН'!$F$12</f>
        <v>135.47394460999999</v>
      </c>
      <c r="U202" s="36">
        <f>SUMIFS(СВЦЭМ!$F$39:$F$782,СВЦЭМ!$A$39:$A$782,$A202,СВЦЭМ!$B$39:$B$782,U$190)+'СЕТ СН'!$F$12</f>
        <v>133.96704923999999</v>
      </c>
      <c r="V202" s="36">
        <f>SUMIFS(СВЦЭМ!$F$39:$F$782,СВЦЭМ!$A$39:$A$782,$A202,СВЦЭМ!$B$39:$B$782,V$190)+'СЕТ СН'!$F$12</f>
        <v>130.26090077000001</v>
      </c>
      <c r="W202" s="36">
        <f>SUMIFS(СВЦЭМ!$F$39:$F$782,СВЦЭМ!$A$39:$A$782,$A202,СВЦЭМ!$B$39:$B$782,W$190)+'СЕТ СН'!$F$12</f>
        <v>133.26925790999999</v>
      </c>
      <c r="X202" s="36">
        <f>SUMIFS(СВЦЭМ!$F$39:$F$782,СВЦЭМ!$A$39:$A$782,$A202,СВЦЭМ!$B$39:$B$782,X$190)+'СЕТ СН'!$F$12</f>
        <v>140.13464303000001</v>
      </c>
      <c r="Y202" s="36">
        <f>SUMIFS(СВЦЭМ!$F$39:$F$782,СВЦЭМ!$A$39:$A$782,$A202,СВЦЭМ!$B$39:$B$782,Y$190)+'СЕТ СН'!$F$12</f>
        <v>149.18431985999999</v>
      </c>
    </row>
    <row r="203" spans="1:25" ht="15.75" x14ac:dyDescent="0.2">
      <c r="A203" s="35">
        <f t="shared" si="5"/>
        <v>45182</v>
      </c>
      <c r="B203" s="36">
        <f>SUMIFS(СВЦЭМ!$F$39:$F$782,СВЦЭМ!$A$39:$A$782,$A203,СВЦЭМ!$B$39:$B$782,B$190)+'СЕТ СН'!$F$12</f>
        <v>166.20450534</v>
      </c>
      <c r="C203" s="36">
        <f>SUMIFS(СВЦЭМ!$F$39:$F$782,СВЦЭМ!$A$39:$A$782,$A203,СВЦЭМ!$B$39:$B$782,C$190)+'СЕТ СН'!$F$12</f>
        <v>176.18690394000001</v>
      </c>
      <c r="D203" s="36">
        <f>SUMIFS(СВЦЭМ!$F$39:$F$782,СВЦЭМ!$A$39:$A$782,$A203,СВЦЭМ!$B$39:$B$782,D$190)+'СЕТ СН'!$F$12</f>
        <v>183.22629996000001</v>
      </c>
      <c r="E203" s="36">
        <f>SUMIFS(СВЦЭМ!$F$39:$F$782,СВЦЭМ!$A$39:$A$782,$A203,СВЦЭМ!$B$39:$B$782,E$190)+'СЕТ СН'!$F$12</f>
        <v>185.88550140000001</v>
      </c>
      <c r="F203" s="36">
        <f>SUMIFS(СВЦЭМ!$F$39:$F$782,СВЦЭМ!$A$39:$A$782,$A203,СВЦЭМ!$B$39:$B$782,F$190)+'СЕТ СН'!$F$12</f>
        <v>189.53886656</v>
      </c>
      <c r="G203" s="36">
        <f>SUMIFS(СВЦЭМ!$F$39:$F$782,СВЦЭМ!$A$39:$A$782,$A203,СВЦЭМ!$B$39:$B$782,G$190)+'СЕТ СН'!$F$12</f>
        <v>184.96666970000001</v>
      </c>
      <c r="H203" s="36">
        <f>SUMIFS(СВЦЭМ!$F$39:$F$782,СВЦЭМ!$A$39:$A$782,$A203,СВЦЭМ!$B$39:$B$782,H$190)+'СЕТ СН'!$F$12</f>
        <v>172.74922753999999</v>
      </c>
      <c r="I203" s="36">
        <f>SUMIFS(СВЦЭМ!$F$39:$F$782,СВЦЭМ!$A$39:$A$782,$A203,СВЦЭМ!$B$39:$B$782,I$190)+'СЕТ СН'!$F$12</f>
        <v>159.94752998999999</v>
      </c>
      <c r="J203" s="36">
        <f>SUMIFS(СВЦЭМ!$F$39:$F$782,СВЦЭМ!$A$39:$A$782,$A203,СВЦЭМ!$B$39:$B$782,J$190)+'СЕТ СН'!$F$12</f>
        <v>151.57147800000001</v>
      </c>
      <c r="K203" s="36">
        <f>SUMIFS(СВЦЭМ!$F$39:$F$782,СВЦЭМ!$A$39:$A$782,$A203,СВЦЭМ!$B$39:$B$782,K$190)+'СЕТ СН'!$F$12</f>
        <v>144.86837782999999</v>
      </c>
      <c r="L203" s="36">
        <f>SUMIFS(СВЦЭМ!$F$39:$F$782,СВЦЭМ!$A$39:$A$782,$A203,СВЦЭМ!$B$39:$B$782,L$190)+'СЕТ СН'!$F$12</f>
        <v>142.54335811999999</v>
      </c>
      <c r="M203" s="36">
        <f>SUMIFS(СВЦЭМ!$F$39:$F$782,СВЦЭМ!$A$39:$A$782,$A203,СВЦЭМ!$B$39:$B$782,M$190)+'СЕТ СН'!$F$12</f>
        <v>143.00435783</v>
      </c>
      <c r="N203" s="36">
        <f>SUMIFS(СВЦЭМ!$F$39:$F$782,СВЦЭМ!$A$39:$A$782,$A203,СВЦЭМ!$B$39:$B$782,N$190)+'СЕТ СН'!$F$12</f>
        <v>143.83027264</v>
      </c>
      <c r="O203" s="36">
        <f>SUMIFS(СВЦЭМ!$F$39:$F$782,СВЦЭМ!$A$39:$A$782,$A203,СВЦЭМ!$B$39:$B$782,O$190)+'СЕТ СН'!$F$12</f>
        <v>144.53464621000001</v>
      </c>
      <c r="P203" s="36">
        <f>SUMIFS(СВЦЭМ!$F$39:$F$782,СВЦЭМ!$A$39:$A$782,$A203,СВЦЭМ!$B$39:$B$782,P$190)+'СЕТ СН'!$F$12</f>
        <v>141.21823900999999</v>
      </c>
      <c r="Q203" s="36">
        <f>SUMIFS(СВЦЭМ!$F$39:$F$782,СВЦЭМ!$A$39:$A$782,$A203,СВЦЭМ!$B$39:$B$782,Q$190)+'СЕТ СН'!$F$12</f>
        <v>142.69122216</v>
      </c>
      <c r="R203" s="36">
        <f>SUMIFS(СВЦЭМ!$F$39:$F$782,СВЦЭМ!$A$39:$A$782,$A203,СВЦЭМ!$B$39:$B$782,R$190)+'СЕТ СН'!$F$12</f>
        <v>146.01641394000001</v>
      </c>
      <c r="S203" s="36">
        <f>SUMIFS(СВЦЭМ!$F$39:$F$782,СВЦЭМ!$A$39:$A$782,$A203,СВЦЭМ!$B$39:$B$782,S$190)+'СЕТ СН'!$F$12</f>
        <v>145.38502131999999</v>
      </c>
      <c r="T203" s="36">
        <f>SUMIFS(СВЦЭМ!$F$39:$F$782,СВЦЭМ!$A$39:$A$782,$A203,СВЦЭМ!$B$39:$B$782,T$190)+'СЕТ СН'!$F$12</f>
        <v>143.15108097000001</v>
      </c>
      <c r="U203" s="36">
        <f>SUMIFS(СВЦЭМ!$F$39:$F$782,СВЦЭМ!$A$39:$A$782,$A203,СВЦЭМ!$B$39:$B$782,U$190)+'СЕТ СН'!$F$12</f>
        <v>141.41805758999999</v>
      </c>
      <c r="V203" s="36">
        <f>SUMIFS(СВЦЭМ!$F$39:$F$782,СВЦЭМ!$A$39:$A$782,$A203,СВЦЭМ!$B$39:$B$782,V$190)+'СЕТ СН'!$F$12</f>
        <v>141.70274660000001</v>
      </c>
      <c r="W203" s="36">
        <f>SUMIFS(СВЦЭМ!$F$39:$F$782,СВЦЭМ!$A$39:$A$782,$A203,СВЦЭМ!$B$39:$B$782,W$190)+'СЕТ СН'!$F$12</f>
        <v>143.99043488000001</v>
      </c>
      <c r="X203" s="36">
        <f>SUMIFS(СВЦЭМ!$F$39:$F$782,СВЦЭМ!$A$39:$A$782,$A203,СВЦЭМ!$B$39:$B$782,X$190)+'СЕТ СН'!$F$12</f>
        <v>151.2548769</v>
      </c>
      <c r="Y203" s="36">
        <f>SUMIFS(СВЦЭМ!$F$39:$F$782,СВЦЭМ!$A$39:$A$782,$A203,СВЦЭМ!$B$39:$B$782,Y$190)+'СЕТ СН'!$F$12</f>
        <v>160.64746668999999</v>
      </c>
    </row>
    <row r="204" spans="1:25" ht="15.75" x14ac:dyDescent="0.2">
      <c r="A204" s="35">
        <f t="shared" si="5"/>
        <v>45183</v>
      </c>
      <c r="B204" s="36">
        <f>SUMIFS(СВЦЭМ!$F$39:$F$782,СВЦЭМ!$A$39:$A$782,$A204,СВЦЭМ!$B$39:$B$782,B$190)+'СЕТ СН'!$F$12</f>
        <v>164.35930085000001</v>
      </c>
      <c r="C204" s="36">
        <f>SUMIFS(СВЦЭМ!$F$39:$F$782,СВЦЭМ!$A$39:$A$782,$A204,СВЦЭМ!$B$39:$B$782,C$190)+'СЕТ СН'!$F$12</f>
        <v>177.09947991999999</v>
      </c>
      <c r="D204" s="36">
        <f>SUMIFS(СВЦЭМ!$F$39:$F$782,СВЦЭМ!$A$39:$A$782,$A204,СВЦЭМ!$B$39:$B$782,D$190)+'СЕТ СН'!$F$12</f>
        <v>181.29840669000001</v>
      </c>
      <c r="E204" s="36">
        <f>SUMIFS(СВЦЭМ!$F$39:$F$782,СВЦЭМ!$A$39:$A$782,$A204,СВЦЭМ!$B$39:$B$782,E$190)+'СЕТ СН'!$F$12</f>
        <v>184.97651379000001</v>
      </c>
      <c r="F204" s="36">
        <f>SUMIFS(СВЦЭМ!$F$39:$F$782,СВЦЭМ!$A$39:$A$782,$A204,СВЦЭМ!$B$39:$B$782,F$190)+'СЕТ СН'!$F$12</f>
        <v>188.76060547</v>
      </c>
      <c r="G204" s="36">
        <f>SUMIFS(СВЦЭМ!$F$39:$F$782,СВЦЭМ!$A$39:$A$782,$A204,СВЦЭМ!$B$39:$B$782,G$190)+'СЕТ СН'!$F$12</f>
        <v>184.88794827999999</v>
      </c>
      <c r="H204" s="36">
        <f>SUMIFS(СВЦЭМ!$F$39:$F$782,СВЦЭМ!$A$39:$A$782,$A204,СВЦЭМ!$B$39:$B$782,H$190)+'СЕТ СН'!$F$12</f>
        <v>176.40061458</v>
      </c>
      <c r="I204" s="36">
        <f>SUMIFS(СВЦЭМ!$F$39:$F$782,СВЦЭМ!$A$39:$A$782,$A204,СВЦЭМ!$B$39:$B$782,I$190)+'СЕТ СН'!$F$12</f>
        <v>165.20618719999999</v>
      </c>
      <c r="J204" s="36">
        <f>SUMIFS(СВЦЭМ!$F$39:$F$782,СВЦЭМ!$A$39:$A$782,$A204,СВЦЭМ!$B$39:$B$782,J$190)+'СЕТ СН'!$F$12</f>
        <v>156.71811289999999</v>
      </c>
      <c r="K204" s="36">
        <f>SUMIFS(СВЦЭМ!$F$39:$F$782,СВЦЭМ!$A$39:$A$782,$A204,СВЦЭМ!$B$39:$B$782,K$190)+'СЕТ СН'!$F$12</f>
        <v>150.32395407000001</v>
      </c>
      <c r="L204" s="36">
        <f>SUMIFS(СВЦЭМ!$F$39:$F$782,СВЦЭМ!$A$39:$A$782,$A204,СВЦЭМ!$B$39:$B$782,L$190)+'СЕТ СН'!$F$12</f>
        <v>149.08854178000001</v>
      </c>
      <c r="M204" s="36">
        <f>SUMIFS(СВЦЭМ!$F$39:$F$782,СВЦЭМ!$A$39:$A$782,$A204,СВЦЭМ!$B$39:$B$782,M$190)+'СЕТ СН'!$F$12</f>
        <v>148.05713166999999</v>
      </c>
      <c r="N204" s="36">
        <f>SUMIFS(СВЦЭМ!$F$39:$F$782,СВЦЭМ!$A$39:$A$782,$A204,СВЦЭМ!$B$39:$B$782,N$190)+'СЕТ СН'!$F$12</f>
        <v>149.29766570999999</v>
      </c>
      <c r="O204" s="36">
        <f>SUMIFS(СВЦЭМ!$F$39:$F$782,СВЦЭМ!$A$39:$A$782,$A204,СВЦЭМ!$B$39:$B$782,O$190)+'СЕТ СН'!$F$12</f>
        <v>149.32502212</v>
      </c>
      <c r="P204" s="36">
        <f>SUMIFS(СВЦЭМ!$F$39:$F$782,СВЦЭМ!$A$39:$A$782,$A204,СВЦЭМ!$B$39:$B$782,P$190)+'СЕТ СН'!$F$12</f>
        <v>149.05093540999999</v>
      </c>
      <c r="Q204" s="36">
        <f>SUMIFS(СВЦЭМ!$F$39:$F$782,СВЦЭМ!$A$39:$A$782,$A204,СВЦЭМ!$B$39:$B$782,Q$190)+'СЕТ СН'!$F$12</f>
        <v>149.70254234000001</v>
      </c>
      <c r="R204" s="36">
        <f>SUMIFS(СВЦЭМ!$F$39:$F$782,СВЦЭМ!$A$39:$A$782,$A204,СВЦЭМ!$B$39:$B$782,R$190)+'СЕТ СН'!$F$12</f>
        <v>151.95193065000001</v>
      </c>
      <c r="S204" s="36">
        <f>SUMIFS(СВЦЭМ!$F$39:$F$782,СВЦЭМ!$A$39:$A$782,$A204,СВЦЭМ!$B$39:$B$782,S$190)+'СЕТ СН'!$F$12</f>
        <v>150.83636946999999</v>
      </c>
      <c r="T204" s="36">
        <f>SUMIFS(СВЦЭМ!$F$39:$F$782,СВЦЭМ!$A$39:$A$782,$A204,СВЦЭМ!$B$39:$B$782,T$190)+'СЕТ СН'!$F$12</f>
        <v>149.89284946000001</v>
      </c>
      <c r="U204" s="36">
        <f>SUMIFS(СВЦЭМ!$F$39:$F$782,СВЦЭМ!$A$39:$A$782,$A204,СВЦЭМ!$B$39:$B$782,U$190)+'СЕТ СН'!$F$12</f>
        <v>148.26411547999999</v>
      </c>
      <c r="V204" s="36">
        <f>SUMIFS(СВЦЭМ!$F$39:$F$782,СВЦЭМ!$A$39:$A$782,$A204,СВЦЭМ!$B$39:$B$782,V$190)+'СЕТ СН'!$F$12</f>
        <v>145.67670616999999</v>
      </c>
      <c r="W204" s="36">
        <f>SUMIFS(СВЦЭМ!$F$39:$F$782,СВЦЭМ!$A$39:$A$782,$A204,СВЦЭМ!$B$39:$B$782,W$190)+'СЕТ СН'!$F$12</f>
        <v>147.30678078</v>
      </c>
      <c r="X204" s="36">
        <f>SUMIFS(СВЦЭМ!$F$39:$F$782,СВЦЭМ!$A$39:$A$782,$A204,СВЦЭМ!$B$39:$B$782,X$190)+'СЕТ СН'!$F$12</f>
        <v>155.88463415999999</v>
      </c>
      <c r="Y204" s="36">
        <f>SUMIFS(СВЦЭМ!$F$39:$F$782,СВЦЭМ!$A$39:$A$782,$A204,СВЦЭМ!$B$39:$B$782,Y$190)+'СЕТ СН'!$F$12</f>
        <v>166.24517868000001</v>
      </c>
    </row>
    <row r="205" spans="1:25" ht="15.75" x14ac:dyDescent="0.2">
      <c r="A205" s="35">
        <f t="shared" si="5"/>
        <v>45184</v>
      </c>
      <c r="B205" s="36">
        <f>SUMIFS(СВЦЭМ!$F$39:$F$782,СВЦЭМ!$A$39:$A$782,$A205,СВЦЭМ!$B$39:$B$782,B$190)+'СЕТ СН'!$F$12</f>
        <v>162.91662645</v>
      </c>
      <c r="C205" s="36">
        <f>SUMIFS(СВЦЭМ!$F$39:$F$782,СВЦЭМ!$A$39:$A$782,$A205,СВЦЭМ!$B$39:$B$782,C$190)+'СЕТ СН'!$F$12</f>
        <v>170.75472733999999</v>
      </c>
      <c r="D205" s="36">
        <f>SUMIFS(СВЦЭМ!$F$39:$F$782,СВЦЭМ!$A$39:$A$782,$A205,СВЦЭМ!$B$39:$B$782,D$190)+'СЕТ СН'!$F$12</f>
        <v>170.91477136</v>
      </c>
      <c r="E205" s="36">
        <f>SUMIFS(СВЦЭМ!$F$39:$F$782,СВЦЭМ!$A$39:$A$782,$A205,СВЦЭМ!$B$39:$B$782,E$190)+'СЕТ СН'!$F$12</f>
        <v>174.23880628000001</v>
      </c>
      <c r="F205" s="36">
        <f>SUMIFS(СВЦЭМ!$F$39:$F$782,СВЦЭМ!$A$39:$A$782,$A205,СВЦЭМ!$B$39:$B$782,F$190)+'СЕТ СН'!$F$12</f>
        <v>178.03586865</v>
      </c>
      <c r="G205" s="36">
        <f>SUMIFS(СВЦЭМ!$F$39:$F$782,СВЦЭМ!$A$39:$A$782,$A205,СВЦЭМ!$B$39:$B$782,G$190)+'СЕТ СН'!$F$12</f>
        <v>175.96603668</v>
      </c>
      <c r="H205" s="36">
        <f>SUMIFS(СВЦЭМ!$F$39:$F$782,СВЦЭМ!$A$39:$A$782,$A205,СВЦЭМ!$B$39:$B$782,H$190)+'СЕТ СН'!$F$12</f>
        <v>164.01977511000001</v>
      </c>
      <c r="I205" s="36">
        <f>SUMIFS(СВЦЭМ!$F$39:$F$782,СВЦЭМ!$A$39:$A$782,$A205,СВЦЭМ!$B$39:$B$782,I$190)+'СЕТ СН'!$F$12</f>
        <v>151.04846570000001</v>
      </c>
      <c r="J205" s="36">
        <f>SUMIFS(СВЦЭМ!$F$39:$F$782,СВЦЭМ!$A$39:$A$782,$A205,СВЦЭМ!$B$39:$B$782,J$190)+'СЕТ СН'!$F$12</f>
        <v>145.03196672999999</v>
      </c>
      <c r="K205" s="36">
        <f>SUMIFS(СВЦЭМ!$F$39:$F$782,СВЦЭМ!$A$39:$A$782,$A205,СВЦЭМ!$B$39:$B$782,K$190)+'СЕТ СН'!$F$12</f>
        <v>140.23228458</v>
      </c>
      <c r="L205" s="36">
        <f>SUMIFS(СВЦЭМ!$F$39:$F$782,СВЦЭМ!$A$39:$A$782,$A205,СВЦЭМ!$B$39:$B$782,L$190)+'СЕТ СН'!$F$12</f>
        <v>139.26795172000001</v>
      </c>
      <c r="M205" s="36">
        <f>SUMIFS(СВЦЭМ!$F$39:$F$782,СВЦЭМ!$A$39:$A$782,$A205,СВЦЭМ!$B$39:$B$782,M$190)+'СЕТ СН'!$F$12</f>
        <v>137.20135422999999</v>
      </c>
      <c r="N205" s="36">
        <f>SUMIFS(СВЦЭМ!$F$39:$F$782,СВЦЭМ!$A$39:$A$782,$A205,СВЦЭМ!$B$39:$B$782,N$190)+'СЕТ СН'!$F$12</f>
        <v>137.41068317</v>
      </c>
      <c r="O205" s="36">
        <f>SUMIFS(СВЦЭМ!$F$39:$F$782,СВЦЭМ!$A$39:$A$782,$A205,СВЦЭМ!$B$39:$B$782,O$190)+'СЕТ СН'!$F$12</f>
        <v>134.71612586000001</v>
      </c>
      <c r="P205" s="36">
        <f>SUMIFS(СВЦЭМ!$F$39:$F$782,СВЦЭМ!$A$39:$A$782,$A205,СВЦЭМ!$B$39:$B$782,P$190)+'СЕТ СН'!$F$12</f>
        <v>131.15595798999999</v>
      </c>
      <c r="Q205" s="36">
        <f>SUMIFS(СВЦЭМ!$F$39:$F$782,СВЦЭМ!$A$39:$A$782,$A205,СВЦЭМ!$B$39:$B$782,Q$190)+'СЕТ СН'!$F$12</f>
        <v>132.30497880999999</v>
      </c>
      <c r="R205" s="36">
        <f>SUMIFS(СВЦЭМ!$F$39:$F$782,СВЦЭМ!$A$39:$A$782,$A205,СВЦЭМ!$B$39:$B$782,R$190)+'СЕТ СН'!$F$12</f>
        <v>138.58716724000001</v>
      </c>
      <c r="S205" s="36">
        <f>SUMIFS(СВЦЭМ!$F$39:$F$782,СВЦЭМ!$A$39:$A$782,$A205,СВЦЭМ!$B$39:$B$782,S$190)+'СЕТ СН'!$F$12</f>
        <v>136.774608</v>
      </c>
      <c r="T205" s="36">
        <f>SUMIFS(СВЦЭМ!$F$39:$F$782,СВЦЭМ!$A$39:$A$782,$A205,СВЦЭМ!$B$39:$B$782,T$190)+'СЕТ СН'!$F$12</f>
        <v>134.02020920000001</v>
      </c>
      <c r="U205" s="36">
        <f>SUMIFS(СВЦЭМ!$F$39:$F$782,СВЦЭМ!$A$39:$A$782,$A205,СВЦЭМ!$B$39:$B$782,U$190)+'СЕТ СН'!$F$12</f>
        <v>131.39275483</v>
      </c>
      <c r="V205" s="36">
        <f>SUMIFS(СВЦЭМ!$F$39:$F$782,СВЦЭМ!$A$39:$A$782,$A205,СВЦЭМ!$B$39:$B$782,V$190)+'СЕТ СН'!$F$12</f>
        <v>128.60779199999999</v>
      </c>
      <c r="W205" s="36">
        <f>SUMIFS(СВЦЭМ!$F$39:$F$782,СВЦЭМ!$A$39:$A$782,$A205,СВЦЭМ!$B$39:$B$782,W$190)+'СЕТ СН'!$F$12</f>
        <v>128.40016272</v>
      </c>
      <c r="X205" s="36">
        <f>SUMIFS(СВЦЭМ!$F$39:$F$782,СВЦЭМ!$A$39:$A$782,$A205,СВЦЭМ!$B$39:$B$782,X$190)+'СЕТ СН'!$F$12</f>
        <v>131.31326937</v>
      </c>
      <c r="Y205" s="36">
        <f>SUMIFS(СВЦЭМ!$F$39:$F$782,СВЦЭМ!$A$39:$A$782,$A205,СВЦЭМ!$B$39:$B$782,Y$190)+'СЕТ СН'!$F$12</f>
        <v>142.83881496999999</v>
      </c>
    </row>
    <row r="206" spans="1:25" ht="15.75" x14ac:dyDescent="0.2">
      <c r="A206" s="35">
        <f t="shared" si="5"/>
        <v>45185</v>
      </c>
      <c r="B206" s="36">
        <f>SUMIFS(СВЦЭМ!$F$39:$F$782,СВЦЭМ!$A$39:$A$782,$A206,СВЦЭМ!$B$39:$B$782,B$190)+'СЕТ СН'!$F$12</f>
        <v>150.72107568999999</v>
      </c>
      <c r="C206" s="36">
        <f>SUMIFS(СВЦЭМ!$F$39:$F$782,СВЦЭМ!$A$39:$A$782,$A206,СВЦЭМ!$B$39:$B$782,C$190)+'СЕТ СН'!$F$12</f>
        <v>153.19105028999999</v>
      </c>
      <c r="D206" s="36">
        <f>SUMIFS(СВЦЭМ!$F$39:$F$782,СВЦЭМ!$A$39:$A$782,$A206,СВЦЭМ!$B$39:$B$782,D$190)+'СЕТ СН'!$F$12</f>
        <v>153.85863166999999</v>
      </c>
      <c r="E206" s="36">
        <f>SUMIFS(СВЦЭМ!$F$39:$F$782,СВЦЭМ!$A$39:$A$782,$A206,СВЦЭМ!$B$39:$B$782,E$190)+'СЕТ СН'!$F$12</f>
        <v>157.40280038</v>
      </c>
      <c r="F206" s="36">
        <f>SUMIFS(СВЦЭМ!$F$39:$F$782,СВЦЭМ!$A$39:$A$782,$A206,СВЦЭМ!$B$39:$B$782,F$190)+'СЕТ СН'!$F$12</f>
        <v>159.68425511000001</v>
      </c>
      <c r="G206" s="36">
        <f>SUMIFS(СВЦЭМ!$F$39:$F$782,СВЦЭМ!$A$39:$A$782,$A206,СВЦЭМ!$B$39:$B$782,G$190)+'СЕТ СН'!$F$12</f>
        <v>157.44832968</v>
      </c>
      <c r="H206" s="36">
        <f>SUMIFS(СВЦЭМ!$F$39:$F$782,СВЦЭМ!$A$39:$A$782,$A206,СВЦЭМ!$B$39:$B$782,H$190)+'СЕТ СН'!$F$12</f>
        <v>154.63554164000001</v>
      </c>
      <c r="I206" s="36">
        <f>SUMIFS(СВЦЭМ!$F$39:$F$782,СВЦЭМ!$A$39:$A$782,$A206,СВЦЭМ!$B$39:$B$782,I$190)+'СЕТ СН'!$F$12</f>
        <v>151.23851961</v>
      </c>
      <c r="J206" s="36">
        <f>SUMIFS(СВЦЭМ!$F$39:$F$782,СВЦЭМ!$A$39:$A$782,$A206,СВЦЭМ!$B$39:$B$782,J$190)+'СЕТ СН'!$F$12</f>
        <v>142.17421530999999</v>
      </c>
      <c r="K206" s="36">
        <f>SUMIFS(СВЦЭМ!$F$39:$F$782,СВЦЭМ!$A$39:$A$782,$A206,СВЦЭМ!$B$39:$B$782,K$190)+'СЕТ СН'!$F$12</f>
        <v>135.99327582999999</v>
      </c>
      <c r="L206" s="36">
        <f>SUMIFS(СВЦЭМ!$F$39:$F$782,СВЦЭМ!$A$39:$A$782,$A206,СВЦЭМ!$B$39:$B$782,L$190)+'СЕТ СН'!$F$12</f>
        <v>132.37308759999999</v>
      </c>
      <c r="M206" s="36">
        <f>SUMIFS(СВЦЭМ!$F$39:$F$782,СВЦЭМ!$A$39:$A$782,$A206,СВЦЭМ!$B$39:$B$782,M$190)+'СЕТ СН'!$F$12</f>
        <v>132.07739799000001</v>
      </c>
      <c r="N206" s="36">
        <f>SUMIFS(СВЦЭМ!$F$39:$F$782,СВЦЭМ!$A$39:$A$782,$A206,СВЦЭМ!$B$39:$B$782,N$190)+'СЕТ СН'!$F$12</f>
        <v>132.66223357000001</v>
      </c>
      <c r="O206" s="36">
        <f>SUMIFS(СВЦЭМ!$F$39:$F$782,СВЦЭМ!$A$39:$A$782,$A206,СВЦЭМ!$B$39:$B$782,O$190)+'СЕТ СН'!$F$12</f>
        <v>134.17922593</v>
      </c>
      <c r="P206" s="36">
        <f>SUMIFS(СВЦЭМ!$F$39:$F$782,СВЦЭМ!$A$39:$A$782,$A206,СВЦЭМ!$B$39:$B$782,P$190)+'СЕТ СН'!$F$12</f>
        <v>132.40926665000001</v>
      </c>
      <c r="Q206" s="36">
        <f>SUMIFS(СВЦЭМ!$F$39:$F$782,СВЦЭМ!$A$39:$A$782,$A206,СВЦЭМ!$B$39:$B$782,Q$190)+'СЕТ СН'!$F$12</f>
        <v>132.33723055999999</v>
      </c>
      <c r="R206" s="36">
        <f>SUMIFS(СВЦЭМ!$F$39:$F$782,СВЦЭМ!$A$39:$A$782,$A206,СВЦЭМ!$B$39:$B$782,R$190)+'СЕТ СН'!$F$12</f>
        <v>134.89795096</v>
      </c>
      <c r="S206" s="36">
        <f>SUMIFS(СВЦЭМ!$F$39:$F$782,СВЦЭМ!$A$39:$A$782,$A206,СВЦЭМ!$B$39:$B$782,S$190)+'СЕТ СН'!$F$12</f>
        <v>133.76488420999999</v>
      </c>
      <c r="T206" s="36">
        <f>SUMIFS(СВЦЭМ!$F$39:$F$782,СВЦЭМ!$A$39:$A$782,$A206,СВЦЭМ!$B$39:$B$782,T$190)+'СЕТ СН'!$F$12</f>
        <v>131.79144658999999</v>
      </c>
      <c r="U206" s="36">
        <f>SUMIFS(СВЦЭМ!$F$39:$F$782,СВЦЭМ!$A$39:$A$782,$A206,СВЦЭМ!$B$39:$B$782,U$190)+'СЕТ СН'!$F$12</f>
        <v>130.05138876999999</v>
      </c>
      <c r="V206" s="36">
        <f>SUMIFS(СВЦЭМ!$F$39:$F$782,СВЦЭМ!$A$39:$A$782,$A206,СВЦЭМ!$B$39:$B$782,V$190)+'СЕТ СН'!$F$12</f>
        <v>126.96497992</v>
      </c>
      <c r="W206" s="36">
        <f>SUMIFS(СВЦЭМ!$F$39:$F$782,СВЦЭМ!$A$39:$A$782,$A206,СВЦЭМ!$B$39:$B$782,W$190)+'СЕТ СН'!$F$12</f>
        <v>127.76705705000001</v>
      </c>
      <c r="X206" s="36">
        <f>SUMIFS(СВЦЭМ!$F$39:$F$782,СВЦЭМ!$A$39:$A$782,$A206,СВЦЭМ!$B$39:$B$782,X$190)+'СЕТ СН'!$F$12</f>
        <v>133.93742315</v>
      </c>
      <c r="Y206" s="36">
        <f>SUMIFS(СВЦЭМ!$F$39:$F$782,СВЦЭМ!$A$39:$A$782,$A206,СВЦЭМ!$B$39:$B$782,Y$190)+'СЕТ СН'!$F$12</f>
        <v>141.02324390999999</v>
      </c>
    </row>
    <row r="207" spans="1:25" ht="15.75" x14ac:dyDescent="0.2">
      <c r="A207" s="35">
        <f t="shared" si="5"/>
        <v>45186</v>
      </c>
      <c r="B207" s="36">
        <f>SUMIFS(СВЦЭМ!$F$39:$F$782,СВЦЭМ!$A$39:$A$782,$A207,СВЦЭМ!$B$39:$B$782,B$190)+'СЕТ СН'!$F$12</f>
        <v>138.89022087000001</v>
      </c>
      <c r="C207" s="36">
        <f>SUMIFS(СВЦЭМ!$F$39:$F$782,СВЦЭМ!$A$39:$A$782,$A207,СВЦЭМ!$B$39:$B$782,C$190)+'СЕТ СН'!$F$12</f>
        <v>146.01930328</v>
      </c>
      <c r="D207" s="36">
        <f>SUMIFS(СВЦЭМ!$F$39:$F$782,СВЦЭМ!$A$39:$A$782,$A207,СВЦЭМ!$B$39:$B$782,D$190)+'СЕТ СН'!$F$12</f>
        <v>147.63139224</v>
      </c>
      <c r="E207" s="36">
        <f>SUMIFS(СВЦЭМ!$F$39:$F$782,СВЦЭМ!$A$39:$A$782,$A207,СВЦЭМ!$B$39:$B$782,E$190)+'СЕТ СН'!$F$12</f>
        <v>149.29990552000001</v>
      </c>
      <c r="F207" s="36">
        <f>SUMIFS(СВЦЭМ!$F$39:$F$782,СВЦЭМ!$A$39:$A$782,$A207,СВЦЭМ!$B$39:$B$782,F$190)+'СЕТ СН'!$F$12</f>
        <v>153.21332308999999</v>
      </c>
      <c r="G207" s="36">
        <f>SUMIFS(СВЦЭМ!$F$39:$F$782,СВЦЭМ!$A$39:$A$782,$A207,СВЦЭМ!$B$39:$B$782,G$190)+'СЕТ СН'!$F$12</f>
        <v>151.12862505000001</v>
      </c>
      <c r="H207" s="36">
        <f>SUMIFS(СВЦЭМ!$F$39:$F$782,СВЦЭМ!$A$39:$A$782,$A207,СВЦЭМ!$B$39:$B$782,H$190)+'СЕТ СН'!$F$12</f>
        <v>147.20983576</v>
      </c>
      <c r="I207" s="36">
        <f>SUMIFS(СВЦЭМ!$F$39:$F$782,СВЦЭМ!$A$39:$A$782,$A207,СВЦЭМ!$B$39:$B$782,I$190)+'СЕТ СН'!$F$12</f>
        <v>142.29712842000001</v>
      </c>
      <c r="J207" s="36">
        <f>SUMIFS(СВЦЭМ!$F$39:$F$782,СВЦЭМ!$A$39:$A$782,$A207,СВЦЭМ!$B$39:$B$782,J$190)+'СЕТ СН'!$F$12</f>
        <v>130.57496567000001</v>
      </c>
      <c r="K207" s="36">
        <f>SUMIFS(СВЦЭМ!$F$39:$F$782,СВЦЭМ!$A$39:$A$782,$A207,СВЦЭМ!$B$39:$B$782,K$190)+'СЕТ СН'!$F$12</f>
        <v>123.03707962</v>
      </c>
      <c r="L207" s="36">
        <f>SUMIFS(СВЦЭМ!$F$39:$F$782,СВЦЭМ!$A$39:$A$782,$A207,СВЦЭМ!$B$39:$B$782,L$190)+'СЕТ СН'!$F$12</f>
        <v>120.53546525</v>
      </c>
      <c r="M207" s="36">
        <f>SUMIFS(СВЦЭМ!$F$39:$F$782,СВЦЭМ!$A$39:$A$782,$A207,СВЦЭМ!$B$39:$B$782,M$190)+'СЕТ СН'!$F$12</f>
        <v>120.54171117999999</v>
      </c>
      <c r="N207" s="36">
        <f>SUMIFS(СВЦЭМ!$F$39:$F$782,СВЦЭМ!$A$39:$A$782,$A207,СВЦЭМ!$B$39:$B$782,N$190)+'СЕТ СН'!$F$12</f>
        <v>123.38789465000001</v>
      </c>
      <c r="O207" s="36">
        <f>SUMIFS(СВЦЭМ!$F$39:$F$782,СВЦЭМ!$A$39:$A$782,$A207,СВЦЭМ!$B$39:$B$782,O$190)+'СЕТ СН'!$F$12</f>
        <v>127.56716779</v>
      </c>
      <c r="P207" s="36">
        <f>SUMIFS(СВЦЭМ!$F$39:$F$782,СВЦЭМ!$A$39:$A$782,$A207,СВЦЭМ!$B$39:$B$782,P$190)+'СЕТ СН'!$F$12</f>
        <v>126.70969793</v>
      </c>
      <c r="Q207" s="36">
        <f>SUMIFS(СВЦЭМ!$F$39:$F$782,СВЦЭМ!$A$39:$A$782,$A207,СВЦЭМ!$B$39:$B$782,Q$190)+'СЕТ СН'!$F$12</f>
        <v>127.07859826000001</v>
      </c>
      <c r="R207" s="36">
        <f>SUMIFS(СВЦЭМ!$F$39:$F$782,СВЦЭМ!$A$39:$A$782,$A207,СВЦЭМ!$B$39:$B$782,R$190)+'СЕТ СН'!$F$12</f>
        <v>130.62828689</v>
      </c>
      <c r="S207" s="36">
        <f>SUMIFS(СВЦЭМ!$F$39:$F$782,СВЦЭМ!$A$39:$A$782,$A207,СВЦЭМ!$B$39:$B$782,S$190)+'СЕТ СН'!$F$12</f>
        <v>130.83414844999999</v>
      </c>
      <c r="T207" s="36">
        <f>SUMIFS(СВЦЭМ!$F$39:$F$782,СВЦЭМ!$A$39:$A$782,$A207,СВЦЭМ!$B$39:$B$782,T$190)+'СЕТ СН'!$F$12</f>
        <v>130.92815869</v>
      </c>
      <c r="U207" s="36">
        <f>SUMIFS(СВЦЭМ!$F$39:$F$782,СВЦЭМ!$A$39:$A$782,$A207,СВЦЭМ!$B$39:$B$782,U$190)+'СЕТ СН'!$F$12</f>
        <v>129.68075328</v>
      </c>
      <c r="V207" s="36">
        <f>SUMIFS(СВЦЭМ!$F$39:$F$782,СВЦЭМ!$A$39:$A$782,$A207,СВЦЭМ!$B$39:$B$782,V$190)+'СЕТ СН'!$F$12</f>
        <v>127.6284112</v>
      </c>
      <c r="W207" s="36">
        <f>SUMIFS(СВЦЭМ!$F$39:$F$782,СВЦЭМ!$A$39:$A$782,$A207,СВЦЭМ!$B$39:$B$782,W$190)+'СЕТ СН'!$F$12</f>
        <v>129.16056162000001</v>
      </c>
      <c r="X207" s="36">
        <f>SUMIFS(СВЦЭМ!$F$39:$F$782,СВЦЭМ!$A$39:$A$782,$A207,СВЦЭМ!$B$39:$B$782,X$190)+'СЕТ СН'!$F$12</f>
        <v>135.21993444</v>
      </c>
      <c r="Y207" s="36">
        <f>SUMIFS(СВЦЭМ!$F$39:$F$782,СВЦЭМ!$A$39:$A$782,$A207,СВЦЭМ!$B$39:$B$782,Y$190)+'СЕТ СН'!$F$12</f>
        <v>141.26253600999999</v>
      </c>
    </row>
    <row r="208" spans="1:25" ht="15.75" x14ac:dyDescent="0.2">
      <c r="A208" s="35">
        <f t="shared" si="5"/>
        <v>45187</v>
      </c>
      <c r="B208" s="36">
        <f>SUMIFS(СВЦЭМ!$F$39:$F$782,СВЦЭМ!$A$39:$A$782,$A208,СВЦЭМ!$B$39:$B$782,B$190)+'СЕТ СН'!$F$12</f>
        <v>150.28346162</v>
      </c>
      <c r="C208" s="36">
        <f>SUMIFS(СВЦЭМ!$F$39:$F$782,СВЦЭМ!$A$39:$A$782,$A208,СВЦЭМ!$B$39:$B$782,C$190)+'СЕТ СН'!$F$12</f>
        <v>158.79601503999999</v>
      </c>
      <c r="D208" s="36">
        <f>SUMIFS(СВЦЭМ!$F$39:$F$782,СВЦЭМ!$A$39:$A$782,$A208,СВЦЭМ!$B$39:$B$782,D$190)+'СЕТ СН'!$F$12</f>
        <v>162.62702028000001</v>
      </c>
      <c r="E208" s="36">
        <f>SUMIFS(СВЦЭМ!$F$39:$F$782,СВЦЭМ!$A$39:$A$782,$A208,СВЦЭМ!$B$39:$B$782,E$190)+'СЕТ СН'!$F$12</f>
        <v>164.46396071000001</v>
      </c>
      <c r="F208" s="36">
        <f>SUMIFS(СВЦЭМ!$F$39:$F$782,СВЦЭМ!$A$39:$A$782,$A208,СВЦЭМ!$B$39:$B$782,F$190)+'СЕТ СН'!$F$12</f>
        <v>164.98488652</v>
      </c>
      <c r="G208" s="36">
        <f>SUMIFS(СВЦЭМ!$F$39:$F$782,СВЦЭМ!$A$39:$A$782,$A208,СВЦЭМ!$B$39:$B$782,G$190)+'СЕТ СН'!$F$12</f>
        <v>162.47692143</v>
      </c>
      <c r="H208" s="36">
        <f>SUMIFS(СВЦЭМ!$F$39:$F$782,СВЦЭМ!$A$39:$A$782,$A208,СВЦЭМ!$B$39:$B$782,H$190)+'СЕТ СН'!$F$12</f>
        <v>152.5857049</v>
      </c>
      <c r="I208" s="36">
        <f>SUMIFS(СВЦЭМ!$F$39:$F$782,СВЦЭМ!$A$39:$A$782,$A208,СВЦЭМ!$B$39:$B$782,I$190)+'СЕТ СН'!$F$12</f>
        <v>141.48562908</v>
      </c>
      <c r="J208" s="36">
        <f>SUMIFS(СВЦЭМ!$F$39:$F$782,СВЦЭМ!$A$39:$A$782,$A208,СВЦЭМ!$B$39:$B$782,J$190)+'СЕТ СН'!$F$12</f>
        <v>136.64822290000001</v>
      </c>
      <c r="K208" s="36">
        <f>SUMIFS(СВЦЭМ!$F$39:$F$782,СВЦЭМ!$A$39:$A$782,$A208,СВЦЭМ!$B$39:$B$782,K$190)+'СЕТ СН'!$F$12</f>
        <v>129.10232005</v>
      </c>
      <c r="L208" s="36">
        <f>SUMIFS(СВЦЭМ!$F$39:$F$782,СВЦЭМ!$A$39:$A$782,$A208,СВЦЭМ!$B$39:$B$782,L$190)+'СЕТ СН'!$F$12</f>
        <v>123.46655126</v>
      </c>
      <c r="M208" s="36">
        <f>SUMIFS(СВЦЭМ!$F$39:$F$782,СВЦЭМ!$A$39:$A$782,$A208,СВЦЭМ!$B$39:$B$782,M$190)+'СЕТ СН'!$F$12</f>
        <v>124.14633727</v>
      </c>
      <c r="N208" s="36">
        <f>SUMIFS(СВЦЭМ!$F$39:$F$782,СВЦЭМ!$A$39:$A$782,$A208,СВЦЭМ!$B$39:$B$782,N$190)+'СЕТ СН'!$F$12</f>
        <v>125.75275403000001</v>
      </c>
      <c r="O208" s="36">
        <f>SUMIFS(СВЦЭМ!$F$39:$F$782,СВЦЭМ!$A$39:$A$782,$A208,СВЦЭМ!$B$39:$B$782,O$190)+'СЕТ СН'!$F$12</f>
        <v>125.297753</v>
      </c>
      <c r="P208" s="36">
        <f>SUMIFS(СВЦЭМ!$F$39:$F$782,СВЦЭМ!$A$39:$A$782,$A208,СВЦЭМ!$B$39:$B$782,P$190)+'СЕТ СН'!$F$12</f>
        <v>125.65246141999999</v>
      </c>
      <c r="Q208" s="36">
        <f>SUMIFS(СВЦЭМ!$F$39:$F$782,СВЦЭМ!$A$39:$A$782,$A208,СВЦЭМ!$B$39:$B$782,Q$190)+'СЕТ СН'!$F$12</f>
        <v>127.19225341000001</v>
      </c>
      <c r="R208" s="36">
        <f>SUMIFS(СВЦЭМ!$F$39:$F$782,СВЦЭМ!$A$39:$A$782,$A208,СВЦЭМ!$B$39:$B$782,R$190)+'СЕТ СН'!$F$12</f>
        <v>130.80995301999999</v>
      </c>
      <c r="S208" s="36">
        <f>SUMIFS(СВЦЭМ!$F$39:$F$782,СВЦЭМ!$A$39:$A$782,$A208,СВЦЭМ!$B$39:$B$782,S$190)+'СЕТ СН'!$F$12</f>
        <v>128.43854974000001</v>
      </c>
      <c r="T208" s="36">
        <f>SUMIFS(СВЦЭМ!$F$39:$F$782,СВЦЭМ!$A$39:$A$782,$A208,СВЦЭМ!$B$39:$B$782,T$190)+'СЕТ СН'!$F$12</f>
        <v>125.86971357</v>
      </c>
      <c r="U208" s="36">
        <f>SUMIFS(СВЦЭМ!$F$39:$F$782,СВЦЭМ!$A$39:$A$782,$A208,СВЦЭМ!$B$39:$B$782,U$190)+'СЕТ СН'!$F$12</f>
        <v>122.8578643</v>
      </c>
      <c r="V208" s="36">
        <f>SUMIFS(СВЦЭМ!$F$39:$F$782,СВЦЭМ!$A$39:$A$782,$A208,СВЦЭМ!$B$39:$B$782,V$190)+'СЕТ СН'!$F$12</f>
        <v>121.34647072</v>
      </c>
      <c r="W208" s="36">
        <f>SUMIFS(СВЦЭМ!$F$39:$F$782,СВЦЭМ!$A$39:$A$782,$A208,СВЦЭМ!$B$39:$B$782,W$190)+'СЕТ СН'!$F$12</f>
        <v>122.68602111</v>
      </c>
      <c r="X208" s="36">
        <f>SUMIFS(СВЦЭМ!$F$39:$F$782,СВЦЭМ!$A$39:$A$782,$A208,СВЦЭМ!$B$39:$B$782,X$190)+'СЕТ СН'!$F$12</f>
        <v>127.98942436</v>
      </c>
      <c r="Y208" s="36">
        <f>SUMIFS(СВЦЭМ!$F$39:$F$782,СВЦЭМ!$A$39:$A$782,$A208,СВЦЭМ!$B$39:$B$782,Y$190)+'СЕТ СН'!$F$12</f>
        <v>135.14715799000001</v>
      </c>
    </row>
    <row r="209" spans="1:25" ht="15.75" x14ac:dyDescent="0.2">
      <c r="A209" s="35">
        <f t="shared" si="5"/>
        <v>45188</v>
      </c>
      <c r="B209" s="36">
        <f>SUMIFS(СВЦЭМ!$F$39:$F$782,СВЦЭМ!$A$39:$A$782,$A209,СВЦЭМ!$B$39:$B$782,B$190)+'СЕТ СН'!$F$12</f>
        <v>141.07944427000001</v>
      </c>
      <c r="C209" s="36">
        <f>SUMIFS(СВЦЭМ!$F$39:$F$782,СВЦЭМ!$A$39:$A$782,$A209,СВЦЭМ!$B$39:$B$782,C$190)+'СЕТ СН'!$F$12</f>
        <v>147.46715212000001</v>
      </c>
      <c r="D209" s="36">
        <f>SUMIFS(СВЦЭМ!$F$39:$F$782,СВЦЭМ!$A$39:$A$782,$A209,СВЦЭМ!$B$39:$B$782,D$190)+'СЕТ СН'!$F$12</f>
        <v>147.97160952999999</v>
      </c>
      <c r="E209" s="36">
        <f>SUMIFS(СВЦЭМ!$F$39:$F$782,СВЦЭМ!$A$39:$A$782,$A209,СВЦЭМ!$B$39:$B$782,E$190)+'СЕТ СН'!$F$12</f>
        <v>149.00100373999999</v>
      </c>
      <c r="F209" s="36">
        <f>SUMIFS(СВЦЭМ!$F$39:$F$782,СВЦЭМ!$A$39:$A$782,$A209,СВЦЭМ!$B$39:$B$782,F$190)+'СЕТ СН'!$F$12</f>
        <v>150.06381296999999</v>
      </c>
      <c r="G209" s="36">
        <f>SUMIFS(СВЦЭМ!$F$39:$F$782,СВЦЭМ!$A$39:$A$782,$A209,СВЦЭМ!$B$39:$B$782,G$190)+'СЕТ СН'!$F$12</f>
        <v>146.37044942</v>
      </c>
      <c r="H209" s="36">
        <f>SUMIFS(СВЦЭМ!$F$39:$F$782,СВЦЭМ!$A$39:$A$782,$A209,СВЦЭМ!$B$39:$B$782,H$190)+'СЕТ СН'!$F$12</f>
        <v>141.34735423000001</v>
      </c>
      <c r="I209" s="36">
        <f>SUMIFS(СВЦЭМ!$F$39:$F$782,СВЦЭМ!$A$39:$A$782,$A209,СВЦЭМ!$B$39:$B$782,I$190)+'СЕТ СН'!$F$12</f>
        <v>134.79642204999999</v>
      </c>
      <c r="J209" s="36">
        <f>SUMIFS(СВЦЭМ!$F$39:$F$782,СВЦЭМ!$A$39:$A$782,$A209,СВЦЭМ!$B$39:$B$782,J$190)+'СЕТ СН'!$F$12</f>
        <v>130.22802747</v>
      </c>
      <c r="K209" s="36">
        <f>SUMIFS(СВЦЭМ!$F$39:$F$782,СВЦЭМ!$A$39:$A$782,$A209,СВЦЭМ!$B$39:$B$782,K$190)+'СЕТ СН'!$F$12</f>
        <v>127.38289674000001</v>
      </c>
      <c r="L209" s="36">
        <f>SUMIFS(СВЦЭМ!$F$39:$F$782,СВЦЭМ!$A$39:$A$782,$A209,СВЦЭМ!$B$39:$B$782,L$190)+'СЕТ СН'!$F$12</f>
        <v>126.98265968</v>
      </c>
      <c r="M209" s="36">
        <f>SUMIFS(СВЦЭМ!$F$39:$F$782,СВЦЭМ!$A$39:$A$782,$A209,СВЦЭМ!$B$39:$B$782,M$190)+'СЕТ СН'!$F$12</f>
        <v>129.52506980999999</v>
      </c>
      <c r="N209" s="36">
        <f>SUMIFS(СВЦЭМ!$F$39:$F$782,СВЦЭМ!$A$39:$A$782,$A209,СВЦЭМ!$B$39:$B$782,N$190)+'СЕТ СН'!$F$12</f>
        <v>130.91562060000001</v>
      </c>
      <c r="O209" s="36">
        <f>SUMIFS(СВЦЭМ!$F$39:$F$782,СВЦЭМ!$A$39:$A$782,$A209,СВЦЭМ!$B$39:$B$782,O$190)+'СЕТ СН'!$F$12</f>
        <v>131.24727691999999</v>
      </c>
      <c r="P209" s="36">
        <f>SUMIFS(СВЦЭМ!$F$39:$F$782,СВЦЭМ!$A$39:$A$782,$A209,СВЦЭМ!$B$39:$B$782,P$190)+'СЕТ СН'!$F$12</f>
        <v>130.03509137</v>
      </c>
      <c r="Q209" s="36">
        <f>SUMIFS(СВЦЭМ!$F$39:$F$782,СВЦЭМ!$A$39:$A$782,$A209,СВЦЭМ!$B$39:$B$782,Q$190)+'СЕТ СН'!$F$12</f>
        <v>130.85672719999999</v>
      </c>
      <c r="R209" s="36">
        <f>SUMIFS(СВЦЭМ!$F$39:$F$782,СВЦЭМ!$A$39:$A$782,$A209,СВЦЭМ!$B$39:$B$782,R$190)+'СЕТ СН'!$F$12</f>
        <v>133.84731497000001</v>
      </c>
      <c r="S209" s="36">
        <f>SUMIFS(СВЦЭМ!$F$39:$F$782,СВЦЭМ!$A$39:$A$782,$A209,СВЦЭМ!$B$39:$B$782,S$190)+'СЕТ СН'!$F$12</f>
        <v>129.65431821000001</v>
      </c>
      <c r="T209" s="36">
        <f>SUMIFS(СВЦЭМ!$F$39:$F$782,СВЦЭМ!$A$39:$A$782,$A209,СВЦЭМ!$B$39:$B$782,T$190)+'СЕТ СН'!$F$12</f>
        <v>124.51812678</v>
      </c>
      <c r="U209" s="36">
        <f>SUMIFS(СВЦЭМ!$F$39:$F$782,СВЦЭМ!$A$39:$A$782,$A209,СВЦЭМ!$B$39:$B$782,U$190)+'СЕТ СН'!$F$12</f>
        <v>120.98975501</v>
      </c>
      <c r="V209" s="36">
        <f>SUMIFS(СВЦЭМ!$F$39:$F$782,СВЦЭМ!$A$39:$A$782,$A209,СВЦЭМ!$B$39:$B$782,V$190)+'СЕТ СН'!$F$12</f>
        <v>118.28113936</v>
      </c>
      <c r="W209" s="36">
        <f>SUMIFS(СВЦЭМ!$F$39:$F$782,СВЦЭМ!$A$39:$A$782,$A209,СВЦЭМ!$B$39:$B$782,W$190)+'СЕТ СН'!$F$12</f>
        <v>117.29860997</v>
      </c>
      <c r="X209" s="36">
        <f>SUMIFS(СВЦЭМ!$F$39:$F$782,СВЦЭМ!$A$39:$A$782,$A209,СВЦЭМ!$B$39:$B$782,X$190)+'СЕТ СН'!$F$12</f>
        <v>123.30956378</v>
      </c>
      <c r="Y209" s="36">
        <f>SUMIFS(СВЦЭМ!$F$39:$F$782,СВЦЭМ!$A$39:$A$782,$A209,СВЦЭМ!$B$39:$B$782,Y$190)+'СЕТ СН'!$F$12</f>
        <v>131.57104774999999</v>
      </c>
    </row>
    <row r="210" spans="1:25" ht="15.75" x14ac:dyDescent="0.2">
      <c r="A210" s="35">
        <f t="shared" si="5"/>
        <v>45189</v>
      </c>
      <c r="B210" s="36">
        <f>SUMIFS(СВЦЭМ!$F$39:$F$782,СВЦЭМ!$A$39:$A$782,$A210,СВЦЭМ!$B$39:$B$782,B$190)+'СЕТ СН'!$F$12</f>
        <v>140.43055949000001</v>
      </c>
      <c r="C210" s="36">
        <f>SUMIFS(СВЦЭМ!$F$39:$F$782,СВЦЭМ!$A$39:$A$782,$A210,СВЦЭМ!$B$39:$B$782,C$190)+'СЕТ СН'!$F$12</f>
        <v>147.19870900999999</v>
      </c>
      <c r="D210" s="36">
        <f>SUMIFS(СВЦЭМ!$F$39:$F$782,СВЦЭМ!$A$39:$A$782,$A210,СВЦЭМ!$B$39:$B$782,D$190)+'СЕТ СН'!$F$12</f>
        <v>149.50668838000001</v>
      </c>
      <c r="E210" s="36">
        <f>SUMIFS(СВЦЭМ!$F$39:$F$782,СВЦЭМ!$A$39:$A$782,$A210,СВЦЭМ!$B$39:$B$782,E$190)+'СЕТ СН'!$F$12</f>
        <v>151.52270751</v>
      </c>
      <c r="F210" s="36">
        <f>SUMIFS(СВЦЭМ!$F$39:$F$782,СВЦЭМ!$A$39:$A$782,$A210,СВЦЭМ!$B$39:$B$782,F$190)+'СЕТ СН'!$F$12</f>
        <v>152.62061079</v>
      </c>
      <c r="G210" s="36">
        <f>SUMIFS(СВЦЭМ!$F$39:$F$782,СВЦЭМ!$A$39:$A$782,$A210,СВЦЭМ!$B$39:$B$782,G$190)+'СЕТ СН'!$F$12</f>
        <v>149.70722046</v>
      </c>
      <c r="H210" s="36">
        <f>SUMIFS(СВЦЭМ!$F$39:$F$782,СВЦЭМ!$A$39:$A$782,$A210,СВЦЭМ!$B$39:$B$782,H$190)+'СЕТ СН'!$F$12</f>
        <v>142.22366306000001</v>
      </c>
      <c r="I210" s="36">
        <f>SUMIFS(СВЦЭМ!$F$39:$F$782,СВЦЭМ!$A$39:$A$782,$A210,СВЦЭМ!$B$39:$B$782,I$190)+'СЕТ СН'!$F$12</f>
        <v>134.69287685</v>
      </c>
      <c r="J210" s="36">
        <f>SUMIFS(СВЦЭМ!$F$39:$F$782,СВЦЭМ!$A$39:$A$782,$A210,СВЦЭМ!$B$39:$B$782,J$190)+'СЕТ СН'!$F$12</f>
        <v>130.04807593000001</v>
      </c>
      <c r="K210" s="36">
        <f>SUMIFS(СВЦЭМ!$F$39:$F$782,СВЦЭМ!$A$39:$A$782,$A210,СВЦЭМ!$B$39:$B$782,K$190)+'СЕТ СН'!$F$12</f>
        <v>128.17286451999999</v>
      </c>
      <c r="L210" s="36">
        <f>SUMIFS(СВЦЭМ!$F$39:$F$782,СВЦЭМ!$A$39:$A$782,$A210,СВЦЭМ!$B$39:$B$782,L$190)+'СЕТ СН'!$F$12</f>
        <v>127.89950528999999</v>
      </c>
      <c r="M210" s="36">
        <f>SUMIFS(СВЦЭМ!$F$39:$F$782,СВЦЭМ!$A$39:$A$782,$A210,СВЦЭМ!$B$39:$B$782,M$190)+'СЕТ СН'!$F$12</f>
        <v>127.24172316000001</v>
      </c>
      <c r="N210" s="36">
        <f>SUMIFS(СВЦЭМ!$F$39:$F$782,СВЦЭМ!$A$39:$A$782,$A210,СВЦЭМ!$B$39:$B$782,N$190)+'СЕТ СН'!$F$12</f>
        <v>127.48386315</v>
      </c>
      <c r="O210" s="36">
        <f>SUMIFS(СВЦЭМ!$F$39:$F$782,СВЦЭМ!$A$39:$A$782,$A210,СВЦЭМ!$B$39:$B$782,O$190)+'СЕТ СН'!$F$12</f>
        <v>127.82593346</v>
      </c>
      <c r="P210" s="36">
        <f>SUMIFS(СВЦЭМ!$F$39:$F$782,СВЦЭМ!$A$39:$A$782,$A210,СВЦЭМ!$B$39:$B$782,P$190)+'СЕТ СН'!$F$12</f>
        <v>129.16443720000001</v>
      </c>
      <c r="Q210" s="36">
        <f>SUMIFS(СВЦЭМ!$F$39:$F$782,СВЦЭМ!$A$39:$A$782,$A210,СВЦЭМ!$B$39:$B$782,Q$190)+'СЕТ СН'!$F$12</f>
        <v>129.97924982000001</v>
      </c>
      <c r="R210" s="36">
        <f>SUMIFS(СВЦЭМ!$F$39:$F$782,СВЦЭМ!$A$39:$A$782,$A210,СВЦЭМ!$B$39:$B$782,R$190)+'СЕТ СН'!$F$12</f>
        <v>132.49988782</v>
      </c>
      <c r="S210" s="36">
        <f>SUMIFS(СВЦЭМ!$F$39:$F$782,СВЦЭМ!$A$39:$A$782,$A210,СВЦЭМ!$B$39:$B$782,S$190)+'СЕТ СН'!$F$12</f>
        <v>131.15184328000001</v>
      </c>
      <c r="T210" s="36">
        <f>SUMIFS(СВЦЭМ!$F$39:$F$782,СВЦЭМ!$A$39:$A$782,$A210,СВЦЭМ!$B$39:$B$782,T$190)+'СЕТ СН'!$F$12</f>
        <v>127.78866298</v>
      </c>
      <c r="U210" s="36">
        <f>SUMIFS(СВЦЭМ!$F$39:$F$782,СВЦЭМ!$A$39:$A$782,$A210,СВЦЭМ!$B$39:$B$782,U$190)+'СЕТ СН'!$F$12</f>
        <v>121.24378492</v>
      </c>
      <c r="V210" s="36">
        <f>SUMIFS(СВЦЭМ!$F$39:$F$782,СВЦЭМ!$A$39:$A$782,$A210,СВЦЭМ!$B$39:$B$782,V$190)+'СЕТ СН'!$F$12</f>
        <v>119.14008581</v>
      </c>
      <c r="W210" s="36">
        <f>SUMIFS(СВЦЭМ!$F$39:$F$782,СВЦЭМ!$A$39:$A$782,$A210,СВЦЭМ!$B$39:$B$782,W$190)+'СЕТ СН'!$F$12</f>
        <v>120.12682685</v>
      </c>
      <c r="X210" s="36">
        <f>SUMIFS(СВЦЭМ!$F$39:$F$782,СВЦЭМ!$A$39:$A$782,$A210,СВЦЭМ!$B$39:$B$782,X$190)+'СЕТ СН'!$F$12</f>
        <v>124.2939255</v>
      </c>
      <c r="Y210" s="36">
        <f>SUMIFS(СВЦЭМ!$F$39:$F$782,СВЦЭМ!$A$39:$A$782,$A210,СВЦЭМ!$B$39:$B$782,Y$190)+'СЕТ СН'!$F$12</f>
        <v>132.11168488000001</v>
      </c>
    </row>
    <row r="211" spans="1:25" ht="15.75" x14ac:dyDescent="0.2">
      <c r="A211" s="35">
        <f t="shared" si="5"/>
        <v>45190</v>
      </c>
      <c r="B211" s="36">
        <f>SUMIFS(СВЦЭМ!$F$39:$F$782,СВЦЭМ!$A$39:$A$782,$A211,СВЦЭМ!$B$39:$B$782,B$190)+'СЕТ СН'!$F$12</f>
        <v>146.28549082999999</v>
      </c>
      <c r="C211" s="36">
        <f>SUMIFS(СВЦЭМ!$F$39:$F$782,СВЦЭМ!$A$39:$A$782,$A211,СВЦЭМ!$B$39:$B$782,C$190)+'СЕТ СН'!$F$12</f>
        <v>154.94187467</v>
      </c>
      <c r="D211" s="36">
        <f>SUMIFS(СВЦЭМ!$F$39:$F$782,СВЦЭМ!$A$39:$A$782,$A211,СВЦЭМ!$B$39:$B$782,D$190)+'СЕТ СН'!$F$12</f>
        <v>165.27975393</v>
      </c>
      <c r="E211" s="36">
        <f>SUMIFS(СВЦЭМ!$F$39:$F$782,СВЦЭМ!$A$39:$A$782,$A211,СВЦЭМ!$B$39:$B$782,E$190)+'СЕТ СН'!$F$12</f>
        <v>171.28723386999999</v>
      </c>
      <c r="F211" s="36">
        <f>SUMIFS(СВЦЭМ!$F$39:$F$782,СВЦЭМ!$A$39:$A$782,$A211,СВЦЭМ!$B$39:$B$782,F$190)+'СЕТ СН'!$F$12</f>
        <v>172.50011968000001</v>
      </c>
      <c r="G211" s="36">
        <f>SUMIFS(СВЦЭМ!$F$39:$F$782,СВЦЭМ!$A$39:$A$782,$A211,СВЦЭМ!$B$39:$B$782,G$190)+'СЕТ СН'!$F$12</f>
        <v>170.13450811999999</v>
      </c>
      <c r="H211" s="36">
        <f>SUMIFS(СВЦЭМ!$F$39:$F$782,СВЦЭМ!$A$39:$A$782,$A211,СВЦЭМ!$B$39:$B$782,H$190)+'СЕТ СН'!$F$12</f>
        <v>162.59827582</v>
      </c>
      <c r="I211" s="36">
        <f>SUMIFS(СВЦЭМ!$F$39:$F$782,СВЦЭМ!$A$39:$A$782,$A211,СВЦЭМ!$B$39:$B$782,I$190)+'СЕТ СН'!$F$12</f>
        <v>153.47767972</v>
      </c>
      <c r="J211" s="36">
        <f>SUMIFS(СВЦЭМ!$F$39:$F$782,СВЦЭМ!$A$39:$A$782,$A211,СВЦЭМ!$B$39:$B$782,J$190)+'СЕТ СН'!$F$12</f>
        <v>146.56632689</v>
      </c>
      <c r="K211" s="36">
        <f>SUMIFS(СВЦЭМ!$F$39:$F$782,СВЦЭМ!$A$39:$A$782,$A211,СВЦЭМ!$B$39:$B$782,K$190)+'СЕТ СН'!$F$12</f>
        <v>143.37541757</v>
      </c>
      <c r="L211" s="36">
        <f>SUMIFS(СВЦЭМ!$F$39:$F$782,СВЦЭМ!$A$39:$A$782,$A211,СВЦЭМ!$B$39:$B$782,L$190)+'СЕТ СН'!$F$12</f>
        <v>142.81337146000001</v>
      </c>
      <c r="M211" s="36">
        <f>SUMIFS(СВЦЭМ!$F$39:$F$782,СВЦЭМ!$A$39:$A$782,$A211,СВЦЭМ!$B$39:$B$782,M$190)+'СЕТ СН'!$F$12</f>
        <v>142.60789854000001</v>
      </c>
      <c r="N211" s="36">
        <f>SUMIFS(СВЦЭМ!$F$39:$F$782,СВЦЭМ!$A$39:$A$782,$A211,СВЦЭМ!$B$39:$B$782,N$190)+'СЕТ СН'!$F$12</f>
        <v>142.81427294</v>
      </c>
      <c r="O211" s="36">
        <f>SUMIFS(СВЦЭМ!$F$39:$F$782,СВЦЭМ!$A$39:$A$782,$A211,СВЦЭМ!$B$39:$B$782,O$190)+'СЕТ СН'!$F$12</f>
        <v>145.72683911999999</v>
      </c>
      <c r="P211" s="36">
        <f>SUMIFS(СВЦЭМ!$F$39:$F$782,СВЦЭМ!$A$39:$A$782,$A211,СВЦЭМ!$B$39:$B$782,P$190)+'СЕТ СН'!$F$12</f>
        <v>151.37355148</v>
      </c>
      <c r="Q211" s="36">
        <f>SUMIFS(СВЦЭМ!$F$39:$F$782,СВЦЭМ!$A$39:$A$782,$A211,СВЦЭМ!$B$39:$B$782,Q$190)+'СЕТ СН'!$F$12</f>
        <v>150.89505684</v>
      </c>
      <c r="R211" s="36">
        <f>SUMIFS(СВЦЭМ!$F$39:$F$782,СВЦЭМ!$A$39:$A$782,$A211,СВЦЭМ!$B$39:$B$782,R$190)+'СЕТ СН'!$F$12</f>
        <v>150.85333481999999</v>
      </c>
      <c r="S211" s="36">
        <f>SUMIFS(СВЦЭМ!$F$39:$F$782,СВЦЭМ!$A$39:$A$782,$A211,СВЦЭМ!$B$39:$B$782,S$190)+'СЕТ СН'!$F$12</f>
        <v>152.16504395000001</v>
      </c>
      <c r="T211" s="36">
        <f>SUMIFS(СВЦЭМ!$F$39:$F$782,СВЦЭМ!$A$39:$A$782,$A211,СВЦЭМ!$B$39:$B$782,T$190)+'СЕТ СН'!$F$12</f>
        <v>145.44149981000001</v>
      </c>
      <c r="U211" s="36">
        <f>SUMIFS(СВЦЭМ!$F$39:$F$782,СВЦЭМ!$A$39:$A$782,$A211,СВЦЭМ!$B$39:$B$782,U$190)+'СЕТ СН'!$F$12</f>
        <v>140.98536367</v>
      </c>
      <c r="V211" s="36">
        <f>SUMIFS(СВЦЭМ!$F$39:$F$782,СВЦЭМ!$A$39:$A$782,$A211,СВЦЭМ!$B$39:$B$782,V$190)+'СЕТ СН'!$F$12</f>
        <v>139.05336861999999</v>
      </c>
      <c r="W211" s="36">
        <f>SUMIFS(СВЦЭМ!$F$39:$F$782,СВЦЭМ!$A$39:$A$782,$A211,СВЦЭМ!$B$39:$B$782,W$190)+'СЕТ СН'!$F$12</f>
        <v>140.21831638</v>
      </c>
      <c r="X211" s="36">
        <f>SUMIFS(СВЦЭМ!$F$39:$F$782,СВЦЭМ!$A$39:$A$782,$A211,СВЦЭМ!$B$39:$B$782,X$190)+'СЕТ СН'!$F$12</f>
        <v>145.62150864</v>
      </c>
      <c r="Y211" s="36">
        <f>SUMIFS(СВЦЭМ!$F$39:$F$782,СВЦЭМ!$A$39:$A$782,$A211,СВЦЭМ!$B$39:$B$782,Y$190)+'СЕТ СН'!$F$12</f>
        <v>153.47380361</v>
      </c>
    </row>
    <row r="212" spans="1:25" ht="15.75" x14ac:dyDescent="0.2">
      <c r="A212" s="35">
        <f t="shared" si="5"/>
        <v>45191</v>
      </c>
      <c r="B212" s="36">
        <f>SUMIFS(СВЦЭМ!$F$39:$F$782,СВЦЭМ!$A$39:$A$782,$A212,СВЦЭМ!$B$39:$B$782,B$190)+'СЕТ СН'!$F$12</f>
        <v>156.79214024999999</v>
      </c>
      <c r="C212" s="36">
        <f>SUMIFS(СВЦЭМ!$F$39:$F$782,СВЦЭМ!$A$39:$A$782,$A212,СВЦЭМ!$B$39:$B$782,C$190)+'СЕТ СН'!$F$12</f>
        <v>165.13665663</v>
      </c>
      <c r="D212" s="36">
        <f>SUMIFS(СВЦЭМ!$F$39:$F$782,СВЦЭМ!$A$39:$A$782,$A212,СВЦЭМ!$B$39:$B$782,D$190)+'СЕТ СН'!$F$12</f>
        <v>173.59300924999999</v>
      </c>
      <c r="E212" s="36">
        <f>SUMIFS(СВЦЭМ!$F$39:$F$782,СВЦЭМ!$A$39:$A$782,$A212,СВЦЭМ!$B$39:$B$782,E$190)+'СЕТ СН'!$F$12</f>
        <v>173.24499087000001</v>
      </c>
      <c r="F212" s="36">
        <f>SUMIFS(СВЦЭМ!$F$39:$F$782,СВЦЭМ!$A$39:$A$782,$A212,СВЦЭМ!$B$39:$B$782,F$190)+'СЕТ СН'!$F$12</f>
        <v>170.73380535999999</v>
      </c>
      <c r="G212" s="36">
        <f>SUMIFS(СВЦЭМ!$F$39:$F$782,СВЦЭМ!$A$39:$A$782,$A212,СВЦЭМ!$B$39:$B$782,G$190)+'СЕТ СН'!$F$12</f>
        <v>171.87911056999999</v>
      </c>
      <c r="H212" s="36">
        <f>SUMIFS(СВЦЭМ!$F$39:$F$782,СВЦЭМ!$A$39:$A$782,$A212,СВЦЭМ!$B$39:$B$782,H$190)+'СЕТ СН'!$F$12</f>
        <v>163.14328255999999</v>
      </c>
      <c r="I212" s="36">
        <f>SUMIFS(СВЦЭМ!$F$39:$F$782,СВЦЭМ!$A$39:$A$782,$A212,СВЦЭМ!$B$39:$B$782,I$190)+'СЕТ СН'!$F$12</f>
        <v>151.87699283000001</v>
      </c>
      <c r="J212" s="36">
        <f>SUMIFS(СВЦЭМ!$F$39:$F$782,СВЦЭМ!$A$39:$A$782,$A212,СВЦЭМ!$B$39:$B$782,J$190)+'СЕТ СН'!$F$12</f>
        <v>143.82607365000001</v>
      </c>
      <c r="K212" s="36">
        <f>SUMIFS(СВЦЭМ!$F$39:$F$782,СВЦЭМ!$A$39:$A$782,$A212,СВЦЭМ!$B$39:$B$782,K$190)+'СЕТ СН'!$F$12</f>
        <v>141.24389948000001</v>
      </c>
      <c r="L212" s="36">
        <f>SUMIFS(СВЦЭМ!$F$39:$F$782,СВЦЭМ!$A$39:$A$782,$A212,СВЦЭМ!$B$39:$B$782,L$190)+'СЕТ СН'!$F$12</f>
        <v>140.34671685000001</v>
      </c>
      <c r="M212" s="36">
        <f>SUMIFS(СВЦЭМ!$F$39:$F$782,СВЦЭМ!$A$39:$A$782,$A212,СВЦЭМ!$B$39:$B$782,M$190)+'СЕТ СН'!$F$12</f>
        <v>139.97523412000001</v>
      </c>
      <c r="N212" s="36">
        <f>SUMIFS(СВЦЭМ!$F$39:$F$782,СВЦЭМ!$A$39:$A$782,$A212,СВЦЭМ!$B$39:$B$782,N$190)+'СЕТ СН'!$F$12</f>
        <v>139.34991754999999</v>
      </c>
      <c r="O212" s="36">
        <f>SUMIFS(СВЦЭМ!$F$39:$F$782,СВЦЭМ!$A$39:$A$782,$A212,СВЦЭМ!$B$39:$B$782,O$190)+'СЕТ СН'!$F$12</f>
        <v>140.41821768</v>
      </c>
      <c r="P212" s="36">
        <f>SUMIFS(СВЦЭМ!$F$39:$F$782,СВЦЭМ!$A$39:$A$782,$A212,СВЦЭМ!$B$39:$B$782,P$190)+'СЕТ СН'!$F$12</f>
        <v>144.29367189999999</v>
      </c>
      <c r="Q212" s="36">
        <f>SUMIFS(СВЦЭМ!$F$39:$F$782,СВЦЭМ!$A$39:$A$782,$A212,СВЦЭМ!$B$39:$B$782,Q$190)+'СЕТ СН'!$F$12</f>
        <v>143.13643858</v>
      </c>
      <c r="R212" s="36">
        <f>SUMIFS(СВЦЭМ!$F$39:$F$782,СВЦЭМ!$A$39:$A$782,$A212,СВЦЭМ!$B$39:$B$782,R$190)+'СЕТ СН'!$F$12</f>
        <v>144.95777383999999</v>
      </c>
      <c r="S212" s="36">
        <f>SUMIFS(СВЦЭМ!$F$39:$F$782,СВЦЭМ!$A$39:$A$782,$A212,СВЦЭМ!$B$39:$B$782,S$190)+'СЕТ СН'!$F$12</f>
        <v>144.82074284999999</v>
      </c>
      <c r="T212" s="36">
        <f>SUMIFS(СВЦЭМ!$F$39:$F$782,СВЦЭМ!$A$39:$A$782,$A212,СВЦЭМ!$B$39:$B$782,T$190)+'СЕТ СН'!$F$12</f>
        <v>141.26609809000001</v>
      </c>
      <c r="U212" s="36">
        <f>SUMIFS(СВЦЭМ!$F$39:$F$782,СВЦЭМ!$A$39:$A$782,$A212,СВЦЭМ!$B$39:$B$782,U$190)+'СЕТ СН'!$F$12</f>
        <v>137.71827579000001</v>
      </c>
      <c r="V212" s="36">
        <f>SUMIFS(СВЦЭМ!$F$39:$F$782,СВЦЭМ!$A$39:$A$782,$A212,СВЦЭМ!$B$39:$B$782,V$190)+'СЕТ СН'!$F$12</f>
        <v>138.46864525000001</v>
      </c>
      <c r="W212" s="36">
        <f>SUMIFS(СВЦЭМ!$F$39:$F$782,СВЦЭМ!$A$39:$A$782,$A212,СВЦЭМ!$B$39:$B$782,W$190)+'СЕТ СН'!$F$12</f>
        <v>142.1606147</v>
      </c>
      <c r="X212" s="36">
        <f>SUMIFS(СВЦЭМ!$F$39:$F$782,СВЦЭМ!$A$39:$A$782,$A212,СВЦЭМ!$B$39:$B$782,X$190)+'СЕТ СН'!$F$12</f>
        <v>151.10350245000001</v>
      </c>
      <c r="Y212" s="36">
        <f>SUMIFS(СВЦЭМ!$F$39:$F$782,СВЦЭМ!$A$39:$A$782,$A212,СВЦЭМ!$B$39:$B$782,Y$190)+'СЕТ СН'!$F$12</f>
        <v>160.88251126</v>
      </c>
    </row>
    <row r="213" spans="1:25" ht="15.75" x14ac:dyDescent="0.2">
      <c r="A213" s="35">
        <f t="shared" si="5"/>
        <v>45192</v>
      </c>
      <c r="B213" s="36">
        <f>SUMIFS(СВЦЭМ!$F$39:$F$782,СВЦЭМ!$A$39:$A$782,$A213,СВЦЭМ!$B$39:$B$782,B$190)+'СЕТ СН'!$F$12</f>
        <v>151.77623112000001</v>
      </c>
      <c r="C213" s="36">
        <f>SUMIFS(СВЦЭМ!$F$39:$F$782,СВЦЭМ!$A$39:$A$782,$A213,СВЦЭМ!$B$39:$B$782,C$190)+'СЕТ СН'!$F$12</f>
        <v>158.65561858999999</v>
      </c>
      <c r="D213" s="36">
        <f>SUMIFS(СВЦЭМ!$F$39:$F$782,СВЦЭМ!$A$39:$A$782,$A213,СВЦЭМ!$B$39:$B$782,D$190)+'СЕТ СН'!$F$12</f>
        <v>157.42606473000001</v>
      </c>
      <c r="E213" s="36">
        <f>SUMIFS(СВЦЭМ!$F$39:$F$782,СВЦЭМ!$A$39:$A$782,$A213,СВЦЭМ!$B$39:$B$782,E$190)+'СЕТ СН'!$F$12</f>
        <v>154.24232472</v>
      </c>
      <c r="F213" s="36">
        <f>SUMIFS(СВЦЭМ!$F$39:$F$782,СВЦЭМ!$A$39:$A$782,$A213,СВЦЭМ!$B$39:$B$782,F$190)+'СЕТ СН'!$F$12</f>
        <v>152.38404507000001</v>
      </c>
      <c r="G213" s="36">
        <f>SUMIFS(СВЦЭМ!$F$39:$F$782,СВЦЭМ!$A$39:$A$782,$A213,СВЦЭМ!$B$39:$B$782,G$190)+'СЕТ СН'!$F$12</f>
        <v>152.06599309999999</v>
      </c>
      <c r="H213" s="36">
        <f>SUMIFS(СВЦЭМ!$F$39:$F$782,СВЦЭМ!$A$39:$A$782,$A213,СВЦЭМ!$B$39:$B$782,H$190)+'СЕТ СН'!$F$12</f>
        <v>148.44699886999999</v>
      </c>
      <c r="I213" s="36">
        <f>SUMIFS(СВЦЭМ!$F$39:$F$782,СВЦЭМ!$A$39:$A$782,$A213,СВЦЭМ!$B$39:$B$782,I$190)+'СЕТ СН'!$F$12</f>
        <v>141.89883979000001</v>
      </c>
      <c r="J213" s="36">
        <f>SUMIFS(СВЦЭМ!$F$39:$F$782,СВЦЭМ!$A$39:$A$782,$A213,СВЦЭМ!$B$39:$B$782,J$190)+'СЕТ СН'!$F$12</f>
        <v>132.28171617000001</v>
      </c>
      <c r="K213" s="36">
        <f>SUMIFS(СВЦЭМ!$F$39:$F$782,СВЦЭМ!$A$39:$A$782,$A213,СВЦЭМ!$B$39:$B$782,K$190)+'СЕТ СН'!$F$12</f>
        <v>125.66676087</v>
      </c>
      <c r="L213" s="36">
        <f>SUMIFS(СВЦЭМ!$F$39:$F$782,СВЦЭМ!$A$39:$A$782,$A213,СВЦЭМ!$B$39:$B$782,L$190)+'СЕТ СН'!$F$12</f>
        <v>124.18302681</v>
      </c>
      <c r="M213" s="36">
        <f>SUMIFS(СВЦЭМ!$F$39:$F$782,СВЦЭМ!$A$39:$A$782,$A213,СВЦЭМ!$B$39:$B$782,M$190)+'СЕТ СН'!$F$12</f>
        <v>124.82952611</v>
      </c>
      <c r="N213" s="36">
        <f>SUMIFS(СВЦЭМ!$F$39:$F$782,СВЦЭМ!$A$39:$A$782,$A213,СВЦЭМ!$B$39:$B$782,N$190)+'СЕТ СН'!$F$12</f>
        <v>122.74472881</v>
      </c>
      <c r="O213" s="36">
        <f>SUMIFS(СВЦЭМ!$F$39:$F$782,СВЦЭМ!$A$39:$A$782,$A213,СВЦЭМ!$B$39:$B$782,O$190)+'СЕТ СН'!$F$12</f>
        <v>124.56018333999999</v>
      </c>
      <c r="P213" s="36">
        <f>SUMIFS(СВЦЭМ!$F$39:$F$782,СВЦЭМ!$A$39:$A$782,$A213,СВЦЭМ!$B$39:$B$782,P$190)+'СЕТ СН'!$F$12</f>
        <v>129.07571150000001</v>
      </c>
      <c r="Q213" s="36">
        <f>SUMIFS(СВЦЭМ!$F$39:$F$782,СВЦЭМ!$A$39:$A$782,$A213,СВЦЭМ!$B$39:$B$782,Q$190)+'СЕТ СН'!$F$12</f>
        <v>128.00156835999999</v>
      </c>
      <c r="R213" s="36">
        <f>SUMIFS(СВЦЭМ!$F$39:$F$782,СВЦЭМ!$A$39:$A$782,$A213,СВЦЭМ!$B$39:$B$782,R$190)+'СЕТ СН'!$F$12</f>
        <v>129.37842470999999</v>
      </c>
      <c r="S213" s="36">
        <f>SUMIFS(СВЦЭМ!$F$39:$F$782,СВЦЭМ!$A$39:$A$782,$A213,СВЦЭМ!$B$39:$B$782,S$190)+'СЕТ СН'!$F$12</f>
        <v>129.96103689</v>
      </c>
      <c r="T213" s="36">
        <f>SUMIFS(СВЦЭМ!$F$39:$F$782,СВЦЭМ!$A$39:$A$782,$A213,СВЦЭМ!$B$39:$B$782,T$190)+'СЕТ СН'!$F$12</f>
        <v>127.41051838999999</v>
      </c>
      <c r="U213" s="36">
        <f>SUMIFS(СВЦЭМ!$F$39:$F$782,СВЦЭМ!$A$39:$A$782,$A213,СВЦЭМ!$B$39:$B$782,U$190)+'СЕТ СН'!$F$12</f>
        <v>124.69846871999999</v>
      </c>
      <c r="V213" s="36">
        <f>SUMIFS(СВЦЭМ!$F$39:$F$782,СВЦЭМ!$A$39:$A$782,$A213,СВЦЭМ!$B$39:$B$782,V$190)+'СЕТ СН'!$F$12</f>
        <v>122.47235297</v>
      </c>
      <c r="W213" s="36">
        <f>SUMIFS(СВЦЭМ!$F$39:$F$782,СВЦЭМ!$A$39:$A$782,$A213,СВЦЭМ!$B$39:$B$782,W$190)+'СЕТ СН'!$F$12</f>
        <v>123.50423999</v>
      </c>
      <c r="X213" s="36">
        <f>SUMIFS(СВЦЭМ!$F$39:$F$782,СВЦЭМ!$A$39:$A$782,$A213,СВЦЭМ!$B$39:$B$782,X$190)+'СЕТ СН'!$F$12</f>
        <v>129.09951776</v>
      </c>
      <c r="Y213" s="36">
        <f>SUMIFS(СВЦЭМ!$F$39:$F$782,СВЦЭМ!$A$39:$A$782,$A213,СВЦЭМ!$B$39:$B$782,Y$190)+'СЕТ СН'!$F$12</f>
        <v>134.73974885000001</v>
      </c>
    </row>
    <row r="214" spans="1:25" ht="15.75" x14ac:dyDescent="0.2">
      <c r="A214" s="35">
        <f t="shared" si="5"/>
        <v>45193</v>
      </c>
      <c r="B214" s="36">
        <f>SUMIFS(СВЦЭМ!$F$39:$F$782,СВЦЭМ!$A$39:$A$782,$A214,СВЦЭМ!$B$39:$B$782,B$190)+'СЕТ СН'!$F$12</f>
        <v>138.90517994999999</v>
      </c>
      <c r="C214" s="36">
        <f>SUMIFS(СВЦЭМ!$F$39:$F$782,СВЦЭМ!$A$39:$A$782,$A214,СВЦЭМ!$B$39:$B$782,C$190)+'СЕТ СН'!$F$12</f>
        <v>145.60563264999999</v>
      </c>
      <c r="D214" s="36">
        <f>SUMIFS(СВЦЭМ!$F$39:$F$782,СВЦЭМ!$A$39:$A$782,$A214,СВЦЭМ!$B$39:$B$782,D$190)+'СЕТ СН'!$F$12</f>
        <v>153.48722255999999</v>
      </c>
      <c r="E214" s="36">
        <f>SUMIFS(СВЦЭМ!$F$39:$F$782,СВЦЭМ!$A$39:$A$782,$A214,СВЦЭМ!$B$39:$B$782,E$190)+'СЕТ СН'!$F$12</f>
        <v>153.82073618999999</v>
      </c>
      <c r="F214" s="36">
        <f>SUMIFS(СВЦЭМ!$F$39:$F$782,СВЦЭМ!$A$39:$A$782,$A214,СВЦЭМ!$B$39:$B$782,F$190)+'СЕТ СН'!$F$12</f>
        <v>153.99650009000001</v>
      </c>
      <c r="G214" s="36">
        <f>SUMIFS(СВЦЭМ!$F$39:$F$782,СВЦЭМ!$A$39:$A$782,$A214,СВЦЭМ!$B$39:$B$782,G$190)+'СЕТ СН'!$F$12</f>
        <v>154.06087128999999</v>
      </c>
      <c r="H214" s="36">
        <f>SUMIFS(СВЦЭМ!$F$39:$F$782,СВЦЭМ!$A$39:$A$782,$A214,СВЦЭМ!$B$39:$B$782,H$190)+'СЕТ СН'!$F$12</f>
        <v>151.18430831000001</v>
      </c>
      <c r="I214" s="36">
        <f>SUMIFS(СВЦЭМ!$F$39:$F$782,СВЦЭМ!$A$39:$A$782,$A214,СВЦЭМ!$B$39:$B$782,I$190)+'СЕТ СН'!$F$12</f>
        <v>150.79410540000001</v>
      </c>
      <c r="J214" s="36">
        <f>SUMIFS(СВЦЭМ!$F$39:$F$782,СВЦЭМ!$A$39:$A$782,$A214,СВЦЭМ!$B$39:$B$782,J$190)+'СЕТ СН'!$F$12</f>
        <v>142.39327012999999</v>
      </c>
      <c r="K214" s="36">
        <f>SUMIFS(СВЦЭМ!$F$39:$F$782,СВЦЭМ!$A$39:$A$782,$A214,СВЦЭМ!$B$39:$B$782,K$190)+'СЕТ СН'!$F$12</f>
        <v>134.21038343999999</v>
      </c>
      <c r="L214" s="36">
        <f>SUMIFS(СВЦЭМ!$F$39:$F$782,СВЦЭМ!$A$39:$A$782,$A214,СВЦЭМ!$B$39:$B$782,L$190)+'СЕТ СН'!$F$12</f>
        <v>130.65844247000001</v>
      </c>
      <c r="M214" s="36">
        <f>SUMIFS(СВЦЭМ!$F$39:$F$782,СВЦЭМ!$A$39:$A$782,$A214,СВЦЭМ!$B$39:$B$782,M$190)+'СЕТ СН'!$F$12</f>
        <v>131.10887215</v>
      </c>
      <c r="N214" s="36">
        <f>SUMIFS(СВЦЭМ!$F$39:$F$782,СВЦЭМ!$A$39:$A$782,$A214,СВЦЭМ!$B$39:$B$782,N$190)+'СЕТ СН'!$F$12</f>
        <v>128.21665709000001</v>
      </c>
      <c r="O214" s="36">
        <f>SUMIFS(СВЦЭМ!$F$39:$F$782,СВЦЭМ!$A$39:$A$782,$A214,СВЦЭМ!$B$39:$B$782,O$190)+'СЕТ СН'!$F$12</f>
        <v>130.60683419</v>
      </c>
      <c r="P214" s="36">
        <f>SUMIFS(СВЦЭМ!$F$39:$F$782,СВЦЭМ!$A$39:$A$782,$A214,СВЦЭМ!$B$39:$B$782,P$190)+'СЕТ СН'!$F$12</f>
        <v>135.50178572999999</v>
      </c>
      <c r="Q214" s="36">
        <f>SUMIFS(СВЦЭМ!$F$39:$F$782,СВЦЭМ!$A$39:$A$782,$A214,СВЦЭМ!$B$39:$B$782,Q$190)+'СЕТ СН'!$F$12</f>
        <v>133.8788078</v>
      </c>
      <c r="R214" s="36">
        <f>SUMIFS(СВЦЭМ!$F$39:$F$782,СВЦЭМ!$A$39:$A$782,$A214,СВЦЭМ!$B$39:$B$782,R$190)+'СЕТ СН'!$F$12</f>
        <v>134.27920395000001</v>
      </c>
      <c r="S214" s="36">
        <f>SUMIFS(СВЦЭМ!$F$39:$F$782,СВЦЭМ!$A$39:$A$782,$A214,СВЦЭМ!$B$39:$B$782,S$190)+'СЕТ СН'!$F$12</f>
        <v>134.94807553999999</v>
      </c>
      <c r="T214" s="36">
        <f>SUMIFS(СВЦЭМ!$F$39:$F$782,СВЦЭМ!$A$39:$A$782,$A214,СВЦЭМ!$B$39:$B$782,T$190)+'СЕТ СН'!$F$12</f>
        <v>132.21451676999999</v>
      </c>
      <c r="U214" s="36">
        <f>SUMIFS(СВЦЭМ!$F$39:$F$782,СВЦЭМ!$A$39:$A$782,$A214,СВЦЭМ!$B$39:$B$782,U$190)+'СЕТ СН'!$F$12</f>
        <v>127.53120473</v>
      </c>
      <c r="V214" s="36">
        <f>SUMIFS(СВЦЭМ!$F$39:$F$782,СВЦЭМ!$A$39:$A$782,$A214,СВЦЭМ!$B$39:$B$782,V$190)+'СЕТ СН'!$F$12</f>
        <v>124.73393290999999</v>
      </c>
      <c r="W214" s="36">
        <f>SUMIFS(СВЦЭМ!$F$39:$F$782,СВЦЭМ!$A$39:$A$782,$A214,СВЦЭМ!$B$39:$B$782,W$190)+'СЕТ СН'!$F$12</f>
        <v>125.70974636</v>
      </c>
      <c r="X214" s="36">
        <f>SUMIFS(СВЦЭМ!$F$39:$F$782,СВЦЭМ!$A$39:$A$782,$A214,СВЦЭМ!$B$39:$B$782,X$190)+'СЕТ СН'!$F$12</f>
        <v>132.77167482999999</v>
      </c>
      <c r="Y214" s="36">
        <f>SUMIFS(СВЦЭМ!$F$39:$F$782,СВЦЭМ!$A$39:$A$782,$A214,СВЦЭМ!$B$39:$B$782,Y$190)+'СЕТ СН'!$F$12</f>
        <v>139.43201407999999</v>
      </c>
    </row>
    <row r="215" spans="1:25" ht="15.75" x14ac:dyDescent="0.2">
      <c r="A215" s="35">
        <f t="shared" si="5"/>
        <v>45194</v>
      </c>
      <c r="B215" s="36">
        <f>SUMIFS(СВЦЭМ!$F$39:$F$782,СВЦЭМ!$A$39:$A$782,$A215,СВЦЭМ!$B$39:$B$782,B$190)+'СЕТ СН'!$F$12</f>
        <v>144.80879970000001</v>
      </c>
      <c r="C215" s="36">
        <f>SUMIFS(СВЦЭМ!$F$39:$F$782,СВЦЭМ!$A$39:$A$782,$A215,СВЦЭМ!$B$39:$B$782,C$190)+'СЕТ СН'!$F$12</f>
        <v>152.0501337</v>
      </c>
      <c r="D215" s="36">
        <f>SUMIFS(СВЦЭМ!$F$39:$F$782,СВЦЭМ!$A$39:$A$782,$A215,СВЦЭМ!$B$39:$B$782,D$190)+'СЕТ СН'!$F$12</f>
        <v>160.15396185</v>
      </c>
      <c r="E215" s="36">
        <f>SUMIFS(СВЦЭМ!$F$39:$F$782,СВЦЭМ!$A$39:$A$782,$A215,СВЦЭМ!$B$39:$B$782,E$190)+'СЕТ СН'!$F$12</f>
        <v>160.09652803</v>
      </c>
      <c r="F215" s="36">
        <f>SUMIFS(СВЦЭМ!$F$39:$F$782,СВЦЭМ!$A$39:$A$782,$A215,СВЦЭМ!$B$39:$B$782,F$190)+'СЕТ СН'!$F$12</f>
        <v>159.79724497000001</v>
      </c>
      <c r="G215" s="36">
        <f>SUMIFS(СВЦЭМ!$F$39:$F$782,СВЦЭМ!$A$39:$A$782,$A215,СВЦЭМ!$B$39:$B$782,G$190)+'СЕТ СН'!$F$12</f>
        <v>161.08341325999999</v>
      </c>
      <c r="H215" s="36">
        <f>SUMIFS(СВЦЭМ!$F$39:$F$782,СВЦЭМ!$A$39:$A$782,$A215,СВЦЭМ!$B$39:$B$782,H$190)+'СЕТ СН'!$F$12</f>
        <v>155.19502596000001</v>
      </c>
      <c r="I215" s="36">
        <f>SUMIFS(СВЦЭМ!$F$39:$F$782,СВЦЭМ!$A$39:$A$782,$A215,СВЦЭМ!$B$39:$B$782,I$190)+'СЕТ СН'!$F$12</f>
        <v>144.47438892</v>
      </c>
      <c r="J215" s="36">
        <f>SUMIFS(СВЦЭМ!$F$39:$F$782,СВЦЭМ!$A$39:$A$782,$A215,СВЦЭМ!$B$39:$B$782,J$190)+'СЕТ СН'!$F$12</f>
        <v>139.93280025000001</v>
      </c>
      <c r="K215" s="36">
        <f>SUMIFS(СВЦЭМ!$F$39:$F$782,СВЦЭМ!$A$39:$A$782,$A215,СВЦЭМ!$B$39:$B$782,K$190)+'СЕТ СН'!$F$12</f>
        <v>140.45645078000001</v>
      </c>
      <c r="L215" s="36">
        <f>SUMIFS(СВЦЭМ!$F$39:$F$782,СВЦЭМ!$A$39:$A$782,$A215,СВЦЭМ!$B$39:$B$782,L$190)+'СЕТ СН'!$F$12</f>
        <v>138.42002886</v>
      </c>
      <c r="M215" s="36">
        <f>SUMIFS(СВЦЭМ!$F$39:$F$782,СВЦЭМ!$A$39:$A$782,$A215,СВЦЭМ!$B$39:$B$782,M$190)+'СЕТ СН'!$F$12</f>
        <v>138.60618479999999</v>
      </c>
      <c r="N215" s="36">
        <f>SUMIFS(СВЦЭМ!$F$39:$F$782,СВЦЭМ!$A$39:$A$782,$A215,СВЦЭМ!$B$39:$B$782,N$190)+'СЕТ СН'!$F$12</f>
        <v>136.84181713999999</v>
      </c>
      <c r="O215" s="36">
        <f>SUMIFS(СВЦЭМ!$F$39:$F$782,СВЦЭМ!$A$39:$A$782,$A215,СВЦЭМ!$B$39:$B$782,O$190)+'СЕТ СН'!$F$12</f>
        <v>136.06674437000001</v>
      </c>
      <c r="P215" s="36">
        <f>SUMIFS(СВЦЭМ!$F$39:$F$782,СВЦЭМ!$A$39:$A$782,$A215,СВЦЭМ!$B$39:$B$782,P$190)+'СЕТ СН'!$F$12</f>
        <v>141.37309055</v>
      </c>
      <c r="Q215" s="36">
        <f>SUMIFS(СВЦЭМ!$F$39:$F$782,СВЦЭМ!$A$39:$A$782,$A215,СВЦЭМ!$B$39:$B$782,Q$190)+'СЕТ СН'!$F$12</f>
        <v>140.40519979000001</v>
      </c>
      <c r="R215" s="36">
        <f>SUMIFS(СВЦЭМ!$F$39:$F$782,СВЦЭМ!$A$39:$A$782,$A215,СВЦЭМ!$B$39:$B$782,R$190)+'СЕТ СН'!$F$12</f>
        <v>141.79423215</v>
      </c>
      <c r="S215" s="36">
        <f>SUMIFS(СВЦЭМ!$F$39:$F$782,СВЦЭМ!$A$39:$A$782,$A215,СВЦЭМ!$B$39:$B$782,S$190)+'СЕТ СН'!$F$12</f>
        <v>142.10125511999999</v>
      </c>
      <c r="T215" s="36">
        <f>SUMIFS(СВЦЭМ!$F$39:$F$782,СВЦЭМ!$A$39:$A$782,$A215,СВЦЭМ!$B$39:$B$782,T$190)+'СЕТ СН'!$F$12</f>
        <v>139.37779882999999</v>
      </c>
      <c r="U215" s="36">
        <f>SUMIFS(СВЦЭМ!$F$39:$F$782,СВЦЭМ!$A$39:$A$782,$A215,СВЦЭМ!$B$39:$B$782,U$190)+'СЕТ СН'!$F$12</f>
        <v>134.53724675000001</v>
      </c>
      <c r="V215" s="36">
        <f>SUMIFS(СВЦЭМ!$F$39:$F$782,СВЦЭМ!$A$39:$A$782,$A215,СВЦЭМ!$B$39:$B$782,V$190)+'СЕТ СН'!$F$12</f>
        <v>131.49747812999999</v>
      </c>
      <c r="W215" s="36">
        <f>SUMIFS(СВЦЭМ!$F$39:$F$782,СВЦЭМ!$A$39:$A$782,$A215,СВЦЭМ!$B$39:$B$782,W$190)+'СЕТ СН'!$F$12</f>
        <v>132.84612766000001</v>
      </c>
      <c r="X215" s="36">
        <f>SUMIFS(СВЦЭМ!$F$39:$F$782,СВЦЭМ!$A$39:$A$782,$A215,СВЦЭМ!$B$39:$B$782,X$190)+'СЕТ СН'!$F$12</f>
        <v>136.52703342999999</v>
      </c>
      <c r="Y215" s="36">
        <f>SUMIFS(СВЦЭМ!$F$39:$F$782,СВЦЭМ!$A$39:$A$782,$A215,СВЦЭМ!$B$39:$B$782,Y$190)+'СЕТ СН'!$F$12</f>
        <v>144.93349848</v>
      </c>
    </row>
    <row r="216" spans="1:25" ht="15.75" x14ac:dyDescent="0.2">
      <c r="A216" s="35">
        <f t="shared" si="5"/>
        <v>45195</v>
      </c>
      <c r="B216" s="36">
        <f>SUMIFS(СВЦЭМ!$F$39:$F$782,СВЦЭМ!$A$39:$A$782,$A216,СВЦЭМ!$B$39:$B$782,B$190)+'СЕТ СН'!$F$12</f>
        <v>146.64245023999999</v>
      </c>
      <c r="C216" s="36">
        <f>SUMIFS(СВЦЭМ!$F$39:$F$782,СВЦЭМ!$A$39:$A$782,$A216,СВЦЭМ!$B$39:$B$782,C$190)+'СЕТ СН'!$F$12</f>
        <v>153.44322695</v>
      </c>
      <c r="D216" s="36">
        <f>SUMIFS(СВЦЭМ!$F$39:$F$782,СВЦЭМ!$A$39:$A$782,$A216,СВЦЭМ!$B$39:$B$782,D$190)+'СЕТ СН'!$F$12</f>
        <v>160.76494783000001</v>
      </c>
      <c r="E216" s="36">
        <f>SUMIFS(СВЦЭМ!$F$39:$F$782,СВЦЭМ!$A$39:$A$782,$A216,СВЦЭМ!$B$39:$B$782,E$190)+'СЕТ СН'!$F$12</f>
        <v>160.26360326</v>
      </c>
      <c r="F216" s="36">
        <f>SUMIFS(СВЦЭМ!$F$39:$F$782,СВЦЭМ!$A$39:$A$782,$A216,СВЦЭМ!$B$39:$B$782,F$190)+'СЕТ СН'!$F$12</f>
        <v>160.52135679</v>
      </c>
      <c r="G216" s="36">
        <f>SUMIFS(СВЦЭМ!$F$39:$F$782,СВЦЭМ!$A$39:$A$782,$A216,СВЦЭМ!$B$39:$B$782,G$190)+'СЕТ СН'!$F$12</f>
        <v>159.51411157999999</v>
      </c>
      <c r="H216" s="36">
        <f>SUMIFS(СВЦЭМ!$F$39:$F$782,СВЦЭМ!$A$39:$A$782,$A216,СВЦЭМ!$B$39:$B$782,H$190)+'СЕТ СН'!$F$12</f>
        <v>149.95600672</v>
      </c>
      <c r="I216" s="36">
        <f>SUMIFS(СВЦЭМ!$F$39:$F$782,СВЦЭМ!$A$39:$A$782,$A216,СВЦЭМ!$B$39:$B$782,I$190)+'СЕТ СН'!$F$12</f>
        <v>139.63009242999999</v>
      </c>
      <c r="J216" s="36">
        <f>SUMIFS(СВЦЭМ!$F$39:$F$782,СВЦЭМ!$A$39:$A$782,$A216,СВЦЭМ!$B$39:$B$782,J$190)+'СЕТ СН'!$F$12</f>
        <v>134.74672762</v>
      </c>
      <c r="K216" s="36">
        <f>SUMIFS(СВЦЭМ!$F$39:$F$782,СВЦЭМ!$A$39:$A$782,$A216,СВЦЭМ!$B$39:$B$782,K$190)+'СЕТ СН'!$F$12</f>
        <v>130.94241575999999</v>
      </c>
      <c r="L216" s="36">
        <f>SUMIFS(СВЦЭМ!$F$39:$F$782,СВЦЭМ!$A$39:$A$782,$A216,СВЦЭМ!$B$39:$B$782,L$190)+'СЕТ СН'!$F$12</f>
        <v>129.91775895999999</v>
      </c>
      <c r="M216" s="36">
        <f>SUMIFS(СВЦЭМ!$F$39:$F$782,СВЦЭМ!$A$39:$A$782,$A216,СВЦЭМ!$B$39:$B$782,M$190)+'СЕТ СН'!$F$12</f>
        <v>130.05291765999999</v>
      </c>
      <c r="N216" s="36">
        <f>SUMIFS(СВЦЭМ!$F$39:$F$782,СВЦЭМ!$A$39:$A$782,$A216,СВЦЭМ!$B$39:$B$782,N$190)+'СЕТ СН'!$F$12</f>
        <v>127.36142347000001</v>
      </c>
      <c r="O216" s="36">
        <f>SUMIFS(СВЦЭМ!$F$39:$F$782,СВЦЭМ!$A$39:$A$782,$A216,СВЦЭМ!$B$39:$B$782,O$190)+'СЕТ СН'!$F$12</f>
        <v>128.06063664999999</v>
      </c>
      <c r="P216" s="36">
        <f>SUMIFS(СВЦЭМ!$F$39:$F$782,СВЦЭМ!$A$39:$A$782,$A216,СВЦЭМ!$B$39:$B$782,P$190)+'СЕТ СН'!$F$12</f>
        <v>131.50520194000001</v>
      </c>
      <c r="Q216" s="36">
        <f>SUMIFS(СВЦЭМ!$F$39:$F$782,СВЦЭМ!$A$39:$A$782,$A216,СВЦЭМ!$B$39:$B$782,Q$190)+'СЕТ СН'!$F$12</f>
        <v>130.7871092</v>
      </c>
      <c r="R216" s="36">
        <f>SUMIFS(СВЦЭМ!$F$39:$F$782,СВЦЭМ!$A$39:$A$782,$A216,СВЦЭМ!$B$39:$B$782,R$190)+'СЕТ СН'!$F$12</f>
        <v>132.55836578</v>
      </c>
      <c r="S216" s="36">
        <f>SUMIFS(СВЦЭМ!$F$39:$F$782,СВЦЭМ!$A$39:$A$782,$A216,СВЦЭМ!$B$39:$B$782,S$190)+'СЕТ СН'!$F$12</f>
        <v>132.8913666</v>
      </c>
      <c r="T216" s="36">
        <f>SUMIFS(СВЦЭМ!$F$39:$F$782,СВЦЭМ!$A$39:$A$782,$A216,СВЦЭМ!$B$39:$B$782,T$190)+'СЕТ СН'!$F$12</f>
        <v>133.83306295</v>
      </c>
      <c r="U216" s="36">
        <f>SUMIFS(СВЦЭМ!$F$39:$F$782,СВЦЭМ!$A$39:$A$782,$A216,СВЦЭМ!$B$39:$B$782,U$190)+'СЕТ СН'!$F$12</f>
        <v>129.67306231000001</v>
      </c>
      <c r="V216" s="36">
        <f>SUMIFS(СВЦЭМ!$F$39:$F$782,СВЦЭМ!$A$39:$A$782,$A216,СВЦЭМ!$B$39:$B$782,V$190)+'СЕТ СН'!$F$12</f>
        <v>127.28439964</v>
      </c>
      <c r="W216" s="36">
        <f>SUMIFS(СВЦЭМ!$F$39:$F$782,СВЦЭМ!$A$39:$A$782,$A216,СВЦЭМ!$B$39:$B$782,W$190)+'СЕТ СН'!$F$12</f>
        <v>129.42030521999999</v>
      </c>
      <c r="X216" s="36">
        <f>SUMIFS(СВЦЭМ!$F$39:$F$782,СВЦЭМ!$A$39:$A$782,$A216,СВЦЭМ!$B$39:$B$782,X$190)+'СЕТ СН'!$F$12</f>
        <v>131.67847875999999</v>
      </c>
      <c r="Y216" s="36">
        <f>SUMIFS(СВЦЭМ!$F$39:$F$782,СВЦЭМ!$A$39:$A$782,$A216,СВЦЭМ!$B$39:$B$782,Y$190)+'СЕТ СН'!$F$12</f>
        <v>139.88960562</v>
      </c>
    </row>
    <row r="217" spans="1:25" ht="15.75" x14ac:dyDescent="0.2">
      <c r="A217" s="35">
        <f t="shared" si="5"/>
        <v>45196</v>
      </c>
      <c r="B217" s="36">
        <f>SUMIFS(СВЦЭМ!$F$39:$F$782,СВЦЭМ!$A$39:$A$782,$A217,СВЦЭМ!$B$39:$B$782,B$190)+'СЕТ СН'!$F$12</f>
        <v>140.18714979999999</v>
      </c>
      <c r="C217" s="36">
        <f>SUMIFS(СВЦЭМ!$F$39:$F$782,СВЦЭМ!$A$39:$A$782,$A217,СВЦЭМ!$B$39:$B$782,C$190)+'СЕТ СН'!$F$12</f>
        <v>146.25575237999999</v>
      </c>
      <c r="D217" s="36">
        <f>SUMIFS(СВЦЭМ!$F$39:$F$782,СВЦЭМ!$A$39:$A$782,$A217,СВЦЭМ!$B$39:$B$782,D$190)+'СЕТ СН'!$F$12</f>
        <v>155.41387079</v>
      </c>
      <c r="E217" s="36">
        <f>SUMIFS(СВЦЭМ!$F$39:$F$782,СВЦЭМ!$A$39:$A$782,$A217,СВЦЭМ!$B$39:$B$782,E$190)+'СЕТ СН'!$F$12</f>
        <v>157.80940894</v>
      </c>
      <c r="F217" s="36">
        <f>SUMIFS(СВЦЭМ!$F$39:$F$782,СВЦЭМ!$A$39:$A$782,$A217,СВЦЭМ!$B$39:$B$782,F$190)+'СЕТ СН'!$F$12</f>
        <v>157.18085933</v>
      </c>
      <c r="G217" s="36">
        <f>SUMIFS(СВЦЭМ!$F$39:$F$782,СВЦЭМ!$A$39:$A$782,$A217,СВЦЭМ!$B$39:$B$782,G$190)+'СЕТ СН'!$F$12</f>
        <v>153.85754925000001</v>
      </c>
      <c r="H217" s="36">
        <f>SUMIFS(СВЦЭМ!$F$39:$F$782,СВЦЭМ!$A$39:$A$782,$A217,СВЦЭМ!$B$39:$B$782,H$190)+'СЕТ СН'!$F$12</f>
        <v>145.19334853000001</v>
      </c>
      <c r="I217" s="36">
        <f>SUMIFS(СВЦЭМ!$F$39:$F$782,СВЦЭМ!$A$39:$A$782,$A217,СВЦЭМ!$B$39:$B$782,I$190)+'СЕТ СН'!$F$12</f>
        <v>137.69134334</v>
      </c>
      <c r="J217" s="36">
        <f>SUMIFS(СВЦЭМ!$F$39:$F$782,СВЦЭМ!$A$39:$A$782,$A217,СВЦЭМ!$B$39:$B$782,J$190)+'СЕТ СН'!$F$12</f>
        <v>135.8949255</v>
      </c>
      <c r="K217" s="36">
        <f>SUMIFS(СВЦЭМ!$F$39:$F$782,СВЦЭМ!$A$39:$A$782,$A217,СВЦЭМ!$B$39:$B$782,K$190)+'СЕТ СН'!$F$12</f>
        <v>132.36893828000001</v>
      </c>
      <c r="L217" s="36">
        <f>SUMIFS(СВЦЭМ!$F$39:$F$782,СВЦЭМ!$A$39:$A$782,$A217,СВЦЭМ!$B$39:$B$782,L$190)+'СЕТ СН'!$F$12</f>
        <v>131.54041715</v>
      </c>
      <c r="M217" s="36">
        <f>SUMIFS(СВЦЭМ!$F$39:$F$782,СВЦЭМ!$A$39:$A$782,$A217,СВЦЭМ!$B$39:$B$782,M$190)+'СЕТ СН'!$F$12</f>
        <v>131.09538119999999</v>
      </c>
      <c r="N217" s="36">
        <f>SUMIFS(СВЦЭМ!$F$39:$F$782,СВЦЭМ!$A$39:$A$782,$A217,СВЦЭМ!$B$39:$B$782,N$190)+'СЕТ СН'!$F$12</f>
        <v>130.06900041</v>
      </c>
      <c r="O217" s="36">
        <f>SUMIFS(СВЦЭМ!$F$39:$F$782,СВЦЭМ!$A$39:$A$782,$A217,СВЦЭМ!$B$39:$B$782,O$190)+'СЕТ СН'!$F$12</f>
        <v>129.49048152</v>
      </c>
      <c r="P217" s="36">
        <f>SUMIFS(СВЦЭМ!$F$39:$F$782,СВЦЭМ!$A$39:$A$782,$A217,СВЦЭМ!$B$39:$B$782,P$190)+'СЕТ СН'!$F$12</f>
        <v>135.04717689</v>
      </c>
      <c r="Q217" s="36">
        <f>SUMIFS(СВЦЭМ!$F$39:$F$782,СВЦЭМ!$A$39:$A$782,$A217,СВЦЭМ!$B$39:$B$782,Q$190)+'СЕТ СН'!$F$12</f>
        <v>137.43065256</v>
      </c>
      <c r="R217" s="36">
        <f>SUMIFS(СВЦЭМ!$F$39:$F$782,СВЦЭМ!$A$39:$A$782,$A217,СВЦЭМ!$B$39:$B$782,R$190)+'СЕТ СН'!$F$12</f>
        <v>137.6887084</v>
      </c>
      <c r="S217" s="36">
        <f>SUMIFS(СВЦЭМ!$F$39:$F$782,СВЦЭМ!$A$39:$A$782,$A217,СВЦЭМ!$B$39:$B$782,S$190)+'СЕТ СН'!$F$12</f>
        <v>138.16935803999999</v>
      </c>
      <c r="T217" s="36">
        <f>SUMIFS(СВЦЭМ!$F$39:$F$782,СВЦЭМ!$A$39:$A$782,$A217,СВЦЭМ!$B$39:$B$782,T$190)+'СЕТ СН'!$F$12</f>
        <v>135.79289387</v>
      </c>
      <c r="U217" s="36">
        <f>SUMIFS(СВЦЭМ!$F$39:$F$782,СВЦЭМ!$A$39:$A$782,$A217,СВЦЭМ!$B$39:$B$782,U$190)+'СЕТ СН'!$F$12</f>
        <v>129.48316052000001</v>
      </c>
      <c r="V217" s="36">
        <f>SUMIFS(СВЦЭМ!$F$39:$F$782,СВЦЭМ!$A$39:$A$782,$A217,СВЦЭМ!$B$39:$B$782,V$190)+'СЕТ СН'!$F$12</f>
        <v>127.81674584</v>
      </c>
      <c r="W217" s="36">
        <f>SUMIFS(СВЦЭМ!$F$39:$F$782,СВЦЭМ!$A$39:$A$782,$A217,СВЦЭМ!$B$39:$B$782,W$190)+'СЕТ СН'!$F$12</f>
        <v>129.14243696</v>
      </c>
      <c r="X217" s="36">
        <f>SUMIFS(СВЦЭМ!$F$39:$F$782,СВЦЭМ!$A$39:$A$782,$A217,СВЦЭМ!$B$39:$B$782,X$190)+'СЕТ СН'!$F$12</f>
        <v>135.02617387999999</v>
      </c>
      <c r="Y217" s="36">
        <f>SUMIFS(СВЦЭМ!$F$39:$F$782,СВЦЭМ!$A$39:$A$782,$A217,СВЦЭМ!$B$39:$B$782,Y$190)+'СЕТ СН'!$F$12</f>
        <v>143.33959856000001</v>
      </c>
    </row>
    <row r="218" spans="1:25" ht="15.75" x14ac:dyDescent="0.2">
      <c r="A218" s="35">
        <f t="shared" si="5"/>
        <v>45197</v>
      </c>
      <c r="B218" s="36">
        <f>SUMIFS(СВЦЭМ!$F$39:$F$782,СВЦЭМ!$A$39:$A$782,$A218,СВЦЭМ!$B$39:$B$782,B$190)+'СЕТ СН'!$F$12</f>
        <v>154.39405005</v>
      </c>
      <c r="C218" s="36">
        <f>SUMIFS(СВЦЭМ!$F$39:$F$782,СВЦЭМ!$A$39:$A$782,$A218,СВЦЭМ!$B$39:$B$782,C$190)+'СЕТ СН'!$F$12</f>
        <v>157.39477228000001</v>
      </c>
      <c r="D218" s="36">
        <f>SUMIFS(СВЦЭМ!$F$39:$F$782,СВЦЭМ!$A$39:$A$782,$A218,СВЦЭМ!$B$39:$B$782,D$190)+'СЕТ СН'!$F$12</f>
        <v>166.82508189999999</v>
      </c>
      <c r="E218" s="36">
        <f>SUMIFS(СВЦЭМ!$F$39:$F$782,СВЦЭМ!$A$39:$A$782,$A218,СВЦЭМ!$B$39:$B$782,E$190)+'СЕТ СН'!$F$12</f>
        <v>166.21811826999999</v>
      </c>
      <c r="F218" s="36">
        <f>SUMIFS(СВЦЭМ!$F$39:$F$782,СВЦЭМ!$A$39:$A$782,$A218,СВЦЭМ!$B$39:$B$782,F$190)+'СЕТ СН'!$F$12</f>
        <v>166.09822661999999</v>
      </c>
      <c r="G218" s="36">
        <f>SUMIFS(СВЦЭМ!$F$39:$F$782,СВЦЭМ!$A$39:$A$782,$A218,СВЦЭМ!$B$39:$B$782,G$190)+'СЕТ СН'!$F$12</f>
        <v>164.87907010999999</v>
      </c>
      <c r="H218" s="36">
        <f>SUMIFS(СВЦЭМ!$F$39:$F$782,СВЦЭМ!$A$39:$A$782,$A218,СВЦЭМ!$B$39:$B$782,H$190)+'СЕТ СН'!$F$12</f>
        <v>157.15127751</v>
      </c>
      <c r="I218" s="36">
        <f>SUMIFS(СВЦЭМ!$F$39:$F$782,СВЦЭМ!$A$39:$A$782,$A218,СВЦЭМ!$B$39:$B$782,I$190)+'СЕТ СН'!$F$12</f>
        <v>147.91773753000001</v>
      </c>
      <c r="J218" s="36">
        <f>SUMIFS(СВЦЭМ!$F$39:$F$782,СВЦЭМ!$A$39:$A$782,$A218,СВЦЭМ!$B$39:$B$782,J$190)+'СЕТ СН'!$F$12</f>
        <v>144.31497279000001</v>
      </c>
      <c r="K218" s="36">
        <f>SUMIFS(СВЦЭМ!$F$39:$F$782,СВЦЭМ!$A$39:$A$782,$A218,СВЦЭМ!$B$39:$B$782,K$190)+'СЕТ СН'!$F$12</f>
        <v>139.18170053</v>
      </c>
      <c r="L218" s="36">
        <f>SUMIFS(СВЦЭМ!$F$39:$F$782,СВЦЭМ!$A$39:$A$782,$A218,СВЦЭМ!$B$39:$B$782,L$190)+'СЕТ СН'!$F$12</f>
        <v>138.90516821</v>
      </c>
      <c r="M218" s="36">
        <f>SUMIFS(СВЦЭМ!$F$39:$F$782,СВЦЭМ!$A$39:$A$782,$A218,СВЦЭМ!$B$39:$B$782,M$190)+'СЕТ СН'!$F$12</f>
        <v>139.35776034</v>
      </c>
      <c r="N218" s="36">
        <f>SUMIFS(СВЦЭМ!$F$39:$F$782,СВЦЭМ!$A$39:$A$782,$A218,СВЦЭМ!$B$39:$B$782,N$190)+'СЕТ СН'!$F$12</f>
        <v>138.03013455000001</v>
      </c>
      <c r="O218" s="36">
        <f>SUMIFS(СВЦЭМ!$F$39:$F$782,СВЦЭМ!$A$39:$A$782,$A218,СВЦЭМ!$B$39:$B$782,O$190)+'СЕТ СН'!$F$12</f>
        <v>140.59228775</v>
      </c>
      <c r="P218" s="36">
        <f>SUMIFS(СВЦЭМ!$F$39:$F$782,СВЦЭМ!$A$39:$A$782,$A218,СВЦЭМ!$B$39:$B$782,P$190)+'СЕТ СН'!$F$12</f>
        <v>144.0657736</v>
      </c>
      <c r="Q218" s="36">
        <f>SUMIFS(СВЦЭМ!$F$39:$F$782,СВЦЭМ!$A$39:$A$782,$A218,СВЦЭМ!$B$39:$B$782,Q$190)+'СЕТ СН'!$F$12</f>
        <v>143.78983299999999</v>
      </c>
      <c r="R218" s="36">
        <f>SUMIFS(СВЦЭМ!$F$39:$F$782,СВЦЭМ!$A$39:$A$782,$A218,СВЦЭМ!$B$39:$B$782,R$190)+'СЕТ СН'!$F$12</f>
        <v>143.48877193000001</v>
      </c>
      <c r="S218" s="36">
        <f>SUMIFS(СВЦЭМ!$F$39:$F$782,СВЦЭМ!$A$39:$A$782,$A218,СВЦЭМ!$B$39:$B$782,S$190)+'СЕТ СН'!$F$12</f>
        <v>143.72264641999999</v>
      </c>
      <c r="T218" s="36">
        <f>SUMIFS(СВЦЭМ!$F$39:$F$782,СВЦЭМ!$A$39:$A$782,$A218,СВЦЭМ!$B$39:$B$782,T$190)+'СЕТ СН'!$F$12</f>
        <v>141.32084363000001</v>
      </c>
      <c r="U218" s="36">
        <f>SUMIFS(СВЦЭМ!$F$39:$F$782,СВЦЭМ!$A$39:$A$782,$A218,СВЦЭМ!$B$39:$B$782,U$190)+'СЕТ СН'!$F$12</f>
        <v>135.82943703999999</v>
      </c>
      <c r="V218" s="36">
        <f>SUMIFS(СВЦЭМ!$F$39:$F$782,СВЦЭМ!$A$39:$A$782,$A218,СВЦЭМ!$B$39:$B$782,V$190)+'СЕТ СН'!$F$12</f>
        <v>134.58351589</v>
      </c>
      <c r="W218" s="36">
        <f>SUMIFS(СВЦЭМ!$F$39:$F$782,СВЦЭМ!$A$39:$A$782,$A218,СВЦЭМ!$B$39:$B$782,W$190)+'СЕТ СН'!$F$12</f>
        <v>135.79704144999999</v>
      </c>
      <c r="X218" s="36">
        <f>SUMIFS(СВЦЭМ!$F$39:$F$782,СВЦЭМ!$A$39:$A$782,$A218,СВЦЭМ!$B$39:$B$782,X$190)+'СЕТ СН'!$F$12</f>
        <v>141.82322654000001</v>
      </c>
      <c r="Y218" s="36">
        <f>SUMIFS(СВЦЭМ!$F$39:$F$782,СВЦЭМ!$A$39:$A$782,$A218,СВЦЭМ!$B$39:$B$782,Y$190)+'СЕТ СН'!$F$12</f>
        <v>150.68714528000001</v>
      </c>
    </row>
    <row r="219" spans="1:25" ht="15.75" x14ac:dyDescent="0.2">
      <c r="A219" s="35">
        <f t="shared" si="5"/>
        <v>45198</v>
      </c>
      <c r="B219" s="36">
        <f>SUMIFS(СВЦЭМ!$F$39:$F$782,СВЦЭМ!$A$39:$A$782,$A219,СВЦЭМ!$B$39:$B$782,B$190)+'СЕТ СН'!$F$12</f>
        <v>153.88347221000001</v>
      </c>
      <c r="C219" s="36">
        <f>SUMIFS(СВЦЭМ!$F$39:$F$782,СВЦЭМ!$A$39:$A$782,$A219,СВЦЭМ!$B$39:$B$782,C$190)+'СЕТ СН'!$F$12</f>
        <v>160.84499253000001</v>
      </c>
      <c r="D219" s="36">
        <f>SUMIFS(СВЦЭМ!$F$39:$F$782,СВЦЭМ!$A$39:$A$782,$A219,СВЦЭМ!$B$39:$B$782,D$190)+'СЕТ СН'!$F$12</f>
        <v>170.07925356999999</v>
      </c>
      <c r="E219" s="36">
        <f>SUMIFS(СВЦЭМ!$F$39:$F$782,СВЦЭМ!$A$39:$A$782,$A219,СВЦЭМ!$B$39:$B$782,E$190)+'СЕТ СН'!$F$12</f>
        <v>170.48889836000001</v>
      </c>
      <c r="F219" s="36">
        <f>SUMIFS(СВЦЭМ!$F$39:$F$782,СВЦЭМ!$A$39:$A$782,$A219,СВЦЭМ!$B$39:$B$782,F$190)+'СЕТ СН'!$F$12</f>
        <v>170.55002748999999</v>
      </c>
      <c r="G219" s="36">
        <f>SUMIFS(СВЦЭМ!$F$39:$F$782,СВЦЭМ!$A$39:$A$782,$A219,СВЦЭМ!$B$39:$B$782,G$190)+'СЕТ СН'!$F$12</f>
        <v>169.40073236999999</v>
      </c>
      <c r="H219" s="36">
        <f>SUMIFS(СВЦЭМ!$F$39:$F$782,СВЦЭМ!$A$39:$A$782,$A219,СВЦЭМ!$B$39:$B$782,H$190)+'СЕТ СН'!$F$12</f>
        <v>162.01067011000001</v>
      </c>
      <c r="I219" s="36">
        <f>SUMIFS(СВЦЭМ!$F$39:$F$782,СВЦЭМ!$A$39:$A$782,$A219,СВЦЭМ!$B$39:$B$782,I$190)+'СЕТ СН'!$F$12</f>
        <v>150.49995079999999</v>
      </c>
      <c r="J219" s="36">
        <f>SUMIFS(СВЦЭМ!$F$39:$F$782,СВЦЭМ!$A$39:$A$782,$A219,СВЦЭМ!$B$39:$B$782,J$190)+'СЕТ СН'!$F$12</f>
        <v>145.90457097999999</v>
      </c>
      <c r="K219" s="36">
        <f>SUMIFS(СВЦЭМ!$F$39:$F$782,СВЦЭМ!$A$39:$A$782,$A219,СВЦЭМ!$B$39:$B$782,K$190)+'СЕТ СН'!$F$12</f>
        <v>141.29427405999999</v>
      </c>
      <c r="L219" s="36">
        <f>SUMIFS(СВЦЭМ!$F$39:$F$782,СВЦЭМ!$A$39:$A$782,$A219,СВЦЭМ!$B$39:$B$782,L$190)+'СЕТ СН'!$F$12</f>
        <v>140.99942462000001</v>
      </c>
      <c r="M219" s="36">
        <f>SUMIFS(СВЦЭМ!$F$39:$F$782,СВЦЭМ!$A$39:$A$782,$A219,СВЦЭМ!$B$39:$B$782,M$190)+'СЕТ СН'!$F$12</f>
        <v>141.43213868000001</v>
      </c>
      <c r="N219" s="36">
        <f>SUMIFS(СВЦЭМ!$F$39:$F$782,СВЦЭМ!$A$39:$A$782,$A219,СВЦЭМ!$B$39:$B$782,N$190)+'СЕТ СН'!$F$12</f>
        <v>142.70533243</v>
      </c>
      <c r="O219" s="36">
        <f>SUMIFS(СВЦЭМ!$F$39:$F$782,СВЦЭМ!$A$39:$A$782,$A219,СВЦЭМ!$B$39:$B$782,O$190)+'СЕТ СН'!$F$12</f>
        <v>141.13681553999999</v>
      </c>
      <c r="P219" s="36">
        <f>SUMIFS(СВЦЭМ!$F$39:$F$782,СВЦЭМ!$A$39:$A$782,$A219,СВЦЭМ!$B$39:$B$782,P$190)+'СЕТ СН'!$F$12</f>
        <v>147.41634965</v>
      </c>
      <c r="Q219" s="36">
        <f>SUMIFS(СВЦЭМ!$F$39:$F$782,СВЦЭМ!$A$39:$A$782,$A219,СВЦЭМ!$B$39:$B$782,Q$190)+'СЕТ СН'!$F$12</f>
        <v>145.09910463</v>
      </c>
      <c r="R219" s="36">
        <f>SUMIFS(СВЦЭМ!$F$39:$F$782,СВЦЭМ!$A$39:$A$782,$A219,СВЦЭМ!$B$39:$B$782,R$190)+'СЕТ СН'!$F$12</f>
        <v>146.09185878</v>
      </c>
      <c r="S219" s="36">
        <f>SUMIFS(СВЦЭМ!$F$39:$F$782,СВЦЭМ!$A$39:$A$782,$A219,СВЦЭМ!$B$39:$B$782,S$190)+'СЕТ СН'!$F$12</f>
        <v>146.63331682</v>
      </c>
      <c r="T219" s="36">
        <f>SUMIFS(СВЦЭМ!$F$39:$F$782,СВЦЭМ!$A$39:$A$782,$A219,СВЦЭМ!$B$39:$B$782,T$190)+'СЕТ СН'!$F$12</f>
        <v>143.16392544999999</v>
      </c>
      <c r="U219" s="36">
        <f>SUMIFS(СВЦЭМ!$F$39:$F$782,СВЦЭМ!$A$39:$A$782,$A219,СВЦЭМ!$B$39:$B$782,U$190)+'СЕТ СН'!$F$12</f>
        <v>138.97698414999999</v>
      </c>
      <c r="V219" s="36">
        <f>SUMIFS(СВЦЭМ!$F$39:$F$782,СВЦЭМ!$A$39:$A$782,$A219,СВЦЭМ!$B$39:$B$782,V$190)+'СЕТ СН'!$F$12</f>
        <v>137.67968680000001</v>
      </c>
      <c r="W219" s="36">
        <f>SUMIFS(СВЦЭМ!$F$39:$F$782,СВЦЭМ!$A$39:$A$782,$A219,СВЦЭМ!$B$39:$B$782,W$190)+'СЕТ СН'!$F$12</f>
        <v>139.21653634</v>
      </c>
      <c r="X219" s="36">
        <f>SUMIFS(СВЦЭМ!$F$39:$F$782,СВЦЭМ!$A$39:$A$782,$A219,СВЦЭМ!$B$39:$B$782,X$190)+'СЕТ СН'!$F$12</f>
        <v>145.04240351000001</v>
      </c>
      <c r="Y219" s="36">
        <f>SUMIFS(СВЦЭМ!$F$39:$F$782,СВЦЭМ!$A$39:$A$782,$A219,СВЦЭМ!$B$39:$B$782,Y$190)+'СЕТ СН'!$F$12</f>
        <v>160.17767244999999</v>
      </c>
    </row>
    <row r="220" spans="1:25" ht="15.75" x14ac:dyDescent="0.2">
      <c r="A220" s="35">
        <f t="shared" si="5"/>
        <v>45199</v>
      </c>
      <c r="B220" s="36">
        <f>SUMIFS(СВЦЭМ!$F$39:$F$782,СВЦЭМ!$A$39:$A$782,$A220,СВЦЭМ!$B$39:$B$782,B$190)+'СЕТ СН'!$F$12</f>
        <v>154.96039088000001</v>
      </c>
      <c r="C220" s="36">
        <f>SUMIFS(СВЦЭМ!$F$39:$F$782,СВЦЭМ!$A$39:$A$782,$A220,СВЦЭМ!$B$39:$B$782,C$190)+'СЕТ СН'!$F$12</f>
        <v>154.26723376999999</v>
      </c>
      <c r="D220" s="36">
        <f>SUMIFS(СВЦЭМ!$F$39:$F$782,СВЦЭМ!$A$39:$A$782,$A220,СВЦЭМ!$B$39:$B$782,D$190)+'СЕТ СН'!$F$12</f>
        <v>161.0648132</v>
      </c>
      <c r="E220" s="36">
        <f>SUMIFS(СВЦЭМ!$F$39:$F$782,СВЦЭМ!$A$39:$A$782,$A220,СВЦЭМ!$B$39:$B$782,E$190)+'СЕТ СН'!$F$12</f>
        <v>162.29363516000001</v>
      </c>
      <c r="F220" s="36">
        <f>SUMIFS(СВЦЭМ!$F$39:$F$782,СВЦЭМ!$A$39:$A$782,$A220,СВЦЭМ!$B$39:$B$782,F$190)+'СЕТ СН'!$F$12</f>
        <v>161.61935879999999</v>
      </c>
      <c r="G220" s="36">
        <f>SUMIFS(СВЦЭМ!$F$39:$F$782,СВЦЭМ!$A$39:$A$782,$A220,СВЦЭМ!$B$39:$B$782,G$190)+'СЕТ СН'!$F$12</f>
        <v>160.67802386</v>
      </c>
      <c r="H220" s="36">
        <f>SUMIFS(СВЦЭМ!$F$39:$F$782,СВЦЭМ!$A$39:$A$782,$A220,СВЦЭМ!$B$39:$B$782,H$190)+'СЕТ СН'!$F$12</f>
        <v>157.42430329999999</v>
      </c>
      <c r="I220" s="36">
        <f>SUMIFS(СВЦЭМ!$F$39:$F$782,СВЦЭМ!$A$39:$A$782,$A220,СВЦЭМ!$B$39:$B$782,I$190)+'СЕТ СН'!$F$12</f>
        <v>152.37677259</v>
      </c>
      <c r="J220" s="36">
        <f>SUMIFS(СВЦЭМ!$F$39:$F$782,СВЦЭМ!$A$39:$A$782,$A220,СВЦЭМ!$B$39:$B$782,J$190)+'СЕТ СН'!$F$12</f>
        <v>144.34105389000001</v>
      </c>
      <c r="K220" s="36">
        <f>SUMIFS(СВЦЭМ!$F$39:$F$782,СВЦЭМ!$A$39:$A$782,$A220,СВЦЭМ!$B$39:$B$782,K$190)+'СЕТ СН'!$F$12</f>
        <v>136.41686428</v>
      </c>
      <c r="L220" s="36">
        <f>SUMIFS(СВЦЭМ!$F$39:$F$782,СВЦЭМ!$A$39:$A$782,$A220,СВЦЭМ!$B$39:$B$782,L$190)+'СЕТ СН'!$F$12</f>
        <v>134.30692952000001</v>
      </c>
      <c r="M220" s="36">
        <f>SUMIFS(СВЦЭМ!$F$39:$F$782,СВЦЭМ!$A$39:$A$782,$A220,СВЦЭМ!$B$39:$B$782,M$190)+'СЕТ СН'!$F$12</f>
        <v>134.5616234</v>
      </c>
      <c r="N220" s="36">
        <f>SUMIFS(СВЦЭМ!$F$39:$F$782,СВЦЭМ!$A$39:$A$782,$A220,СВЦЭМ!$B$39:$B$782,N$190)+'СЕТ СН'!$F$12</f>
        <v>132.15807616000001</v>
      </c>
      <c r="O220" s="36">
        <f>SUMIFS(СВЦЭМ!$F$39:$F$782,СВЦЭМ!$A$39:$A$782,$A220,СВЦЭМ!$B$39:$B$782,O$190)+'СЕТ СН'!$F$12</f>
        <v>133.80684134000001</v>
      </c>
      <c r="P220" s="36">
        <f>SUMIFS(СВЦЭМ!$F$39:$F$782,СВЦЭМ!$A$39:$A$782,$A220,СВЦЭМ!$B$39:$B$782,P$190)+'СЕТ СН'!$F$12</f>
        <v>137.74494374</v>
      </c>
      <c r="Q220" s="36">
        <f>SUMIFS(СВЦЭМ!$F$39:$F$782,СВЦЭМ!$A$39:$A$782,$A220,СВЦЭМ!$B$39:$B$782,Q$190)+'СЕТ СН'!$F$12</f>
        <v>137.20799499</v>
      </c>
      <c r="R220" s="36">
        <f>SUMIFS(СВЦЭМ!$F$39:$F$782,СВЦЭМ!$A$39:$A$782,$A220,СВЦЭМ!$B$39:$B$782,R$190)+'СЕТ СН'!$F$12</f>
        <v>137.23272807000001</v>
      </c>
      <c r="S220" s="36">
        <f>SUMIFS(СВЦЭМ!$F$39:$F$782,СВЦЭМ!$A$39:$A$782,$A220,СВЦЭМ!$B$39:$B$782,S$190)+'СЕТ СН'!$F$12</f>
        <v>138.84959357</v>
      </c>
      <c r="T220" s="36">
        <f>SUMIFS(СВЦЭМ!$F$39:$F$782,СВЦЭМ!$A$39:$A$782,$A220,СВЦЭМ!$B$39:$B$782,T$190)+'СЕТ СН'!$F$12</f>
        <v>137.01049072000001</v>
      </c>
      <c r="U220" s="36">
        <f>SUMIFS(СВЦЭМ!$F$39:$F$782,СВЦЭМ!$A$39:$A$782,$A220,СВЦЭМ!$B$39:$B$782,U$190)+'СЕТ СН'!$F$12</f>
        <v>135.71659283</v>
      </c>
      <c r="V220" s="36">
        <f>SUMIFS(СВЦЭМ!$F$39:$F$782,СВЦЭМ!$A$39:$A$782,$A220,СВЦЭМ!$B$39:$B$782,V$190)+'СЕТ СН'!$F$12</f>
        <v>133.86637375000001</v>
      </c>
      <c r="W220" s="36">
        <f>SUMIFS(СВЦЭМ!$F$39:$F$782,СВЦЭМ!$A$39:$A$782,$A220,СВЦЭМ!$B$39:$B$782,W$190)+'СЕТ СН'!$F$12</f>
        <v>135.63690725999999</v>
      </c>
      <c r="X220" s="36">
        <f>SUMIFS(СВЦЭМ!$F$39:$F$782,СВЦЭМ!$A$39:$A$782,$A220,СВЦЭМ!$B$39:$B$782,X$190)+'СЕТ СН'!$F$12</f>
        <v>140.53473285999999</v>
      </c>
      <c r="Y220" s="36">
        <f>SUMIFS(СВЦЭМ!$F$39:$F$782,СВЦЭМ!$A$39:$A$782,$A220,СВЦЭМ!$B$39:$B$782,Y$190)+'СЕТ СН'!$F$12</f>
        <v>146.35038338000001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88</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45171</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45172</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45173</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45174</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45175</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45176</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45177</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45178</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45179</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45180</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45181</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45182</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45183</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45184</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45185</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45186</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45187</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45188</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45189</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45190</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45191</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45192</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45193</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45194</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45195</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45196</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45197</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45198</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45199</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45200</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89</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45171</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45172</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45173</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45174</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45175</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45176</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45177</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45178</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45179</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45180</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45181</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45182</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45183</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45184</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45185</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45186</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45187</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45188</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45189</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45190</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45191</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45192</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45193</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45194</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45195</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45196</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45197</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45198</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45199</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45200</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90</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45171</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45172</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45173</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45174</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45175</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45176</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45177</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45178</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45179</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45180</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45181</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45182</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45183</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45184</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45185</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45186</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45187</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45188</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45189</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45190</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45191</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45192</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45193</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45194</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45195</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45196</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45197</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45198</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45199</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45200</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91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45171</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45172</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45173</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45174</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45175</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45176</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45177</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45178</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45179</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45180</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45181</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45182</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45183</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45184</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45185</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45186</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45187</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45188</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45189</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45190</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45191</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45192</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45193</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45194</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45195</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45196</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45197</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45198</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45199</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45200</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92</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45171</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45172</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45173</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45174</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45175</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45176</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45177</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45178</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45179</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45180</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45181</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45182</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45183</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45184</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45185</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45186</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45187</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45188</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45189</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45190</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45191</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45192</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45193</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45194</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45195</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45196</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45197</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45198</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45199</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45200</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93</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45171</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45172</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45173</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45174</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45175</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45176</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45177</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45178</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45179</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45180</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45181</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45182</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45183</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45184</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45185</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45186</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45187</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45188</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45189</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45190</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45191</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45192</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45193</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45194</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45195</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45196</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45197</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45198</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45199</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45200</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2" t="s">
        <v>94</v>
      </c>
      <c r="B435" s="152"/>
      <c r="C435" s="152"/>
      <c r="D435" s="152"/>
      <c r="E435" s="152"/>
      <c r="F435" s="152"/>
      <c r="G435" s="152"/>
      <c r="H435" s="152"/>
      <c r="I435" s="152"/>
      <c r="J435" s="152"/>
      <c r="K435" s="152"/>
      <c r="L435" s="153">
        <f>СВЦЭМ!$D$18+'СЕТ СН'!$F$14</f>
        <v>63.00445431</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77</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c r="V438" s="47"/>
      <c r="W438" s="47"/>
      <c r="X438" s="47"/>
      <c r="Y438" s="47"/>
    </row>
    <row r="439" spans="1:26" ht="15.75" x14ac:dyDescent="0.2">
      <c r="A439" s="121"/>
      <c r="B439" s="121"/>
      <c r="C439" s="121"/>
      <c r="D439" s="121"/>
      <c r="E439" s="121"/>
      <c r="F439" s="121"/>
      <c r="G439" s="121"/>
      <c r="H439" s="121"/>
      <c r="I439" s="121"/>
      <c r="J439" s="121"/>
      <c r="K439" s="121"/>
      <c r="L439" s="121"/>
      <c r="M439" s="121"/>
      <c r="N439" s="124">
        <f>СВЦЭМ!$D$12+'СЕТ СН'!$F$10-'СЕТ СН'!$F$24</f>
        <v>667573.93846412504</v>
      </c>
      <c r="O439" s="125"/>
      <c r="P439" s="124">
        <f>СВЦЭМ!$D$12+'СЕТ СН'!$F$10-'СЕТ СН'!$G$24</f>
        <v>667573.93846412504</v>
      </c>
      <c r="Q439" s="125"/>
      <c r="R439" s="124">
        <f>СВЦЭМ!$D$12+'СЕТ СН'!$F$10-'СЕТ СН'!$H$24</f>
        <v>667573.93846412504</v>
      </c>
      <c r="S439" s="125"/>
      <c r="T439" s="124">
        <f>СВЦЭМ!$D$12+'СЕТ СН'!$F$10-'СЕТ СН'!$I$24</f>
        <v>667573.93846412504</v>
      </c>
      <c r="U439" s="125"/>
      <c r="V439" s="47"/>
      <c r="W439" s="47"/>
      <c r="X439" s="47"/>
      <c r="Y439" s="47"/>
    </row>
    <row r="440" spans="1:26" ht="30" customHeight="1" x14ac:dyDescent="0.25"/>
    <row r="441" spans="1:26" ht="15.75" x14ac:dyDescent="0.25">
      <c r="A441" s="140" t="s">
        <v>78</v>
      </c>
      <c r="B441" s="141"/>
      <c r="C441" s="141"/>
      <c r="D441" s="141"/>
      <c r="E441" s="141"/>
      <c r="F441" s="141"/>
      <c r="G441" s="141"/>
      <c r="H441" s="141"/>
      <c r="I441" s="141"/>
      <c r="J441" s="141"/>
      <c r="K441" s="141"/>
      <c r="L441" s="141"/>
      <c r="M441" s="142"/>
      <c r="N441" s="122" t="s">
        <v>29</v>
      </c>
      <c r="O441" s="122"/>
      <c r="P441" s="122"/>
      <c r="Q441" s="122"/>
      <c r="R441" s="122"/>
      <c r="S441" s="122"/>
      <c r="T441" s="122"/>
      <c r="U441" s="122"/>
    </row>
    <row r="442" spans="1:26" ht="15.75" x14ac:dyDescent="0.25">
      <c r="A442" s="143"/>
      <c r="B442" s="144"/>
      <c r="C442" s="144"/>
      <c r="D442" s="144"/>
      <c r="E442" s="144"/>
      <c r="F442" s="144"/>
      <c r="G442" s="144"/>
      <c r="H442" s="144"/>
      <c r="I442" s="144"/>
      <c r="J442" s="144"/>
      <c r="K442" s="144"/>
      <c r="L442" s="144"/>
      <c r="M442" s="145"/>
      <c r="N442" s="123" t="s">
        <v>0</v>
      </c>
      <c r="O442" s="123"/>
      <c r="P442" s="123" t="s">
        <v>1</v>
      </c>
      <c r="Q442" s="123"/>
      <c r="R442" s="123" t="s">
        <v>2</v>
      </c>
      <c r="S442" s="123"/>
      <c r="T442" s="123" t="s">
        <v>3</v>
      </c>
      <c r="U442" s="123"/>
    </row>
    <row r="443" spans="1:26" ht="15.75" x14ac:dyDescent="0.25">
      <c r="A443" s="146"/>
      <c r="B443" s="147"/>
      <c r="C443" s="147"/>
      <c r="D443" s="147"/>
      <c r="E443" s="147"/>
      <c r="F443" s="147"/>
      <c r="G443" s="147"/>
      <c r="H443" s="147"/>
      <c r="I443" s="147"/>
      <c r="J443" s="147"/>
      <c r="K443" s="147"/>
      <c r="L443" s="147"/>
      <c r="M443" s="148"/>
      <c r="N443" s="139">
        <f>'СЕТ СН'!$F$7</f>
        <v>1765744.73</v>
      </c>
      <c r="O443" s="139"/>
      <c r="P443" s="139">
        <f>'СЕТ СН'!$G$7</f>
        <v>1442615.09</v>
      </c>
      <c r="Q443" s="139"/>
      <c r="R443" s="139">
        <f>'СЕТ СН'!$H$7</f>
        <v>1841546.13</v>
      </c>
      <c r="S443" s="139"/>
      <c r="T443" s="139">
        <f>'СЕТ СН'!$I$7</f>
        <v>1879310.42</v>
      </c>
      <c r="U443" s="139"/>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26" sqref="N26"/>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45" x14ac:dyDescent="0.2">
      <c r="A5" s="53" t="s">
        <v>44</v>
      </c>
      <c r="B5" s="90" t="s">
        <v>146</v>
      </c>
      <c r="C5" s="54">
        <v>44896</v>
      </c>
      <c r="D5" s="54">
        <v>45291</v>
      </c>
      <c r="E5" s="98" t="s">
        <v>20</v>
      </c>
      <c r="F5" s="98">
        <v>3088.11</v>
      </c>
      <c r="G5" s="98">
        <v>3468.55</v>
      </c>
      <c r="H5" s="98">
        <v>3591.32</v>
      </c>
      <c r="I5" s="98">
        <v>3843.34</v>
      </c>
    </row>
    <row r="6" spans="1:9" ht="60" x14ac:dyDescent="0.2">
      <c r="A6" s="53" t="s">
        <v>45</v>
      </c>
      <c r="B6" s="90" t="s">
        <v>146</v>
      </c>
      <c r="C6" s="54">
        <v>44896</v>
      </c>
      <c r="D6" s="54">
        <v>45291</v>
      </c>
      <c r="E6" s="98" t="s">
        <v>20</v>
      </c>
      <c r="F6" s="98">
        <v>183.87</v>
      </c>
      <c r="G6" s="98">
        <v>328.65</v>
      </c>
      <c r="H6" s="98">
        <v>372.02</v>
      </c>
      <c r="I6" s="98">
        <v>842.21</v>
      </c>
    </row>
    <row r="7" spans="1:9" ht="60" x14ac:dyDescent="0.2">
      <c r="A7" s="53" t="s">
        <v>46</v>
      </c>
      <c r="B7" s="90" t="s">
        <v>146</v>
      </c>
      <c r="C7" s="54">
        <v>44896</v>
      </c>
      <c r="D7" s="54">
        <v>45291</v>
      </c>
      <c r="E7" s="98" t="s">
        <v>21</v>
      </c>
      <c r="F7" s="98">
        <v>1765744.73</v>
      </c>
      <c r="G7" s="98">
        <v>1442615.09</v>
      </c>
      <c r="H7" s="98">
        <v>1841546.13</v>
      </c>
      <c r="I7" s="98">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1" sqref="F1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4" t="s">
        <v>110</v>
      </c>
      <c r="B4" s="165"/>
      <c r="C4" s="63"/>
      <c r="D4" s="64" t="s">
        <v>111</v>
      </c>
    </row>
    <row r="5" spans="1:4" ht="15" customHeight="1" x14ac:dyDescent="0.2">
      <c r="A5" s="167" t="s">
        <v>112</v>
      </c>
      <c r="B5" s="168"/>
      <c r="C5" s="65"/>
      <c r="D5" s="66" t="s">
        <v>113</v>
      </c>
    </row>
    <row r="6" spans="1:4" ht="15" customHeight="1" x14ac:dyDescent="0.2">
      <c r="A6" s="164" t="s">
        <v>114</v>
      </c>
      <c r="B6" s="165"/>
      <c r="C6" s="67"/>
      <c r="D6" s="64" t="s">
        <v>115</v>
      </c>
    </row>
    <row r="7" spans="1:4" ht="15" customHeight="1" x14ac:dyDescent="0.2">
      <c r="A7" s="164" t="s">
        <v>116</v>
      </c>
      <c r="B7" s="165"/>
      <c r="C7" s="67"/>
      <c r="D7" s="64" t="s">
        <v>148</v>
      </c>
    </row>
    <row r="8" spans="1:4" ht="15" customHeight="1" x14ac:dyDescent="0.2">
      <c r="A8" s="166" t="s">
        <v>117</v>
      </c>
      <c r="B8" s="166"/>
      <c r="C8" s="96"/>
      <c r="D8" s="68"/>
    </row>
    <row r="9" spans="1:4" ht="15" customHeight="1" x14ac:dyDescent="0.2">
      <c r="A9" s="69" t="s">
        <v>118</v>
      </c>
      <c r="B9" s="70"/>
      <c r="C9" s="71"/>
      <c r="D9" s="72"/>
    </row>
    <row r="10" spans="1:4" ht="30" customHeight="1" x14ac:dyDescent="0.2">
      <c r="A10" s="158" t="s">
        <v>119</v>
      </c>
      <c r="B10" s="159"/>
      <c r="C10" s="73"/>
      <c r="D10" s="74">
        <v>4.1172954900000001</v>
      </c>
    </row>
    <row r="11" spans="1:4" ht="66" customHeight="1" x14ac:dyDescent="0.2">
      <c r="A11" s="158" t="s">
        <v>120</v>
      </c>
      <c r="B11" s="159"/>
      <c r="C11" s="73"/>
      <c r="D11" s="74">
        <v>1584.46525774</v>
      </c>
    </row>
    <row r="12" spans="1:4" ht="30" customHeight="1" x14ac:dyDescent="0.2">
      <c r="A12" s="158" t="s">
        <v>121</v>
      </c>
      <c r="B12" s="159"/>
      <c r="C12" s="73"/>
      <c r="D12" s="75">
        <v>667573.93846412504</v>
      </c>
    </row>
    <row r="13" spans="1:4" ht="30" customHeight="1" x14ac:dyDescent="0.2">
      <c r="A13" s="158" t="s">
        <v>122</v>
      </c>
      <c r="B13" s="159"/>
      <c r="C13" s="73"/>
      <c r="D13" s="76"/>
    </row>
    <row r="14" spans="1:4" ht="15" customHeight="1" x14ac:dyDescent="0.2">
      <c r="A14" s="162" t="s">
        <v>123</v>
      </c>
      <c r="B14" s="163"/>
      <c r="C14" s="73"/>
      <c r="D14" s="74">
        <v>1741.91863822</v>
      </c>
    </row>
    <row r="15" spans="1:4" ht="15" customHeight="1" x14ac:dyDescent="0.2">
      <c r="A15" s="162" t="s">
        <v>124</v>
      </c>
      <c r="B15" s="163"/>
      <c r="C15" s="73"/>
      <c r="D15" s="74">
        <v>2441.9822205700002</v>
      </c>
    </row>
    <row r="16" spans="1:4" ht="15" customHeight="1" x14ac:dyDescent="0.2">
      <c r="A16" s="162" t="s">
        <v>125</v>
      </c>
      <c r="B16" s="163"/>
      <c r="C16" s="73"/>
      <c r="D16" s="74">
        <v>4254.7519903299999</v>
      </c>
    </row>
    <row r="17" spans="1:4" ht="15" customHeight="1" x14ac:dyDescent="0.2">
      <c r="A17" s="162" t="s">
        <v>126</v>
      </c>
      <c r="B17" s="163"/>
      <c r="C17" s="73"/>
      <c r="D17" s="74">
        <v>2889.4086875399998</v>
      </c>
    </row>
    <row r="18" spans="1:4" ht="52.5" customHeight="1" x14ac:dyDescent="0.2">
      <c r="A18" s="158" t="s">
        <v>127</v>
      </c>
      <c r="B18" s="159"/>
      <c r="C18" s="73"/>
      <c r="D18" s="74">
        <v>63.00445431</v>
      </c>
    </row>
    <row r="19" spans="1:4" ht="52.5" customHeight="1" x14ac:dyDescent="0.25">
      <c r="A19" s="158" t="s">
        <v>140</v>
      </c>
      <c r="B19" s="159"/>
      <c r="C19" s="81"/>
      <c r="D19" s="74">
        <v>1514.41150481</v>
      </c>
    </row>
    <row r="20" spans="1:4" ht="52.5" customHeight="1" x14ac:dyDescent="0.25">
      <c r="A20" s="158" t="s">
        <v>141</v>
      </c>
      <c r="B20" s="159"/>
      <c r="C20" s="81"/>
      <c r="D20" s="97"/>
    </row>
    <row r="21" spans="1:4" ht="52.5" customHeight="1" x14ac:dyDescent="0.25">
      <c r="A21" s="162" t="s">
        <v>142</v>
      </c>
      <c r="B21" s="163"/>
      <c r="C21" s="81"/>
      <c r="D21" s="74">
        <v>1671.5759777799999</v>
      </c>
    </row>
    <row r="22" spans="1:4" ht="52.5" customHeight="1" x14ac:dyDescent="0.25">
      <c r="A22" s="162" t="s">
        <v>143</v>
      </c>
      <c r="B22" s="163"/>
      <c r="C22" s="81"/>
      <c r="D22" s="74">
        <v>1452.3129633399999</v>
      </c>
    </row>
    <row r="23" spans="1:4" ht="52.5" customHeight="1" x14ac:dyDescent="0.25">
      <c r="A23" s="162" t="s">
        <v>144</v>
      </c>
      <c r="B23" s="163"/>
      <c r="C23" s="81"/>
      <c r="D23" s="74">
        <v>1402.9321411400001</v>
      </c>
    </row>
    <row r="24" spans="1:4" ht="52.5" customHeight="1" x14ac:dyDescent="0.25">
      <c r="A24" s="162" t="s">
        <v>145</v>
      </c>
      <c r="B24" s="163"/>
      <c r="C24" s="81"/>
      <c r="D24" s="74">
        <v>1439.5195343400001</v>
      </c>
    </row>
    <row r="25" spans="1:4" ht="15" customHeight="1" x14ac:dyDescent="0.2">
      <c r="A25" s="69" t="s">
        <v>128</v>
      </c>
      <c r="B25" s="70"/>
      <c r="C25" s="77"/>
      <c r="D25" s="78"/>
    </row>
    <row r="26" spans="1:4" ht="30" customHeight="1" x14ac:dyDescent="0.2">
      <c r="A26" s="158" t="s">
        <v>129</v>
      </c>
      <c r="B26" s="159"/>
      <c r="C26" s="73"/>
      <c r="D26" s="79">
        <v>17573.776999999998</v>
      </c>
    </row>
    <row r="27" spans="1:4" ht="30" customHeight="1" x14ac:dyDescent="0.2">
      <c r="A27" s="158" t="s">
        <v>130</v>
      </c>
      <c r="B27" s="159"/>
      <c r="C27" s="80"/>
      <c r="D27" s="79">
        <v>23.791</v>
      </c>
    </row>
    <row r="28" spans="1:4" ht="15" customHeight="1" x14ac:dyDescent="0.2">
      <c r="A28" s="69" t="s">
        <v>131</v>
      </c>
      <c r="B28" s="70"/>
      <c r="C28" s="77"/>
      <c r="D28" s="78"/>
    </row>
    <row r="29" spans="1:4" ht="15" customHeight="1" x14ac:dyDescent="0.25">
      <c r="A29" s="158" t="s">
        <v>132</v>
      </c>
      <c r="B29" s="159"/>
      <c r="C29" s="81"/>
      <c r="D29" s="76"/>
    </row>
    <row r="30" spans="1:4" ht="15" customHeight="1" x14ac:dyDescent="0.25">
      <c r="A30" s="162" t="s">
        <v>123</v>
      </c>
      <c r="B30" s="163"/>
      <c r="C30" s="81"/>
      <c r="D30" s="82">
        <v>0</v>
      </c>
    </row>
    <row r="31" spans="1:4" ht="15" customHeight="1" x14ac:dyDescent="0.25">
      <c r="A31" s="162" t="s">
        <v>124</v>
      </c>
      <c r="B31" s="163"/>
      <c r="C31" s="81"/>
      <c r="D31" s="82">
        <v>1.37783742841E-3</v>
      </c>
    </row>
    <row r="32" spans="1:4" ht="15" customHeight="1" x14ac:dyDescent="0.25">
      <c r="A32" s="162" t="s">
        <v>125</v>
      </c>
      <c r="B32" s="163"/>
      <c r="C32" s="81"/>
      <c r="D32" s="82">
        <v>4.1670210130659996E-3</v>
      </c>
    </row>
    <row r="33" spans="1:6" ht="15" customHeight="1" x14ac:dyDescent="0.25">
      <c r="A33" s="162" t="s">
        <v>126</v>
      </c>
      <c r="B33" s="163"/>
      <c r="C33" s="81"/>
      <c r="D33" s="82">
        <v>2.0671682401770001E-3</v>
      </c>
    </row>
    <row r="35" spans="1:6" x14ac:dyDescent="0.2">
      <c r="A35" s="58" t="s">
        <v>133</v>
      </c>
      <c r="B35" s="59"/>
      <c r="C35" s="59"/>
      <c r="D35" s="56"/>
      <c r="E35" s="56"/>
      <c r="F35" s="60"/>
    </row>
    <row r="36" spans="1:6" ht="280.5" customHeight="1" x14ac:dyDescent="0.2">
      <c r="A36" s="160" t="s">
        <v>7</v>
      </c>
      <c r="B36" s="160" t="s">
        <v>134</v>
      </c>
      <c r="C36" s="57" t="s">
        <v>135</v>
      </c>
      <c r="D36" s="57" t="s">
        <v>136</v>
      </c>
      <c r="E36" s="57" t="s">
        <v>137</v>
      </c>
      <c r="F36" s="57" t="s">
        <v>138</v>
      </c>
    </row>
    <row r="37" spans="1:6" x14ac:dyDescent="0.2">
      <c r="A37" s="161"/>
      <c r="B37" s="161"/>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1700.17062319</v>
      </c>
      <c r="D39" s="84">
        <v>1632.46644644</v>
      </c>
      <c r="E39" s="84">
        <v>154.80759291000001</v>
      </c>
      <c r="F39" s="84">
        <v>154.80759291000001</v>
      </c>
    </row>
    <row r="40" spans="1:6" ht="12.75" customHeight="1" x14ac:dyDescent="0.2">
      <c r="A40" s="83" t="s">
        <v>149</v>
      </c>
      <c r="B40" s="83">
        <v>2</v>
      </c>
      <c r="C40" s="84">
        <v>1757.54492198</v>
      </c>
      <c r="D40" s="84">
        <v>1689.11671772</v>
      </c>
      <c r="E40" s="84">
        <v>160.17976589</v>
      </c>
      <c r="F40" s="84">
        <v>160.17976589</v>
      </c>
    </row>
    <row r="41" spans="1:6" ht="12.75" customHeight="1" x14ac:dyDescent="0.2">
      <c r="A41" s="83" t="s">
        <v>149</v>
      </c>
      <c r="B41" s="83">
        <v>3</v>
      </c>
      <c r="C41" s="84">
        <v>1765.7624930899999</v>
      </c>
      <c r="D41" s="84">
        <v>1698.5583083900001</v>
      </c>
      <c r="E41" s="84">
        <v>161.07511656</v>
      </c>
      <c r="F41" s="84">
        <v>161.07511656</v>
      </c>
    </row>
    <row r="42" spans="1:6" ht="12.75" customHeight="1" x14ac:dyDescent="0.2">
      <c r="A42" s="83" t="s">
        <v>149</v>
      </c>
      <c r="B42" s="83">
        <v>4</v>
      </c>
      <c r="C42" s="84">
        <v>1786.66441814</v>
      </c>
      <c r="D42" s="84">
        <v>1719.3155573900001</v>
      </c>
      <c r="E42" s="84">
        <v>163.04353664999999</v>
      </c>
      <c r="F42" s="84">
        <v>163.04353664999999</v>
      </c>
    </row>
    <row r="43" spans="1:6" ht="12.75" customHeight="1" x14ac:dyDescent="0.2">
      <c r="A43" s="83" t="s">
        <v>149</v>
      </c>
      <c r="B43" s="83">
        <v>5</v>
      </c>
      <c r="C43" s="84">
        <v>1841.0496492499999</v>
      </c>
      <c r="D43" s="84">
        <v>1773.96274812</v>
      </c>
      <c r="E43" s="84">
        <v>168.22575652</v>
      </c>
      <c r="F43" s="84">
        <v>168.22575652</v>
      </c>
    </row>
    <row r="44" spans="1:6" ht="12.75" customHeight="1" x14ac:dyDescent="0.2">
      <c r="A44" s="83" t="s">
        <v>149</v>
      </c>
      <c r="B44" s="83">
        <v>6</v>
      </c>
      <c r="C44" s="84">
        <v>1845.50261383</v>
      </c>
      <c r="D44" s="84">
        <v>1778.5140809500001</v>
      </c>
      <c r="E44" s="84">
        <v>168.65736164</v>
      </c>
      <c r="F44" s="84">
        <v>168.65736164</v>
      </c>
    </row>
    <row r="45" spans="1:6" ht="12.75" customHeight="1" x14ac:dyDescent="0.2">
      <c r="A45" s="83" t="s">
        <v>149</v>
      </c>
      <c r="B45" s="83">
        <v>7</v>
      </c>
      <c r="C45" s="84">
        <v>1747.62387977</v>
      </c>
      <c r="D45" s="84">
        <v>1680.8300568899999</v>
      </c>
      <c r="E45" s="84">
        <v>159.39393777999999</v>
      </c>
      <c r="F45" s="84">
        <v>159.39393777999999</v>
      </c>
    </row>
    <row r="46" spans="1:6" ht="12.75" customHeight="1" x14ac:dyDescent="0.2">
      <c r="A46" s="83" t="s">
        <v>149</v>
      </c>
      <c r="B46" s="83">
        <v>8</v>
      </c>
      <c r="C46" s="84">
        <v>1681.6143180199999</v>
      </c>
      <c r="D46" s="84">
        <v>1615.0340736999999</v>
      </c>
      <c r="E46" s="84">
        <v>153.15447245999999</v>
      </c>
      <c r="F46" s="84">
        <v>153.15447245999999</v>
      </c>
    </row>
    <row r="47" spans="1:6" ht="12.75" customHeight="1" x14ac:dyDescent="0.2">
      <c r="A47" s="83" t="s">
        <v>149</v>
      </c>
      <c r="B47" s="83">
        <v>9</v>
      </c>
      <c r="C47" s="84">
        <v>1598.1254175199999</v>
      </c>
      <c r="D47" s="84">
        <v>1530.92804342</v>
      </c>
      <c r="E47" s="84">
        <v>145.17865639999999</v>
      </c>
      <c r="F47" s="84">
        <v>145.17865639999999</v>
      </c>
    </row>
    <row r="48" spans="1:6" ht="12.75" customHeight="1" x14ac:dyDescent="0.2">
      <c r="A48" s="83" t="s">
        <v>149</v>
      </c>
      <c r="B48" s="83">
        <v>10</v>
      </c>
      <c r="C48" s="84">
        <v>1543.7500119199999</v>
      </c>
      <c r="D48" s="84">
        <v>1476.6110634500001</v>
      </c>
      <c r="E48" s="84">
        <v>140.02775058</v>
      </c>
      <c r="F48" s="84">
        <v>140.02775058</v>
      </c>
    </row>
    <row r="49" spans="1:6" ht="12.75" customHeight="1" x14ac:dyDescent="0.2">
      <c r="A49" s="83" t="s">
        <v>149</v>
      </c>
      <c r="B49" s="83">
        <v>11</v>
      </c>
      <c r="C49" s="84">
        <v>1523.3595427800001</v>
      </c>
      <c r="D49" s="84">
        <v>1456.5172137300001</v>
      </c>
      <c r="E49" s="84">
        <v>138.12224097000001</v>
      </c>
      <c r="F49" s="84">
        <v>138.12224097000001</v>
      </c>
    </row>
    <row r="50" spans="1:6" ht="12.75" customHeight="1" x14ac:dyDescent="0.2">
      <c r="A50" s="83" t="s">
        <v>149</v>
      </c>
      <c r="B50" s="83">
        <v>12</v>
      </c>
      <c r="C50" s="84">
        <v>1519.50635334</v>
      </c>
      <c r="D50" s="84">
        <v>1452.7694692299999</v>
      </c>
      <c r="E50" s="84">
        <v>137.76684051999999</v>
      </c>
      <c r="F50" s="84">
        <v>137.76684051999999</v>
      </c>
    </row>
    <row r="51" spans="1:6" ht="12.75" customHeight="1" x14ac:dyDescent="0.2">
      <c r="A51" s="83" t="s">
        <v>149</v>
      </c>
      <c r="B51" s="83">
        <v>13</v>
      </c>
      <c r="C51" s="84">
        <v>1517.0431091999999</v>
      </c>
      <c r="D51" s="84">
        <v>1450.4625080400001</v>
      </c>
      <c r="E51" s="84">
        <v>137.54807026</v>
      </c>
      <c r="F51" s="84">
        <v>137.54807026</v>
      </c>
    </row>
    <row r="52" spans="1:6" ht="12.75" customHeight="1" x14ac:dyDescent="0.2">
      <c r="A52" s="83" t="s">
        <v>149</v>
      </c>
      <c r="B52" s="83">
        <v>14</v>
      </c>
      <c r="C52" s="84">
        <v>1527.8773444200001</v>
      </c>
      <c r="D52" s="84">
        <v>1461.4847182599999</v>
      </c>
      <c r="E52" s="84">
        <v>138.59331186</v>
      </c>
      <c r="F52" s="84">
        <v>138.59331186</v>
      </c>
    </row>
    <row r="53" spans="1:6" ht="12.75" customHeight="1" x14ac:dyDescent="0.2">
      <c r="A53" s="83" t="s">
        <v>149</v>
      </c>
      <c r="B53" s="83">
        <v>15</v>
      </c>
      <c r="C53" s="84">
        <v>1513.8387281299999</v>
      </c>
      <c r="D53" s="84">
        <v>1447.36924361</v>
      </c>
      <c r="E53" s="84">
        <v>137.25473448</v>
      </c>
      <c r="F53" s="84">
        <v>137.25473448</v>
      </c>
    </row>
    <row r="54" spans="1:6" ht="12.75" customHeight="1" x14ac:dyDescent="0.2">
      <c r="A54" s="83" t="s">
        <v>149</v>
      </c>
      <c r="B54" s="83">
        <v>16</v>
      </c>
      <c r="C54" s="84">
        <v>1509.4800654799999</v>
      </c>
      <c r="D54" s="84">
        <v>1442.9679255599999</v>
      </c>
      <c r="E54" s="84">
        <v>136.83735533000001</v>
      </c>
      <c r="F54" s="84">
        <v>136.83735533000001</v>
      </c>
    </row>
    <row r="55" spans="1:6" ht="12.75" customHeight="1" x14ac:dyDescent="0.2">
      <c r="A55" s="83" t="s">
        <v>149</v>
      </c>
      <c r="B55" s="83">
        <v>17</v>
      </c>
      <c r="C55" s="84">
        <v>1546.98471247</v>
      </c>
      <c r="D55" s="84">
        <v>1478.9178307699999</v>
      </c>
      <c r="E55" s="84">
        <v>140.24650245999999</v>
      </c>
      <c r="F55" s="84">
        <v>140.24650245999999</v>
      </c>
    </row>
    <row r="56" spans="1:6" ht="12.75" customHeight="1" x14ac:dyDescent="0.2">
      <c r="A56" s="83" t="s">
        <v>149</v>
      </c>
      <c r="B56" s="83">
        <v>18</v>
      </c>
      <c r="C56" s="84">
        <v>1530.88561966</v>
      </c>
      <c r="D56" s="84">
        <v>1467.55200023</v>
      </c>
      <c r="E56" s="84">
        <v>139.16867518000001</v>
      </c>
      <c r="F56" s="84">
        <v>139.16867518000001</v>
      </c>
    </row>
    <row r="57" spans="1:6" ht="12.75" customHeight="1" x14ac:dyDescent="0.2">
      <c r="A57" s="83" t="s">
        <v>149</v>
      </c>
      <c r="B57" s="83">
        <v>19</v>
      </c>
      <c r="C57" s="84">
        <v>1531.07061791</v>
      </c>
      <c r="D57" s="84">
        <v>1460.7564430800001</v>
      </c>
      <c r="E57" s="84">
        <v>138.52424916000001</v>
      </c>
      <c r="F57" s="84">
        <v>138.52424916000001</v>
      </c>
    </row>
    <row r="58" spans="1:6" ht="12.75" customHeight="1" x14ac:dyDescent="0.2">
      <c r="A58" s="83" t="s">
        <v>149</v>
      </c>
      <c r="B58" s="83">
        <v>20</v>
      </c>
      <c r="C58" s="84">
        <v>1515.26972131</v>
      </c>
      <c r="D58" s="84">
        <v>1448.17350878</v>
      </c>
      <c r="E58" s="84">
        <v>137.33100334</v>
      </c>
      <c r="F58" s="84">
        <v>137.33100334</v>
      </c>
    </row>
    <row r="59" spans="1:6" ht="12.75" customHeight="1" x14ac:dyDescent="0.2">
      <c r="A59" s="83" t="s">
        <v>149</v>
      </c>
      <c r="B59" s="83">
        <v>21</v>
      </c>
      <c r="C59" s="84">
        <v>1490.2171626500001</v>
      </c>
      <c r="D59" s="84">
        <v>1425.4764687700001</v>
      </c>
      <c r="E59" s="84">
        <v>135.17863191999999</v>
      </c>
      <c r="F59" s="84">
        <v>135.17863191999999</v>
      </c>
    </row>
    <row r="60" spans="1:6" ht="12.75" customHeight="1" x14ac:dyDescent="0.2">
      <c r="A60" s="83" t="s">
        <v>149</v>
      </c>
      <c r="B60" s="83">
        <v>22</v>
      </c>
      <c r="C60" s="84">
        <v>1493.42781459</v>
      </c>
      <c r="D60" s="84">
        <v>1429.42962214</v>
      </c>
      <c r="E60" s="84">
        <v>135.55351139000001</v>
      </c>
      <c r="F60" s="84">
        <v>135.55351139000001</v>
      </c>
    </row>
    <row r="61" spans="1:6" ht="12.75" customHeight="1" x14ac:dyDescent="0.2">
      <c r="A61" s="83" t="s">
        <v>149</v>
      </c>
      <c r="B61" s="83">
        <v>23</v>
      </c>
      <c r="C61" s="84">
        <v>1564.18343043</v>
      </c>
      <c r="D61" s="84">
        <v>1494.7193830399999</v>
      </c>
      <c r="E61" s="84">
        <v>141.7449714</v>
      </c>
      <c r="F61" s="84">
        <v>141.7449714</v>
      </c>
    </row>
    <row r="62" spans="1:6" ht="12.75" customHeight="1" x14ac:dyDescent="0.2">
      <c r="A62" s="83" t="s">
        <v>149</v>
      </c>
      <c r="B62" s="83">
        <v>24</v>
      </c>
      <c r="C62" s="84">
        <v>1629.9633389000001</v>
      </c>
      <c r="D62" s="84">
        <v>1560.44475268</v>
      </c>
      <c r="E62" s="84">
        <v>147.97774039999999</v>
      </c>
      <c r="F62" s="84">
        <v>147.97774039999999</v>
      </c>
    </row>
    <row r="63" spans="1:6" ht="12.75" customHeight="1" x14ac:dyDescent="0.2">
      <c r="A63" s="83" t="s">
        <v>150</v>
      </c>
      <c r="B63" s="83">
        <v>1</v>
      </c>
      <c r="C63" s="84">
        <v>1705.2233470599999</v>
      </c>
      <c r="D63" s="84">
        <v>1635.5184769699999</v>
      </c>
      <c r="E63" s="84">
        <v>155.09701845999999</v>
      </c>
      <c r="F63" s="84">
        <v>155.09701845999999</v>
      </c>
    </row>
    <row r="64" spans="1:6" ht="12.75" customHeight="1" x14ac:dyDescent="0.2">
      <c r="A64" s="83" t="s">
        <v>150</v>
      </c>
      <c r="B64" s="83">
        <v>2</v>
      </c>
      <c r="C64" s="84">
        <v>1765.9308910100001</v>
      </c>
      <c r="D64" s="84">
        <v>1695.8741941200001</v>
      </c>
      <c r="E64" s="84">
        <v>160.82058069000001</v>
      </c>
      <c r="F64" s="84">
        <v>160.82058069000001</v>
      </c>
    </row>
    <row r="65" spans="1:6" ht="12.75" customHeight="1" x14ac:dyDescent="0.2">
      <c r="A65" s="83" t="s">
        <v>150</v>
      </c>
      <c r="B65" s="83">
        <v>3</v>
      </c>
      <c r="C65" s="84">
        <v>1764.90608494</v>
      </c>
      <c r="D65" s="84">
        <v>1694.9856196600001</v>
      </c>
      <c r="E65" s="84">
        <v>160.73631674000001</v>
      </c>
      <c r="F65" s="84">
        <v>160.73631674000001</v>
      </c>
    </row>
    <row r="66" spans="1:6" ht="12.75" customHeight="1" x14ac:dyDescent="0.2">
      <c r="A66" s="83" t="s">
        <v>150</v>
      </c>
      <c r="B66" s="83">
        <v>4</v>
      </c>
      <c r="C66" s="84">
        <v>1794.3875380899999</v>
      </c>
      <c r="D66" s="84">
        <v>1723.95336501</v>
      </c>
      <c r="E66" s="84">
        <v>163.48334222</v>
      </c>
      <c r="F66" s="84">
        <v>163.48334222</v>
      </c>
    </row>
    <row r="67" spans="1:6" ht="12.75" customHeight="1" x14ac:dyDescent="0.2">
      <c r="A67" s="83" t="s">
        <v>150</v>
      </c>
      <c r="B67" s="83">
        <v>5</v>
      </c>
      <c r="C67" s="84">
        <v>1821.9928320399999</v>
      </c>
      <c r="D67" s="84">
        <v>1751.84247344</v>
      </c>
      <c r="E67" s="84">
        <v>166.12808003999999</v>
      </c>
      <c r="F67" s="84">
        <v>166.12808003999999</v>
      </c>
    </row>
    <row r="68" spans="1:6" ht="12.75" customHeight="1" x14ac:dyDescent="0.2">
      <c r="A68" s="83" t="s">
        <v>150</v>
      </c>
      <c r="B68" s="83">
        <v>6</v>
      </c>
      <c r="C68" s="84">
        <v>1816.58879333</v>
      </c>
      <c r="D68" s="84">
        <v>1746.6004582400001</v>
      </c>
      <c r="E68" s="84">
        <v>165.63097716999999</v>
      </c>
      <c r="F68" s="84">
        <v>165.63097716999999</v>
      </c>
    </row>
    <row r="69" spans="1:6" ht="12.75" customHeight="1" x14ac:dyDescent="0.2">
      <c r="A69" s="83" t="s">
        <v>150</v>
      </c>
      <c r="B69" s="83">
        <v>7</v>
      </c>
      <c r="C69" s="84">
        <v>1809.3643286500001</v>
      </c>
      <c r="D69" s="84">
        <v>1739.3881263999999</v>
      </c>
      <c r="E69" s="84">
        <v>164.94702820000001</v>
      </c>
      <c r="F69" s="84">
        <v>164.94702820000001</v>
      </c>
    </row>
    <row r="70" spans="1:6" ht="12.75" customHeight="1" x14ac:dyDescent="0.2">
      <c r="A70" s="83" t="s">
        <v>150</v>
      </c>
      <c r="B70" s="83">
        <v>8</v>
      </c>
      <c r="C70" s="84">
        <v>1748.34516153</v>
      </c>
      <c r="D70" s="84">
        <v>1678.51709415</v>
      </c>
      <c r="E70" s="84">
        <v>159.17459839</v>
      </c>
      <c r="F70" s="84">
        <v>159.17459839</v>
      </c>
    </row>
    <row r="71" spans="1:6" ht="12.75" customHeight="1" x14ac:dyDescent="0.2">
      <c r="A71" s="83" t="s">
        <v>150</v>
      </c>
      <c r="B71" s="83">
        <v>9</v>
      </c>
      <c r="C71" s="84">
        <v>1634.9537682099999</v>
      </c>
      <c r="D71" s="84">
        <v>1565.0112958</v>
      </c>
      <c r="E71" s="84">
        <v>148.41078793</v>
      </c>
      <c r="F71" s="84">
        <v>148.41078793</v>
      </c>
    </row>
    <row r="72" spans="1:6" ht="12.75" customHeight="1" x14ac:dyDescent="0.2">
      <c r="A72" s="83" t="s">
        <v>150</v>
      </c>
      <c r="B72" s="83">
        <v>10</v>
      </c>
      <c r="C72" s="84">
        <v>1521.0613272400001</v>
      </c>
      <c r="D72" s="84">
        <v>1451.5929813499999</v>
      </c>
      <c r="E72" s="84">
        <v>137.65527359999999</v>
      </c>
      <c r="F72" s="84">
        <v>137.65527359999999</v>
      </c>
    </row>
    <row r="73" spans="1:6" ht="12.75" customHeight="1" x14ac:dyDescent="0.2">
      <c r="A73" s="83" t="s">
        <v>150</v>
      </c>
      <c r="B73" s="83">
        <v>11</v>
      </c>
      <c r="C73" s="84">
        <v>1474.5254090999999</v>
      </c>
      <c r="D73" s="84">
        <v>1411.09667825</v>
      </c>
      <c r="E73" s="84">
        <v>133.81498934000001</v>
      </c>
      <c r="F73" s="84">
        <v>133.81498934000001</v>
      </c>
    </row>
    <row r="74" spans="1:6" ht="12.75" customHeight="1" x14ac:dyDescent="0.2">
      <c r="A74" s="83" t="s">
        <v>150</v>
      </c>
      <c r="B74" s="83">
        <v>12</v>
      </c>
      <c r="C74" s="84">
        <v>1458.1845443100001</v>
      </c>
      <c r="D74" s="84">
        <v>1394.7846645</v>
      </c>
      <c r="E74" s="84">
        <v>132.26811308000001</v>
      </c>
      <c r="F74" s="84">
        <v>132.26811308000001</v>
      </c>
    </row>
    <row r="75" spans="1:6" ht="12.75" customHeight="1" x14ac:dyDescent="0.2">
      <c r="A75" s="83" t="s">
        <v>150</v>
      </c>
      <c r="B75" s="83">
        <v>13</v>
      </c>
      <c r="C75" s="84">
        <v>1460.6468304499999</v>
      </c>
      <c r="D75" s="84">
        <v>1393.8412085099999</v>
      </c>
      <c r="E75" s="84">
        <v>132.17864469</v>
      </c>
      <c r="F75" s="84">
        <v>132.17864469</v>
      </c>
    </row>
    <row r="76" spans="1:6" ht="12.75" customHeight="1" x14ac:dyDescent="0.2">
      <c r="A76" s="83" t="s">
        <v>150</v>
      </c>
      <c r="B76" s="83">
        <v>14</v>
      </c>
      <c r="C76" s="84">
        <v>1481.09020493</v>
      </c>
      <c r="D76" s="84">
        <v>1414.32404165</v>
      </c>
      <c r="E76" s="84">
        <v>134.12104178999999</v>
      </c>
      <c r="F76" s="84">
        <v>134.12104178999999</v>
      </c>
    </row>
    <row r="77" spans="1:6" ht="12.75" customHeight="1" x14ac:dyDescent="0.2">
      <c r="A77" s="83" t="s">
        <v>150</v>
      </c>
      <c r="B77" s="83">
        <v>15</v>
      </c>
      <c r="C77" s="84">
        <v>1454.27461905</v>
      </c>
      <c r="D77" s="84">
        <v>1383.6827691599999</v>
      </c>
      <c r="E77" s="84">
        <v>131.21531490999999</v>
      </c>
      <c r="F77" s="84">
        <v>131.21531490999999</v>
      </c>
    </row>
    <row r="78" spans="1:6" ht="12.75" customHeight="1" x14ac:dyDescent="0.2">
      <c r="A78" s="83" t="s">
        <v>150</v>
      </c>
      <c r="B78" s="83">
        <v>16</v>
      </c>
      <c r="C78" s="84">
        <v>1455.7275004600001</v>
      </c>
      <c r="D78" s="84">
        <v>1385.1481364000001</v>
      </c>
      <c r="E78" s="84">
        <v>131.3542764</v>
      </c>
      <c r="F78" s="84">
        <v>131.3542764</v>
      </c>
    </row>
    <row r="79" spans="1:6" ht="12.75" customHeight="1" x14ac:dyDescent="0.2">
      <c r="A79" s="83" t="s">
        <v>150</v>
      </c>
      <c r="B79" s="83">
        <v>17</v>
      </c>
      <c r="C79" s="84">
        <v>1493.33392121</v>
      </c>
      <c r="D79" s="84">
        <v>1423.0567205499999</v>
      </c>
      <c r="E79" s="84">
        <v>134.94916601</v>
      </c>
      <c r="F79" s="84">
        <v>134.94916601</v>
      </c>
    </row>
    <row r="80" spans="1:6" ht="12.75" customHeight="1" x14ac:dyDescent="0.2">
      <c r="A80" s="83" t="s">
        <v>150</v>
      </c>
      <c r="B80" s="83">
        <v>18</v>
      </c>
      <c r="C80" s="84">
        <v>1482.95411111</v>
      </c>
      <c r="D80" s="84">
        <v>1416.35618226</v>
      </c>
      <c r="E80" s="84">
        <v>134.31375068</v>
      </c>
      <c r="F80" s="84">
        <v>134.31375068</v>
      </c>
    </row>
    <row r="81" spans="1:6" ht="12.75" customHeight="1" x14ac:dyDescent="0.2">
      <c r="A81" s="83" t="s">
        <v>150</v>
      </c>
      <c r="B81" s="83">
        <v>19</v>
      </c>
      <c r="C81" s="84">
        <v>1488.9303569900001</v>
      </c>
      <c r="D81" s="84">
        <v>1421.59651214</v>
      </c>
      <c r="E81" s="84">
        <v>134.81069373</v>
      </c>
      <c r="F81" s="84">
        <v>134.81069373</v>
      </c>
    </row>
    <row r="82" spans="1:6" ht="12.75" customHeight="1" x14ac:dyDescent="0.2">
      <c r="A82" s="83" t="s">
        <v>150</v>
      </c>
      <c r="B82" s="83">
        <v>20</v>
      </c>
      <c r="C82" s="84">
        <v>1499.8587553699999</v>
      </c>
      <c r="D82" s="84">
        <v>1429.5918865399999</v>
      </c>
      <c r="E82" s="84">
        <v>135.56889899999999</v>
      </c>
      <c r="F82" s="84">
        <v>135.56889899999999</v>
      </c>
    </row>
    <row r="83" spans="1:6" ht="12.75" customHeight="1" x14ac:dyDescent="0.2">
      <c r="A83" s="83" t="s">
        <v>150</v>
      </c>
      <c r="B83" s="83">
        <v>21</v>
      </c>
      <c r="C83" s="84">
        <v>1481.89913417</v>
      </c>
      <c r="D83" s="84">
        <v>1411.11396027</v>
      </c>
      <c r="E83" s="84">
        <v>133.8166282</v>
      </c>
      <c r="F83" s="84">
        <v>133.8166282</v>
      </c>
    </row>
    <row r="84" spans="1:6" ht="12.75" customHeight="1" x14ac:dyDescent="0.2">
      <c r="A84" s="83" t="s">
        <v>150</v>
      </c>
      <c r="B84" s="83">
        <v>22</v>
      </c>
      <c r="C84" s="84">
        <v>1467.5516605400001</v>
      </c>
      <c r="D84" s="84">
        <v>1397.0269912799999</v>
      </c>
      <c r="E84" s="84">
        <v>132.48075403000001</v>
      </c>
      <c r="F84" s="84">
        <v>132.48075403000001</v>
      </c>
    </row>
    <row r="85" spans="1:6" ht="12.75" customHeight="1" x14ac:dyDescent="0.2">
      <c r="A85" s="83" t="s">
        <v>150</v>
      </c>
      <c r="B85" s="83">
        <v>23</v>
      </c>
      <c r="C85" s="84">
        <v>1535.29642167</v>
      </c>
      <c r="D85" s="84">
        <v>1464.72068906</v>
      </c>
      <c r="E85" s="84">
        <v>138.90018054999999</v>
      </c>
      <c r="F85" s="84">
        <v>138.90018054999999</v>
      </c>
    </row>
    <row r="86" spans="1:6" ht="12.75" customHeight="1" x14ac:dyDescent="0.2">
      <c r="A86" s="83" t="s">
        <v>150</v>
      </c>
      <c r="B86" s="83">
        <v>24</v>
      </c>
      <c r="C86" s="84">
        <v>1621.8774498</v>
      </c>
      <c r="D86" s="84">
        <v>1551.11168638</v>
      </c>
      <c r="E86" s="84">
        <v>147.09268115</v>
      </c>
      <c r="F86" s="84">
        <v>147.09268115</v>
      </c>
    </row>
    <row r="87" spans="1:6" ht="12.75" customHeight="1" x14ac:dyDescent="0.2">
      <c r="A87" s="83" t="s">
        <v>151</v>
      </c>
      <c r="B87" s="83">
        <v>1</v>
      </c>
      <c r="C87" s="84">
        <v>1647.9980715700001</v>
      </c>
      <c r="D87" s="84">
        <v>1579.7948101300001</v>
      </c>
      <c r="E87" s="84">
        <v>149.81271583</v>
      </c>
      <c r="F87" s="84">
        <v>149.81271583</v>
      </c>
    </row>
    <row r="88" spans="1:6" ht="12.75" customHeight="1" x14ac:dyDescent="0.2">
      <c r="A88" s="83" t="s">
        <v>151</v>
      </c>
      <c r="B88" s="83">
        <v>2</v>
      </c>
      <c r="C88" s="84">
        <v>1719.0715403700001</v>
      </c>
      <c r="D88" s="84">
        <v>1651.49544857</v>
      </c>
      <c r="E88" s="84">
        <v>156.6121225</v>
      </c>
      <c r="F88" s="84">
        <v>156.6121225</v>
      </c>
    </row>
    <row r="89" spans="1:6" ht="12.75" customHeight="1" x14ac:dyDescent="0.2">
      <c r="A89" s="83" t="s">
        <v>151</v>
      </c>
      <c r="B89" s="83">
        <v>3</v>
      </c>
      <c r="C89" s="84">
        <v>1783.8172676700001</v>
      </c>
      <c r="D89" s="84">
        <v>1714.3236082000001</v>
      </c>
      <c r="E89" s="84">
        <v>162.57014766</v>
      </c>
      <c r="F89" s="84">
        <v>162.57014766</v>
      </c>
    </row>
    <row r="90" spans="1:6" ht="12.75" customHeight="1" x14ac:dyDescent="0.2">
      <c r="A90" s="83" t="s">
        <v>151</v>
      </c>
      <c r="B90" s="83">
        <v>4</v>
      </c>
      <c r="C90" s="84">
        <v>1908.63095144</v>
      </c>
      <c r="D90" s="84">
        <v>1835.8979307499999</v>
      </c>
      <c r="E90" s="84">
        <v>174.09910023</v>
      </c>
      <c r="F90" s="84">
        <v>174.09910023</v>
      </c>
    </row>
    <row r="91" spans="1:6" ht="12.75" customHeight="1" x14ac:dyDescent="0.2">
      <c r="A91" s="83" t="s">
        <v>151</v>
      </c>
      <c r="B91" s="83">
        <v>5</v>
      </c>
      <c r="C91" s="84">
        <v>1877.4038759800001</v>
      </c>
      <c r="D91" s="84">
        <v>1813.1367511799999</v>
      </c>
      <c r="E91" s="84">
        <v>171.94064642000001</v>
      </c>
      <c r="F91" s="84">
        <v>171.94064642000001</v>
      </c>
    </row>
    <row r="92" spans="1:6" ht="12.75" customHeight="1" x14ac:dyDescent="0.2">
      <c r="A92" s="83" t="s">
        <v>151</v>
      </c>
      <c r="B92" s="83">
        <v>6</v>
      </c>
      <c r="C92" s="84">
        <v>1855.9958852899999</v>
      </c>
      <c r="D92" s="84">
        <v>1791.43264077</v>
      </c>
      <c r="E92" s="84">
        <v>169.88243499999999</v>
      </c>
      <c r="F92" s="84">
        <v>169.88243499999999</v>
      </c>
    </row>
    <row r="93" spans="1:6" ht="12.75" customHeight="1" x14ac:dyDescent="0.2">
      <c r="A93" s="83" t="s">
        <v>151</v>
      </c>
      <c r="B93" s="83">
        <v>7</v>
      </c>
      <c r="C93" s="84">
        <v>1862.9266646799999</v>
      </c>
      <c r="D93" s="84">
        <v>1798.79900062</v>
      </c>
      <c r="E93" s="84">
        <v>170.58099050999999</v>
      </c>
      <c r="F93" s="84">
        <v>170.58099050999999</v>
      </c>
    </row>
    <row r="94" spans="1:6" ht="12.75" customHeight="1" x14ac:dyDescent="0.2">
      <c r="A94" s="83" t="s">
        <v>151</v>
      </c>
      <c r="B94" s="83">
        <v>8</v>
      </c>
      <c r="C94" s="84">
        <v>1812.28997205</v>
      </c>
      <c r="D94" s="84">
        <v>1749.01937228</v>
      </c>
      <c r="E94" s="84">
        <v>165.86036397000001</v>
      </c>
      <c r="F94" s="84">
        <v>165.86036397000001</v>
      </c>
    </row>
    <row r="95" spans="1:6" ht="12.75" customHeight="1" x14ac:dyDescent="0.2">
      <c r="A95" s="83" t="s">
        <v>151</v>
      </c>
      <c r="B95" s="83">
        <v>9</v>
      </c>
      <c r="C95" s="84">
        <v>1720.11824987</v>
      </c>
      <c r="D95" s="84">
        <v>1648.65836827</v>
      </c>
      <c r="E95" s="84">
        <v>156.34308078999999</v>
      </c>
      <c r="F95" s="84">
        <v>156.34308078999999</v>
      </c>
    </row>
    <row r="96" spans="1:6" ht="12.75" customHeight="1" x14ac:dyDescent="0.2">
      <c r="A96" s="83" t="s">
        <v>151</v>
      </c>
      <c r="B96" s="83">
        <v>10</v>
      </c>
      <c r="C96" s="84">
        <v>1617.28876605</v>
      </c>
      <c r="D96" s="84">
        <v>1550.83263177</v>
      </c>
      <c r="E96" s="84">
        <v>147.06621827000001</v>
      </c>
      <c r="F96" s="84">
        <v>147.06621827000001</v>
      </c>
    </row>
    <row r="97" spans="1:6" ht="12.75" customHeight="1" x14ac:dyDescent="0.2">
      <c r="A97" s="83" t="s">
        <v>151</v>
      </c>
      <c r="B97" s="83">
        <v>11</v>
      </c>
      <c r="C97" s="84">
        <v>1549.7395258500001</v>
      </c>
      <c r="D97" s="84">
        <v>1486.34566445</v>
      </c>
      <c r="E97" s="84">
        <v>140.95088756000001</v>
      </c>
      <c r="F97" s="84">
        <v>140.95088756000001</v>
      </c>
    </row>
    <row r="98" spans="1:6" ht="12.75" customHeight="1" x14ac:dyDescent="0.2">
      <c r="A98" s="83" t="s">
        <v>151</v>
      </c>
      <c r="B98" s="83">
        <v>12</v>
      </c>
      <c r="C98" s="84">
        <v>1527.5606882100001</v>
      </c>
      <c r="D98" s="84">
        <v>1464.53079508</v>
      </c>
      <c r="E98" s="84">
        <v>138.88217280999999</v>
      </c>
      <c r="F98" s="84">
        <v>138.88217280999999</v>
      </c>
    </row>
    <row r="99" spans="1:6" ht="12.75" customHeight="1" x14ac:dyDescent="0.2">
      <c r="A99" s="83" t="s">
        <v>151</v>
      </c>
      <c r="B99" s="83">
        <v>13</v>
      </c>
      <c r="C99" s="84">
        <v>1525.71881383</v>
      </c>
      <c r="D99" s="84">
        <v>1458.6792118200001</v>
      </c>
      <c r="E99" s="84">
        <v>138.32726431</v>
      </c>
      <c r="F99" s="84">
        <v>138.32726431</v>
      </c>
    </row>
    <row r="100" spans="1:6" ht="12.75" customHeight="1" x14ac:dyDescent="0.2">
      <c r="A100" s="83" t="s">
        <v>151</v>
      </c>
      <c r="B100" s="83">
        <v>14</v>
      </c>
      <c r="C100" s="84">
        <v>1538.9706600899999</v>
      </c>
      <c r="D100" s="84">
        <v>1468.6039766199999</v>
      </c>
      <c r="E100" s="84">
        <v>139.26843461000001</v>
      </c>
      <c r="F100" s="84">
        <v>139.26843461000001</v>
      </c>
    </row>
    <row r="101" spans="1:6" ht="12.75" customHeight="1" x14ac:dyDescent="0.2">
      <c r="A101" s="83" t="s">
        <v>151</v>
      </c>
      <c r="B101" s="83">
        <v>15</v>
      </c>
      <c r="C101" s="84">
        <v>1509.62665558</v>
      </c>
      <c r="D101" s="84">
        <v>1439.2671965899999</v>
      </c>
      <c r="E101" s="84">
        <v>136.48641339</v>
      </c>
      <c r="F101" s="84">
        <v>136.48641339</v>
      </c>
    </row>
    <row r="102" spans="1:6" ht="12.75" customHeight="1" x14ac:dyDescent="0.2">
      <c r="A102" s="83" t="s">
        <v>151</v>
      </c>
      <c r="B102" s="83">
        <v>16</v>
      </c>
      <c r="C102" s="84">
        <v>1520.16828685</v>
      </c>
      <c r="D102" s="84">
        <v>1449.1570624399999</v>
      </c>
      <c r="E102" s="84">
        <v>137.42427422</v>
      </c>
      <c r="F102" s="84">
        <v>137.42427422</v>
      </c>
    </row>
    <row r="103" spans="1:6" ht="12.75" customHeight="1" x14ac:dyDescent="0.2">
      <c r="A103" s="83" t="s">
        <v>151</v>
      </c>
      <c r="B103" s="83">
        <v>17</v>
      </c>
      <c r="C103" s="84">
        <v>1546.94534849</v>
      </c>
      <c r="D103" s="84">
        <v>1479.98279968</v>
      </c>
      <c r="E103" s="84">
        <v>140.34749398</v>
      </c>
      <c r="F103" s="84">
        <v>140.34749398</v>
      </c>
    </row>
    <row r="104" spans="1:6" ht="12.75" customHeight="1" x14ac:dyDescent="0.2">
      <c r="A104" s="83" t="s">
        <v>151</v>
      </c>
      <c r="B104" s="83">
        <v>18</v>
      </c>
      <c r="C104" s="84">
        <v>1542.23358519</v>
      </c>
      <c r="D104" s="84">
        <v>1478.7025757399999</v>
      </c>
      <c r="E104" s="84">
        <v>140.22608972</v>
      </c>
      <c r="F104" s="84">
        <v>140.22608972</v>
      </c>
    </row>
    <row r="105" spans="1:6" ht="12.75" customHeight="1" x14ac:dyDescent="0.2">
      <c r="A105" s="83" t="s">
        <v>151</v>
      </c>
      <c r="B105" s="83">
        <v>19</v>
      </c>
      <c r="C105" s="84">
        <v>1549.6678143199999</v>
      </c>
      <c r="D105" s="84">
        <v>1485.8264241300001</v>
      </c>
      <c r="E105" s="84">
        <v>140.90164775</v>
      </c>
      <c r="F105" s="84">
        <v>140.90164775</v>
      </c>
    </row>
    <row r="106" spans="1:6" ht="12.75" customHeight="1" x14ac:dyDescent="0.2">
      <c r="A106" s="83" t="s">
        <v>151</v>
      </c>
      <c r="B106" s="83">
        <v>20</v>
      </c>
      <c r="C106" s="84">
        <v>1546.38294118</v>
      </c>
      <c r="D106" s="84">
        <v>1478.9734188800001</v>
      </c>
      <c r="E106" s="84">
        <v>140.25177389999999</v>
      </c>
      <c r="F106" s="84">
        <v>140.25177389999999</v>
      </c>
    </row>
    <row r="107" spans="1:6" ht="12.75" customHeight="1" x14ac:dyDescent="0.2">
      <c r="A107" s="83" t="s">
        <v>151</v>
      </c>
      <c r="B107" s="83">
        <v>21</v>
      </c>
      <c r="C107" s="84">
        <v>1531.1456011400001</v>
      </c>
      <c r="D107" s="84">
        <v>1460.17986731</v>
      </c>
      <c r="E107" s="84">
        <v>138.46957219999999</v>
      </c>
      <c r="F107" s="84">
        <v>138.46957219999999</v>
      </c>
    </row>
    <row r="108" spans="1:6" ht="12.75" customHeight="1" x14ac:dyDescent="0.2">
      <c r="A108" s="83" t="s">
        <v>151</v>
      </c>
      <c r="B108" s="83">
        <v>22</v>
      </c>
      <c r="C108" s="84">
        <v>1539.9702208799999</v>
      </c>
      <c r="D108" s="84">
        <v>1469.7638024800001</v>
      </c>
      <c r="E108" s="84">
        <v>139.37842147000001</v>
      </c>
      <c r="F108" s="84">
        <v>139.37842147000001</v>
      </c>
    </row>
    <row r="109" spans="1:6" ht="12.75" customHeight="1" x14ac:dyDescent="0.2">
      <c r="A109" s="83" t="s">
        <v>151</v>
      </c>
      <c r="B109" s="83">
        <v>23</v>
      </c>
      <c r="C109" s="84">
        <v>1609.1910378099999</v>
      </c>
      <c r="D109" s="84">
        <v>1545.8094952399999</v>
      </c>
      <c r="E109" s="84">
        <v>146.58987177</v>
      </c>
      <c r="F109" s="84">
        <v>146.58987177</v>
      </c>
    </row>
    <row r="110" spans="1:6" ht="12.75" customHeight="1" x14ac:dyDescent="0.2">
      <c r="A110" s="83" t="s">
        <v>151</v>
      </c>
      <c r="B110" s="83">
        <v>24</v>
      </c>
      <c r="C110" s="84">
        <v>1684.6007294799999</v>
      </c>
      <c r="D110" s="84">
        <v>1614.88342801</v>
      </c>
      <c r="E110" s="84">
        <v>153.14018666000001</v>
      </c>
      <c r="F110" s="84">
        <v>153.14018666000001</v>
      </c>
    </row>
    <row r="111" spans="1:6" ht="12.75" customHeight="1" x14ac:dyDescent="0.2">
      <c r="A111" s="83" t="s">
        <v>152</v>
      </c>
      <c r="B111" s="83">
        <v>1</v>
      </c>
      <c r="C111" s="84">
        <v>1783.3923831899999</v>
      </c>
      <c r="D111" s="84">
        <v>1713.9745951100001</v>
      </c>
      <c r="E111" s="84">
        <v>162.53705058</v>
      </c>
      <c r="F111" s="84">
        <v>162.53705058</v>
      </c>
    </row>
    <row r="112" spans="1:6" ht="12.75" customHeight="1" x14ac:dyDescent="0.2">
      <c r="A112" s="83" t="s">
        <v>152</v>
      </c>
      <c r="B112" s="83">
        <v>2</v>
      </c>
      <c r="C112" s="84">
        <v>1858.03552231</v>
      </c>
      <c r="D112" s="84">
        <v>1788.9162828399999</v>
      </c>
      <c r="E112" s="84">
        <v>169.64380754000001</v>
      </c>
      <c r="F112" s="84">
        <v>169.64380754000001</v>
      </c>
    </row>
    <row r="113" spans="1:6" ht="12.75" customHeight="1" x14ac:dyDescent="0.2">
      <c r="A113" s="83" t="s">
        <v>152</v>
      </c>
      <c r="B113" s="83">
        <v>3</v>
      </c>
      <c r="C113" s="84">
        <v>1864.3018172899999</v>
      </c>
      <c r="D113" s="84">
        <v>1796.9530874</v>
      </c>
      <c r="E113" s="84">
        <v>170.40594166</v>
      </c>
      <c r="F113" s="84">
        <v>170.40594166</v>
      </c>
    </row>
    <row r="114" spans="1:6" ht="12.75" customHeight="1" x14ac:dyDescent="0.2">
      <c r="A114" s="83" t="s">
        <v>152</v>
      </c>
      <c r="B114" s="83">
        <v>4</v>
      </c>
      <c r="C114" s="84">
        <v>1895.9061174799999</v>
      </c>
      <c r="D114" s="84">
        <v>1828.51804748</v>
      </c>
      <c r="E114" s="84">
        <v>173.39926229</v>
      </c>
      <c r="F114" s="84">
        <v>173.39926229</v>
      </c>
    </row>
    <row r="115" spans="1:6" ht="12.75" customHeight="1" x14ac:dyDescent="0.2">
      <c r="A115" s="83" t="s">
        <v>152</v>
      </c>
      <c r="B115" s="83">
        <v>5</v>
      </c>
      <c r="C115" s="84">
        <v>1946.5624244400001</v>
      </c>
      <c r="D115" s="84">
        <v>1879.31647641</v>
      </c>
      <c r="E115" s="84">
        <v>178.21650219</v>
      </c>
      <c r="F115" s="84">
        <v>178.21650219</v>
      </c>
    </row>
    <row r="116" spans="1:6" ht="12.75" customHeight="1" x14ac:dyDescent="0.2">
      <c r="A116" s="83" t="s">
        <v>152</v>
      </c>
      <c r="B116" s="83">
        <v>6</v>
      </c>
      <c r="C116" s="84">
        <v>1944.19599077</v>
      </c>
      <c r="D116" s="84">
        <v>1877.0969269100001</v>
      </c>
      <c r="E116" s="84">
        <v>178.00602122000001</v>
      </c>
      <c r="F116" s="84">
        <v>178.00602122000001</v>
      </c>
    </row>
    <row r="117" spans="1:6" ht="12.75" customHeight="1" x14ac:dyDescent="0.2">
      <c r="A117" s="83" t="s">
        <v>152</v>
      </c>
      <c r="B117" s="83">
        <v>7</v>
      </c>
      <c r="C117" s="84">
        <v>1963.4546569300001</v>
      </c>
      <c r="D117" s="84">
        <v>1896.25128303</v>
      </c>
      <c r="E117" s="84">
        <v>179.82243819999999</v>
      </c>
      <c r="F117" s="84">
        <v>179.82243819999999</v>
      </c>
    </row>
    <row r="118" spans="1:6" ht="12.75" customHeight="1" x14ac:dyDescent="0.2">
      <c r="A118" s="83" t="s">
        <v>152</v>
      </c>
      <c r="B118" s="83">
        <v>8</v>
      </c>
      <c r="C118" s="84">
        <v>1810.83237762</v>
      </c>
      <c r="D118" s="84">
        <v>1743.73247184</v>
      </c>
      <c r="E118" s="84">
        <v>165.35900461</v>
      </c>
      <c r="F118" s="84">
        <v>165.35900461</v>
      </c>
    </row>
    <row r="119" spans="1:6" ht="12.75" customHeight="1" x14ac:dyDescent="0.2">
      <c r="A119" s="83" t="s">
        <v>152</v>
      </c>
      <c r="B119" s="83">
        <v>9</v>
      </c>
      <c r="C119" s="84">
        <v>1697.41782433</v>
      </c>
      <c r="D119" s="84">
        <v>1630.7436384299999</v>
      </c>
      <c r="E119" s="84">
        <v>154.64421818</v>
      </c>
      <c r="F119" s="84">
        <v>154.64421818</v>
      </c>
    </row>
    <row r="120" spans="1:6" ht="12.75" customHeight="1" x14ac:dyDescent="0.2">
      <c r="A120" s="83" t="s">
        <v>152</v>
      </c>
      <c r="B120" s="83">
        <v>10</v>
      </c>
      <c r="C120" s="84">
        <v>1637.7915971699999</v>
      </c>
      <c r="D120" s="84">
        <v>1571.3268629300001</v>
      </c>
      <c r="E120" s="84">
        <v>149.00969624999999</v>
      </c>
      <c r="F120" s="84">
        <v>149.00969624999999</v>
      </c>
    </row>
    <row r="121" spans="1:6" ht="12.75" customHeight="1" x14ac:dyDescent="0.2">
      <c r="A121" s="83" t="s">
        <v>152</v>
      </c>
      <c r="B121" s="83">
        <v>11</v>
      </c>
      <c r="C121" s="84">
        <v>1630.00997704</v>
      </c>
      <c r="D121" s="84">
        <v>1563.5370858199999</v>
      </c>
      <c r="E121" s="84">
        <v>148.27098787</v>
      </c>
      <c r="F121" s="84">
        <v>148.27098787</v>
      </c>
    </row>
    <row r="122" spans="1:6" ht="12.75" customHeight="1" x14ac:dyDescent="0.2">
      <c r="A122" s="83" t="s">
        <v>152</v>
      </c>
      <c r="B122" s="83">
        <v>12</v>
      </c>
      <c r="C122" s="84">
        <v>1619.4455564699999</v>
      </c>
      <c r="D122" s="84">
        <v>1553.01862732</v>
      </c>
      <c r="E122" s="84">
        <v>147.27351730000001</v>
      </c>
      <c r="F122" s="84">
        <v>147.27351730000001</v>
      </c>
    </row>
    <row r="123" spans="1:6" ht="12.75" customHeight="1" x14ac:dyDescent="0.2">
      <c r="A123" s="83" t="s">
        <v>152</v>
      </c>
      <c r="B123" s="83">
        <v>13</v>
      </c>
      <c r="C123" s="84">
        <v>1642.2924632500001</v>
      </c>
      <c r="D123" s="84">
        <v>1575.70826231</v>
      </c>
      <c r="E123" s="84">
        <v>149.4251865</v>
      </c>
      <c r="F123" s="84">
        <v>149.4251865</v>
      </c>
    </row>
    <row r="124" spans="1:6" ht="12.75" customHeight="1" x14ac:dyDescent="0.2">
      <c r="A124" s="83" t="s">
        <v>152</v>
      </c>
      <c r="B124" s="83">
        <v>14</v>
      </c>
      <c r="C124" s="84">
        <v>1623.63667022</v>
      </c>
      <c r="D124" s="84">
        <v>1557.2080783900001</v>
      </c>
      <c r="E124" s="84">
        <v>147.670805</v>
      </c>
      <c r="F124" s="84">
        <v>147.670805</v>
      </c>
    </row>
    <row r="125" spans="1:6" ht="12.75" customHeight="1" x14ac:dyDescent="0.2">
      <c r="A125" s="83" t="s">
        <v>152</v>
      </c>
      <c r="B125" s="83">
        <v>15</v>
      </c>
      <c r="C125" s="84">
        <v>1604.0775034999999</v>
      </c>
      <c r="D125" s="84">
        <v>1537.54873026</v>
      </c>
      <c r="E125" s="84">
        <v>145.80649937999999</v>
      </c>
      <c r="F125" s="84">
        <v>145.80649937999999</v>
      </c>
    </row>
    <row r="126" spans="1:6" ht="12.75" customHeight="1" x14ac:dyDescent="0.2">
      <c r="A126" s="83" t="s">
        <v>152</v>
      </c>
      <c r="B126" s="83">
        <v>16</v>
      </c>
      <c r="C126" s="84">
        <v>1611.54613668</v>
      </c>
      <c r="D126" s="84">
        <v>1544.5962202999999</v>
      </c>
      <c r="E126" s="84">
        <v>146.47481630999999</v>
      </c>
      <c r="F126" s="84">
        <v>146.47481630999999</v>
      </c>
    </row>
    <row r="127" spans="1:6" ht="12.75" customHeight="1" x14ac:dyDescent="0.2">
      <c r="A127" s="83" t="s">
        <v>152</v>
      </c>
      <c r="B127" s="83">
        <v>17</v>
      </c>
      <c r="C127" s="84">
        <v>1649.2092488599999</v>
      </c>
      <c r="D127" s="84">
        <v>1582.2066874699999</v>
      </c>
      <c r="E127" s="84">
        <v>150.04143533999999</v>
      </c>
      <c r="F127" s="84">
        <v>150.04143533999999</v>
      </c>
    </row>
    <row r="128" spans="1:6" ht="12.75" customHeight="1" x14ac:dyDescent="0.2">
      <c r="A128" s="83" t="s">
        <v>152</v>
      </c>
      <c r="B128" s="83">
        <v>18</v>
      </c>
      <c r="C128" s="84">
        <v>1630.85838724</v>
      </c>
      <c r="D128" s="84">
        <v>1563.7503396699999</v>
      </c>
      <c r="E128" s="84">
        <v>148.29121083999999</v>
      </c>
      <c r="F128" s="84">
        <v>148.29121083999999</v>
      </c>
    </row>
    <row r="129" spans="1:6" ht="12.75" customHeight="1" x14ac:dyDescent="0.2">
      <c r="A129" s="83" t="s">
        <v>152</v>
      </c>
      <c r="B129" s="83">
        <v>19</v>
      </c>
      <c r="C129" s="84">
        <v>1617.3755904899999</v>
      </c>
      <c r="D129" s="84">
        <v>1549.9110619</v>
      </c>
      <c r="E129" s="84">
        <v>146.97882534999999</v>
      </c>
      <c r="F129" s="84">
        <v>146.97882534999999</v>
      </c>
    </row>
    <row r="130" spans="1:6" ht="12.75" customHeight="1" x14ac:dyDescent="0.2">
      <c r="A130" s="83" t="s">
        <v>152</v>
      </c>
      <c r="B130" s="83">
        <v>20</v>
      </c>
      <c r="C130" s="84">
        <v>1614.3979701799999</v>
      </c>
      <c r="D130" s="84">
        <v>1546.83077938</v>
      </c>
      <c r="E130" s="84">
        <v>146.68672065000001</v>
      </c>
      <c r="F130" s="84">
        <v>146.68672065000001</v>
      </c>
    </row>
    <row r="131" spans="1:6" ht="12.75" customHeight="1" x14ac:dyDescent="0.2">
      <c r="A131" s="83" t="s">
        <v>152</v>
      </c>
      <c r="B131" s="83">
        <v>21</v>
      </c>
      <c r="C131" s="84">
        <v>1593.29700093</v>
      </c>
      <c r="D131" s="84">
        <v>1526.1982132799999</v>
      </c>
      <c r="E131" s="84">
        <v>144.73012428999999</v>
      </c>
      <c r="F131" s="84">
        <v>144.73012428999999</v>
      </c>
    </row>
    <row r="132" spans="1:6" ht="12.75" customHeight="1" x14ac:dyDescent="0.2">
      <c r="A132" s="83" t="s">
        <v>152</v>
      </c>
      <c r="B132" s="83">
        <v>22</v>
      </c>
      <c r="C132" s="84">
        <v>1595.7198569</v>
      </c>
      <c r="D132" s="84">
        <v>1528.6605732800001</v>
      </c>
      <c r="E132" s="84">
        <v>144.96363109999999</v>
      </c>
      <c r="F132" s="84">
        <v>144.96363109999999</v>
      </c>
    </row>
    <row r="133" spans="1:6" ht="12.75" customHeight="1" x14ac:dyDescent="0.2">
      <c r="A133" s="83" t="s">
        <v>152</v>
      </c>
      <c r="B133" s="83">
        <v>23</v>
      </c>
      <c r="C133" s="84">
        <v>1668.0158984699999</v>
      </c>
      <c r="D133" s="84">
        <v>1600.8385888400001</v>
      </c>
      <c r="E133" s="84">
        <v>151.80830768000001</v>
      </c>
      <c r="F133" s="84">
        <v>151.80830768000001</v>
      </c>
    </row>
    <row r="134" spans="1:6" ht="12.75" customHeight="1" x14ac:dyDescent="0.2">
      <c r="A134" s="83" t="s">
        <v>152</v>
      </c>
      <c r="B134" s="83">
        <v>24</v>
      </c>
      <c r="C134" s="84">
        <v>1767.81069093</v>
      </c>
      <c r="D134" s="84">
        <v>1700.2970327400001</v>
      </c>
      <c r="E134" s="84">
        <v>161.24000064000001</v>
      </c>
      <c r="F134" s="84">
        <v>161.24000064000001</v>
      </c>
    </row>
    <row r="135" spans="1:6" ht="12.75" customHeight="1" x14ac:dyDescent="0.2">
      <c r="A135" s="83" t="s">
        <v>153</v>
      </c>
      <c r="B135" s="83">
        <v>1</v>
      </c>
      <c r="C135" s="84">
        <v>1892.2973321899999</v>
      </c>
      <c r="D135" s="84">
        <v>1824.5718283199999</v>
      </c>
      <c r="E135" s="84">
        <v>173.02504038999999</v>
      </c>
      <c r="F135" s="84">
        <v>173.02504038999999</v>
      </c>
    </row>
    <row r="136" spans="1:6" ht="12.75" customHeight="1" x14ac:dyDescent="0.2">
      <c r="A136" s="83" t="s">
        <v>153</v>
      </c>
      <c r="B136" s="83">
        <v>2</v>
      </c>
      <c r="C136" s="84">
        <v>1984.9781663700001</v>
      </c>
      <c r="D136" s="84">
        <v>1917.2203857899999</v>
      </c>
      <c r="E136" s="84">
        <v>181.81094848999999</v>
      </c>
      <c r="F136" s="84">
        <v>181.81094848999999</v>
      </c>
    </row>
    <row r="137" spans="1:6" ht="12.75" customHeight="1" x14ac:dyDescent="0.2">
      <c r="A137" s="83" t="s">
        <v>153</v>
      </c>
      <c r="B137" s="83">
        <v>3</v>
      </c>
      <c r="C137" s="84">
        <v>1998.69617694</v>
      </c>
      <c r="D137" s="84">
        <v>1931.27901456</v>
      </c>
      <c r="E137" s="84">
        <v>183.14413514</v>
      </c>
      <c r="F137" s="84">
        <v>183.14413514</v>
      </c>
    </row>
    <row r="138" spans="1:6" ht="12.75" customHeight="1" x14ac:dyDescent="0.2">
      <c r="A138" s="83" t="s">
        <v>153</v>
      </c>
      <c r="B138" s="83">
        <v>4</v>
      </c>
      <c r="C138" s="84">
        <v>2002.2926604100001</v>
      </c>
      <c r="D138" s="84">
        <v>1934.7285033400001</v>
      </c>
      <c r="E138" s="84">
        <v>183.47125184999999</v>
      </c>
      <c r="F138" s="84">
        <v>183.47125184999999</v>
      </c>
    </row>
    <row r="139" spans="1:6" ht="12.75" customHeight="1" x14ac:dyDescent="0.2">
      <c r="A139" s="83" t="s">
        <v>153</v>
      </c>
      <c r="B139" s="83">
        <v>5</v>
      </c>
      <c r="C139" s="84">
        <v>2005.26512275</v>
      </c>
      <c r="D139" s="84">
        <v>1937.8547049399999</v>
      </c>
      <c r="E139" s="84">
        <v>183.76771108</v>
      </c>
      <c r="F139" s="84">
        <v>183.76771108</v>
      </c>
    </row>
    <row r="140" spans="1:6" ht="12.75" customHeight="1" x14ac:dyDescent="0.2">
      <c r="A140" s="83" t="s">
        <v>153</v>
      </c>
      <c r="B140" s="83">
        <v>6</v>
      </c>
      <c r="C140" s="84">
        <v>1977.7556778400001</v>
      </c>
      <c r="D140" s="84">
        <v>1910.70986464</v>
      </c>
      <c r="E140" s="84">
        <v>181.19355257999999</v>
      </c>
      <c r="F140" s="84">
        <v>181.19355257999999</v>
      </c>
    </row>
    <row r="141" spans="1:6" ht="12.75" customHeight="1" x14ac:dyDescent="0.2">
      <c r="A141" s="83" t="s">
        <v>153</v>
      </c>
      <c r="B141" s="83">
        <v>7</v>
      </c>
      <c r="C141" s="84">
        <v>1926.49551615</v>
      </c>
      <c r="D141" s="84">
        <v>1859.57073283</v>
      </c>
      <c r="E141" s="84">
        <v>176.34400364999999</v>
      </c>
      <c r="F141" s="84">
        <v>176.34400364999999</v>
      </c>
    </row>
    <row r="142" spans="1:6" ht="12.75" customHeight="1" x14ac:dyDescent="0.2">
      <c r="A142" s="83" t="s">
        <v>153</v>
      </c>
      <c r="B142" s="83">
        <v>8</v>
      </c>
      <c r="C142" s="84">
        <v>1758.6584528799999</v>
      </c>
      <c r="D142" s="84">
        <v>1692.0613616999999</v>
      </c>
      <c r="E142" s="84">
        <v>160.45900792</v>
      </c>
      <c r="F142" s="84">
        <v>160.45900792</v>
      </c>
    </row>
    <row r="143" spans="1:6" ht="12.75" customHeight="1" x14ac:dyDescent="0.2">
      <c r="A143" s="83" t="s">
        <v>153</v>
      </c>
      <c r="B143" s="83">
        <v>9</v>
      </c>
      <c r="C143" s="84">
        <v>1656.3170797800001</v>
      </c>
      <c r="D143" s="84">
        <v>1589.67439025</v>
      </c>
      <c r="E143" s="84">
        <v>150.74960125999999</v>
      </c>
      <c r="F143" s="84">
        <v>150.74960125999999</v>
      </c>
    </row>
    <row r="144" spans="1:6" ht="12.75" customHeight="1" x14ac:dyDescent="0.2">
      <c r="A144" s="83" t="s">
        <v>153</v>
      </c>
      <c r="B144" s="83">
        <v>10</v>
      </c>
      <c r="C144" s="84">
        <v>1584.74195807</v>
      </c>
      <c r="D144" s="84">
        <v>1518.2865837899999</v>
      </c>
      <c r="E144" s="84">
        <v>143.97986058999999</v>
      </c>
      <c r="F144" s="84">
        <v>143.97986058999999</v>
      </c>
    </row>
    <row r="145" spans="1:6" ht="12.75" customHeight="1" x14ac:dyDescent="0.2">
      <c r="A145" s="83" t="s">
        <v>153</v>
      </c>
      <c r="B145" s="83">
        <v>11</v>
      </c>
      <c r="C145" s="84">
        <v>1552.4897665200001</v>
      </c>
      <c r="D145" s="84">
        <v>1486.1913648499999</v>
      </c>
      <c r="E145" s="84">
        <v>140.93625526</v>
      </c>
      <c r="F145" s="84">
        <v>140.93625526</v>
      </c>
    </row>
    <row r="146" spans="1:6" ht="12.75" customHeight="1" x14ac:dyDescent="0.2">
      <c r="A146" s="83" t="s">
        <v>153</v>
      </c>
      <c r="B146" s="83">
        <v>12</v>
      </c>
      <c r="C146" s="84">
        <v>1540.88541455</v>
      </c>
      <c r="D146" s="84">
        <v>1474.54503146</v>
      </c>
      <c r="E146" s="84">
        <v>139.83182776000001</v>
      </c>
      <c r="F146" s="84">
        <v>139.83182776000001</v>
      </c>
    </row>
    <row r="147" spans="1:6" ht="12.75" customHeight="1" x14ac:dyDescent="0.2">
      <c r="A147" s="83" t="s">
        <v>153</v>
      </c>
      <c r="B147" s="83">
        <v>13</v>
      </c>
      <c r="C147" s="84">
        <v>1543.88706116</v>
      </c>
      <c r="D147" s="84">
        <v>1476.99619044</v>
      </c>
      <c r="E147" s="84">
        <v>140.06427235999999</v>
      </c>
      <c r="F147" s="84">
        <v>140.06427235999999</v>
      </c>
    </row>
    <row r="148" spans="1:6" ht="12.75" customHeight="1" x14ac:dyDescent="0.2">
      <c r="A148" s="83" t="s">
        <v>153</v>
      </c>
      <c r="B148" s="83">
        <v>14</v>
      </c>
      <c r="C148" s="84">
        <v>1538.3534284299999</v>
      </c>
      <c r="D148" s="84">
        <v>1471.51245726</v>
      </c>
      <c r="E148" s="84">
        <v>139.54424725999999</v>
      </c>
      <c r="F148" s="84">
        <v>139.54424725999999</v>
      </c>
    </row>
    <row r="149" spans="1:6" ht="12.75" customHeight="1" x14ac:dyDescent="0.2">
      <c r="A149" s="83" t="s">
        <v>153</v>
      </c>
      <c r="B149" s="83">
        <v>15</v>
      </c>
      <c r="C149" s="84">
        <v>1514.7006572800001</v>
      </c>
      <c r="D149" s="84">
        <v>1448.1058167799999</v>
      </c>
      <c r="E149" s="84">
        <v>137.32458406999999</v>
      </c>
      <c r="F149" s="84">
        <v>137.32458406999999</v>
      </c>
    </row>
    <row r="150" spans="1:6" ht="12.75" customHeight="1" x14ac:dyDescent="0.2">
      <c r="A150" s="83" t="s">
        <v>153</v>
      </c>
      <c r="B150" s="83">
        <v>16</v>
      </c>
      <c r="C150" s="84">
        <v>1519.9343157599999</v>
      </c>
      <c r="D150" s="84">
        <v>1453.55145911</v>
      </c>
      <c r="E150" s="84">
        <v>137.84099699999999</v>
      </c>
      <c r="F150" s="84">
        <v>137.84099699999999</v>
      </c>
    </row>
    <row r="151" spans="1:6" ht="12.75" customHeight="1" x14ac:dyDescent="0.2">
      <c r="A151" s="83" t="s">
        <v>153</v>
      </c>
      <c r="B151" s="83">
        <v>17</v>
      </c>
      <c r="C151" s="84">
        <v>1550.24334099</v>
      </c>
      <c r="D151" s="84">
        <v>1483.59155235</v>
      </c>
      <c r="E151" s="84">
        <v>140.68971375999999</v>
      </c>
      <c r="F151" s="84">
        <v>140.68971375999999</v>
      </c>
    </row>
    <row r="152" spans="1:6" ht="12.75" customHeight="1" x14ac:dyDescent="0.2">
      <c r="A152" s="83" t="s">
        <v>153</v>
      </c>
      <c r="B152" s="83">
        <v>18</v>
      </c>
      <c r="C152" s="84">
        <v>1558.7638582100001</v>
      </c>
      <c r="D152" s="84">
        <v>1491.46968431</v>
      </c>
      <c r="E152" s="84">
        <v>141.43680087999999</v>
      </c>
      <c r="F152" s="84">
        <v>141.43680087999999</v>
      </c>
    </row>
    <row r="153" spans="1:6" ht="12.75" customHeight="1" x14ac:dyDescent="0.2">
      <c r="A153" s="83" t="s">
        <v>153</v>
      </c>
      <c r="B153" s="83">
        <v>19</v>
      </c>
      <c r="C153" s="84">
        <v>1544.5864732099999</v>
      </c>
      <c r="D153" s="84">
        <v>1477.02524709</v>
      </c>
      <c r="E153" s="84">
        <v>140.06702781999999</v>
      </c>
      <c r="F153" s="84">
        <v>140.06702781999999</v>
      </c>
    </row>
    <row r="154" spans="1:6" ht="12.75" customHeight="1" x14ac:dyDescent="0.2">
      <c r="A154" s="83" t="s">
        <v>153</v>
      </c>
      <c r="B154" s="83">
        <v>20</v>
      </c>
      <c r="C154" s="84">
        <v>1531.4049253200001</v>
      </c>
      <c r="D154" s="84">
        <v>1462.4907310999999</v>
      </c>
      <c r="E154" s="84">
        <v>138.68871254999999</v>
      </c>
      <c r="F154" s="84">
        <v>138.68871254999999</v>
      </c>
    </row>
    <row r="155" spans="1:6" ht="12.75" customHeight="1" x14ac:dyDescent="0.2">
      <c r="A155" s="83" t="s">
        <v>153</v>
      </c>
      <c r="B155" s="83">
        <v>21</v>
      </c>
      <c r="C155" s="84">
        <v>1510.83287752</v>
      </c>
      <c r="D155" s="84">
        <v>1438.48095446</v>
      </c>
      <c r="E155" s="84">
        <v>136.41185367</v>
      </c>
      <c r="F155" s="84">
        <v>136.41185367</v>
      </c>
    </row>
    <row r="156" spans="1:6" ht="12.75" customHeight="1" x14ac:dyDescent="0.2">
      <c r="A156" s="83" t="s">
        <v>153</v>
      </c>
      <c r="B156" s="83">
        <v>22</v>
      </c>
      <c r="C156" s="84">
        <v>1526.06376535</v>
      </c>
      <c r="D156" s="84">
        <v>1454.21150485</v>
      </c>
      <c r="E156" s="84">
        <v>137.90358946999999</v>
      </c>
      <c r="F156" s="84">
        <v>137.90358946999999</v>
      </c>
    </row>
    <row r="157" spans="1:6" ht="12.75" customHeight="1" x14ac:dyDescent="0.2">
      <c r="A157" s="83" t="s">
        <v>153</v>
      </c>
      <c r="B157" s="83">
        <v>23</v>
      </c>
      <c r="C157" s="84">
        <v>1595.95215078</v>
      </c>
      <c r="D157" s="84">
        <v>1524.2934329100001</v>
      </c>
      <c r="E157" s="84">
        <v>144.54949303999999</v>
      </c>
      <c r="F157" s="84">
        <v>144.54949303999999</v>
      </c>
    </row>
    <row r="158" spans="1:6" ht="12.75" customHeight="1" x14ac:dyDescent="0.2">
      <c r="A158" s="83" t="s">
        <v>153</v>
      </c>
      <c r="B158" s="83">
        <v>24</v>
      </c>
      <c r="C158" s="84">
        <v>1740.65918431</v>
      </c>
      <c r="D158" s="84">
        <v>1668.2603560299999</v>
      </c>
      <c r="E158" s="84">
        <v>158.20194688999999</v>
      </c>
      <c r="F158" s="84">
        <v>158.20194688999999</v>
      </c>
    </row>
    <row r="159" spans="1:6" ht="12.75" customHeight="1" x14ac:dyDescent="0.2">
      <c r="A159" s="83" t="s">
        <v>154</v>
      </c>
      <c r="B159" s="83">
        <v>1</v>
      </c>
      <c r="C159" s="84">
        <v>1666.22032702</v>
      </c>
      <c r="D159" s="84">
        <v>1593.28248908</v>
      </c>
      <c r="E159" s="84">
        <v>151.09175904</v>
      </c>
      <c r="F159" s="84">
        <v>151.09175904</v>
      </c>
    </row>
    <row r="160" spans="1:6" ht="12.75" customHeight="1" x14ac:dyDescent="0.2">
      <c r="A160" s="83" t="s">
        <v>154</v>
      </c>
      <c r="B160" s="83">
        <v>2</v>
      </c>
      <c r="C160" s="84">
        <v>1752.90284815</v>
      </c>
      <c r="D160" s="84">
        <v>1680.1947903299999</v>
      </c>
      <c r="E160" s="84">
        <v>159.33369514</v>
      </c>
      <c r="F160" s="84">
        <v>159.33369514</v>
      </c>
    </row>
    <row r="161" spans="1:6" ht="12.75" customHeight="1" x14ac:dyDescent="0.2">
      <c r="A161" s="83" t="s">
        <v>154</v>
      </c>
      <c r="B161" s="83">
        <v>3</v>
      </c>
      <c r="C161" s="84">
        <v>1798.0422564400001</v>
      </c>
      <c r="D161" s="84">
        <v>1729.1545673799999</v>
      </c>
      <c r="E161" s="84">
        <v>163.97657479</v>
      </c>
      <c r="F161" s="84">
        <v>163.97657479</v>
      </c>
    </row>
    <row r="162" spans="1:6" ht="12.75" customHeight="1" x14ac:dyDescent="0.2">
      <c r="A162" s="83" t="s">
        <v>154</v>
      </c>
      <c r="B162" s="83">
        <v>4</v>
      </c>
      <c r="C162" s="84">
        <v>1798.70123298</v>
      </c>
      <c r="D162" s="84">
        <v>1729.24231639</v>
      </c>
      <c r="E162" s="84">
        <v>163.98489606999999</v>
      </c>
      <c r="F162" s="84">
        <v>163.98489606999999</v>
      </c>
    </row>
    <row r="163" spans="1:6" ht="12.75" customHeight="1" x14ac:dyDescent="0.2">
      <c r="A163" s="83" t="s">
        <v>154</v>
      </c>
      <c r="B163" s="83">
        <v>5</v>
      </c>
      <c r="C163" s="84">
        <v>1753.92667701</v>
      </c>
      <c r="D163" s="84">
        <v>1684.8760460999999</v>
      </c>
      <c r="E163" s="84">
        <v>159.77762092</v>
      </c>
      <c r="F163" s="84">
        <v>159.77762092</v>
      </c>
    </row>
    <row r="164" spans="1:6" ht="12.75" customHeight="1" x14ac:dyDescent="0.2">
      <c r="A164" s="83" t="s">
        <v>154</v>
      </c>
      <c r="B164" s="83">
        <v>6</v>
      </c>
      <c r="C164" s="84">
        <v>1748.1175063200001</v>
      </c>
      <c r="D164" s="84">
        <v>1678.89889887</v>
      </c>
      <c r="E164" s="84">
        <v>159.21080512</v>
      </c>
      <c r="F164" s="84">
        <v>159.21080512</v>
      </c>
    </row>
    <row r="165" spans="1:6" ht="12.75" customHeight="1" x14ac:dyDescent="0.2">
      <c r="A165" s="83" t="s">
        <v>154</v>
      </c>
      <c r="B165" s="83">
        <v>7</v>
      </c>
      <c r="C165" s="84">
        <v>1707.7729765700001</v>
      </c>
      <c r="D165" s="84">
        <v>1638.92059131</v>
      </c>
      <c r="E165" s="84">
        <v>155.41964263</v>
      </c>
      <c r="F165" s="84">
        <v>155.41964263</v>
      </c>
    </row>
    <row r="166" spans="1:6" ht="12.75" customHeight="1" x14ac:dyDescent="0.2">
      <c r="A166" s="83" t="s">
        <v>154</v>
      </c>
      <c r="B166" s="83">
        <v>8</v>
      </c>
      <c r="C166" s="84">
        <v>1634.4658330300001</v>
      </c>
      <c r="D166" s="84">
        <v>1565.65683001</v>
      </c>
      <c r="E166" s="84">
        <v>148.47200425</v>
      </c>
      <c r="F166" s="84">
        <v>148.47200425</v>
      </c>
    </row>
    <row r="167" spans="1:6" ht="12.75" customHeight="1" x14ac:dyDescent="0.2">
      <c r="A167" s="83" t="s">
        <v>154</v>
      </c>
      <c r="B167" s="83">
        <v>9</v>
      </c>
      <c r="C167" s="84">
        <v>1558.65677138</v>
      </c>
      <c r="D167" s="84">
        <v>1489.43715696</v>
      </c>
      <c r="E167" s="84">
        <v>141.24405530999999</v>
      </c>
      <c r="F167" s="84">
        <v>141.24405530999999</v>
      </c>
    </row>
    <row r="168" spans="1:6" ht="12.75" customHeight="1" x14ac:dyDescent="0.2">
      <c r="A168" s="83" t="s">
        <v>154</v>
      </c>
      <c r="B168" s="83">
        <v>10</v>
      </c>
      <c r="C168" s="84">
        <v>1492.9883035600001</v>
      </c>
      <c r="D168" s="84">
        <v>1422.6565280699999</v>
      </c>
      <c r="E168" s="84">
        <v>134.91121555999999</v>
      </c>
      <c r="F168" s="84">
        <v>134.91121555999999</v>
      </c>
    </row>
    <row r="169" spans="1:6" ht="12.75" customHeight="1" x14ac:dyDescent="0.2">
      <c r="A169" s="83" t="s">
        <v>154</v>
      </c>
      <c r="B169" s="83">
        <v>11</v>
      </c>
      <c r="C169" s="84">
        <v>1466.2795652699999</v>
      </c>
      <c r="D169" s="84">
        <v>1393.59602582</v>
      </c>
      <c r="E169" s="84">
        <v>132.15539389</v>
      </c>
      <c r="F169" s="84">
        <v>132.15539389</v>
      </c>
    </row>
    <row r="170" spans="1:6" ht="12.75" customHeight="1" x14ac:dyDescent="0.2">
      <c r="A170" s="83" t="s">
        <v>154</v>
      </c>
      <c r="B170" s="83">
        <v>12</v>
      </c>
      <c r="C170" s="84">
        <v>1460.7662351399999</v>
      </c>
      <c r="D170" s="84">
        <v>1388.5044313799999</v>
      </c>
      <c r="E170" s="84">
        <v>131.67255549999999</v>
      </c>
      <c r="F170" s="84">
        <v>131.67255549999999</v>
      </c>
    </row>
    <row r="171" spans="1:6" ht="12.75" customHeight="1" x14ac:dyDescent="0.2">
      <c r="A171" s="83" t="s">
        <v>154</v>
      </c>
      <c r="B171" s="83">
        <v>13</v>
      </c>
      <c r="C171" s="84">
        <v>1470.2278341000001</v>
      </c>
      <c r="D171" s="84">
        <v>1397.0185466200001</v>
      </c>
      <c r="E171" s="84">
        <v>132.47995322</v>
      </c>
      <c r="F171" s="84">
        <v>132.47995322</v>
      </c>
    </row>
    <row r="172" spans="1:6" ht="12.75" customHeight="1" x14ac:dyDescent="0.2">
      <c r="A172" s="83" t="s">
        <v>154</v>
      </c>
      <c r="B172" s="83">
        <v>14</v>
      </c>
      <c r="C172" s="84">
        <v>1471.4878000900001</v>
      </c>
      <c r="D172" s="84">
        <v>1398.1931506400001</v>
      </c>
      <c r="E172" s="84">
        <v>132.59134148999999</v>
      </c>
      <c r="F172" s="84">
        <v>132.59134148999999</v>
      </c>
    </row>
    <row r="173" spans="1:6" ht="12.75" customHeight="1" x14ac:dyDescent="0.2">
      <c r="A173" s="83" t="s">
        <v>154</v>
      </c>
      <c r="B173" s="83">
        <v>15</v>
      </c>
      <c r="C173" s="84">
        <v>1437.18682253</v>
      </c>
      <c r="D173" s="84">
        <v>1364.66574509</v>
      </c>
      <c r="E173" s="84">
        <v>129.41192119999999</v>
      </c>
      <c r="F173" s="84">
        <v>129.41192119999999</v>
      </c>
    </row>
    <row r="174" spans="1:6" ht="12.75" customHeight="1" x14ac:dyDescent="0.2">
      <c r="A174" s="83" t="s">
        <v>154</v>
      </c>
      <c r="B174" s="83">
        <v>16</v>
      </c>
      <c r="C174" s="84">
        <v>1447.94964839</v>
      </c>
      <c r="D174" s="84">
        <v>1374.6515738200001</v>
      </c>
      <c r="E174" s="84">
        <v>130.35888223000001</v>
      </c>
      <c r="F174" s="84">
        <v>130.35888223000001</v>
      </c>
    </row>
    <row r="175" spans="1:6" ht="12.75" customHeight="1" x14ac:dyDescent="0.2">
      <c r="A175" s="83" t="s">
        <v>154</v>
      </c>
      <c r="B175" s="83">
        <v>17</v>
      </c>
      <c r="C175" s="84">
        <v>1476.89867757</v>
      </c>
      <c r="D175" s="84">
        <v>1404.46430936</v>
      </c>
      <c r="E175" s="84">
        <v>133.18603854</v>
      </c>
      <c r="F175" s="84">
        <v>133.18603854</v>
      </c>
    </row>
    <row r="176" spans="1:6" ht="12.75" customHeight="1" x14ac:dyDescent="0.2">
      <c r="A176" s="83" t="s">
        <v>154</v>
      </c>
      <c r="B176" s="83">
        <v>18</v>
      </c>
      <c r="C176" s="84">
        <v>1471.4447384299999</v>
      </c>
      <c r="D176" s="84">
        <v>1399.1263480099999</v>
      </c>
      <c r="E176" s="84">
        <v>132.67983705</v>
      </c>
      <c r="F176" s="84">
        <v>132.67983705</v>
      </c>
    </row>
    <row r="177" spans="1:6" ht="12.75" customHeight="1" x14ac:dyDescent="0.2">
      <c r="A177" s="83" t="s">
        <v>154</v>
      </c>
      <c r="B177" s="83">
        <v>19</v>
      </c>
      <c r="C177" s="84">
        <v>1469.16710491</v>
      </c>
      <c r="D177" s="84">
        <v>1396.3841592199999</v>
      </c>
      <c r="E177" s="84">
        <v>132.41979395000001</v>
      </c>
      <c r="F177" s="84">
        <v>132.41979395000001</v>
      </c>
    </row>
    <row r="178" spans="1:6" ht="12.75" customHeight="1" x14ac:dyDescent="0.2">
      <c r="A178" s="83" t="s">
        <v>154</v>
      </c>
      <c r="B178" s="83">
        <v>20</v>
      </c>
      <c r="C178" s="84">
        <v>1459.31352586</v>
      </c>
      <c r="D178" s="84">
        <v>1385.9728679100001</v>
      </c>
      <c r="E178" s="84">
        <v>131.43248609</v>
      </c>
      <c r="F178" s="84">
        <v>131.43248609</v>
      </c>
    </row>
    <row r="179" spans="1:6" ht="12.75" customHeight="1" x14ac:dyDescent="0.2">
      <c r="A179" s="83" t="s">
        <v>154</v>
      </c>
      <c r="B179" s="83">
        <v>21</v>
      </c>
      <c r="C179" s="84">
        <v>1431.14033995</v>
      </c>
      <c r="D179" s="84">
        <v>1357.0460803000001</v>
      </c>
      <c r="E179" s="84">
        <v>128.68934465000001</v>
      </c>
      <c r="F179" s="84">
        <v>128.68934465000001</v>
      </c>
    </row>
    <row r="180" spans="1:6" ht="12.75" customHeight="1" x14ac:dyDescent="0.2">
      <c r="A180" s="83" t="s">
        <v>154</v>
      </c>
      <c r="B180" s="83">
        <v>22</v>
      </c>
      <c r="C180" s="84">
        <v>1436.1123099900001</v>
      </c>
      <c r="D180" s="84">
        <v>1362.6376627</v>
      </c>
      <c r="E180" s="84">
        <v>129.21959715</v>
      </c>
      <c r="F180" s="84">
        <v>129.21959715</v>
      </c>
    </row>
    <row r="181" spans="1:6" ht="12.75" customHeight="1" x14ac:dyDescent="0.2">
      <c r="A181" s="83" t="s">
        <v>154</v>
      </c>
      <c r="B181" s="83">
        <v>23</v>
      </c>
      <c r="C181" s="84">
        <v>1508.86195731</v>
      </c>
      <c r="D181" s="84">
        <v>1434.94179282</v>
      </c>
      <c r="E181" s="84">
        <v>136.07623323000001</v>
      </c>
      <c r="F181" s="84">
        <v>136.07623323000001</v>
      </c>
    </row>
    <row r="182" spans="1:6" ht="12.75" customHeight="1" x14ac:dyDescent="0.2">
      <c r="A182" s="83" t="s">
        <v>154</v>
      </c>
      <c r="B182" s="83">
        <v>24</v>
      </c>
      <c r="C182" s="84">
        <v>1600.1144098100001</v>
      </c>
      <c r="D182" s="84">
        <v>1525.2451185</v>
      </c>
      <c r="E182" s="84">
        <v>144.63974185000001</v>
      </c>
      <c r="F182" s="84">
        <v>144.63974185000001</v>
      </c>
    </row>
    <row r="183" spans="1:6" ht="12.75" customHeight="1" x14ac:dyDescent="0.2">
      <c r="A183" s="83" t="s">
        <v>155</v>
      </c>
      <c r="B183" s="83">
        <v>1</v>
      </c>
      <c r="C183" s="84">
        <v>1721.0368346</v>
      </c>
      <c r="D183" s="84">
        <v>1643.77407868</v>
      </c>
      <c r="E183" s="84">
        <v>155.87990121000001</v>
      </c>
      <c r="F183" s="84">
        <v>155.87990121000001</v>
      </c>
    </row>
    <row r="184" spans="1:6" ht="12.75" customHeight="1" x14ac:dyDescent="0.2">
      <c r="A184" s="83" t="s">
        <v>155</v>
      </c>
      <c r="B184" s="83">
        <v>2</v>
      </c>
      <c r="C184" s="84">
        <v>1764.0312326599999</v>
      </c>
      <c r="D184" s="84">
        <v>1686.3675168</v>
      </c>
      <c r="E184" s="84">
        <v>159.91905782000001</v>
      </c>
      <c r="F184" s="84">
        <v>159.91905782000001</v>
      </c>
    </row>
    <row r="185" spans="1:6" ht="12.75" customHeight="1" x14ac:dyDescent="0.2">
      <c r="A185" s="83" t="s">
        <v>155</v>
      </c>
      <c r="B185" s="83">
        <v>3</v>
      </c>
      <c r="C185" s="84">
        <v>1769.67505983</v>
      </c>
      <c r="D185" s="84">
        <v>1691.9400123400001</v>
      </c>
      <c r="E185" s="84">
        <v>160.4475003</v>
      </c>
      <c r="F185" s="84">
        <v>160.4475003</v>
      </c>
    </row>
    <row r="186" spans="1:6" ht="12.75" customHeight="1" x14ac:dyDescent="0.2">
      <c r="A186" s="83" t="s">
        <v>155</v>
      </c>
      <c r="B186" s="83">
        <v>4</v>
      </c>
      <c r="C186" s="84">
        <v>1779.58819711</v>
      </c>
      <c r="D186" s="84">
        <v>1702.04880727</v>
      </c>
      <c r="E186" s="84">
        <v>161.40612228000001</v>
      </c>
      <c r="F186" s="84">
        <v>161.40612228000001</v>
      </c>
    </row>
    <row r="187" spans="1:6" ht="12.75" customHeight="1" x14ac:dyDescent="0.2">
      <c r="A187" s="83" t="s">
        <v>155</v>
      </c>
      <c r="B187" s="83">
        <v>5</v>
      </c>
      <c r="C187" s="84">
        <v>1831.93101712</v>
      </c>
      <c r="D187" s="84">
        <v>1755.3277684</v>
      </c>
      <c r="E187" s="84">
        <v>166.45859225999999</v>
      </c>
      <c r="F187" s="84">
        <v>166.45859225999999</v>
      </c>
    </row>
    <row r="188" spans="1:6" ht="12.75" customHeight="1" x14ac:dyDescent="0.2">
      <c r="A188" s="83" t="s">
        <v>155</v>
      </c>
      <c r="B188" s="83">
        <v>6</v>
      </c>
      <c r="C188" s="84">
        <v>1809.12125864</v>
      </c>
      <c r="D188" s="84">
        <v>1732.65629281</v>
      </c>
      <c r="E188" s="84">
        <v>164.30864513</v>
      </c>
      <c r="F188" s="84">
        <v>164.30864513</v>
      </c>
    </row>
    <row r="189" spans="1:6" ht="12.75" customHeight="1" x14ac:dyDescent="0.2">
      <c r="A189" s="83" t="s">
        <v>155</v>
      </c>
      <c r="B189" s="83">
        <v>7</v>
      </c>
      <c r="C189" s="84">
        <v>1724.1837776</v>
      </c>
      <c r="D189" s="84">
        <v>1648.2218466899999</v>
      </c>
      <c r="E189" s="84">
        <v>156.30168523</v>
      </c>
      <c r="F189" s="84">
        <v>156.30168523</v>
      </c>
    </row>
    <row r="190" spans="1:6" ht="12.75" customHeight="1" x14ac:dyDescent="0.2">
      <c r="A190" s="83" t="s">
        <v>155</v>
      </c>
      <c r="B190" s="83">
        <v>8</v>
      </c>
      <c r="C190" s="84">
        <v>1653.3790069700001</v>
      </c>
      <c r="D190" s="84">
        <v>1577.97235548</v>
      </c>
      <c r="E190" s="84">
        <v>149.63989156</v>
      </c>
      <c r="F190" s="84">
        <v>149.63989156</v>
      </c>
    </row>
    <row r="191" spans="1:6" ht="12.75" customHeight="1" x14ac:dyDescent="0.2">
      <c r="A191" s="83" t="s">
        <v>155</v>
      </c>
      <c r="B191" s="83">
        <v>9</v>
      </c>
      <c r="C191" s="84">
        <v>1587.81742024</v>
      </c>
      <c r="D191" s="84">
        <v>1511.9961927899999</v>
      </c>
      <c r="E191" s="84">
        <v>143.38333972999999</v>
      </c>
      <c r="F191" s="84">
        <v>143.38333972999999</v>
      </c>
    </row>
    <row r="192" spans="1:6" ht="12.75" customHeight="1" x14ac:dyDescent="0.2">
      <c r="A192" s="83" t="s">
        <v>155</v>
      </c>
      <c r="B192" s="83">
        <v>10</v>
      </c>
      <c r="C192" s="84">
        <v>1559.54500164</v>
      </c>
      <c r="D192" s="84">
        <v>1485.0179545399999</v>
      </c>
      <c r="E192" s="84">
        <v>140.82498018000001</v>
      </c>
      <c r="F192" s="84">
        <v>140.82498018000001</v>
      </c>
    </row>
    <row r="193" spans="1:6" ht="12.75" customHeight="1" x14ac:dyDescent="0.2">
      <c r="A193" s="83" t="s">
        <v>155</v>
      </c>
      <c r="B193" s="83">
        <v>11</v>
      </c>
      <c r="C193" s="84">
        <v>1569.56917297</v>
      </c>
      <c r="D193" s="84">
        <v>1495.4060932499999</v>
      </c>
      <c r="E193" s="84">
        <v>141.81009247</v>
      </c>
      <c r="F193" s="84">
        <v>141.81009247</v>
      </c>
    </row>
    <row r="194" spans="1:6" ht="12.75" customHeight="1" x14ac:dyDescent="0.2">
      <c r="A194" s="83" t="s">
        <v>155</v>
      </c>
      <c r="B194" s="83">
        <v>12</v>
      </c>
      <c r="C194" s="84">
        <v>1561.39256404</v>
      </c>
      <c r="D194" s="84">
        <v>1487.73642703</v>
      </c>
      <c r="E194" s="84">
        <v>141.08277426000001</v>
      </c>
      <c r="F194" s="84">
        <v>141.08277426000001</v>
      </c>
    </row>
    <row r="195" spans="1:6" ht="12.75" customHeight="1" x14ac:dyDescent="0.2">
      <c r="A195" s="83" t="s">
        <v>155</v>
      </c>
      <c r="B195" s="83">
        <v>13</v>
      </c>
      <c r="C195" s="84">
        <v>1564.8575677399999</v>
      </c>
      <c r="D195" s="84">
        <v>1490.91330253</v>
      </c>
      <c r="E195" s="84">
        <v>141.38403891999999</v>
      </c>
      <c r="F195" s="84">
        <v>141.38403891999999</v>
      </c>
    </row>
    <row r="196" spans="1:6" ht="12.75" customHeight="1" x14ac:dyDescent="0.2">
      <c r="A196" s="83" t="s">
        <v>155</v>
      </c>
      <c r="B196" s="83">
        <v>14</v>
      </c>
      <c r="C196" s="84">
        <v>1568.0531571399999</v>
      </c>
      <c r="D196" s="84">
        <v>1494.8949626199999</v>
      </c>
      <c r="E196" s="84">
        <v>141.76162170000001</v>
      </c>
      <c r="F196" s="84">
        <v>141.76162170000001</v>
      </c>
    </row>
    <row r="197" spans="1:6" ht="12.75" customHeight="1" x14ac:dyDescent="0.2">
      <c r="A197" s="83" t="s">
        <v>155</v>
      </c>
      <c r="B197" s="83">
        <v>15</v>
      </c>
      <c r="C197" s="84">
        <v>1538.3355437499999</v>
      </c>
      <c r="D197" s="84">
        <v>1466.56576348</v>
      </c>
      <c r="E197" s="84">
        <v>139.07514986000001</v>
      </c>
      <c r="F197" s="84">
        <v>139.07514986000001</v>
      </c>
    </row>
    <row r="198" spans="1:6" ht="12.75" customHeight="1" x14ac:dyDescent="0.2">
      <c r="A198" s="83" t="s">
        <v>155</v>
      </c>
      <c r="B198" s="83">
        <v>16</v>
      </c>
      <c r="C198" s="84">
        <v>1547.3094351100001</v>
      </c>
      <c r="D198" s="84">
        <v>1476.23976513</v>
      </c>
      <c r="E198" s="84">
        <v>139.99254017999999</v>
      </c>
      <c r="F198" s="84">
        <v>139.99254017999999</v>
      </c>
    </row>
    <row r="199" spans="1:6" ht="12.75" customHeight="1" x14ac:dyDescent="0.2">
      <c r="A199" s="83" t="s">
        <v>155</v>
      </c>
      <c r="B199" s="83">
        <v>17</v>
      </c>
      <c r="C199" s="84">
        <v>1567.0580908500001</v>
      </c>
      <c r="D199" s="84">
        <v>1498.4648678799999</v>
      </c>
      <c r="E199" s="84">
        <v>142.10015756000001</v>
      </c>
      <c r="F199" s="84">
        <v>142.10015756000001</v>
      </c>
    </row>
    <row r="200" spans="1:6" ht="12.75" customHeight="1" x14ac:dyDescent="0.2">
      <c r="A200" s="83" t="s">
        <v>155</v>
      </c>
      <c r="B200" s="83">
        <v>18</v>
      </c>
      <c r="C200" s="84">
        <v>1524.40385251</v>
      </c>
      <c r="D200" s="84">
        <v>1456.3077029799999</v>
      </c>
      <c r="E200" s="84">
        <v>138.10237296</v>
      </c>
      <c r="F200" s="84">
        <v>138.10237296</v>
      </c>
    </row>
    <row r="201" spans="1:6" ht="12.75" customHeight="1" x14ac:dyDescent="0.2">
      <c r="A201" s="83" t="s">
        <v>155</v>
      </c>
      <c r="B201" s="83">
        <v>19</v>
      </c>
      <c r="C201" s="84">
        <v>1526.24539198</v>
      </c>
      <c r="D201" s="84">
        <v>1457.59005914</v>
      </c>
      <c r="E201" s="84">
        <v>138.22397942000001</v>
      </c>
      <c r="F201" s="84">
        <v>138.22397942000001</v>
      </c>
    </row>
    <row r="202" spans="1:6" ht="12.75" customHeight="1" x14ac:dyDescent="0.2">
      <c r="A202" s="83" t="s">
        <v>155</v>
      </c>
      <c r="B202" s="83">
        <v>20</v>
      </c>
      <c r="C202" s="84">
        <v>1511.8272275899999</v>
      </c>
      <c r="D202" s="84">
        <v>1442.8430979699999</v>
      </c>
      <c r="E202" s="84">
        <v>136.82551787</v>
      </c>
      <c r="F202" s="84">
        <v>136.82551787</v>
      </c>
    </row>
    <row r="203" spans="1:6" ht="12.75" customHeight="1" x14ac:dyDescent="0.2">
      <c r="A203" s="83" t="s">
        <v>155</v>
      </c>
      <c r="B203" s="83">
        <v>21</v>
      </c>
      <c r="C203" s="84">
        <v>1482.41763999</v>
      </c>
      <c r="D203" s="84">
        <v>1413.3160940600001</v>
      </c>
      <c r="E203" s="84">
        <v>134.02545762</v>
      </c>
      <c r="F203" s="84">
        <v>134.02545762</v>
      </c>
    </row>
    <row r="204" spans="1:6" ht="12.75" customHeight="1" x14ac:dyDescent="0.2">
      <c r="A204" s="83" t="s">
        <v>155</v>
      </c>
      <c r="B204" s="83">
        <v>22</v>
      </c>
      <c r="C204" s="84">
        <v>1497.80660289</v>
      </c>
      <c r="D204" s="84">
        <v>1429.4150007200001</v>
      </c>
      <c r="E204" s="84">
        <v>135.55212483</v>
      </c>
      <c r="F204" s="84">
        <v>135.55212483</v>
      </c>
    </row>
    <row r="205" spans="1:6" ht="12.75" customHeight="1" x14ac:dyDescent="0.2">
      <c r="A205" s="83" t="s">
        <v>155</v>
      </c>
      <c r="B205" s="83">
        <v>23</v>
      </c>
      <c r="C205" s="84">
        <v>1568.3398586200001</v>
      </c>
      <c r="D205" s="84">
        <v>1498.9376783800001</v>
      </c>
      <c r="E205" s="84">
        <v>142.14499441000001</v>
      </c>
      <c r="F205" s="84">
        <v>142.14499441000001</v>
      </c>
    </row>
    <row r="206" spans="1:6" ht="12.75" customHeight="1" x14ac:dyDescent="0.2">
      <c r="A206" s="83" t="s">
        <v>155</v>
      </c>
      <c r="B206" s="83">
        <v>24</v>
      </c>
      <c r="C206" s="84">
        <v>1649.66573619</v>
      </c>
      <c r="D206" s="84">
        <v>1580.12777084</v>
      </c>
      <c r="E206" s="84">
        <v>149.84429066000001</v>
      </c>
      <c r="F206" s="84">
        <v>149.84429066000001</v>
      </c>
    </row>
    <row r="207" spans="1:6" ht="12.75" customHeight="1" x14ac:dyDescent="0.2">
      <c r="A207" s="83" t="s">
        <v>156</v>
      </c>
      <c r="B207" s="83">
        <v>1</v>
      </c>
      <c r="C207" s="84">
        <v>1690.8373206599999</v>
      </c>
      <c r="D207" s="84">
        <v>1622.2168439500001</v>
      </c>
      <c r="E207" s="84">
        <v>153.83561807999999</v>
      </c>
      <c r="F207" s="84">
        <v>153.83561807999999</v>
      </c>
    </row>
    <row r="208" spans="1:6" ht="12.75" customHeight="1" x14ac:dyDescent="0.2">
      <c r="A208" s="83" t="s">
        <v>156</v>
      </c>
      <c r="B208" s="83">
        <v>2</v>
      </c>
      <c r="C208" s="84">
        <v>1746.8393431899999</v>
      </c>
      <c r="D208" s="84">
        <v>1677.6505010599999</v>
      </c>
      <c r="E208" s="84">
        <v>159.09241895</v>
      </c>
      <c r="F208" s="84">
        <v>159.09241895</v>
      </c>
    </row>
    <row r="209" spans="1:6" ht="12.75" customHeight="1" x14ac:dyDescent="0.2">
      <c r="A209" s="83" t="s">
        <v>156</v>
      </c>
      <c r="B209" s="83">
        <v>3</v>
      </c>
      <c r="C209" s="84">
        <v>1743.8971473199999</v>
      </c>
      <c r="D209" s="84">
        <v>1674.251313</v>
      </c>
      <c r="E209" s="84">
        <v>158.77007227999999</v>
      </c>
      <c r="F209" s="84">
        <v>158.77007227999999</v>
      </c>
    </row>
    <row r="210" spans="1:6" ht="12.75" customHeight="1" x14ac:dyDescent="0.2">
      <c r="A210" s="83" t="s">
        <v>156</v>
      </c>
      <c r="B210" s="83">
        <v>4</v>
      </c>
      <c r="C210" s="84">
        <v>1756.8971568899999</v>
      </c>
      <c r="D210" s="84">
        <v>1690.0565566</v>
      </c>
      <c r="E210" s="84">
        <v>160.26889127000001</v>
      </c>
      <c r="F210" s="84">
        <v>160.26889127000001</v>
      </c>
    </row>
    <row r="211" spans="1:6" ht="12.75" customHeight="1" x14ac:dyDescent="0.2">
      <c r="A211" s="83" t="s">
        <v>156</v>
      </c>
      <c r="B211" s="83">
        <v>5</v>
      </c>
      <c r="C211" s="84">
        <v>1774.3095160600001</v>
      </c>
      <c r="D211" s="84">
        <v>1700.0968207400001</v>
      </c>
      <c r="E211" s="84">
        <v>161.22101444</v>
      </c>
      <c r="F211" s="84">
        <v>161.22101444</v>
      </c>
    </row>
    <row r="212" spans="1:6" ht="12.75" customHeight="1" x14ac:dyDescent="0.2">
      <c r="A212" s="83" t="s">
        <v>156</v>
      </c>
      <c r="B212" s="83">
        <v>6</v>
      </c>
      <c r="C212" s="84">
        <v>1797.49085375</v>
      </c>
      <c r="D212" s="84">
        <v>1717.54032998</v>
      </c>
      <c r="E212" s="84">
        <v>162.87519097000001</v>
      </c>
      <c r="F212" s="84">
        <v>162.87519097000001</v>
      </c>
    </row>
    <row r="213" spans="1:6" ht="12.75" customHeight="1" x14ac:dyDescent="0.2">
      <c r="A213" s="83" t="s">
        <v>156</v>
      </c>
      <c r="B213" s="83">
        <v>7</v>
      </c>
      <c r="C213" s="84">
        <v>1752.28730092</v>
      </c>
      <c r="D213" s="84">
        <v>1658.7316258200001</v>
      </c>
      <c r="E213" s="84">
        <v>157.29833274000001</v>
      </c>
      <c r="F213" s="84">
        <v>157.29833274000001</v>
      </c>
    </row>
    <row r="214" spans="1:6" ht="12.75" customHeight="1" x14ac:dyDescent="0.2">
      <c r="A214" s="83" t="s">
        <v>156</v>
      </c>
      <c r="B214" s="83">
        <v>8</v>
      </c>
      <c r="C214" s="84">
        <v>1655.2444618699999</v>
      </c>
      <c r="D214" s="84">
        <v>1560.0235714400001</v>
      </c>
      <c r="E214" s="84">
        <v>147.93779957999999</v>
      </c>
      <c r="F214" s="84">
        <v>147.93779957999999</v>
      </c>
    </row>
    <row r="215" spans="1:6" ht="12.75" customHeight="1" x14ac:dyDescent="0.2">
      <c r="A215" s="83" t="s">
        <v>156</v>
      </c>
      <c r="B215" s="83">
        <v>9</v>
      </c>
      <c r="C215" s="84">
        <v>1575.98585164</v>
      </c>
      <c r="D215" s="84">
        <v>1487.72114986</v>
      </c>
      <c r="E215" s="84">
        <v>141.08132552000001</v>
      </c>
      <c r="F215" s="84">
        <v>141.08132552000001</v>
      </c>
    </row>
    <row r="216" spans="1:6" ht="12.75" customHeight="1" x14ac:dyDescent="0.2">
      <c r="A216" s="83" t="s">
        <v>156</v>
      </c>
      <c r="B216" s="83">
        <v>10</v>
      </c>
      <c r="C216" s="84">
        <v>1505.5638852100001</v>
      </c>
      <c r="D216" s="84">
        <v>1422.64101792</v>
      </c>
      <c r="E216" s="84">
        <v>134.90974471999999</v>
      </c>
      <c r="F216" s="84">
        <v>134.90974471999999</v>
      </c>
    </row>
    <row r="217" spans="1:6" ht="12.75" customHeight="1" x14ac:dyDescent="0.2">
      <c r="A217" s="83" t="s">
        <v>156</v>
      </c>
      <c r="B217" s="83">
        <v>11</v>
      </c>
      <c r="C217" s="84">
        <v>1532.0774358799999</v>
      </c>
      <c r="D217" s="84">
        <v>1452.7005712099999</v>
      </c>
      <c r="E217" s="84">
        <v>137.76030689000001</v>
      </c>
      <c r="F217" s="84">
        <v>137.76030689000001</v>
      </c>
    </row>
    <row r="218" spans="1:6" ht="12.75" customHeight="1" x14ac:dyDescent="0.2">
      <c r="A218" s="83" t="s">
        <v>156</v>
      </c>
      <c r="B218" s="83">
        <v>12</v>
      </c>
      <c r="C218" s="84">
        <v>1535.49265679</v>
      </c>
      <c r="D218" s="84">
        <v>1458.2208818199999</v>
      </c>
      <c r="E218" s="84">
        <v>138.28380064999999</v>
      </c>
      <c r="F218" s="84">
        <v>138.28380064999999</v>
      </c>
    </row>
    <row r="219" spans="1:6" ht="12.75" customHeight="1" x14ac:dyDescent="0.2">
      <c r="A219" s="83" t="s">
        <v>156</v>
      </c>
      <c r="B219" s="83">
        <v>13</v>
      </c>
      <c r="C219" s="84">
        <v>1557.59378152</v>
      </c>
      <c r="D219" s="84">
        <v>1484.29119034</v>
      </c>
      <c r="E219" s="84">
        <v>140.75606078000001</v>
      </c>
      <c r="F219" s="84">
        <v>140.75606078000001</v>
      </c>
    </row>
    <row r="220" spans="1:6" ht="12.75" customHeight="1" x14ac:dyDescent="0.2">
      <c r="A220" s="83" t="s">
        <v>156</v>
      </c>
      <c r="B220" s="83">
        <v>14</v>
      </c>
      <c r="C220" s="84">
        <v>1539.05030246</v>
      </c>
      <c r="D220" s="84">
        <v>1466.70692605</v>
      </c>
      <c r="E220" s="84">
        <v>139.08853637999999</v>
      </c>
      <c r="F220" s="84">
        <v>139.08853637999999</v>
      </c>
    </row>
    <row r="221" spans="1:6" ht="12.75" customHeight="1" x14ac:dyDescent="0.2">
      <c r="A221" s="83" t="s">
        <v>156</v>
      </c>
      <c r="B221" s="83">
        <v>15</v>
      </c>
      <c r="C221" s="84">
        <v>1521.0769932200001</v>
      </c>
      <c r="D221" s="84">
        <v>1448.98513355</v>
      </c>
      <c r="E221" s="84">
        <v>137.40797011000001</v>
      </c>
      <c r="F221" s="84">
        <v>137.40797011000001</v>
      </c>
    </row>
    <row r="222" spans="1:6" ht="12.75" customHeight="1" x14ac:dyDescent="0.2">
      <c r="A222" s="83" t="s">
        <v>156</v>
      </c>
      <c r="B222" s="83">
        <v>16</v>
      </c>
      <c r="C222" s="84">
        <v>1520.6425554499999</v>
      </c>
      <c r="D222" s="84">
        <v>1448.71644932</v>
      </c>
      <c r="E222" s="84">
        <v>137.38249066</v>
      </c>
      <c r="F222" s="84">
        <v>137.38249066</v>
      </c>
    </row>
    <row r="223" spans="1:6" ht="12.75" customHeight="1" x14ac:dyDescent="0.2">
      <c r="A223" s="83" t="s">
        <v>156</v>
      </c>
      <c r="B223" s="83">
        <v>17</v>
      </c>
      <c r="C223" s="84">
        <v>1567.31882984</v>
      </c>
      <c r="D223" s="84">
        <v>1495.2012185999999</v>
      </c>
      <c r="E223" s="84">
        <v>141.79066409999999</v>
      </c>
      <c r="F223" s="84">
        <v>141.79066409999999</v>
      </c>
    </row>
    <row r="224" spans="1:6" ht="12.75" customHeight="1" x14ac:dyDescent="0.2">
      <c r="A224" s="83" t="s">
        <v>156</v>
      </c>
      <c r="B224" s="83">
        <v>18</v>
      </c>
      <c r="C224" s="84">
        <v>1567.18853853</v>
      </c>
      <c r="D224" s="84">
        <v>1493.6991176199999</v>
      </c>
      <c r="E224" s="84">
        <v>141.64821913</v>
      </c>
      <c r="F224" s="84">
        <v>141.64821913</v>
      </c>
    </row>
    <row r="225" spans="1:6" ht="12.75" customHeight="1" x14ac:dyDescent="0.2">
      <c r="A225" s="83" t="s">
        <v>156</v>
      </c>
      <c r="B225" s="83">
        <v>19</v>
      </c>
      <c r="C225" s="84">
        <v>1551.26926454</v>
      </c>
      <c r="D225" s="84">
        <v>1477.6386312300001</v>
      </c>
      <c r="E225" s="84">
        <v>140.12519534</v>
      </c>
      <c r="F225" s="84">
        <v>140.12519534</v>
      </c>
    </row>
    <row r="226" spans="1:6" ht="12.75" customHeight="1" x14ac:dyDescent="0.2">
      <c r="A226" s="83" t="s">
        <v>156</v>
      </c>
      <c r="B226" s="83">
        <v>20</v>
      </c>
      <c r="C226" s="84">
        <v>1543.1942370199999</v>
      </c>
      <c r="D226" s="84">
        <v>1471.16348894</v>
      </c>
      <c r="E226" s="84">
        <v>139.51115442</v>
      </c>
      <c r="F226" s="84">
        <v>139.51115442</v>
      </c>
    </row>
    <row r="227" spans="1:6" ht="12.75" customHeight="1" x14ac:dyDescent="0.2">
      <c r="A227" s="83" t="s">
        <v>156</v>
      </c>
      <c r="B227" s="83">
        <v>21</v>
      </c>
      <c r="C227" s="84">
        <v>1530.92338597</v>
      </c>
      <c r="D227" s="84">
        <v>1458.63548939</v>
      </c>
      <c r="E227" s="84">
        <v>138.32311809000001</v>
      </c>
      <c r="F227" s="84">
        <v>138.32311809000001</v>
      </c>
    </row>
    <row r="228" spans="1:6" ht="12.75" customHeight="1" x14ac:dyDescent="0.2">
      <c r="A228" s="83" t="s">
        <v>156</v>
      </c>
      <c r="B228" s="83">
        <v>22</v>
      </c>
      <c r="C228" s="84">
        <v>1524.4846803800001</v>
      </c>
      <c r="D228" s="84">
        <v>1450.70833408</v>
      </c>
      <c r="E228" s="84">
        <v>137.57138207</v>
      </c>
      <c r="F228" s="84">
        <v>137.57138207</v>
      </c>
    </row>
    <row r="229" spans="1:6" ht="12.75" customHeight="1" x14ac:dyDescent="0.2">
      <c r="A229" s="83" t="s">
        <v>156</v>
      </c>
      <c r="B229" s="83">
        <v>23</v>
      </c>
      <c r="C229" s="84">
        <v>1540.8559361600001</v>
      </c>
      <c r="D229" s="84">
        <v>1467.3725629400001</v>
      </c>
      <c r="E229" s="84">
        <v>139.15165905000001</v>
      </c>
      <c r="F229" s="84">
        <v>139.15165905000001</v>
      </c>
    </row>
    <row r="230" spans="1:6" ht="12.75" customHeight="1" x14ac:dyDescent="0.2">
      <c r="A230" s="83" t="s">
        <v>156</v>
      </c>
      <c r="B230" s="83">
        <v>24</v>
      </c>
      <c r="C230" s="84">
        <v>1633.92575407</v>
      </c>
      <c r="D230" s="84">
        <v>1560.61478844</v>
      </c>
      <c r="E230" s="84">
        <v>147.99386498000001</v>
      </c>
      <c r="F230" s="84">
        <v>147.99386498000001</v>
      </c>
    </row>
    <row r="231" spans="1:6" ht="12.75" customHeight="1" x14ac:dyDescent="0.2">
      <c r="A231" s="83" t="s">
        <v>157</v>
      </c>
      <c r="B231" s="83">
        <v>1</v>
      </c>
      <c r="C231" s="84">
        <v>1696.54276063</v>
      </c>
      <c r="D231" s="84">
        <v>1622.1401835900001</v>
      </c>
      <c r="E231" s="84">
        <v>153.82834833999999</v>
      </c>
      <c r="F231" s="84">
        <v>153.82834833999999</v>
      </c>
    </row>
    <row r="232" spans="1:6" ht="12.75" customHeight="1" x14ac:dyDescent="0.2">
      <c r="A232" s="83" t="s">
        <v>157</v>
      </c>
      <c r="B232" s="83">
        <v>2</v>
      </c>
      <c r="C232" s="84">
        <v>1747.64295593</v>
      </c>
      <c r="D232" s="84">
        <v>1673.0344125199999</v>
      </c>
      <c r="E232" s="84">
        <v>158.65467301000001</v>
      </c>
      <c r="F232" s="84">
        <v>158.65467301000001</v>
      </c>
    </row>
    <row r="233" spans="1:6" ht="12.75" customHeight="1" x14ac:dyDescent="0.2">
      <c r="A233" s="83" t="s">
        <v>157</v>
      </c>
      <c r="B233" s="83">
        <v>3</v>
      </c>
      <c r="C233" s="84">
        <v>1801.24347801</v>
      </c>
      <c r="D233" s="84">
        <v>1721.28320586</v>
      </c>
      <c r="E233" s="84">
        <v>163.23012972000001</v>
      </c>
      <c r="F233" s="84">
        <v>163.23012972000001</v>
      </c>
    </row>
    <row r="234" spans="1:6" ht="12.75" customHeight="1" x14ac:dyDescent="0.2">
      <c r="A234" s="83" t="s">
        <v>157</v>
      </c>
      <c r="B234" s="83">
        <v>4</v>
      </c>
      <c r="C234" s="84">
        <v>1832.4255202700001</v>
      </c>
      <c r="D234" s="84">
        <v>1753.1674793300001</v>
      </c>
      <c r="E234" s="84">
        <v>166.25373099000001</v>
      </c>
      <c r="F234" s="84">
        <v>166.25373099000001</v>
      </c>
    </row>
    <row r="235" spans="1:6" ht="12.75" customHeight="1" x14ac:dyDescent="0.2">
      <c r="A235" s="83" t="s">
        <v>157</v>
      </c>
      <c r="B235" s="83">
        <v>5</v>
      </c>
      <c r="C235" s="84">
        <v>1852.8076007</v>
      </c>
      <c r="D235" s="84">
        <v>1774.89204307</v>
      </c>
      <c r="E235" s="84">
        <v>168.31388201999999</v>
      </c>
      <c r="F235" s="84">
        <v>168.31388201999999</v>
      </c>
    </row>
    <row r="236" spans="1:6" ht="12.75" customHeight="1" x14ac:dyDescent="0.2">
      <c r="A236" s="83" t="s">
        <v>157</v>
      </c>
      <c r="B236" s="83">
        <v>6</v>
      </c>
      <c r="C236" s="84">
        <v>1843.1436442199999</v>
      </c>
      <c r="D236" s="84">
        <v>1766.23471898</v>
      </c>
      <c r="E236" s="84">
        <v>167.49290372999999</v>
      </c>
      <c r="F236" s="84">
        <v>167.49290372999999</v>
      </c>
    </row>
    <row r="237" spans="1:6" ht="12.75" customHeight="1" x14ac:dyDescent="0.2">
      <c r="A237" s="83" t="s">
        <v>157</v>
      </c>
      <c r="B237" s="83">
        <v>7</v>
      </c>
      <c r="C237" s="84">
        <v>1815.16335637</v>
      </c>
      <c r="D237" s="84">
        <v>1738.50707278</v>
      </c>
      <c r="E237" s="84">
        <v>164.86347746000001</v>
      </c>
      <c r="F237" s="84">
        <v>164.86347746000001</v>
      </c>
    </row>
    <row r="238" spans="1:6" ht="12.75" customHeight="1" x14ac:dyDescent="0.2">
      <c r="A238" s="83" t="s">
        <v>157</v>
      </c>
      <c r="B238" s="83">
        <v>8</v>
      </c>
      <c r="C238" s="84">
        <v>1748.30857253</v>
      </c>
      <c r="D238" s="84">
        <v>1672.1247944500001</v>
      </c>
      <c r="E238" s="84">
        <v>158.56841348</v>
      </c>
      <c r="F238" s="84">
        <v>158.56841348</v>
      </c>
    </row>
    <row r="239" spans="1:6" ht="12.75" customHeight="1" x14ac:dyDescent="0.2">
      <c r="A239" s="83" t="s">
        <v>157</v>
      </c>
      <c r="B239" s="83">
        <v>9</v>
      </c>
      <c r="C239" s="84">
        <v>1638.7005788900001</v>
      </c>
      <c r="D239" s="84">
        <v>1562.1908637900001</v>
      </c>
      <c r="E239" s="84">
        <v>148.14332497999999</v>
      </c>
      <c r="F239" s="84">
        <v>148.14332497999999</v>
      </c>
    </row>
    <row r="240" spans="1:6" ht="12.75" customHeight="1" x14ac:dyDescent="0.2">
      <c r="A240" s="83" t="s">
        <v>157</v>
      </c>
      <c r="B240" s="83">
        <v>10</v>
      </c>
      <c r="C240" s="84">
        <v>1537.1490645199999</v>
      </c>
      <c r="D240" s="84">
        <v>1461.7860388199999</v>
      </c>
      <c r="E240" s="84">
        <v>138.62188623</v>
      </c>
      <c r="F240" s="84">
        <v>138.62188623</v>
      </c>
    </row>
    <row r="241" spans="1:6" ht="12.75" customHeight="1" x14ac:dyDescent="0.2">
      <c r="A241" s="83" t="s">
        <v>157</v>
      </c>
      <c r="B241" s="83">
        <v>11</v>
      </c>
      <c r="C241" s="84">
        <v>1499.3541033500001</v>
      </c>
      <c r="D241" s="84">
        <v>1425.21160528</v>
      </c>
      <c r="E241" s="84">
        <v>135.15351477999999</v>
      </c>
      <c r="F241" s="84">
        <v>135.15351477999999</v>
      </c>
    </row>
    <row r="242" spans="1:6" ht="12.75" customHeight="1" x14ac:dyDescent="0.2">
      <c r="A242" s="83" t="s">
        <v>157</v>
      </c>
      <c r="B242" s="83">
        <v>12</v>
      </c>
      <c r="C242" s="84">
        <v>1482.9987049900001</v>
      </c>
      <c r="D242" s="84">
        <v>1408.7740088800001</v>
      </c>
      <c r="E242" s="84">
        <v>133.59472946</v>
      </c>
      <c r="F242" s="84">
        <v>133.59472946</v>
      </c>
    </row>
    <row r="243" spans="1:6" ht="12.75" customHeight="1" x14ac:dyDescent="0.2">
      <c r="A243" s="83" t="s">
        <v>157</v>
      </c>
      <c r="B243" s="83">
        <v>13</v>
      </c>
      <c r="C243" s="84">
        <v>1483.7217441600001</v>
      </c>
      <c r="D243" s="84">
        <v>1408.8173596900001</v>
      </c>
      <c r="E243" s="84">
        <v>133.59884044</v>
      </c>
      <c r="F243" s="84">
        <v>133.59884044</v>
      </c>
    </row>
    <row r="244" spans="1:6" ht="12.75" customHeight="1" x14ac:dyDescent="0.2">
      <c r="A244" s="83" t="s">
        <v>157</v>
      </c>
      <c r="B244" s="83">
        <v>14</v>
      </c>
      <c r="C244" s="84">
        <v>1499.35491045</v>
      </c>
      <c r="D244" s="84">
        <v>1424.59595225</v>
      </c>
      <c r="E244" s="84">
        <v>135.0951321</v>
      </c>
      <c r="F244" s="84">
        <v>135.0951321</v>
      </c>
    </row>
    <row r="245" spans="1:6" ht="12.75" customHeight="1" x14ac:dyDescent="0.2">
      <c r="A245" s="83" t="s">
        <v>157</v>
      </c>
      <c r="B245" s="83">
        <v>15</v>
      </c>
      <c r="C245" s="84">
        <v>1497.4942163799999</v>
      </c>
      <c r="D245" s="84">
        <v>1421.7479920000001</v>
      </c>
      <c r="E245" s="84">
        <v>134.82505864000001</v>
      </c>
      <c r="F245" s="84">
        <v>134.82505864000001</v>
      </c>
    </row>
    <row r="246" spans="1:6" ht="12.75" customHeight="1" x14ac:dyDescent="0.2">
      <c r="A246" s="83" t="s">
        <v>157</v>
      </c>
      <c r="B246" s="83">
        <v>16</v>
      </c>
      <c r="C246" s="84">
        <v>1507.6238093899999</v>
      </c>
      <c r="D246" s="84">
        <v>1430.2534835900001</v>
      </c>
      <c r="E246" s="84">
        <v>135.63163857000001</v>
      </c>
      <c r="F246" s="84">
        <v>135.63163857000001</v>
      </c>
    </row>
    <row r="247" spans="1:6" ht="12.75" customHeight="1" x14ac:dyDescent="0.2">
      <c r="A247" s="83" t="s">
        <v>157</v>
      </c>
      <c r="B247" s="83">
        <v>17</v>
      </c>
      <c r="C247" s="84">
        <v>1514.5321759799999</v>
      </c>
      <c r="D247" s="84">
        <v>1437.6827951600001</v>
      </c>
      <c r="E247" s="84">
        <v>136.33616383</v>
      </c>
      <c r="F247" s="84">
        <v>136.33616383</v>
      </c>
    </row>
    <row r="248" spans="1:6" ht="12.75" customHeight="1" x14ac:dyDescent="0.2">
      <c r="A248" s="83" t="s">
        <v>157</v>
      </c>
      <c r="B248" s="83">
        <v>18</v>
      </c>
      <c r="C248" s="84">
        <v>1486.3774919299999</v>
      </c>
      <c r="D248" s="84">
        <v>1409.88347621</v>
      </c>
      <c r="E248" s="84">
        <v>133.69994079</v>
      </c>
      <c r="F248" s="84">
        <v>133.69994079</v>
      </c>
    </row>
    <row r="249" spans="1:6" ht="12.75" customHeight="1" x14ac:dyDescent="0.2">
      <c r="A249" s="83" t="s">
        <v>157</v>
      </c>
      <c r="B249" s="83">
        <v>19</v>
      </c>
      <c r="C249" s="84">
        <v>1490.5534906</v>
      </c>
      <c r="D249" s="84">
        <v>1414.15533117</v>
      </c>
      <c r="E249" s="84">
        <v>134.10504288999999</v>
      </c>
      <c r="F249" s="84">
        <v>134.10504288999999</v>
      </c>
    </row>
    <row r="250" spans="1:6" ht="12.75" customHeight="1" x14ac:dyDescent="0.2">
      <c r="A250" s="83" t="s">
        <v>157</v>
      </c>
      <c r="B250" s="83">
        <v>20</v>
      </c>
      <c r="C250" s="84">
        <v>1492.4128356599999</v>
      </c>
      <c r="D250" s="84">
        <v>1415.2120391000001</v>
      </c>
      <c r="E250" s="84">
        <v>134.20525101999999</v>
      </c>
      <c r="F250" s="84">
        <v>134.20525101999999</v>
      </c>
    </row>
    <row r="251" spans="1:6" ht="12.75" customHeight="1" x14ac:dyDescent="0.2">
      <c r="A251" s="83" t="s">
        <v>157</v>
      </c>
      <c r="B251" s="83">
        <v>21</v>
      </c>
      <c r="C251" s="84">
        <v>1463.3308823</v>
      </c>
      <c r="D251" s="84">
        <v>1384.4068483900001</v>
      </c>
      <c r="E251" s="84">
        <v>131.28397969</v>
      </c>
      <c r="F251" s="84">
        <v>131.28397969</v>
      </c>
    </row>
    <row r="252" spans="1:6" ht="12.75" customHeight="1" x14ac:dyDescent="0.2">
      <c r="A252" s="83" t="s">
        <v>157</v>
      </c>
      <c r="B252" s="83">
        <v>22</v>
      </c>
      <c r="C252" s="84">
        <v>1467.81355457</v>
      </c>
      <c r="D252" s="84">
        <v>1389.5373759199999</v>
      </c>
      <c r="E252" s="84">
        <v>131.77051012999999</v>
      </c>
      <c r="F252" s="84">
        <v>131.77051012999999</v>
      </c>
    </row>
    <row r="253" spans="1:6" ht="12.75" customHeight="1" x14ac:dyDescent="0.2">
      <c r="A253" s="83" t="s">
        <v>157</v>
      </c>
      <c r="B253" s="83">
        <v>23</v>
      </c>
      <c r="C253" s="84">
        <v>1539.81899479</v>
      </c>
      <c r="D253" s="84">
        <v>1460.75116785</v>
      </c>
      <c r="E253" s="84">
        <v>138.52374890999999</v>
      </c>
      <c r="F253" s="84">
        <v>138.52374890999999</v>
      </c>
    </row>
    <row r="254" spans="1:6" ht="12.75" customHeight="1" x14ac:dyDescent="0.2">
      <c r="A254" s="83" t="s">
        <v>157</v>
      </c>
      <c r="B254" s="83">
        <v>24</v>
      </c>
      <c r="C254" s="84">
        <v>1634.6754732700001</v>
      </c>
      <c r="D254" s="84">
        <v>1554.8685768600001</v>
      </c>
      <c r="E254" s="84">
        <v>147.44894891999999</v>
      </c>
      <c r="F254" s="84">
        <v>147.44894891999999</v>
      </c>
    </row>
    <row r="255" spans="1:6" ht="12.75" customHeight="1" x14ac:dyDescent="0.2">
      <c r="A255" s="83" t="s">
        <v>158</v>
      </c>
      <c r="B255" s="83">
        <v>1</v>
      </c>
      <c r="C255" s="84">
        <v>1650.5696187599999</v>
      </c>
      <c r="D255" s="84">
        <v>1573.2981615799999</v>
      </c>
      <c r="E255" s="84">
        <v>149.19663546999999</v>
      </c>
      <c r="F255" s="84">
        <v>149.19663546999999</v>
      </c>
    </row>
    <row r="256" spans="1:6" ht="12.75" customHeight="1" x14ac:dyDescent="0.2">
      <c r="A256" s="83" t="s">
        <v>158</v>
      </c>
      <c r="B256" s="83">
        <v>2</v>
      </c>
      <c r="C256" s="84">
        <v>1724.3967505200001</v>
      </c>
      <c r="D256" s="84">
        <v>1648.8252201</v>
      </c>
      <c r="E256" s="84">
        <v>156.35890343</v>
      </c>
      <c r="F256" s="84">
        <v>156.35890343</v>
      </c>
    </row>
    <row r="257" spans="1:6" ht="12.75" customHeight="1" x14ac:dyDescent="0.2">
      <c r="A257" s="83" t="s">
        <v>158</v>
      </c>
      <c r="B257" s="83">
        <v>3</v>
      </c>
      <c r="C257" s="84">
        <v>1756.86090119</v>
      </c>
      <c r="D257" s="84">
        <v>1686.3995907999999</v>
      </c>
      <c r="E257" s="84">
        <v>159.92209940999999</v>
      </c>
      <c r="F257" s="84">
        <v>159.92209940999999</v>
      </c>
    </row>
    <row r="258" spans="1:6" ht="12.75" customHeight="1" x14ac:dyDescent="0.2">
      <c r="A258" s="83" t="s">
        <v>158</v>
      </c>
      <c r="B258" s="83">
        <v>4</v>
      </c>
      <c r="C258" s="84">
        <v>1771.79877721</v>
      </c>
      <c r="D258" s="84">
        <v>1701.31058381</v>
      </c>
      <c r="E258" s="84">
        <v>161.33611618</v>
      </c>
      <c r="F258" s="84">
        <v>161.33611618</v>
      </c>
    </row>
    <row r="259" spans="1:6" ht="12.75" customHeight="1" x14ac:dyDescent="0.2">
      <c r="A259" s="83" t="s">
        <v>158</v>
      </c>
      <c r="B259" s="83">
        <v>5</v>
      </c>
      <c r="C259" s="84">
        <v>1774.77999307</v>
      </c>
      <c r="D259" s="84">
        <v>1704.5462093399999</v>
      </c>
      <c r="E259" s="84">
        <v>161.64295214000001</v>
      </c>
      <c r="F259" s="84">
        <v>161.64295214000001</v>
      </c>
    </row>
    <row r="260" spans="1:6" ht="12.75" customHeight="1" x14ac:dyDescent="0.2">
      <c r="A260" s="83" t="s">
        <v>158</v>
      </c>
      <c r="B260" s="83">
        <v>6</v>
      </c>
      <c r="C260" s="84">
        <v>1747.9447755599999</v>
      </c>
      <c r="D260" s="84">
        <v>1677.7731527599999</v>
      </c>
      <c r="E260" s="84">
        <v>159.10405007</v>
      </c>
      <c r="F260" s="84">
        <v>159.10405007</v>
      </c>
    </row>
    <row r="261" spans="1:6" ht="12.75" customHeight="1" x14ac:dyDescent="0.2">
      <c r="A261" s="83" t="s">
        <v>158</v>
      </c>
      <c r="B261" s="83">
        <v>7</v>
      </c>
      <c r="C261" s="84">
        <v>1730.36991485</v>
      </c>
      <c r="D261" s="84">
        <v>1660.2477209599999</v>
      </c>
      <c r="E261" s="84">
        <v>157.44210477999999</v>
      </c>
      <c r="F261" s="84">
        <v>157.44210477999999</v>
      </c>
    </row>
    <row r="262" spans="1:6" ht="12.75" customHeight="1" x14ac:dyDescent="0.2">
      <c r="A262" s="83" t="s">
        <v>158</v>
      </c>
      <c r="B262" s="83">
        <v>8</v>
      </c>
      <c r="C262" s="84">
        <v>1700.88376965</v>
      </c>
      <c r="D262" s="84">
        <v>1631.31225569</v>
      </c>
      <c r="E262" s="84">
        <v>154.69814043</v>
      </c>
      <c r="F262" s="84">
        <v>154.69814043</v>
      </c>
    </row>
    <row r="263" spans="1:6" ht="12.75" customHeight="1" x14ac:dyDescent="0.2">
      <c r="A263" s="83" t="s">
        <v>158</v>
      </c>
      <c r="B263" s="83">
        <v>9</v>
      </c>
      <c r="C263" s="84">
        <v>1613.24193128</v>
      </c>
      <c r="D263" s="84">
        <v>1543.9510442799999</v>
      </c>
      <c r="E263" s="84">
        <v>146.41363396</v>
      </c>
      <c r="F263" s="84">
        <v>146.41363396</v>
      </c>
    </row>
    <row r="264" spans="1:6" ht="12.75" customHeight="1" x14ac:dyDescent="0.2">
      <c r="A264" s="83" t="s">
        <v>158</v>
      </c>
      <c r="B264" s="83">
        <v>10</v>
      </c>
      <c r="C264" s="84">
        <v>1512.00573902</v>
      </c>
      <c r="D264" s="84">
        <v>1442.8159756099999</v>
      </c>
      <c r="E264" s="84">
        <v>136.82294583999999</v>
      </c>
      <c r="F264" s="84">
        <v>136.82294583999999</v>
      </c>
    </row>
    <row r="265" spans="1:6" ht="12.75" customHeight="1" x14ac:dyDescent="0.2">
      <c r="A265" s="83" t="s">
        <v>158</v>
      </c>
      <c r="B265" s="83">
        <v>11</v>
      </c>
      <c r="C265" s="84">
        <v>1472.9704024600001</v>
      </c>
      <c r="D265" s="84">
        <v>1408.51725824</v>
      </c>
      <c r="E265" s="84">
        <v>133.57038166999999</v>
      </c>
      <c r="F265" s="84">
        <v>133.57038166999999</v>
      </c>
    </row>
    <row r="266" spans="1:6" ht="12.75" customHeight="1" x14ac:dyDescent="0.2">
      <c r="A266" s="83" t="s">
        <v>158</v>
      </c>
      <c r="B266" s="83">
        <v>12</v>
      </c>
      <c r="C266" s="84">
        <v>1476.86027044</v>
      </c>
      <c r="D266" s="84">
        <v>1406.7504134999999</v>
      </c>
      <c r="E266" s="84">
        <v>133.40283092000001</v>
      </c>
      <c r="F266" s="84">
        <v>133.40283092000001</v>
      </c>
    </row>
    <row r="267" spans="1:6" ht="12.75" customHeight="1" x14ac:dyDescent="0.2">
      <c r="A267" s="83" t="s">
        <v>158</v>
      </c>
      <c r="B267" s="83">
        <v>13</v>
      </c>
      <c r="C267" s="84">
        <v>1482.3495306699999</v>
      </c>
      <c r="D267" s="84">
        <v>1413.2862651999999</v>
      </c>
      <c r="E267" s="84">
        <v>134.02262894</v>
      </c>
      <c r="F267" s="84">
        <v>134.02262894</v>
      </c>
    </row>
    <row r="268" spans="1:6" ht="12.75" customHeight="1" x14ac:dyDescent="0.2">
      <c r="A268" s="83" t="s">
        <v>158</v>
      </c>
      <c r="B268" s="83">
        <v>14</v>
      </c>
      <c r="C268" s="84">
        <v>1499.2187929199999</v>
      </c>
      <c r="D268" s="84">
        <v>1430.6444356899999</v>
      </c>
      <c r="E268" s="84">
        <v>135.66871275</v>
      </c>
      <c r="F268" s="84">
        <v>135.66871275</v>
      </c>
    </row>
    <row r="269" spans="1:6" ht="12.75" customHeight="1" x14ac:dyDescent="0.2">
      <c r="A269" s="83" t="s">
        <v>158</v>
      </c>
      <c r="B269" s="83">
        <v>15</v>
      </c>
      <c r="C269" s="84">
        <v>1505.7146647100001</v>
      </c>
      <c r="D269" s="84">
        <v>1437.25635115</v>
      </c>
      <c r="E269" s="84">
        <v>136.29572393000001</v>
      </c>
      <c r="F269" s="84">
        <v>136.29572393000001</v>
      </c>
    </row>
    <row r="270" spans="1:6" ht="12.75" customHeight="1" x14ac:dyDescent="0.2">
      <c r="A270" s="83" t="s">
        <v>158</v>
      </c>
      <c r="B270" s="83">
        <v>16</v>
      </c>
      <c r="C270" s="84">
        <v>1507.5542632300001</v>
      </c>
      <c r="D270" s="84">
        <v>1439.1321952999999</v>
      </c>
      <c r="E270" s="84">
        <v>136.47361115000001</v>
      </c>
      <c r="F270" s="84">
        <v>136.47361115000001</v>
      </c>
    </row>
    <row r="271" spans="1:6" ht="12.75" customHeight="1" x14ac:dyDescent="0.2">
      <c r="A271" s="83" t="s">
        <v>158</v>
      </c>
      <c r="B271" s="83">
        <v>17</v>
      </c>
      <c r="C271" s="84">
        <v>1511.6412835599999</v>
      </c>
      <c r="D271" s="84">
        <v>1443.2707670899999</v>
      </c>
      <c r="E271" s="84">
        <v>136.86607394000001</v>
      </c>
      <c r="F271" s="84">
        <v>136.86607394000001</v>
      </c>
    </row>
    <row r="272" spans="1:6" ht="12.75" customHeight="1" x14ac:dyDescent="0.2">
      <c r="A272" s="83" t="s">
        <v>158</v>
      </c>
      <c r="B272" s="83">
        <v>18</v>
      </c>
      <c r="C272" s="84">
        <v>1493.2565829800001</v>
      </c>
      <c r="D272" s="84">
        <v>1424.3243021000001</v>
      </c>
      <c r="E272" s="84">
        <v>135.06937138999999</v>
      </c>
      <c r="F272" s="84">
        <v>135.06937138999999</v>
      </c>
    </row>
    <row r="273" spans="1:6" ht="12.75" customHeight="1" x14ac:dyDescent="0.2">
      <c r="A273" s="83" t="s">
        <v>158</v>
      </c>
      <c r="B273" s="83">
        <v>19</v>
      </c>
      <c r="C273" s="84">
        <v>1491.35000694</v>
      </c>
      <c r="D273" s="84">
        <v>1420.25444765</v>
      </c>
      <c r="E273" s="84">
        <v>134.68342508999999</v>
      </c>
      <c r="F273" s="84">
        <v>134.68342508999999</v>
      </c>
    </row>
    <row r="274" spans="1:6" ht="12.75" customHeight="1" x14ac:dyDescent="0.2">
      <c r="A274" s="83" t="s">
        <v>158</v>
      </c>
      <c r="B274" s="83">
        <v>20</v>
      </c>
      <c r="C274" s="84">
        <v>1475.5747200400001</v>
      </c>
      <c r="D274" s="84">
        <v>1402.61660723</v>
      </c>
      <c r="E274" s="84">
        <v>133.01082005000001</v>
      </c>
      <c r="F274" s="84">
        <v>133.01082005000001</v>
      </c>
    </row>
    <row r="275" spans="1:6" ht="12.75" customHeight="1" x14ac:dyDescent="0.2">
      <c r="A275" s="83" t="s">
        <v>158</v>
      </c>
      <c r="B275" s="83">
        <v>21</v>
      </c>
      <c r="C275" s="84">
        <v>1451.0078185299999</v>
      </c>
      <c r="D275" s="84">
        <v>1375.94924309</v>
      </c>
      <c r="E275" s="84">
        <v>130.48194083999999</v>
      </c>
      <c r="F275" s="84">
        <v>130.48194083999999</v>
      </c>
    </row>
    <row r="276" spans="1:6" ht="12.75" customHeight="1" x14ac:dyDescent="0.2">
      <c r="A276" s="83" t="s">
        <v>158</v>
      </c>
      <c r="B276" s="83">
        <v>22</v>
      </c>
      <c r="C276" s="84">
        <v>1461.12664277</v>
      </c>
      <c r="D276" s="84">
        <v>1386.5834154900001</v>
      </c>
      <c r="E276" s="84">
        <v>131.49038461999999</v>
      </c>
      <c r="F276" s="84">
        <v>131.49038461999999</v>
      </c>
    </row>
    <row r="277" spans="1:6" ht="12.75" customHeight="1" x14ac:dyDescent="0.2">
      <c r="A277" s="83" t="s">
        <v>158</v>
      </c>
      <c r="B277" s="83">
        <v>23</v>
      </c>
      <c r="C277" s="84">
        <v>1541.7223533399999</v>
      </c>
      <c r="D277" s="84">
        <v>1467.1119985800001</v>
      </c>
      <c r="E277" s="84">
        <v>139.12694961</v>
      </c>
      <c r="F277" s="84">
        <v>139.12694961</v>
      </c>
    </row>
    <row r="278" spans="1:6" ht="12.75" customHeight="1" x14ac:dyDescent="0.2">
      <c r="A278" s="83" t="s">
        <v>158</v>
      </c>
      <c r="B278" s="83">
        <v>24</v>
      </c>
      <c r="C278" s="84">
        <v>1598.59300259</v>
      </c>
      <c r="D278" s="84">
        <v>1523.9404058299999</v>
      </c>
      <c r="E278" s="84">
        <v>144.51601531</v>
      </c>
      <c r="F278" s="84">
        <v>144.51601531</v>
      </c>
    </row>
    <row r="279" spans="1:6" ht="12.75" customHeight="1" x14ac:dyDescent="0.2">
      <c r="A279" s="83" t="s">
        <v>159</v>
      </c>
      <c r="B279" s="83">
        <v>1</v>
      </c>
      <c r="C279" s="84">
        <v>1655.88083727</v>
      </c>
      <c r="D279" s="84">
        <v>1587.8291469400001</v>
      </c>
      <c r="E279" s="84">
        <v>150.57461592999999</v>
      </c>
      <c r="F279" s="84">
        <v>150.57461592999999</v>
      </c>
    </row>
    <row r="280" spans="1:6" ht="12.75" customHeight="1" x14ac:dyDescent="0.2">
      <c r="A280" s="83" t="s">
        <v>159</v>
      </c>
      <c r="B280" s="83">
        <v>2</v>
      </c>
      <c r="C280" s="84">
        <v>1728.1733924499999</v>
      </c>
      <c r="D280" s="84">
        <v>1657.8335664900001</v>
      </c>
      <c r="E280" s="84">
        <v>157.21316933</v>
      </c>
      <c r="F280" s="84">
        <v>157.21316933</v>
      </c>
    </row>
    <row r="281" spans="1:6" ht="12.75" customHeight="1" x14ac:dyDescent="0.2">
      <c r="A281" s="83" t="s">
        <v>159</v>
      </c>
      <c r="B281" s="83">
        <v>3</v>
      </c>
      <c r="C281" s="84">
        <v>1730.86094766</v>
      </c>
      <c r="D281" s="84">
        <v>1659.48103455</v>
      </c>
      <c r="E281" s="84">
        <v>157.36939953000001</v>
      </c>
      <c r="F281" s="84">
        <v>157.36939953000001</v>
      </c>
    </row>
    <row r="282" spans="1:6" ht="12.75" customHeight="1" x14ac:dyDescent="0.2">
      <c r="A282" s="83" t="s">
        <v>159</v>
      </c>
      <c r="B282" s="83">
        <v>4</v>
      </c>
      <c r="C282" s="84">
        <v>1750.19211083</v>
      </c>
      <c r="D282" s="84">
        <v>1677.971182</v>
      </c>
      <c r="E282" s="84">
        <v>159.12282927999999</v>
      </c>
      <c r="F282" s="84">
        <v>159.12282927999999</v>
      </c>
    </row>
    <row r="283" spans="1:6" ht="12.75" customHeight="1" x14ac:dyDescent="0.2">
      <c r="A283" s="83" t="s">
        <v>159</v>
      </c>
      <c r="B283" s="83">
        <v>5</v>
      </c>
      <c r="C283" s="84">
        <v>1785.85374963</v>
      </c>
      <c r="D283" s="84">
        <v>1714.6678029899999</v>
      </c>
      <c r="E283" s="84">
        <v>162.60278782</v>
      </c>
      <c r="F283" s="84">
        <v>162.60278782</v>
      </c>
    </row>
    <row r="284" spans="1:6" ht="12.75" customHeight="1" x14ac:dyDescent="0.2">
      <c r="A284" s="83" t="s">
        <v>159</v>
      </c>
      <c r="B284" s="83">
        <v>6</v>
      </c>
      <c r="C284" s="84">
        <v>1762.4739581700001</v>
      </c>
      <c r="D284" s="84">
        <v>1691.9119465399999</v>
      </c>
      <c r="E284" s="84">
        <v>160.44483880999999</v>
      </c>
      <c r="F284" s="84">
        <v>160.44483880999999</v>
      </c>
    </row>
    <row r="285" spans="1:6" ht="12.75" customHeight="1" x14ac:dyDescent="0.2">
      <c r="A285" s="83" t="s">
        <v>159</v>
      </c>
      <c r="B285" s="83">
        <v>7</v>
      </c>
      <c r="C285" s="84">
        <v>1701.84590439</v>
      </c>
      <c r="D285" s="84">
        <v>1633.68979061</v>
      </c>
      <c r="E285" s="84">
        <v>154.92360324000001</v>
      </c>
      <c r="F285" s="84">
        <v>154.92360324000001</v>
      </c>
    </row>
    <row r="286" spans="1:6" ht="12.75" customHeight="1" x14ac:dyDescent="0.2">
      <c r="A286" s="83" t="s">
        <v>159</v>
      </c>
      <c r="B286" s="83">
        <v>8</v>
      </c>
      <c r="C286" s="84">
        <v>1582.2152716000001</v>
      </c>
      <c r="D286" s="84">
        <v>1514.5685205899999</v>
      </c>
      <c r="E286" s="84">
        <v>143.62727484000001</v>
      </c>
      <c r="F286" s="84">
        <v>143.62727484000001</v>
      </c>
    </row>
    <row r="287" spans="1:6" ht="12.75" customHeight="1" x14ac:dyDescent="0.2">
      <c r="A287" s="83" t="s">
        <v>159</v>
      </c>
      <c r="B287" s="83">
        <v>9</v>
      </c>
      <c r="C287" s="84">
        <v>1503.7843852000001</v>
      </c>
      <c r="D287" s="84">
        <v>1433.15172633</v>
      </c>
      <c r="E287" s="84">
        <v>135.90648035000001</v>
      </c>
      <c r="F287" s="84">
        <v>135.90648035000001</v>
      </c>
    </row>
    <row r="288" spans="1:6" ht="12.75" customHeight="1" x14ac:dyDescent="0.2">
      <c r="A288" s="83" t="s">
        <v>159</v>
      </c>
      <c r="B288" s="83">
        <v>10</v>
      </c>
      <c r="C288" s="84">
        <v>1461.08827483</v>
      </c>
      <c r="D288" s="84">
        <v>1396.3364586299999</v>
      </c>
      <c r="E288" s="84">
        <v>132.41527048</v>
      </c>
      <c r="F288" s="84">
        <v>132.41527048</v>
      </c>
    </row>
    <row r="289" spans="1:6" ht="12.75" customHeight="1" x14ac:dyDescent="0.2">
      <c r="A289" s="83" t="s">
        <v>159</v>
      </c>
      <c r="B289" s="83">
        <v>11</v>
      </c>
      <c r="C289" s="84">
        <v>1437.6504253999999</v>
      </c>
      <c r="D289" s="84">
        <v>1369.1800080200001</v>
      </c>
      <c r="E289" s="84">
        <v>129.84001096</v>
      </c>
      <c r="F289" s="84">
        <v>129.84001096</v>
      </c>
    </row>
    <row r="290" spans="1:6" ht="12.75" customHeight="1" x14ac:dyDescent="0.2">
      <c r="A290" s="83" t="s">
        <v>159</v>
      </c>
      <c r="B290" s="83">
        <v>12</v>
      </c>
      <c r="C290" s="84">
        <v>1422.65659314</v>
      </c>
      <c r="D290" s="84">
        <v>1355.0557076600001</v>
      </c>
      <c r="E290" s="84">
        <v>128.50059664</v>
      </c>
      <c r="F290" s="84">
        <v>128.50059664</v>
      </c>
    </row>
    <row r="291" spans="1:6" ht="12.75" customHeight="1" x14ac:dyDescent="0.2">
      <c r="A291" s="83" t="s">
        <v>159</v>
      </c>
      <c r="B291" s="83">
        <v>13</v>
      </c>
      <c r="C291" s="84">
        <v>1434.81976854</v>
      </c>
      <c r="D291" s="84">
        <v>1368.35887652</v>
      </c>
      <c r="E291" s="84">
        <v>129.76214265999999</v>
      </c>
      <c r="F291" s="84">
        <v>129.76214265999999</v>
      </c>
    </row>
    <row r="292" spans="1:6" ht="12.75" customHeight="1" x14ac:dyDescent="0.2">
      <c r="A292" s="83" t="s">
        <v>159</v>
      </c>
      <c r="B292" s="83">
        <v>14</v>
      </c>
      <c r="C292" s="84">
        <v>1424.32707089</v>
      </c>
      <c r="D292" s="84">
        <v>1357.94619513</v>
      </c>
      <c r="E292" s="84">
        <v>128.77470298</v>
      </c>
      <c r="F292" s="84">
        <v>128.77470298</v>
      </c>
    </row>
    <row r="293" spans="1:6" ht="12.75" customHeight="1" x14ac:dyDescent="0.2">
      <c r="A293" s="83" t="s">
        <v>159</v>
      </c>
      <c r="B293" s="83">
        <v>15</v>
      </c>
      <c r="C293" s="84">
        <v>1409.7075482099999</v>
      </c>
      <c r="D293" s="84">
        <v>1343.13500299</v>
      </c>
      <c r="E293" s="84">
        <v>127.37015037</v>
      </c>
      <c r="F293" s="84">
        <v>127.37015037</v>
      </c>
    </row>
    <row r="294" spans="1:6" ht="12.75" customHeight="1" x14ac:dyDescent="0.2">
      <c r="A294" s="83" t="s">
        <v>159</v>
      </c>
      <c r="B294" s="83">
        <v>16</v>
      </c>
      <c r="C294" s="84">
        <v>1413.84270145</v>
      </c>
      <c r="D294" s="84">
        <v>1347.3595287400001</v>
      </c>
      <c r="E294" s="84">
        <v>127.77076422</v>
      </c>
      <c r="F294" s="84">
        <v>127.77076422</v>
      </c>
    </row>
    <row r="295" spans="1:6" ht="12.75" customHeight="1" x14ac:dyDescent="0.2">
      <c r="A295" s="83" t="s">
        <v>159</v>
      </c>
      <c r="B295" s="83">
        <v>17</v>
      </c>
      <c r="C295" s="84">
        <v>1458.9390205100001</v>
      </c>
      <c r="D295" s="84">
        <v>1392.27722713</v>
      </c>
      <c r="E295" s="84">
        <v>132.03033156999999</v>
      </c>
      <c r="F295" s="84">
        <v>132.03033156999999</v>
      </c>
    </row>
    <row r="296" spans="1:6" ht="12.75" customHeight="1" x14ac:dyDescent="0.2">
      <c r="A296" s="83" t="s">
        <v>159</v>
      </c>
      <c r="B296" s="83">
        <v>18</v>
      </c>
      <c r="C296" s="84">
        <v>1459.25704881</v>
      </c>
      <c r="D296" s="84">
        <v>1392.9079497800001</v>
      </c>
      <c r="E296" s="84">
        <v>132.09014329999999</v>
      </c>
      <c r="F296" s="84">
        <v>132.09014329999999</v>
      </c>
    </row>
    <row r="297" spans="1:6" ht="12.75" customHeight="1" x14ac:dyDescent="0.2">
      <c r="A297" s="83" t="s">
        <v>159</v>
      </c>
      <c r="B297" s="83">
        <v>19</v>
      </c>
      <c r="C297" s="84">
        <v>1465.3202761299999</v>
      </c>
      <c r="D297" s="84">
        <v>1397.8287229499999</v>
      </c>
      <c r="E297" s="84">
        <v>132.55678262999999</v>
      </c>
      <c r="F297" s="84">
        <v>132.55678262999999</v>
      </c>
    </row>
    <row r="298" spans="1:6" ht="12.75" customHeight="1" x14ac:dyDescent="0.2">
      <c r="A298" s="83" t="s">
        <v>159</v>
      </c>
      <c r="B298" s="83">
        <v>20</v>
      </c>
      <c r="C298" s="84">
        <v>1449.0454987999999</v>
      </c>
      <c r="D298" s="84">
        <v>1379.2438689400001</v>
      </c>
      <c r="E298" s="84">
        <v>130.79437182000001</v>
      </c>
      <c r="F298" s="84">
        <v>130.79437182000001</v>
      </c>
    </row>
    <row r="299" spans="1:6" ht="12.75" customHeight="1" x14ac:dyDescent="0.2">
      <c r="A299" s="83" t="s">
        <v>159</v>
      </c>
      <c r="B299" s="83">
        <v>21</v>
      </c>
      <c r="C299" s="84">
        <v>1418.40668953</v>
      </c>
      <c r="D299" s="84">
        <v>1347.7178240600001</v>
      </c>
      <c r="E299" s="84">
        <v>127.80474153999999</v>
      </c>
      <c r="F299" s="84">
        <v>127.80474153999999</v>
      </c>
    </row>
    <row r="300" spans="1:6" ht="12.75" customHeight="1" x14ac:dyDescent="0.2">
      <c r="A300" s="83" t="s">
        <v>159</v>
      </c>
      <c r="B300" s="83">
        <v>22</v>
      </c>
      <c r="C300" s="84">
        <v>1424.0668717200001</v>
      </c>
      <c r="D300" s="84">
        <v>1354.9847614299999</v>
      </c>
      <c r="E300" s="84">
        <v>128.49386877000001</v>
      </c>
      <c r="F300" s="84">
        <v>128.49386877000001</v>
      </c>
    </row>
    <row r="301" spans="1:6" ht="12.75" customHeight="1" x14ac:dyDescent="0.2">
      <c r="A301" s="83" t="s">
        <v>159</v>
      </c>
      <c r="B301" s="83">
        <v>23</v>
      </c>
      <c r="C301" s="84">
        <v>1493.7319928500001</v>
      </c>
      <c r="D301" s="84">
        <v>1427.44250124</v>
      </c>
      <c r="E301" s="84">
        <v>135.36507173999999</v>
      </c>
      <c r="F301" s="84">
        <v>135.36507173999999</v>
      </c>
    </row>
    <row r="302" spans="1:6" ht="12.75" customHeight="1" x14ac:dyDescent="0.2">
      <c r="A302" s="83" t="s">
        <v>159</v>
      </c>
      <c r="B302" s="83">
        <v>24</v>
      </c>
      <c r="C302" s="84">
        <v>1594.8698745300001</v>
      </c>
      <c r="D302" s="84">
        <v>1525.1650723800001</v>
      </c>
      <c r="E302" s="84">
        <v>144.63215104</v>
      </c>
      <c r="F302" s="84">
        <v>144.63215104</v>
      </c>
    </row>
    <row r="303" spans="1:6" ht="12.75" customHeight="1" x14ac:dyDescent="0.2">
      <c r="A303" s="83" t="s">
        <v>160</v>
      </c>
      <c r="B303" s="83">
        <v>1</v>
      </c>
      <c r="C303" s="84">
        <v>1566.7082965699999</v>
      </c>
      <c r="D303" s="84">
        <v>1492.0648492400001</v>
      </c>
      <c r="E303" s="84">
        <v>141.49324066</v>
      </c>
      <c r="F303" s="84">
        <v>141.49324066</v>
      </c>
    </row>
    <row r="304" spans="1:6" ht="12.75" customHeight="1" x14ac:dyDescent="0.2">
      <c r="A304" s="83" t="s">
        <v>160</v>
      </c>
      <c r="B304" s="83">
        <v>2</v>
      </c>
      <c r="C304" s="84">
        <v>1610.5118884200001</v>
      </c>
      <c r="D304" s="84">
        <v>1535.51508678</v>
      </c>
      <c r="E304" s="84">
        <v>145.61364796999999</v>
      </c>
      <c r="F304" s="84">
        <v>145.61364796999999</v>
      </c>
    </row>
    <row r="305" spans="1:6" ht="12.75" customHeight="1" x14ac:dyDescent="0.2">
      <c r="A305" s="83" t="s">
        <v>160</v>
      </c>
      <c r="B305" s="83">
        <v>3</v>
      </c>
      <c r="C305" s="84">
        <v>1642.79833171</v>
      </c>
      <c r="D305" s="84">
        <v>1567.824163</v>
      </c>
      <c r="E305" s="84">
        <v>148.67753350000001</v>
      </c>
      <c r="F305" s="84">
        <v>148.67753350000001</v>
      </c>
    </row>
    <row r="306" spans="1:6" ht="12.75" customHeight="1" x14ac:dyDescent="0.2">
      <c r="A306" s="83" t="s">
        <v>160</v>
      </c>
      <c r="B306" s="83">
        <v>4</v>
      </c>
      <c r="C306" s="84">
        <v>1660.57157091</v>
      </c>
      <c r="D306" s="84">
        <v>1584.0566901100001</v>
      </c>
      <c r="E306" s="84">
        <v>150.216872</v>
      </c>
      <c r="F306" s="84">
        <v>150.216872</v>
      </c>
    </row>
    <row r="307" spans="1:6" ht="12.75" customHeight="1" x14ac:dyDescent="0.2">
      <c r="A307" s="83" t="s">
        <v>160</v>
      </c>
      <c r="B307" s="83">
        <v>5</v>
      </c>
      <c r="C307" s="84">
        <v>1685.7049240199999</v>
      </c>
      <c r="D307" s="84">
        <v>1609.4045477899999</v>
      </c>
      <c r="E307" s="84">
        <v>152.62062176000001</v>
      </c>
      <c r="F307" s="84">
        <v>152.62062176000001</v>
      </c>
    </row>
    <row r="308" spans="1:6" ht="12.75" customHeight="1" x14ac:dyDescent="0.2">
      <c r="A308" s="83" t="s">
        <v>160</v>
      </c>
      <c r="B308" s="83">
        <v>6</v>
      </c>
      <c r="C308" s="84">
        <v>1648.2188673200001</v>
      </c>
      <c r="D308" s="84">
        <v>1572.56773056</v>
      </c>
      <c r="E308" s="84">
        <v>149.12736834</v>
      </c>
      <c r="F308" s="84">
        <v>149.12736834</v>
      </c>
    </row>
    <row r="309" spans="1:6" ht="12.75" customHeight="1" x14ac:dyDescent="0.2">
      <c r="A309" s="83" t="s">
        <v>160</v>
      </c>
      <c r="B309" s="83">
        <v>7</v>
      </c>
      <c r="C309" s="84">
        <v>1578.8126766</v>
      </c>
      <c r="D309" s="84">
        <v>1503.3184699999999</v>
      </c>
      <c r="E309" s="84">
        <v>142.56042703</v>
      </c>
      <c r="F309" s="84">
        <v>142.56042703</v>
      </c>
    </row>
    <row r="310" spans="1:6" ht="12.75" customHeight="1" x14ac:dyDescent="0.2">
      <c r="A310" s="83" t="s">
        <v>160</v>
      </c>
      <c r="B310" s="83">
        <v>8</v>
      </c>
      <c r="C310" s="84">
        <v>1494.4215646499999</v>
      </c>
      <c r="D310" s="84">
        <v>1419.7858669100001</v>
      </c>
      <c r="E310" s="84">
        <v>134.63898935</v>
      </c>
      <c r="F310" s="84">
        <v>134.63898935</v>
      </c>
    </row>
    <row r="311" spans="1:6" ht="12.75" customHeight="1" x14ac:dyDescent="0.2">
      <c r="A311" s="83" t="s">
        <v>160</v>
      </c>
      <c r="B311" s="83">
        <v>9</v>
      </c>
      <c r="C311" s="84">
        <v>1416.3936908999999</v>
      </c>
      <c r="D311" s="84">
        <v>1344.12217586</v>
      </c>
      <c r="E311" s="84">
        <v>127.46376445999999</v>
      </c>
      <c r="F311" s="84">
        <v>127.46376445999999</v>
      </c>
    </row>
    <row r="312" spans="1:6" ht="12.75" customHeight="1" x14ac:dyDescent="0.2">
      <c r="A312" s="83" t="s">
        <v>160</v>
      </c>
      <c r="B312" s="83">
        <v>10</v>
      </c>
      <c r="C312" s="84">
        <v>1371.9714433500001</v>
      </c>
      <c r="D312" s="84">
        <v>1300.6674251699999</v>
      </c>
      <c r="E312" s="84">
        <v>123.34292916</v>
      </c>
      <c r="F312" s="84">
        <v>123.34292916</v>
      </c>
    </row>
    <row r="313" spans="1:6" ht="12.75" customHeight="1" x14ac:dyDescent="0.2">
      <c r="A313" s="83" t="s">
        <v>160</v>
      </c>
      <c r="B313" s="83">
        <v>11</v>
      </c>
      <c r="C313" s="84">
        <v>1390.9081603</v>
      </c>
      <c r="D313" s="84">
        <v>1319.6241537599999</v>
      </c>
      <c r="E313" s="84">
        <v>125.14060502</v>
      </c>
      <c r="F313" s="84">
        <v>125.14060502</v>
      </c>
    </row>
    <row r="314" spans="1:6" ht="12.75" customHeight="1" x14ac:dyDescent="0.2">
      <c r="A314" s="83" t="s">
        <v>160</v>
      </c>
      <c r="B314" s="83">
        <v>12</v>
      </c>
      <c r="C314" s="84">
        <v>1402.1194559999999</v>
      </c>
      <c r="D314" s="84">
        <v>1331.08153251</v>
      </c>
      <c r="E314" s="84">
        <v>126.22711386</v>
      </c>
      <c r="F314" s="84">
        <v>126.22711386</v>
      </c>
    </row>
    <row r="315" spans="1:6" ht="12.75" customHeight="1" x14ac:dyDescent="0.2">
      <c r="A315" s="83" t="s">
        <v>160</v>
      </c>
      <c r="B315" s="83">
        <v>13</v>
      </c>
      <c r="C315" s="84">
        <v>1445.6760478199999</v>
      </c>
      <c r="D315" s="84">
        <v>1374.3749179500001</v>
      </c>
      <c r="E315" s="84">
        <v>130.33264682000001</v>
      </c>
      <c r="F315" s="84">
        <v>130.33264682000001</v>
      </c>
    </row>
    <row r="316" spans="1:6" ht="12.75" customHeight="1" x14ac:dyDescent="0.2">
      <c r="A316" s="83" t="s">
        <v>160</v>
      </c>
      <c r="B316" s="83">
        <v>14</v>
      </c>
      <c r="C316" s="84">
        <v>1472.7050767200001</v>
      </c>
      <c r="D316" s="84">
        <v>1401.5019514200001</v>
      </c>
      <c r="E316" s="84">
        <v>132.90511669</v>
      </c>
      <c r="F316" s="84">
        <v>132.90511669</v>
      </c>
    </row>
    <row r="317" spans="1:6" ht="12.75" customHeight="1" x14ac:dyDescent="0.2">
      <c r="A317" s="83" t="s">
        <v>160</v>
      </c>
      <c r="B317" s="83">
        <v>15</v>
      </c>
      <c r="C317" s="84">
        <v>1457.4383017</v>
      </c>
      <c r="D317" s="84">
        <v>1386.91263463</v>
      </c>
      <c r="E317" s="84">
        <v>131.52160463000001</v>
      </c>
      <c r="F317" s="84">
        <v>131.52160463000001</v>
      </c>
    </row>
    <row r="318" spans="1:6" ht="12.75" customHeight="1" x14ac:dyDescent="0.2">
      <c r="A318" s="83" t="s">
        <v>160</v>
      </c>
      <c r="B318" s="83">
        <v>16</v>
      </c>
      <c r="C318" s="84">
        <v>1465.7761181400001</v>
      </c>
      <c r="D318" s="84">
        <v>1399.6412748499999</v>
      </c>
      <c r="E318" s="84">
        <v>132.72866782</v>
      </c>
      <c r="F318" s="84">
        <v>132.72866782</v>
      </c>
    </row>
    <row r="319" spans="1:6" ht="12.75" customHeight="1" x14ac:dyDescent="0.2">
      <c r="A319" s="83" t="s">
        <v>160</v>
      </c>
      <c r="B319" s="83">
        <v>17</v>
      </c>
      <c r="C319" s="84">
        <v>1508.22072948</v>
      </c>
      <c r="D319" s="84">
        <v>1439.79207913</v>
      </c>
      <c r="E319" s="84">
        <v>136.53618825999999</v>
      </c>
      <c r="F319" s="84">
        <v>136.53618825999999</v>
      </c>
    </row>
    <row r="320" spans="1:6" ht="12.75" customHeight="1" x14ac:dyDescent="0.2">
      <c r="A320" s="83" t="s">
        <v>160</v>
      </c>
      <c r="B320" s="83">
        <v>18</v>
      </c>
      <c r="C320" s="84">
        <v>1505.8421778899999</v>
      </c>
      <c r="D320" s="84">
        <v>1438.5461226299999</v>
      </c>
      <c r="E320" s="84">
        <v>136.41803358999999</v>
      </c>
      <c r="F320" s="84">
        <v>136.41803358999999</v>
      </c>
    </row>
    <row r="321" spans="1:6" ht="12.75" customHeight="1" x14ac:dyDescent="0.2">
      <c r="A321" s="83" t="s">
        <v>160</v>
      </c>
      <c r="B321" s="83">
        <v>19</v>
      </c>
      <c r="C321" s="84">
        <v>1497.12581191</v>
      </c>
      <c r="D321" s="84">
        <v>1428.59058</v>
      </c>
      <c r="E321" s="84">
        <v>135.47394460999999</v>
      </c>
      <c r="F321" s="84">
        <v>135.47394460999999</v>
      </c>
    </row>
    <row r="322" spans="1:6" ht="12.75" customHeight="1" x14ac:dyDescent="0.2">
      <c r="A322" s="83" t="s">
        <v>160</v>
      </c>
      <c r="B322" s="83">
        <v>20</v>
      </c>
      <c r="C322" s="84">
        <v>1481.3574064300001</v>
      </c>
      <c r="D322" s="84">
        <v>1412.7001699800001</v>
      </c>
      <c r="E322" s="84">
        <v>133.96704923999999</v>
      </c>
      <c r="F322" s="84">
        <v>133.96704923999999</v>
      </c>
    </row>
    <row r="323" spans="1:6" ht="12.75" customHeight="1" x14ac:dyDescent="0.2">
      <c r="A323" s="83" t="s">
        <v>160</v>
      </c>
      <c r="B323" s="83">
        <v>21</v>
      </c>
      <c r="C323" s="84">
        <v>1442.33345581</v>
      </c>
      <c r="D323" s="84">
        <v>1373.61834649</v>
      </c>
      <c r="E323" s="84">
        <v>130.26090077000001</v>
      </c>
      <c r="F323" s="84">
        <v>130.26090077000001</v>
      </c>
    </row>
    <row r="324" spans="1:6" ht="12.75" customHeight="1" x14ac:dyDescent="0.2">
      <c r="A324" s="83" t="s">
        <v>160</v>
      </c>
      <c r="B324" s="83">
        <v>22</v>
      </c>
      <c r="C324" s="84">
        <v>1474.1781610999999</v>
      </c>
      <c r="D324" s="84">
        <v>1405.3418684799999</v>
      </c>
      <c r="E324" s="84">
        <v>133.26925790999999</v>
      </c>
      <c r="F324" s="84">
        <v>133.26925790999999</v>
      </c>
    </row>
    <row r="325" spans="1:6" ht="12.75" customHeight="1" x14ac:dyDescent="0.2">
      <c r="A325" s="83" t="s">
        <v>160</v>
      </c>
      <c r="B325" s="83">
        <v>23</v>
      </c>
      <c r="C325" s="84">
        <v>1546.81653297</v>
      </c>
      <c r="D325" s="84">
        <v>1477.7382583900001</v>
      </c>
      <c r="E325" s="84">
        <v>140.13464303000001</v>
      </c>
      <c r="F325" s="84">
        <v>140.13464303000001</v>
      </c>
    </row>
    <row r="326" spans="1:6" ht="12.75" customHeight="1" x14ac:dyDescent="0.2">
      <c r="A326" s="83" t="s">
        <v>160</v>
      </c>
      <c r="B326" s="83">
        <v>24</v>
      </c>
      <c r="C326" s="84">
        <v>1642.40981018</v>
      </c>
      <c r="D326" s="84">
        <v>1573.1682918399999</v>
      </c>
      <c r="E326" s="84">
        <v>149.18431985999999</v>
      </c>
      <c r="F326" s="84">
        <v>149.18431985999999</v>
      </c>
    </row>
    <row r="327" spans="1:6" ht="12.75" customHeight="1" x14ac:dyDescent="0.2">
      <c r="A327" s="83" t="s">
        <v>161</v>
      </c>
      <c r="B327" s="83">
        <v>1</v>
      </c>
      <c r="C327" s="84">
        <v>1822.4110584299999</v>
      </c>
      <c r="D327" s="84">
        <v>1752.64838839</v>
      </c>
      <c r="E327" s="84">
        <v>166.20450534</v>
      </c>
      <c r="F327" s="84">
        <v>166.20450534</v>
      </c>
    </row>
    <row r="328" spans="1:6" ht="12.75" customHeight="1" x14ac:dyDescent="0.2">
      <c r="A328" s="83" t="s">
        <v>161</v>
      </c>
      <c r="B328" s="83">
        <v>2</v>
      </c>
      <c r="C328" s="84">
        <v>1928.4338818000001</v>
      </c>
      <c r="D328" s="84">
        <v>1857.9140956700001</v>
      </c>
      <c r="E328" s="84">
        <v>176.18690394000001</v>
      </c>
      <c r="F328" s="84">
        <v>176.18690394000001</v>
      </c>
    </row>
    <row r="329" spans="1:6" ht="12.75" customHeight="1" x14ac:dyDescent="0.2">
      <c r="A329" s="83" t="s">
        <v>161</v>
      </c>
      <c r="B329" s="83">
        <v>3</v>
      </c>
      <c r="C329" s="84">
        <v>2003.0004647200001</v>
      </c>
      <c r="D329" s="84">
        <v>1932.14545335</v>
      </c>
      <c r="E329" s="84">
        <v>183.22629996000001</v>
      </c>
      <c r="F329" s="84">
        <v>183.22629996000001</v>
      </c>
    </row>
    <row r="330" spans="1:6" ht="12.75" customHeight="1" x14ac:dyDescent="0.2">
      <c r="A330" s="83" t="s">
        <v>161</v>
      </c>
      <c r="B330" s="83">
        <v>4</v>
      </c>
      <c r="C330" s="84">
        <v>2031.5841380899999</v>
      </c>
      <c r="D330" s="84">
        <v>1960.1870826899999</v>
      </c>
      <c r="E330" s="84">
        <v>185.88550140000001</v>
      </c>
      <c r="F330" s="84">
        <v>185.88550140000001</v>
      </c>
    </row>
    <row r="331" spans="1:6" ht="12.75" customHeight="1" x14ac:dyDescent="0.2">
      <c r="A331" s="83" t="s">
        <v>161</v>
      </c>
      <c r="B331" s="83">
        <v>5</v>
      </c>
      <c r="C331" s="84">
        <v>2069.6303223899999</v>
      </c>
      <c r="D331" s="84">
        <v>1998.7122991900001</v>
      </c>
      <c r="E331" s="84">
        <v>189.53886656</v>
      </c>
      <c r="F331" s="84">
        <v>189.53886656</v>
      </c>
    </row>
    <row r="332" spans="1:6" ht="12.75" customHeight="1" x14ac:dyDescent="0.2">
      <c r="A332" s="83" t="s">
        <v>161</v>
      </c>
      <c r="B332" s="83">
        <v>6</v>
      </c>
      <c r="C332" s="84">
        <v>2021.1624266700001</v>
      </c>
      <c r="D332" s="84">
        <v>1950.4978813600001</v>
      </c>
      <c r="E332" s="84">
        <v>184.96666970000001</v>
      </c>
      <c r="F332" s="84">
        <v>184.96666970000001</v>
      </c>
    </row>
    <row r="333" spans="1:6" ht="12.75" customHeight="1" x14ac:dyDescent="0.2">
      <c r="A333" s="83" t="s">
        <v>161</v>
      </c>
      <c r="B333" s="83">
        <v>7</v>
      </c>
      <c r="C333" s="84">
        <v>1892.33120794</v>
      </c>
      <c r="D333" s="84">
        <v>1821.66334551</v>
      </c>
      <c r="E333" s="84">
        <v>172.74922753999999</v>
      </c>
      <c r="F333" s="84">
        <v>172.74922753999999</v>
      </c>
    </row>
    <row r="334" spans="1:6" ht="12.75" customHeight="1" x14ac:dyDescent="0.2">
      <c r="A334" s="83" t="s">
        <v>161</v>
      </c>
      <c r="B334" s="83">
        <v>8</v>
      </c>
      <c r="C334" s="84">
        <v>1757.01472212</v>
      </c>
      <c r="D334" s="84">
        <v>1686.6677595599999</v>
      </c>
      <c r="E334" s="84">
        <v>159.94752998999999</v>
      </c>
      <c r="F334" s="84">
        <v>159.94752998999999</v>
      </c>
    </row>
    <row r="335" spans="1:6" ht="12.75" customHeight="1" x14ac:dyDescent="0.2">
      <c r="A335" s="83" t="s">
        <v>161</v>
      </c>
      <c r="B335" s="83">
        <v>9</v>
      </c>
      <c r="C335" s="84">
        <v>1666.61847657</v>
      </c>
      <c r="D335" s="84">
        <v>1598.3411887100001</v>
      </c>
      <c r="E335" s="84">
        <v>151.57147800000001</v>
      </c>
      <c r="F335" s="84">
        <v>151.57147800000001</v>
      </c>
    </row>
    <row r="336" spans="1:6" ht="12.75" customHeight="1" x14ac:dyDescent="0.2">
      <c r="A336" s="83" t="s">
        <v>161</v>
      </c>
      <c r="B336" s="83">
        <v>10</v>
      </c>
      <c r="C336" s="84">
        <v>1596.7116068800001</v>
      </c>
      <c r="D336" s="84">
        <v>1527.6561150299999</v>
      </c>
      <c r="E336" s="84">
        <v>144.86837782999999</v>
      </c>
      <c r="F336" s="84">
        <v>144.86837782999999</v>
      </c>
    </row>
    <row r="337" spans="1:6" ht="12.75" customHeight="1" x14ac:dyDescent="0.2">
      <c r="A337" s="83" t="s">
        <v>161</v>
      </c>
      <c r="B337" s="83">
        <v>11</v>
      </c>
      <c r="C337" s="84">
        <v>1574.83574499</v>
      </c>
      <c r="D337" s="84">
        <v>1503.13847605</v>
      </c>
      <c r="E337" s="84">
        <v>142.54335811999999</v>
      </c>
      <c r="F337" s="84">
        <v>142.54335811999999</v>
      </c>
    </row>
    <row r="338" spans="1:6" ht="12.75" customHeight="1" x14ac:dyDescent="0.2">
      <c r="A338" s="83" t="s">
        <v>161</v>
      </c>
      <c r="B338" s="83">
        <v>12</v>
      </c>
      <c r="C338" s="84">
        <v>1580.1732213800001</v>
      </c>
      <c r="D338" s="84">
        <v>1507.9997787100001</v>
      </c>
      <c r="E338" s="84">
        <v>143.00435783</v>
      </c>
      <c r="F338" s="84">
        <v>143.00435783</v>
      </c>
    </row>
    <row r="339" spans="1:6" ht="12.75" customHeight="1" x14ac:dyDescent="0.2">
      <c r="A339" s="83" t="s">
        <v>161</v>
      </c>
      <c r="B339" s="83">
        <v>13</v>
      </c>
      <c r="C339" s="84">
        <v>1588.73982226</v>
      </c>
      <c r="D339" s="84">
        <v>1516.7091591200001</v>
      </c>
      <c r="E339" s="84">
        <v>143.83027264</v>
      </c>
      <c r="F339" s="84">
        <v>143.83027264</v>
      </c>
    </row>
    <row r="340" spans="1:6" ht="12.75" customHeight="1" x14ac:dyDescent="0.2">
      <c r="A340" s="83" t="s">
        <v>161</v>
      </c>
      <c r="B340" s="83">
        <v>14</v>
      </c>
      <c r="C340" s="84">
        <v>1596.33171885</v>
      </c>
      <c r="D340" s="84">
        <v>1524.1368711499999</v>
      </c>
      <c r="E340" s="84">
        <v>144.53464621000001</v>
      </c>
      <c r="F340" s="84">
        <v>144.53464621000001</v>
      </c>
    </row>
    <row r="341" spans="1:6" ht="12.75" customHeight="1" x14ac:dyDescent="0.2">
      <c r="A341" s="83" t="s">
        <v>161</v>
      </c>
      <c r="B341" s="83">
        <v>15</v>
      </c>
      <c r="C341" s="84">
        <v>1561.0839714900001</v>
      </c>
      <c r="D341" s="84">
        <v>1489.1649206300001</v>
      </c>
      <c r="E341" s="84">
        <v>141.21823900999999</v>
      </c>
      <c r="F341" s="84">
        <v>141.21823900999999</v>
      </c>
    </row>
    <row r="342" spans="1:6" ht="12.75" customHeight="1" x14ac:dyDescent="0.2">
      <c r="A342" s="83" t="s">
        <v>161</v>
      </c>
      <c r="B342" s="83">
        <v>16</v>
      </c>
      <c r="C342" s="84">
        <v>1576.23217305</v>
      </c>
      <c r="D342" s="84">
        <v>1504.6977218500001</v>
      </c>
      <c r="E342" s="84">
        <v>142.69122216</v>
      </c>
      <c r="F342" s="84">
        <v>142.69122216</v>
      </c>
    </row>
    <row r="343" spans="1:6" ht="12.75" customHeight="1" x14ac:dyDescent="0.2">
      <c r="A343" s="83" t="s">
        <v>161</v>
      </c>
      <c r="B343" s="83">
        <v>17</v>
      </c>
      <c r="C343" s="84">
        <v>1611.15221144</v>
      </c>
      <c r="D343" s="84">
        <v>1539.76230689</v>
      </c>
      <c r="E343" s="84">
        <v>146.01641394000001</v>
      </c>
      <c r="F343" s="84">
        <v>146.01641394000001</v>
      </c>
    </row>
    <row r="344" spans="1:6" ht="12.75" customHeight="1" x14ac:dyDescent="0.2">
      <c r="A344" s="83" t="s">
        <v>161</v>
      </c>
      <c r="B344" s="83">
        <v>18</v>
      </c>
      <c r="C344" s="84">
        <v>1602.2354665400001</v>
      </c>
      <c r="D344" s="84">
        <v>1533.1041886400001</v>
      </c>
      <c r="E344" s="84">
        <v>145.38502131999999</v>
      </c>
      <c r="F344" s="84">
        <v>145.38502131999999</v>
      </c>
    </row>
    <row r="345" spans="1:6" ht="12.75" customHeight="1" x14ac:dyDescent="0.2">
      <c r="A345" s="83" t="s">
        <v>161</v>
      </c>
      <c r="B345" s="83">
        <v>19</v>
      </c>
      <c r="C345" s="84">
        <v>1578.8506366300001</v>
      </c>
      <c r="D345" s="84">
        <v>1509.54699357</v>
      </c>
      <c r="E345" s="84">
        <v>143.15108097000001</v>
      </c>
      <c r="F345" s="84">
        <v>143.15108097000001</v>
      </c>
    </row>
    <row r="346" spans="1:6" ht="12.75" customHeight="1" x14ac:dyDescent="0.2">
      <c r="A346" s="83" t="s">
        <v>161</v>
      </c>
      <c r="B346" s="83">
        <v>20</v>
      </c>
      <c r="C346" s="84">
        <v>1560.5650866999999</v>
      </c>
      <c r="D346" s="84">
        <v>1491.2720338399999</v>
      </c>
      <c r="E346" s="84">
        <v>141.41805758999999</v>
      </c>
      <c r="F346" s="84">
        <v>141.41805758999999</v>
      </c>
    </row>
    <row r="347" spans="1:6" ht="12.75" customHeight="1" x14ac:dyDescent="0.2">
      <c r="A347" s="83" t="s">
        <v>161</v>
      </c>
      <c r="B347" s="83">
        <v>21</v>
      </c>
      <c r="C347" s="84">
        <v>1563.5362854800001</v>
      </c>
      <c r="D347" s="84">
        <v>1494.2741169799999</v>
      </c>
      <c r="E347" s="84">
        <v>141.70274660000001</v>
      </c>
      <c r="F347" s="84">
        <v>141.70274660000001</v>
      </c>
    </row>
    <row r="348" spans="1:6" ht="12.75" customHeight="1" x14ac:dyDescent="0.2">
      <c r="A348" s="83" t="s">
        <v>161</v>
      </c>
      <c r="B348" s="83">
        <v>22</v>
      </c>
      <c r="C348" s="84">
        <v>1587.89376406</v>
      </c>
      <c r="D348" s="84">
        <v>1518.3980910400001</v>
      </c>
      <c r="E348" s="84">
        <v>143.99043488000001</v>
      </c>
      <c r="F348" s="84">
        <v>143.99043488000001</v>
      </c>
    </row>
    <row r="349" spans="1:6" ht="12.75" customHeight="1" x14ac:dyDescent="0.2">
      <c r="A349" s="83" t="s">
        <v>161</v>
      </c>
      <c r="B349" s="83">
        <v>23</v>
      </c>
      <c r="C349" s="84">
        <v>1664.68628433</v>
      </c>
      <c r="D349" s="84">
        <v>1595.00258839</v>
      </c>
      <c r="E349" s="84">
        <v>151.2548769</v>
      </c>
      <c r="F349" s="84">
        <v>151.2548769</v>
      </c>
    </row>
    <row r="350" spans="1:6" ht="12.75" customHeight="1" x14ac:dyDescent="0.2">
      <c r="A350" s="83" t="s">
        <v>161</v>
      </c>
      <c r="B350" s="83">
        <v>24</v>
      </c>
      <c r="C350" s="84">
        <v>1763.92620283</v>
      </c>
      <c r="D350" s="84">
        <v>1694.04868425</v>
      </c>
      <c r="E350" s="84">
        <v>160.64746668999999</v>
      </c>
      <c r="F350" s="84">
        <v>160.64746668999999</v>
      </c>
    </row>
    <row r="351" spans="1:6" ht="12.75" customHeight="1" x14ac:dyDescent="0.2">
      <c r="A351" s="83" t="s">
        <v>162</v>
      </c>
      <c r="B351" s="83">
        <v>1</v>
      </c>
      <c r="C351" s="84">
        <v>1805.9335314499999</v>
      </c>
      <c r="D351" s="84">
        <v>1733.19046413</v>
      </c>
      <c r="E351" s="84">
        <v>164.35930085000001</v>
      </c>
      <c r="F351" s="84">
        <v>164.35930085000001</v>
      </c>
    </row>
    <row r="352" spans="1:6" ht="12.75" customHeight="1" x14ac:dyDescent="0.2">
      <c r="A352" s="83" t="s">
        <v>162</v>
      </c>
      <c r="B352" s="83">
        <v>2</v>
      </c>
      <c r="C352" s="84">
        <v>1941.8485767499999</v>
      </c>
      <c r="D352" s="84">
        <v>1867.53732952</v>
      </c>
      <c r="E352" s="84">
        <v>177.09947991999999</v>
      </c>
      <c r="F352" s="84">
        <v>177.09947991999999</v>
      </c>
    </row>
    <row r="353" spans="1:6" ht="12.75" customHeight="1" x14ac:dyDescent="0.2">
      <c r="A353" s="83" t="s">
        <v>162</v>
      </c>
      <c r="B353" s="83">
        <v>3</v>
      </c>
      <c r="C353" s="84">
        <v>1986.32424743</v>
      </c>
      <c r="D353" s="84">
        <v>1911.81556505</v>
      </c>
      <c r="E353" s="84">
        <v>181.29840669000001</v>
      </c>
      <c r="F353" s="84">
        <v>181.29840669000001</v>
      </c>
    </row>
    <row r="354" spans="1:6" ht="12.75" customHeight="1" x14ac:dyDescent="0.2">
      <c r="A354" s="83" t="s">
        <v>162</v>
      </c>
      <c r="B354" s="83">
        <v>4</v>
      </c>
      <c r="C354" s="84">
        <v>2026.3704587499999</v>
      </c>
      <c r="D354" s="84">
        <v>1950.60168862</v>
      </c>
      <c r="E354" s="84">
        <v>184.97651379000001</v>
      </c>
      <c r="F354" s="84">
        <v>184.97651379000001</v>
      </c>
    </row>
    <row r="355" spans="1:6" ht="12.75" customHeight="1" x14ac:dyDescent="0.2">
      <c r="A355" s="83" t="s">
        <v>162</v>
      </c>
      <c r="B355" s="83">
        <v>5</v>
      </c>
      <c r="C355" s="84">
        <v>2065.5467772100001</v>
      </c>
      <c r="D355" s="84">
        <v>1990.5054336000001</v>
      </c>
      <c r="E355" s="84">
        <v>188.76060547</v>
      </c>
      <c r="F355" s="84">
        <v>188.76060547</v>
      </c>
    </row>
    <row r="356" spans="1:6" ht="12.75" customHeight="1" x14ac:dyDescent="0.2">
      <c r="A356" s="83" t="s">
        <v>162</v>
      </c>
      <c r="B356" s="83">
        <v>6</v>
      </c>
      <c r="C356" s="84">
        <v>2024.23269069</v>
      </c>
      <c r="D356" s="84">
        <v>1949.6677536699999</v>
      </c>
      <c r="E356" s="84">
        <v>184.88794827999999</v>
      </c>
      <c r="F356" s="84">
        <v>184.88794827999999</v>
      </c>
    </row>
    <row r="357" spans="1:6" ht="12.75" customHeight="1" x14ac:dyDescent="0.2">
      <c r="A357" s="83" t="s">
        <v>162</v>
      </c>
      <c r="B357" s="83">
        <v>7</v>
      </c>
      <c r="C357" s="84">
        <v>1934.44473109</v>
      </c>
      <c r="D357" s="84">
        <v>1860.1677024999999</v>
      </c>
      <c r="E357" s="84">
        <v>176.40061458</v>
      </c>
      <c r="F357" s="84">
        <v>176.40061458</v>
      </c>
    </row>
    <row r="358" spans="1:6" ht="12.75" customHeight="1" x14ac:dyDescent="0.2">
      <c r="A358" s="83" t="s">
        <v>162</v>
      </c>
      <c r="B358" s="83">
        <v>8</v>
      </c>
      <c r="C358" s="84">
        <v>1815.4261850800001</v>
      </c>
      <c r="D358" s="84">
        <v>1742.12099212</v>
      </c>
      <c r="E358" s="84">
        <v>165.20618719999999</v>
      </c>
      <c r="F358" s="84">
        <v>165.20618719999999</v>
      </c>
    </row>
    <row r="359" spans="1:6" ht="12.75" customHeight="1" x14ac:dyDescent="0.2">
      <c r="A359" s="83" t="s">
        <v>162</v>
      </c>
      <c r="B359" s="83">
        <v>9</v>
      </c>
      <c r="C359" s="84">
        <v>1721.22451626</v>
      </c>
      <c r="D359" s="84">
        <v>1652.6131312299999</v>
      </c>
      <c r="E359" s="84">
        <v>156.71811289999999</v>
      </c>
      <c r="F359" s="84">
        <v>156.71811289999999</v>
      </c>
    </row>
    <row r="360" spans="1:6" ht="12.75" customHeight="1" x14ac:dyDescent="0.2">
      <c r="A360" s="83" t="s">
        <v>162</v>
      </c>
      <c r="B360" s="83">
        <v>10</v>
      </c>
      <c r="C360" s="84">
        <v>1653.2456942199999</v>
      </c>
      <c r="D360" s="84">
        <v>1585.18588467</v>
      </c>
      <c r="E360" s="84">
        <v>150.32395407000001</v>
      </c>
      <c r="F360" s="84">
        <v>150.32395407000001</v>
      </c>
    </row>
    <row r="361" spans="1:6" ht="12.75" customHeight="1" x14ac:dyDescent="0.2">
      <c r="A361" s="83" t="s">
        <v>162</v>
      </c>
      <c r="B361" s="83">
        <v>11</v>
      </c>
      <c r="C361" s="84">
        <v>1640.27087826</v>
      </c>
      <c r="D361" s="84">
        <v>1572.1582994</v>
      </c>
      <c r="E361" s="84">
        <v>149.08854178000001</v>
      </c>
      <c r="F361" s="84">
        <v>149.08854178000001</v>
      </c>
    </row>
    <row r="362" spans="1:6" ht="12.75" customHeight="1" x14ac:dyDescent="0.2">
      <c r="A362" s="83" t="s">
        <v>162</v>
      </c>
      <c r="B362" s="83">
        <v>12</v>
      </c>
      <c r="C362" s="84">
        <v>1629.21775146</v>
      </c>
      <c r="D362" s="84">
        <v>1561.28194401</v>
      </c>
      <c r="E362" s="84">
        <v>148.05713166999999</v>
      </c>
      <c r="F362" s="84">
        <v>148.05713166999999</v>
      </c>
    </row>
    <row r="363" spans="1:6" ht="12.75" customHeight="1" x14ac:dyDescent="0.2">
      <c r="A363" s="83" t="s">
        <v>162</v>
      </c>
      <c r="B363" s="83">
        <v>13</v>
      </c>
      <c r="C363" s="84">
        <v>1642.3118058099999</v>
      </c>
      <c r="D363" s="84">
        <v>1574.3635388</v>
      </c>
      <c r="E363" s="84">
        <v>149.29766570999999</v>
      </c>
      <c r="F363" s="84">
        <v>149.29766570999999</v>
      </c>
    </row>
    <row r="364" spans="1:6" ht="12.75" customHeight="1" x14ac:dyDescent="0.2">
      <c r="A364" s="83" t="s">
        <v>162</v>
      </c>
      <c r="B364" s="83">
        <v>14</v>
      </c>
      <c r="C364" s="84">
        <v>1642.87859198</v>
      </c>
      <c r="D364" s="84">
        <v>1574.6520157099999</v>
      </c>
      <c r="E364" s="84">
        <v>149.32502212</v>
      </c>
      <c r="F364" s="84">
        <v>149.32502212</v>
      </c>
    </row>
    <row r="365" spans="1:6" ht="12.75" customHeight="1" x14ac:dyDescent="0.2">
      <c r="A365" s="83" t="s">
        <v>162</v>
      </c>
      <c r="B365" s="83">
        <v>15</v>
      </c>
      <c r="C365" s="84">
        <v>1640.8154216299999</v>
      </c>
      <c r="D365" s="84">
        <v>1571.7617353000001</v>
      </c>
      <c r="E365" s="84">
        <v>149.05093540999999</v>
      </c>
      <c r="F365" s="84">
        <v>149.05093540999999</v>
      </c>
    </row>
    <row r="366" spans="1:6" ht="12.75" customHeight="1" x14ac:dyDescent="0.2">
      <c r="A366" s="83" t="s">
        <v>162</v>
      </c>
      <c r="B366" s="83">
        <v>16</v>
      </c>
      <c r="C366" s="84">
        <v>1647.9507115199999</v>
      </c>
      <c r="D366" s="84">
        <v>1578.6330161400001</v>
      </c>
      <c r="E366" s="84">
        <v>149.70254234000001</v>
      </c>
      <c r="F366" s="84">
        <v>149.70254234000001</v>
      </c>
    </row>
    <row r="367" spans="1:6" ht="12.75" customHeight="1" x14ac:dyDescent="0.2">
      <c r="A367" s="83" t="s">
        <v>162</v>
      </c>
      <c r="B367" s="83">
        <v>17</v>
      </c>
      <c r="C367" s="84">
        <v>1670.72460351</v>
      </c>
      <c r="D367" s="84">
        <v>1602.35311204</v>
      </c>
      <c r="E367" s="84">
        <v>151.95193065000001</v>
      </c>
      <c r="F367" s="84">
        <v>151.95193065000001</v>
      </c>
    </row>
    <row r="368" spans="1:6" ht="12.75" customHeight="1" x14ac:dyDescent="0.2">
      <c r="A368" s="83" t="s">
        <v>162</v>
      </c>
      <c r="B368" s="83">
        <v>18</v>
      </c>
      <c r="C368" s="84">
        <v>1658.1624417400001</v>
      </c>
      <c r="D368" s="84">
        <v>1590.58937249</v>
      </c>
      <c r="E368" s="84">
        <v>150.83636946999999</v>
      </c>
      <c r="F368" s="84">
        <v>150.83636946999999</v>
      </c>
    </row>
    <row r="369" spans="1:6" ht="12.75" customHeight="1" x14ac:dyDescent="0.2">
      <c r="A369" s="83" t="s">
        <v>162</v>
      </c>
      <c r="B369" s="83">
        <v>19</v>
      </c>
      <c r="C369" s="84">
        <v>1649.53463459</v>
      </c>
      <c r="D369" s="84">
        <v>1580.63982979</v>
      </c>
      <c r="E369" s="84">
        <v>149.89284946000001</v>
      </c>
      <c r="F369" s="84">
        <v>149.89284946000001</v>
      </c>
    </row>
    <row r="370" spans="1:6" ht="12.75" customHeight="1" x14ac:dyDescent="0.2">
      <c r="A370" s="83" t="s">
        <v>162</v>
      </c>
      <c r="B370" s="83">
        <v>20</v>
      </c>
      <c r="C370" s="84">
        <v>1632.58976388</v>
      </c>
      <c r="D370" s="84">
        <v>1563.4646155099999</v>
      </c>
      <c r="E370" s="84">
        <v>148.26411547999999</v>
      </c>
      <c r="F370" s="84">
        <v>148.26411547999999</v>
      </c>
    </row>
    <row r="371" spans="1:6" ht="12.75" customHeight="1" x14ac:dyDescent="0.2">
      <c r="A371" s="83" t="s">
        <v>162</v>
      </c>
      <c r="B371" s="83">
        <v>21</v>
      </c>
      <c r="C371" s="84">
        <v>1605.3818210899999</v>
      </c>
      <c r="D371" s="84">
        <v>1536.1800438099999</v>
      </c>
      <c r="E371" s="84">
        <v>145.67670616999999</v>
      </c>
      <c r="F371" s="84">
        <v>145.67670616999999</v>
      </c>
    </row>
    <row r="372" spans="1:6" ht="12.75" customHeight="1" x14ac:dyDescent="0.2">
      <c r="A372" s="83" t="s">
        <v>162</v>
      </c>
      <c r="B372" s="83">
        <v>22</v>
      </c>
      <c r="C372" s="84">
        <v>1622.6000423800001</v>
      </c>
      <c r="D372" s="84">
        <v>1553.36939508</v>
      </c>
      <c r="E372" s="84">
        <v>147.30678078</v>
      </c>
      <c r="F372" s="84">
        <v>147.30678078</v>
      </c>
    </row>
    <row r="373" spans="1:6" ht="12.75" customHeight="1" x14ac:dyDescent="0.2">
      <c r="A373" s="83" t="s">
        <v>162</v>
      </c>
      <c r="B373" s="83">
        <v>23</v>
      </c>
      <c r="C373" s="84">
        <v>1713.2657503600001</v>
      </c>
      <c r="D373" s="84">
        <v>1643.82398818</v>
      </c>
      <c r="E373" s="84">
        <v>155.88463415999999</v>
      </c>
      <c r="F373" s="84">
        <v>155.88463415999999</v>
      </c>
    </row>
    <row r="374" spans="1:6" ht="12.75" customHeight="1" x14ac:dyDescent="0.2">
      <c r="A374" s="83" t="s">
        <v>162</v>
      </c>
      <c r="B374" s="83">
        <v>24</v>
      </c>
      <c r="C374" s="84">
        <v>1823.03089897</v>
      </c>
      <c r="D374" s="84">
        <v>1753.07729404</v>
      </c>
      <c r="E374" s="84">
        <v>166.24517868000001</v>
      </c>
      <c r="F374" s="84">
        <v>166.24517868000001</v>
      </c>
    </row>
    <row r="375" spans="1:6" ht="12.75" customHeight="1" x14ac:dyDescent="0.2">
      <c r="A375" s="83" t="s">
        <v>163</v>
      </c>
      <c r="B375" s="83">
        <v>1</v>
      </c>
      <c r="C375" s="84">
        <v>1784.75503566</v>
      </c>
      <c r="D375" s="84">
        <v>1717.9772725800001</v>
      </c>
      <c r="E375" s="84">
        <v>162.91662645</v>
      </c>
      <c r="F375" s="84">
        <v>162.91662645</v>
      </c>
    </row>
    <row r="376" spans="1:6" ht="12.75" customHeight="1" x14ac:dyDescent="0.2">
      <c r="A376" s="83" t="s">
        <v>163</v>
      </c>
      <c r="B376" s="83">
        <v>2</v>
      </c>
      <c r="C376" s="84">
        <v>1867.7514337099999</v>
      </c>
      <c r="D376" s="84">
        <v>1800.6310783199999</v>
      </c>
      <c r="E376" s="84">
        <v>170.75472733999999</v>
      </c>
      <c r="F376" s="84">
        <v>170.75472733999999</v>
      </c>
    </row>
    <row r="377" spans="1:6" ht="12.75" customHeight="1" x14ac:dyDescent="0.2">
      <c r="A377" s="83" t="s">
        <v>163</v>
      </c>
      <c r="B377" s="83">
        <v>3</v>
      </c>
      <c r="C377" s="84">
        <v>1869.5251334899999</v>
      </c>
      <c r="D377" s="84">
        <v>1802.31876362</v>
      </c>
      <c r="E377" s="84">
        <v>170.91477136</v>
      </c>
      <c r="F377" s="84">
        <v>170.91477136</v>
      </c>
    </row>
    <row r="378" spans="1:6" ht="12.75" customHeight="1" x14ac:dyDescent="0.2">
      <c r="A378" s="83" t="s">
        <v>163</v>
      </c>
      <c r="B378" s="83">
        <v>4</v>
      </c>
      <c r="C378" s="84">
        <v>1904.9474976900001</v>
      </c>
      <c r="D378" s="84">
        <v>1837.3711494300001</v>
      </c>
      <c r="E378" s="84">
        <v>174.23880628000001</v>
      </c>
      <c r="F378" s="84">
        <v>174.23880628000001</v>
      </c>
    </row>
    <row r="379" spans="1:6" ht="12.75" customHeight="1" x14ac:dyDescent="0.2">
      <c r="A379" s="83" t="s">
        <v>163</v>
      </c>
      <c r="B379" s="83">
        <v>5</v>
      </c>
      <c r="C379" s="84">
        <v>1945.13521195</v>
      </c>
      <c r="D379" s="84">
        <v>1877.4116719900001</v>
      </c>
      <c r="E379" s="84">
        <v>178.03586865</v>
      </c>
      <c r="F379" s="84">
        <v>178.03586865</v>
      </c>
    </row>
    <row r="380" spans="1:6" ht="12.75" customHeight="1" x14ac:dyDescent="0.2">
      <c r="A380" s="83" t="s">
        <v>163</v>
      </c>
      <c r="B380" s="83">
        <v>6</v>
      </c>
      <c r="C380" s="84">
        <v>1922.9970649300001</v>
      </c>
      <c r="D380" s="84">
        <v>1855.58502137</v>
      </c>
      <c r="E380" s="84">
        <v>175.96603668</v>
      </c>
      <c r="F380" s="84">
        <v>175.96603668</v>
      </c>
    </row>
    <row r="381" spans="1:6" ht="12.75" customHeight="1" x14ac:dyDescent="0.2">
      <c r="A381" s="83" t="s">
        <v>163</v>
      </c>
      <c r="B381" s="83">
        <v>7</v>
      </c>
      <c r="C381" s="84">
        <v>1796.6276560900001</v>
      </c>
      <c r="D381" s="84">
        <v>1729.6101204300001</v>
      </c>
      <c r="E381" s="84">
        <v>164.01977511000001</v>
      </c>
      <c r="F381" s="84">
        <v>164.01977511000001</v>
      </c>
    </row>
    <row r="382" spans="1:6" ht="12.75" customHeight="1" x14ac:dyDescent="0.2">
      <c r="A382" s="83" t="s">
        <v>163</v>
      </c>
      <c r="B382" s="83">
        <v>8</v>
      </c>
      <c r="C382" s="84">
        <v>1659.8248285</v>
      </c>
      <c r="D382" s="84">
        <v>1592.8259551599999</v>
      </c>
      <c r="E382" s="84">
        <v>151.04846570000001</v>
      </c>
      <c r="F382" s="84">
        <v>151.04846570000001</v>
      </c>
    </row>
    <row r="383" spans="1:6" ht="12.75" customHeight="1" x14ac:dyDescent="0.2">
      <c r="A383" s="83" t="s">
        <v>163</v>
      </c>
      <c r="B383" s="83">
        <v>9</v>
      </c>
      <c r="C383" s="84">
        <v>1596.29918914</v>
      </c>
      <c r="D383" s="84">
        <v>1529.38118151</v>
      </c>
      <c r="E383" s="84">
        <v>145.03196672999999</v>
      </c>
      <c r="F383" s="84">
        <v>145.03196672999999</v>
      </c>
    </row>
    <row r="384" spans="1:6" ht="12.75" customHeight="1" x14ac:dyDescent="0.2">
      <c r="A384" s="83" t="s">
        <v>163</v>
      </c>
      <c r="B384" s="83">
        <v>10</v>
      </c>
      <c r="C384" s="84">
        <v>1545.6455384000001</v>
      </c>
      <c r="D384" s="84">
        <v>1478.76790142</v>
      </c>
      <c r="E384" s="84">
        <v>140.23228458</v>
      </c>
      <c r="F384" s="84">
        <v>140.23228458</v>
      </c>
    </row>
    <row r="385" spans="1:6" ht="12.75" customHeight="1" x14ac:dyDescent="0.2">
      <c r="A385" s="83" t="s">
        <v>163</v>
      </c>
      <c r="B385" s="83">
        <v>11</v>
      </c>
      <c r="C385" s="84">
        <v>1535.91661279</v>
      </c>
      <c r="D385" s="84">
        <v>1468.59888447</v>
      </c>
      <c r="E385" s="84">
        <v>139.26795172000001</v>
      </c>
      <c r="F385" s="84">
        <v>139.26795172000001</v>
      </c>
    </row>
    <row r="386" spans="1:6" ht="12.75" customHeight="1" x14ac:dyDescent="0.2">
      <c r="A386" s="83" t="s">
        <v>163</v>
      </c>
      <c r="B386" s="83">
        <v>12</v>
      </c>
      <c r="C386" s="84">
        <v>1514.36607329</v>
      </c>
      <c r="D386" s="84">
        <v>1446.8063418500001</v>
      </c>
      <c r="E386" s="84">
        <v>137.20135422999999</v>
      </c>
      <c r="F386" s="84">
        <v>137.20135422999999</v>
      </c>
    </row>
    <row r="387" spans="1:6" ht="12.75" customHeight="1" x14ac:dyDescent="0.2">
      <c r="A387" s="83" t="s">
        <v>163</v>
      </c>
      <c r="B387" s="83">
        <v>13</v>
      </c>
      <c r="C387" s="84">
        <v>1516.58484894</v>
      </c>
      <c r="D387" s="84">
        <v>1449.0137430499999</v>
      </c>
      <c r="E387" s="84">
        <v>137.41068317</v>
      </c>
      <c r="F387" s="84">
        <v>137.41068317</v>
      </c>
    </row>
    <row r="388" spans="1:6" ht="12.75" customHeight="1" x14ac:dyDescent="0.2">
      <c r="A388" s="83" t="s">
        <v>163</v>
      </c>
      <c r="B388" s="83">
        <v>14</v>
      </c>
      <c r="C388" s="84">
        <v>1488.05728187</v>
      </c>
      <c r="D388" s="84">
        <v>1420.5992814799999</v>
      </c>
      <c r="E388" s="84">
        <v>134.71612586000001</v>
      </c>
      <c r="F388" s="84">
        <v>134.71612586000001</v>
      </c>
    </row>
    <row r="389" spans="1:6" ht="12.75" customHeight="1" x14ac:dyDescent="0.2">
      <c r="A389" s="83" t="s">
        <v>163</v>
      </c>
      <c r="B389" s="83">
        <v>15</v>
      </c>
      <c r="C389" s="84">
        <v>1450.0114892300001</v>
      </c>
      <c r="D389" s="84">
        <v>1383.0568426499999</v>
      </c>
      <c r="E389" s="84">
        <v>131.15595798999999</v>
      </c>
      <c r="F389" s="84">
        <v>131.15595798999999</v>
      </c>
    </row>
    <row r="390" spans="1:6" ht="12.75" customHeight="1" x14ac:dyDescent="0.2">
      <c r="A390" s="83" t="s">
        <v>163</v>
      </c>
      <c r="B390" s="83">
        <v>16</v>
      </c>
      <c r="C390" s="84">
        <v>1461.5093524700001</v>
      </c>
      <c r="D390" s="84">
        <v>1395.1734184899999</v>
      </c>
      <c r="E390" s="84">
        <v>132.30497880999999</v>
      </c>
      <c r="F390" s="84">
        <v>132.30497880999999</v>
      </c>
    </row>
    <row r="391" spans="1:6" ht="12.75" customHeight="1" x14ac:dyDescent="0.2">
      <c r="A391" s="83" t="s">
        <v>163</v>
      </c>
      <c r="B391" s="83">
        <v>17</v>
      </c>
      <c r="C391" s="84">
        <v>1528.15791079</v>
      </c>
      <c r="D391" s="84">
        <v>1461.4199224199999</v>
      </c>
      <c r="E391" s="84">
        <v>138.58716724000001</v>
      </c>
      <c r="F391" s="84">
        <v>138.58716724000001</v>
      </c>
    </row>
    <row r="392" spans="1:6" ht="12.75" customHeight="1" x14ac:dyDescent="0.2">
      <c r="A392" s="83" t="s">
        <v>163</v>
      </c>
      <c r="B392" s="83">
        <v>18</v>
      </c>
      <c r="C392" s="84">
        <v>1509.4541503</v>
      </c>
      <c r="D392" s="84">
        <v>1442.30624672</v>
      </c>
      <c r="E392" s="84">
        <v>136.774608</v>
      </c>
      <c r="F392" s="84">
        <v>136.774608</v>
      </c>
    </row>
    <row r="393" spans="1:6" ht="12.75" customHeight="1" x14ac:dyDescent="0.2">
      <c r="A393" s="83" t="s">
        <v>163</v>
      </c>
      <c r="B393" s="83">
        <v>19</v>
      </c>
      <c r="C393" s="84">
        <v>1479.5058458000001</v>
      </c>
      <c r="D393" s="84">
        <v>1413.2607487800001</v>
      </c>
      <c r="E393" s="84">
        <v>134.02020920000001</v>
      </c>
      <c r="F393" s="84">
        <v>134.02020920000001</v>
      </c>
    </row>
    <row r="394" spans="1:6" ht="12.75" customHeight="1" x14ac:dyDescent="0.2">
      <c r="A394" s="83" t="s">
        <v>163</v>
      </c>
      <c r="B394" s="83">
        <v>20</v>
      </c>
      <c r="C394" s="84">
        <v>1455.61223926</v>
      </c>
      <c r="D394" s="84">
        <v>1385.55389648</v>
      </c>
      <c r="E394" s="84">
        <v>131.39275483</v>
      </c>
      <c r="F394" s="84">
        <v>131.39275483</v>
      </c>
    </row>
    <row r="395" spans="1:6" ht="12.75" customHeight="1" x14ac:dyDescent="0.2">
      <c r="A395" s="83" t="s">
        <v>163</v>
      </c>
      <c r="B395" s="83">
        <v>21</v>
      </c>
      <c r="C395" s="84">
        <v>1424.49145638</v>
      </c>
      <c r="D395" s="84">
        <v>1356.1860968399999</v>
      </c>
      <c r="E395" s="84">
        <v>128.60779199999999</v>
      </c>
      <c r="F395" s="84">
        <v>128.60779199999999</v>
      </c>
    </row>
    <row r="396" spans="1:6" ht="12.75" customHeight="1" x14ac:dyDescent="0.2">
      <c r="A396" s="83" t="s">
        <v>163</v>
      </c>
      <c r="B396" s="83">
        <v>22</v>
      </c>
      <c r="C396" s="84">
        <v>1422.45073376</v>
      </c>
      <c r="D396" s="84">
        <v>1353.9966187699999</v>
      </c>
      <c r="E396" s="84">
        <v>128.40016272</v>
      </c>
      <c r="F396" s="84">
        <v>128.40016272</v>
      </c>
    </row>
    <row r="397" spans="1:6" ht="12.75" customHeight="1" x14ac:dyDescent="0.2">
      <c r="A397" s="83" t="s">
        <v>163</v>
      </c>
      <c r="B397" s="83">
        <v>23</v>
      </c>
      <c r="C397" s="84">
        <v>1453.24362434</v>
      </c>
      <c r="D397" s="84">
        <v>1384.71571187</v>
      </c>
      <c r="E397" s="84">
        <v>131.31326937</v>
      </c>
      <c r="F397" s="84">
        <v>131.31326937</v>
      </c>
    </row>
    <row r="398" spans="1:6" ht="12.75" customHeight="1" x14ac:dyDescent="0.2">
      <c r="A398" s="83" t="s">
        <v>163</v>
      </c>
      <c r="B398" s="83">
        <v>24</v>
      </c>
      <c r="C398" s="84">
        <v>1574.9752168</v>
      </c>
      <c r="D398" s="84">
        <v>1506.2541074999999</v>
      </c>
      <c r="E398" s="84">
        <v>142.83881496999999</v>
      </c>
      <c r="F398" s="84">
        <v>142.83881496999999</v>
      </c>
    </row>
    <row r="399" spans="1:6" ht="12.75" customHeight="1" x14ac:dyDescent="0.2">
      <c r="A399" s="83" t="s">
        <v>164</v>
      </c>
      <c r="B399" s="83">
        <v>1</v>
      </c>
      <c r="C399" s="84">
        <v>1659.4650896000001</v>
      </c>
      <c r="D399" s="84">
        <v>1589.3735844099999</v>
      </c>
      <c r="E399" s="84">
        <v>150.72107568999999</v>
      </c>
      <c r="F399" s="84">
        <v>150.72107568999999</v>
      </c>
    </row>
    <row r="400" spans="1:6" ht="12.75" customHeight="1" x14ac:dyDescent="0.2">
      <c r="A400" s="83" t="s">
        <v>164</v>
      </c>
      <c r="B400" s="83">
        <v>2</v>
      </c>
      <c r="C400" s="84">
        <v>1684.8709716999999</v>
      </c>
      <c r="D400" s="84">
        <v>1615.4197917399999</v>
      </c>
      <c r="E400" s="84">
        <v>153.19105028999999</v>
      </c>
      <c r="F400" s="84">
        <v>153.19105028999999</v>
      </c>
    </row>
    <row r="401" spans="1:6" ht="12.75" customHeight="1" x14ac:dyDescent="0.2">
      <c r="A401" s="83" t="s">
        <v>164</v>
      </c>
      <c r="B401" s="83">
        <v>3</v>
      </c>
      <c r="C401" s="84">
        <v>1692.0564275300001</v>
      </c>
      <c r="D401" s="84">
        <v>1622.4595252300001</v>
      </c>
      <c r="E401" s="84">
        <v>153.85863166999999</v>
      </c>
      <c r="F401" s="84">
        <v>153.85863166999999</v>
      </c>
    </row>
    <row r="402" spans="1:6" ht="12.75" customHeight="1" x14ac:dyDescent="0.2">
      <c r="A402" s="83" t="s">
        <v>164</v>
      </c>
      <c r="B402" s="83">
        <v>4</v>
      </c>
      <c r="C402" s="84">
        <v>1729.47714991</v>
      </c>
      <c r="D402" s="84">
        <v>1659.83325083</v>
      </c>
      <c r="E402" s="84">
        <v>157.40280038</v>
      </c>
      <c r="F402" s="84">
        <v>157.40280038</v>
      </c>
    </row>
    <row r="403" spans="1:6" ht="12.75" customHeight="1" x14ac:dyDescent="0.2">
      <c r="A403" s="83" t="s">
        <v>164</v>
      </c>
      <c r="B403" s="83">
        <v>5</v>
      </c>
      <c r="C403" s="84">
        <v>1753.38285578</v>
      </c>
      <c r="D403" s="84">
        <v>1683.8914913599999</v>
      </c>
      <c r="E403" s="84">
        <v>159.68425511000001</v>
      </c>
      <c r="F403" s="84">
        <v>159.68425511000001</v>
      </c>
    </row>
    <row r="404" spans="1:6" ht="12.75" customHeight="1" x14ac:dyDescent="0.2">
      <c r="A404" s="83" t="s">
        <v>164</v>
      </c>
      <c r="B404" s="83">
        <v>6</v>
      </c>
      <c r="C404" s="84">
        <v>1730.42193759</v>
      </c>
      <c r="D404" s="84">
        <v>1660.3133633299999</v>
      </c>
      <c r="E404" s="84">
        <v>157.44832968</v>
      </c>
      <c r="F404" s="84">
        <v>157.44832968</v>
      </c>
    </row>
    <row r="405" spans="1:6" ht="12.75" customHeight="1" x14ac:dyDescent="0.2">
      <c r="A405" s="83" t="s">
        <v>164</v>
      </c>
      <c r="B405" s="83">
        <v>7</v>
      </c>
      <c r="C405" s="84">
        <v>1694.91526488</v>
      </c>
      <c r="D405" s="84">
        <v>1630.65214311</v>
      </c>
      <c r="E405" s="84">
        <v>154.63554164000001</v>
      </c>
      <c r="F405" s="84">
        <v>154.63554164000001</v>
      </c>
    </row>
    <row r="406" spans="1:6" ht="12.75" customHeight="1" x14ac:dyDescent="0.2">
      <c r="A406" s="83" t="s">
        <v>164</v>
      </c>
      <c r="B406" s="83">
        <v>8</v>
      </c>
      <c r="C406" s="84">
        <v>1664.8155721200001</v>
      </c>
      <c r="D406" s="84">
        <v>1594.83009866</v>
      </c>
      <c r="E406" s="84">
        <v>151.23851961</v>
      </c>
      <c r="F406" s="84">
        <v>151.23851961</v>
      </c>
    </row>
    <row r="407" spans="1:6" ht="12.75" customHeight="1" x14ac:dyDescent="0.2">
      <c r="A407" s="83" t="s">
        <v>164</v>
      </c>
      <c r="B407" s="83">
        <v>9</v>
      </c>
      <c r="C407" s="84">
        <v>1568.12087761</v>
      </c>
      <c r="D407" s="84">
        <v>1499.2458166199999</v>
      </c>
      <c r="E407" s="84">
        <v>142.17421530999999</v>
      </c>
      <c r="F407" s="84">
        <v>142.17421530999999</v>
      </c>
    </row>
    <row r="408" spans="1:6" ht="12.75" customHeight="1" x14ac:dyDescent="0.2">
      <c r="A408" s="83" t="s">
        <v>164</v>
      </c>
      <c r="B408" s="83">
        <v>10</v>
      </c>
      <c r="C408" s="84">
        <v>1502.51044654</v>
      </c>
      <c r="D408" s="84">
        <v>1434.0669961200001</v>
      </c>
      <c r="E408" s="84">
        <v>135.99327582999999</v>
      </c>
      <c r="F408" s="84">
        <v>135.99327582999999</v>
      </c>
    </row>
    <row r="409" spans="1:6" ht="12.75" customHeight="1" x14ac:dyDescent="0.2">
      <c r="A409" s="83" t="s">
        <v>164</v>
      </c>
      <c r="B409" s="83">
        <v>11</v>
      </c>
      <c r="C409" s="84">
        <v>1464.2811677499999</v>
      </c>
      <c r="D409" s="84">
        <v>1395.89163465</v>
      </c>
      <c r="E409" s="84">
        <v>132.37308759999999</v>
      </c>
      <c r="F409" s="84">
        <v>132.37308759999999</v>
      </c>
    </row>
    <row r="410" spans="1:6" ht="12.75" customHeight="1" x14ac:dyDescent="0.2">
      <c r="A410" s="83" t="s">
        <v>164</v>
      </c>
      <c r="B410" s="83">
        <v>12</v>
      </c>
      <c r="C410" s="84">
        <v>1461.3284384999999</v>
      </c>
      <c r="D410" s="84">
        <v>1392.7735487299999</v>
      </c>
      <c r="E410" s="84">
        <v>132.07739799000001</v>
      </c>
      <c r="F410" s="84">
        <v>132.07739799000001</v>
      </c>
    </row>
    <row r="411" spans="1:6" ht="12.75" customHeight="1" x14ac:dyDescent="0.2">
      <c r="A411" s="83" t="s">
        <v>164</v>
      </c>
      <c r="B411" s="83">
        <v>13</v>
      </c>
      <c r="C411" s="84">
        <v>1467.5540017200001</v>
      </c>
      <c r="D411" s="84">
        <v>1398.9407169000001</v>
      </c>
      <c r="E411" s="84">
        <v>132.66223357000001</v>
      </c>
      <c r="F411" s="84">
        <v>132.66223357000001</v>
      </c>
    </row>
    <row r="412" spans="1:6" ht="12.75" customHeight="1" x14ac:dyDescent="0.2">
      <c r="A412" s="83" t="s">
        <v>164</v>
      </c>
      <c r="B412" s="83">
        <v>14</v>
      </c>
      <c r="C412" s="84">
        <v>1483.2626414399999</v>
      </c>
      <c r="D412" s="84">
        <v>1414.93760107</v>
      </c>
      <c r="E412" s="84">
        <v>134.17922593</v>
      </c>
      <c r="F412" s="84">
        <v>134.17922593</v>
      </c>
    </row>
    <row r="413" spans="1:6" ht="12.75" customHeight="1" x14ac:dyDescent="0.2">
      <c r="A413" s="83" t="s">
        <v>164</v>
      </c>
      <c r="B413" s="83">
        <v>15</v>
      </c>
      <c r="C413" s="84">
        <v>1464.3662526600001</v>
      </c>
      <c r="D413" s="84">
        <v>1396.2731475099999</v>
      </c>
      <c r="E413" s="84">
        <v>132.40926665000001</v>
      </c>
      <c r="F413" s="84">
        <v>132.40926665000001</v>
      </c>
    </row>
    <row r="414" spans="1:6" ht="12.75" customHeight="1" x14ac:dyDescent="0.2">
      <c r="A414" s="83" t="s">
        <v>164</v>
      </c>
      <c r="B414" s="83">
        <v>16</v>
      </c>
      <c r="C414" s="84">
        <v>1463.7515066599999</v>
      </c>
      <c r="D414" s="84">
        <v>1395.5135173900001</v>
      </c>
      <c r="E414" s="84">
        <v>132.33723055999999</v>
      </c>
      <c r="F414" s="84">
        <v>132.33723055999999</v>
      </c>
    </row>
    <row r="415" spans="1:6" ht="12.75" customHeight="1" x14ac:dyDescent="0.2">
      <c r="A415" s="83" t="s">
        <v>164</v>
      </c>
      <c r="B415" s="83">
        <v>17</v>
      </c>
      <c r="C415" s="84">
        <v>1490.5455040500001</v>
      </c>
      <c r="D415" s="84">
        <v>1422.51665112</v>
      </c>
      <c r="E415" s="84">
        <v>134.89795096</v>
      </c>
      <c r="F415" s="84">
        <v>134.89795096</v>
      </c>
    </row>
    <row r="416" spans="1:6" ht="12.75" customHeight="1" x14ac:dyDescent="0.2">
      <c r="A416" s="83" t="s">
        <v>164</v>
      </c>
      <c r="B416" s="83">
        <v>18</v>
      </c>
      <c r="C416" s="84">
        <v>1479.3576361600001</v>
      </c>
      <c r="D416" s="84">
        <v>1410.56831306</v>
      </c>
      <c r="E416" s="84">
        <v>133.76488420999999</v>
      </c>
      <c r="F416" s="84">
        <v>133.76488420999999</v>
      </c>
    </row>
    <row r="417" spans="1:6" ht="12.75" customHeight="1" x14ac:dyDescent="0.2">
      <c r="A417" s="83" t="s">
        <v>164</v>
      </c>
      <c r="B417" s="83">
        <v>19</v>
      </c>
      <c r="C417" s="84">
        <v>1460.2727277199999</v>
      </c>
      <c r="D417" s="84">
        <v>1389.75815364</v>
      </c>
      <c r="E417" s="84">
        <v>131.79144658999999</v>
      </c>
      <c r="F417" s="84">
        <v>131.79144658999999</v>
      </c>
    </row>
    <row r="418" spans="1:6" ht="12.75" customHeight="1" x14ac:dyDescent="0.2">
      <c r="A418" s="83" t="s">
        <v>164</v>
      </c>
      <c r="B418" s="83">
        <v>20</v>
      </c>
      <c r="C418" s="84">
        <v>1442.1519334300001</v>
      </c>
      <c r="D418" s="84">
        <v>1371.40901482</v>
      </c>
      <c r="E418" s="84">
        <v>130.05138876999999</v>
      </c>
      <c r="F418" s="84">
        <v>130.05138876999999</v>
      </c>
    </row>
    <row r="419" spans="1:6" ht="12.75" customHeight="1" x14ac:dyDescent="0.2">
      <c r="A419" s="83" t="s">
        <v>164</v>
      </c>
      <c r="B419" s="83">
        <v>21</v>
      </c>
      <c r="C419" s="84">
        <v>1410.06778239</v>
      </c>
      <c r="D419" s="84">
        <v>1338.8624272100001</v>
      </c>
      <c r="E419" s="84">
        <v>126.96497992</v>
      </c>
      <c r="F419" s="84">
        <v>126.96497992</v>
      </c>
    </row>
    <row r="420" spans="1:6" ht="12.75" customHeight="1" x14ac:dyDescent="0.2">
      <c r="A420" s="83" t="s">
        <v>164</v>
      </c>
      <c r="B420" s="83">
        <v>22</v>
      </c>
      <c r="C420" s="84">
        <v>1420.5191808</v>
      </c>
      <c r="D420" s="84">
        <v>1347.32043617</v>
      </c>
      <c r="E420" s="84">
        <v>127.76705705000001</v>
      </c>
      <c r="F420" s="84">
        <v>127.76705705000001</v>
      </c>
    </row>
    <row r="421" spans="1:6" ht="12.75" customHeight="1" x14ac:dyDescent="0.2">
      <c r="A421" s="83" t="s">
        <v>164</v>
      </c>
      <c r="B421" s="83">
        <v>23</v>
      </c>
      <c r="C421" s="84">
        <v>1486.96032352</v>
      </c>
      <c r="D421" s="84">
        <v>1412.38775889</v>
      </c>
      <c r="E421" s="84">
        <v>133.93742315</v>
      </c>
      <c r="F421" s="84">
        <v>133.93742315</v>
      </c>
    </row>
    <row r="422" spans="1:6" ht="12.75" customHeight="1" x14ac:dyDescent="0.2">
      <c r="A422" s="83" t="s">
        <v>164</v>
      </c>
      <c r="B422" s="83">
        <v>24</v>
      </c>
      <c r="C422" s="84">
        <v>1562.2695894399999</v>
      </c>
      <c r="D422" s="84">
        <v>1487.1086716</v>
      </c>
      <c r="E422" s="84">
        <v>141.02324390999999</v>
      </c>
      <c r="F422" s="84">
        <v>141.02324390999999</v>
      </c>
    </row>
    <row r="423" spans="1:6" ht="12.75" customHeight="1" x14ac:dyDescent="0.2">
      <c r="A423" s="83" t="s">
        <v>165</v>
      </c>
      <c r="B423" s="83">
        <v>1</v>
      </c>
      <c r="C423" s="84">
        <v>1535.4332876999999</v>
      </c>
      <c r="D423" s="84">
        <v>1464.61566292</v>
      </c>
      <c r="E423" s="84">
        <v>138.89022087000001</v>
      </c>
      <c r="F423" s="84">
        <v>138.89022087000001</v>
      </c>
    </row>
    <row r="424" spans="1:6" ht="12.75" customHeight="1" x14ac:dyDescent="0.2">
      <c r="A424" s="83" t="s">
        <v>165</v>
      </c>
      <c r="B424" s="83">
        <v>2</v>
      </c>
      <c r="C424" s="84">
        <v>1610.72435612</v>
      </c>
      <c r="D424" s="84">
        <v>1539.7927753500001</v>
      </c>
      <c r="E424" s="84">
        <v>146.01930328</v>
      </c>
      <c r="F424" s="84">
        <v>146.01930328</v>
      </c>
    </row>
    <row r="425" spans="1:6" ht="12.75" customHeight="1" x14ac:dyDescent="0.2">
      <c r="A425" s="83" t="s">
        <v>165</v>
      </c>
      <c r="B425" s="83">
        <v>3</v>
      </c>
      <c r="C425" s="84">
        <v>1626.4127665999999</v>
      </c>
      <c r="D425" s="84">
        <v>1556.79246567</v>
      </c>
      <c r="E425" s="84">
        <v>147.63139224</v>
      </c>
      <c r="F425" s="84">
        <v>147.63139224</v>
      </c>
    </row>
    <row r="426" spans="1:6" ht="12.75" customHeight="1" x14ac:dyDescent="0.2">
      <c r="A426" s="83" t="s">
        <v>165</v>
      </c>
      <c r="B426" s="83">
        <v>4</v>
      </c>
      <c r="C426" s="84">
        <v>1644.0109956399999</v>
      </c>
      <c r="D426" s="84">
        <v>1574.3871578400001</v>
      </c>
      <c r="E426" s="84">
        <v>149.29990552000001</v>
      </c>
      <c r="F426" s="84">
        <v>149.29990552000001</v>
      </c>
    </row>
    <row r="427" spans="1:6" ht="12.75" customHeight="1" x14ac:dyDescent="0.2">
      <c r="A427" s="83" t="s">
        <v>165</v>
      </c>
      <c r="B427" s="83">
        <v>5</v>
      </c>
      <c r="C427" s="84">
        <v>1685.03213033</v>
      </c>
      <c r="D427" s="84">
        <v>1615.65466137</v>
      </c>
      <c r="E427" s="84">
        <v>153.21332308999999</v>
      </c>
      <c r="F427" s="84">
        <v>153.21332308999999</v>
      </c>
    </row>
    <row r="428" spans="1:6" ht="12.75" customHeight="1" x14ac:dyDescent="0.2">
      <c r="A428" s="83" t="s">
        <v>165</v>
      </c>
      <c r="B428" s="83">
        <v>6</v>
      </c>
      <c r="C428" s="84">
        <v>1663.0575177000001</v>
      </c>
      <c r="D428" s="84">
        <v>1593.6712460199999</v>
      </c>
      <c r="E428" s="84">
        <v>151.12862505000001</v>
      </c>
      <c r="F428" s="84">
        <v>151.12862505000001</v>
      </c>
    </row>
    <row r="429" spans="1:6" ht="12.75" customHeight="1" x14ac:dyDescent="0.2">
      <c r="A429" s="83" t="s">
        <v>165</v>
      </c>
      <c r="B429" s="83">
        <v>7</v>
      </c>
      <c r="C429" s="84">
        <v>1622.13157548</v>
      </c>
      <c r="D429" s="84">
        <v>1552.34709714</v>
      </c>
      <c r="E429" s="84">
        <v>147.20983576</v>
      </c>
      <c r="F429" s="84">
        <v>147.20983576</v>
      </c>
    </row>
    <row r="430" spans="1:6" ht="12.75" customHeight="1" x14ac:dyDescent="0.2">
      <c r="A430" s="83" t="s">
        <v>165</v>
      </c>
      <c r="B430" s="83">
        <v>8</v>
      </c>
      <c r="C430" s="84">
        <v>1570.2087797900001</v>
      </c>
      <c r="D430" s="84">
        <v>1500.5419515000001</v>
      </c>
      <c r="E430" s="84">
        <v>142.29712842000001</v>
      </c>
      <c r="F430" s="84">
        <v>142.29712842000001</v>
      </c>
    </row>
    <row r="431" spans="1:6" ht="12.75" customHeight="1" x14ac:dyDescent="0.2">
      <c r="A431" s="83" t="s">
        <v>165</v>
      </c>
      <c r="B431" s="83">
        <v>9</v>
      </c>
      <c r="C431" s="84">
        <v>1446.1012811600001</v>
      </c>
      <c r="D431" s="84">
        <v>1376.9302021999999</v>
      </c>
      <c r="E431" s="84">
        <v>130.57496567000001</v>
      </c>
      <c r="F431" s="84">
        <v>130.57496567000001</v>
      </c>
    </row>
    <row r="432" spans="1:6" ht="12.75" customHeight="1" x14ac:dyDescent="0.2">
      <c r="A432" s="83" t="s">
        <v>165</v>
      </c>
      <c r="B432" s="83">
        <v>10</v>
      </c>
      <c r="C432" s="84">
        <v>1366.0130398900001</v>
      </c>
      <c r="D432" s="84">
        <v>1297.44220146</v>
      </c>
      <c r="E432" s="84">
        <v>123.03707962</v>
      </c>
      <c r="F432" s="84">
        <v>123.03707962</v>
      </c>
    </row>
    <row r="433" spans="1:6" ht="12.75" customHeight="1" x14ac:dyDescent="0.2">
      <c r="A433" s="83" t="s">
        <v>165</v>
      </c>
      <c r="B433" s="83">
        <v>11</v>
      </c>
      <c r="C433" s="84">
        <v>1339.4386131599999</v>
      </c>
      <c r="D433" s="84">
        <v>1271.0623485799999</v>
      </c>
      <c r="E433" s="84">
        <v>120.53546525</v>
      </c>
      <c r="F433" s="84">
        <v>120.53546525</v>
      </c>
    </row>
    <row r="434" spans="1:6" ht="12.75" customHeight="1" x14ac:dyDescent="0.2">
      <c r="A434" s="83" t="s">
        <v>165</v>
      </c>
      <c r="B434" s="83">
        <v>12</v>
      </c>
      <c r="C434" s="84">
        <v>1339.76001982</v>
      </c>
      <c r="D434" s="84">
        <v>1271.1282127899999</v>
      </c>
      <c r="E434" s="84">
        <v>120.54171117999999</v>
      </c>
      <c r="F434" s="84">
        <v>120.54171117999999</v>
      </c>
    </row>
    <row r="435" spans="1:6" ht="12.75" customHeight="1" x14ac:dyDescent="0.2">
      <c r="A435" s="83" t="s">
        <v>165</v>
      </c>
      <c r="B435" s="83">
        <v>13</v>
      </c>
      <c r="C435" s="84">
        <v>1369.61605895</v>
      </c>
      <c r="D435" s="84">
        <v>1301.1415921299999</v>
      </c>
      <c r="E435" s="84">
        <v>123.38789465000001</v>
      </c>
      <c r="F435" s="84">
        <v>123.38789465000001</v>
      </c>
    </row>
    <row r="436" spans="1:6" ht="12.75" customHeight="1" x14ac:dyDescent="0.2">
      <c r="A436" s="83" t="s">
        <v>165</v>
      </c>
      <c r="B436" s="83">
        <v>14</v>
      </c>
      <c r="C436" s="84">
        <v>1414.1964994</v>
      </c>
      <c r="D436" s="84">
        <v>1345.21257756</v>
      </c>
      <c r="E436" s="84">
        <v>127.56716779</v>
      </c>
      <c r="F436" s="84">
        <v>127.56716779</v>
      </c>
    </row>
    <row r="437" spans="1:6" ht="12.75" customHeight="1" x14ac:dyDescent="0.2">
      <c r="A437" s="83" t="s">
        <v>165</v>
      </c>
      <c r="B437" s="83">
        <v>15</v>
      </c>
      <c r="C437" s="84">
        <v>1405.1741140500001</v>
      </c>
      <c r="D437" s="84">
        <v>1336.17044504</v>
      </c>
      <c r="E437" s="84">
        <v>126.70969793</v>
      </c>
      <c r="F437" s="84">
        <v>126.70969793</v>
      </c>
    </row>
    <row r="438" spans="1:6" ht="12.75" customHeight="1" x14ac:dyDescent="0.2">
      <c r="A438" s="83" t="s">
        <v>165</v>
      </c>
      <c r="B438" s="83">
        <v>16</v>
      </c>
      <c r="C438" s="84">
        <v>1409.0259755100001</v>
      </c>
      <c r="D438" s="84">
        <v>1340.06054752</v>
      </c>
      <c r="E438" s="84">
        <v>127.07859826000001</v>
      </c>
      <c r="F438" s="84">
        <v>127.07859826000001</v>
      </c>
    </row>
    <row r="439" spans="1:6" ht="12.75" customHeight="1" x14ac:dyDescent="0.2">
      <c r="A439" s="83" t="s">
        <v>165</v>
      </c>
      <c r="B439" s="83">
        <v>17</v>
      </c>
      <c r="C439" s="84">
        <v>1446.39650876</v>
      </c>
      <c r="D439" s="84">
        <v>1377.49248141</v>
      </c>
      <c r="E439" s="84">
        <v>130.62828689</v>
      </c>
      <c r="F439" s="84">
        <v>130.62828689</v>
      </c>
    </row>
    <row r="440" spans="1:6" ht="12.75" customHeight="1" x14ac:dyDescent="0.2">
      <c r="A440" s="83" t="s">
        <v>165</v>
      </c>
      <c r="B440" s="83">
        <v>18</v>
      </c>
      <c r="C440" s="84">
        <v>1448.31789602</v>
      </c>
      <c r="D440" s="84">
        <v>1379.6633186900001</v>
      </c>
      <c r="E440" s="84">
        <v>130.83414844999999</v>
      </c>
      <c r="F440" s="84">
        <v>130.83414844999999</v>
      </c>
    </row>
    <row r="441" spans="1:6" ht="12.75" customHeight="1" x14ac:dyDescent="0.2">
      <c r="A441" s="83" t="s">
        <v>165</v>
      </c>
      <c r="B441" s="83">
        <v>19</v>
      </c>
      <c r="C441" s="84">
        <v>1451.4313069100001</v>
      </c>
      <c r="D441" s="84">
        <v>1380.65466909</v>
      </c>
      <c r="E441" s="84">
        <v>130.92815869</v>
      </c>
      <c r="F441" s="84">
        <v>130.92815869</v>
      </c>
    </row>
    <row r="442" spans="1:6" ht="12.75" customHeight="1" x14ac:dyDescent="0.2">
      <c r="A442" s="83" t="s">
        <v>165</v>
      </c>
      <c r="B442" s="83">
        <v>20</v>
      </c>
      <c r="C442" s="84">
        <v>1438.8866767</v>
      </c>
      <c r="D442" s="84">
        <v>1367.50061482</v>
      </c>
      <c r="E442" s="84">
        <v>129.68075328</v>
      </c>
      <c r="F442" s="84">
        <v>129.68075328</v>
      </c>
    </row>
    <row r="443" spans="1:6" ht="12.75" customHeight="1" x14ac:dyDescent="0.2">
      <c r="A443" s="83" t="s">
        <v>165</v>
      </c>
      <c r="B443" s="83">
        <v>21</v>
      </c>
      <c r="C443" s="84">
        <v>1417.74949201</v>
      </c>
      <c r="D443" s="84">
        <v>1345.85839743</v>
      </c>
      <c r="E443" s="84">
        <v>127.6284112</v>
      </c>
      <c r="F443" s="84">
        <v>127.6284112</v>
      </c>
    </row>
    <row r="444" spans="1:6" ht="12.75" customHeight="1" x14ac:dyDescent="0.2">
      <c r="A444" s="83" t="s">
        <v>165</v>
      </c>
      <c r="B444" s="83">
        <v>22</v>
      </c>
      <c r="C444" s="84">
        <v>1433.7057350099999</v>
      </c>
      <c r="D444" s="84">
        <v>1362.0151252200001</v>
      </c>
      <c r="E444" s="84">
        <v>129.16056162000001</v>
      </c>
      <c r="F444" s="84">
        <v>129.16056162000001</v>
      </c>
    </row>
    <row r="445" spans="1:6" ht="12.75" customHeight="1" x14ac:dyDescent="0.2">
      <c r="A445" s="83" t="s">
        <v>165</v>
      </c>
      <c r="B445" s="83">
        <v>23</v>
      </c>
      <c r="C445" s="84">
        <v>1498.6279380399999</v>
      </c>
      <c r="D445" s="84">
        <v>1425.9120093399999</v>
      </c>
      <c r="E445" s="84">
        <v>135.21993444</v>
      </c>
      <c r="F445" s="84">
        <v>135.21993444</v>
      </c>
    </row>
    <row r="446" spans="1:6" ht="12.75" customHeight="1" x14ac:dyDescent="0.2">
      <c r="A446" s="83" t="s">
        <v>165</v>
      </c>
      <c r="B446" s="83">
        <v>24</v>
      </c>
      <c r="C446" s="84">
        <v>1563.72501029</v>
      </c>
      <c r="D446" s="84">
        <v>1489.63203834</v>
      </c>
      <c r="E446" s="84">
        <v>141.26253600999999</v>
      </c>
      <c r="F446" s="84">
        <v>141.26253600999999</v>
      </c>
    </row>
    <row r="447" spans="1:6" ht="12.75" customHeight="1" x14ac:dyDescent="0.2">
      <c r="A447" s="83" t="s">
        <v>166</v>
      </c>
      <c r="B447" s="83">
        <v>1</v>
      </c>
      <c r="C447" s="84">
        <v>1652.1975438500001</v>
      </c>
      <c r="D447" s="84">
        <v>1584.7588864100001</v>
      </c>
      <c r="E447" s="84">
        <v>150.28346162</v>
      </c>
      <c r="F447" s="84">
        <v>150.28346162</v>
      </c>
    </row>
    <row r="448" spans="1:6" ht="12.75" customHeight="1" x14ac:dyDescent="0.2">
      <c r="A448" s="83" t="s">
        <v>166</v>
      </c>
      <c r="B448" s="83">
        <v>2</v>
      </c>
      <c r="C448" s="84">
        <v>1741.642781</v>
      </c>
      <c r="D448" s="84">
        <v>1674.52488281</v>
      </c>
      <c r="E448" s="84">
        <v>158.79601503999999</v>
      </c>
      <c r="F448" s="84">
        <v>158.79601503999999</v>
      </c>
    </row>
    <row r="449" spans="1:6" ht="12.75" customHeight="1" x14ac:dyDescent="0.2">
      <c r="A449" s="83" t="s">
        <v>166</v>
      </c>
      <c r="B449" s="83">
        <v>3</v>
      </c>
      <c r="C449" s="84">
        <v>1781.86183003</v>
      </c>
      <c r="D449" s="84">
        <v>1714.92333745</v>
      </c>
      <c r="E449" s="84">
        <v>162.62702028000001</v>
      </c>
      <c r="F449" s="84">
        <v>162.62702028000001</v>
      </c>
    </row>
    <row r="450" spans="1:6" ht="12.75" customHeight="1" x14ac:dyDescent="0.2">
      <c r="A450" s="83" t="s">
        <v>166</v>
      </c>
      <c r="B450" s="83">
        <v>4</v>
      </c>
      <c r="C450" s="84">
        <v>1801.69373071</v>
      </c>
      <c r="D450" s="84">
        <v>1734.29411605</v>
      </c>
      <c r="E450" s="84">
        <v>164.46396071000001</v>
      </c>
      <c r="F450" s="84">
        <v>164.46396071000001</v>
      </c>
    </row>
    <row r="451" spans="1:6" ht="12.75" customHeight="1" x14ac:dyDescent="0.2">
      <c r="A451" s="83" t="s">
        <v>166</v>
      </c>
      <c r="B451" s="83">
        <v>5</v>
      </c>
      <c r="C451" s="84">
        <v>1807.2550088600001</v>
      </c>
      <c r="D451" s="84">
        <v>1739.7873473699999</v>
      </c>
      <c r="E451" s="84">
        <v>164.98488652</v>
      </c>
      <c r="F451" s="84">
        <v>164.98488652</v>
      </c>
    </row>
    <row r="452" spans="1:6" ht="12.75" customHeight="1" x14ac:dyDescent="0.2">
      <c r="A452" s="83" t="s">
        <v>166</v>
      </c>
      <c r="B452" s="83">
        <v>6</v>
      </c>
      <c r="C452" s="84">
        <v>1780.6777981299999</v>
      </c>
      <c r="D452" s="84">
        <v>1713.34052535</v>
      </c>
      <c r="E452" s="84">
        <v>162.47692143</v>
      </c>
      <c r="F452" s="84">
        <v>162.47692143</v>
      </c>
    </row>
    <row r="453" spans="1:6" ht="12.75" customHeight="1" x14ac:dyDescent="0.2">
      <c r="A453" s="83" t="s">
        <v>166</v>
      </c>
      <c r="B453" s="83">
        <v>7</v>
      </c>
      <c r="C453" s="84">
        <v>1676.07102682</v>
      </c>
      <c r="D453" s="84">
        <v>1609.0363448799999</v>
      </c>
      <c r="E453" s="84">
        <v>152.5857049</v>
      </c>
      <c r="F453" s="84">
        <v>152.5857049</v>
      </c>
    </row>
    <row r="454" spans="1:6" ht="12.75" customHeight="1" x14ac:dyDescent="0.2">
      <c r="A454" s="83" t="s">
        <v>166</v>
      </c>
      <c r="B454" s="83">
        <v>8</v>
      </c>
      <c r="C454" s="84">
        <v>1558.46353475</v>
      </c>
      <c r="D454" s="84">
        <v>1491.98458413</v>
      </c>
      <c r="E454" s="84">
        <v>141.48562908</v>
      </c>
      <c r="F454" s="84">
        <v>141.48562908</v>
      </c>
    </row>
    <row r="455" spans="1:6" ht="12.75" customHeight="1" x14ac:dyDescent="0.2">
      <c r="A455" s="83" t="s">
        <v>166</v>
      </c>
      <c r="B455" s="83">
        <v>9</v>
      </c>
      <c r="C455" s="84">
        <v>1507.2694663699999</v>
      </c>
      <c r="D455" s="84">
        <v>1440.9734991099999</v>
      </c>
      <c r="E455" s="84">
        <v>136.64822290000001</v>
      </c>
      <c r="F455" s="84">
        <v>136.64822290000001</v>
      </c>
    </row>
    <row r="456" spans="1:6" ht="12.75" customHeight="1" x14ac:dyDescent="0.2">
      <c r="A456" s="83" t="s">
        <v>166</v>
      </c>
      <c r="B456" s="83">
        <v>10</v>
      </c>
      <c r="C456" s="84">
        <v>1427.5404020399999</v>
      </c>
      <c r="D456" s="84">
        <v>1361.4009602799999</v>
      </c>
      <c r="E456" s="84">
        <v>129.10232005</v>
      </c>
      <c r="F456" s="84">
        <v>129.10232005</v>
      </c>
    </row>
    <row r="457" spans="1:6" ht="12.75" customHeight="1" x14ac:dyDescent="0.2">
      <c r="A457" s="83" t="s">
        <v>166</v>
      </c>
      <c r="B457" s="83">
        <v>11</v>
      </c>
      <c r="C457" s="84">
        <v>1367.87326237</v>
      </c>
      <c r="D457" s="84">
        <v>1301.9710364800001</v>
      </c>
      <c r="E457" s="84">
        <v>123.46655126</v>
      </c>
      <c r="F457" s="84">
        <v>123.46655126</v>
      </c>
    </row>
    <row r="458" spans="1:6" ht="12.75" customHeight="1" x14ac:dyDescent="0.2">
      <c r="A458" s="83" t="s">
        <v>166</v>
      </c>
      <c r="B458" s="83">
        <v>12</v>
      </c>
      <c r="C458" s="84">
        <v>1375.28170462</v>
      </c>
      <c r="D458" s="84">
        <v>1309.1394694200001</v>
      </c>
      <c r="E458" s="84">
        <v>124.14633727</v>
      </c>
      <c r="F458" s="84">
        <v>124.14633727</v>
      </c>
    </row>
    <row r="459" spans="1:6" ht="12.75" customHeight="1" x14ac:dyDescent="0.2">
      <c r="A459" s="83" t="s">
        <v>166</v>
      </c>
      <c r="B459" s="83">
        <v>13</v>
      </c>
      <c r="C459" s="84">
        <v>1392.3188258600001</v>
      </c>
      <c r="D459" s="84">
        <v>1326.0793456399999</v>
      </c>
      <c r="E459" s="84">
        <v>125.75275403000001</v>
      </c>
      <c r="F459" s="84">
        <v>125.75275403000001</v>
      </c>
    </row>
    <row r="460" spans="1:6" ht="12.75" customHeight="1" x14ac:dyDescent="0.2">
      <c r="A460" s="83" t="s">
        <v>166</v>
      </c>
      <c r="B460" s="83">
        <v>14</v>
      </c>
      <c r="C460" s="84">
        <v>1387.5381881799999</v>
      </c>
      <c r="D460" s="84">
        <v>1321.28129982</v>
      </c>
      <c r="E460" s="84">
        <v>125.297753</v>
      </c>
      <c r="F460" s="84">
        <v>125.297753</v>
      </c>
    </row>
    <row r="461" spans="1:6" ht="12.75" customHeight="1" x14ac:dyDescent="0.2">
      <c r="A461" s="83" t="s">
        <v>166</v>
      </c>
      <c r="B461" s="83">
        <v>15</v>
      </c>
      <c r="C461" s="84">
        <v>1391.4031193400001</v>
      </c>
      <c r="D461" s="84">
        <v>1325.0217468799999</v>
      </c>
      <c r="E461" s="84">
        <v>125.65246141999999</v>
      </c>
      <c r="F461" s="84">
        <v>125.65246141999999</v>
      </c>
    </row>
    <row r="462" spans="1:6" ht="12.75" customHeight="1" x14ac:dyDescent="0.2">
      <c r="A462" s="83" t="s">
        <v>166</v>
      </c>
      <c r="B462" s="83">
        <v>16</v>
      </c>
      <c r="C462" s="84">
        <v>1407.7106469299999</v>
      </c>
      <c r="D462" s="84">
        <v>1341.2590560599999</v>
      </c>
      <c r="E462" s="84">
        <v>127.19225341000001</v>
      </c>
      <c r="F462" s="84">
        <v>127.19225341000001</v>
      </c>
    </row>
    <row r="463" spans="1:6" ht="12.75" customHeight="1" x14ac:dyDescent="0.2">
      <c r="A463" s="83" t="s">
        <v>166</v>
      </c>
      <c r="B463" s="83">
        <v>17</v>
      </c>
      <c r="C463" s="84">
        <v>1445.6988209199999</v>
      </c>
      <c r="D463" s="84">
        <v>1379.40817474</v>
      </c>
      <c r="E463" s="84">
        <v>130.80995301999999</v>
      </c>
      <c r="F463" s="84">
        <v>130.80995301999999</v>
      </c>
    </row>
    <row r="464" spans="1:6" ht="12.75" customHeight="1" x14ac:dyDescent="0.2">
      <c r="A464" s="83" t="s">
        <v>166</v>
      </c>
      <c r="B464" s="83">
        <v>18</v>
      </c>
      <c r="C464" s="84">
        <v>1420.3626852499999</v>
      </c>
      <c r="D464" s="84">
        <v>1354.40141498</v>
      </c>
      <c r="E464" s="84">
        <v>128.43854974000001</v>
      </c>
      <c r="F464" s="84">
        <v>128.43854974000001</v>
      </c>
    </row>
    <row r="465" spans="1:6" ht="12.75" customHeight="1" x14ac:dyDescent="0.2">
      <c r="A465" s="83" t="s">
        <v>166</v>
      </c>
      <c r="B465" s="83">
        <v>19</v>
      </c>
      <c r="C465" s="84">
        <v>1394.57594887</v>
      </c>
      <c r="D465" s="84">
        <v>1327.31269935</v>
      </c>
      <c r="E465" s="84">
        <v>125.86971357</v>
      </c>
      <c r="F465" s="84">
        <v>125.86971357</v>
      </c>
    </row>
    <row r="466" spans="1:6" ht="12.75" customHeight="1" x14ac:dyDescent="0.2">
      <c r="A466" s="83" t="s">
        <v>166</v>
      </c>
      <c r="B466" s="83">
        <v>20</v>
      </c>
      <c r="C466" s="84">
        <v>1362.7027777200001</v>
      </c>
      <c r="D466" s="84">
        <v>1295.5523522999999</v>
      </c>
      <c r="E466" s="84">
        <v>122.8578643</v>
      </c>
      <c r="F466" s="84">
        <v>122.8578643</v>
      </c>
    </row>
    <row r="467" spans="1:6" ht="12.75" customHeight="1" x14ac:dyDescent="0.2">
      <c r="A467" s="83" t="s">
        <v>166</v>
      </c>
      <c r="B467" s="83">
        <v>21</v>
      </c>
      <c r="C467" s="84">
        <v>1346.88134464</v>
      </c>
      <c r="D467" s="84">
        <v>1279.6145080199999</v>
      </c>
      <c r="E467" s="84">
        <v>121.34647072</v>
      </c>
      <c r="F467" s="84">
        <v>121.34647072</v>
      </c>
    </row>
    <row r="468" spans="1:6" ht="12.75" customHeight="1" x14ac:dyDescent="0.2">
      <c r="A468" s="83" t="s">
        <v>166</v>
      </c>
      <c r="B468" s="83">
        <v>22</v>
      </c>
      <c r="C468" s="84">
        <v>1361.03802326</v>
      </c>
      <c r="D468" s="84">
        <v>1293.7402432900001</v>
      </c>
      <c r="E468" s="84">
        <v>122.68602111</v>
      </c>
      <c r="F468" s="84">
        <v>122.68602111</v>
      </c>
    </row>
    <row r="469" spans="1:6" ht="12.75" customHeight="1" x14ac:dyDescent="0.2">
      <c r="A469" s="83" t="s">
        <v>166</v>
      </c>
      <c r="B469" s="83">
        <v>23</v>
      </c>
      <c r="C469" s="84">
        <v>1417.03684918</v>
      </c>
      <c r="D469" s="84">
        <v>1349.66532869</v>
      </c>
      <c r="E469" s="84">
        <v>127.98942436</v>
      </c>
      <c r="F469" s="84">
        <v>127.98942436</v>
      </c>
    </row>
    <row r="470" spans="1:6" ht="12.75" customHeight="1" x14ac:dyDescent="0.2">
      <c r="A470" s="83" t="s">
        <v>166</v>
      </c>
      <c r="B470" s="83">
        <v>24</v>
      </c>
      <c r="C470" s="84">
        <v>1492.5027338100001</v>
      </c>
      <c r="D470" s="84">
        <v>1425.1445720300001</v>
      </c>
      <c r="E470" s="84">
        <v>135.14715799000001</v>
      </c>
      <c r="F470" s="84">
        <v>135.14715799000001</v>
      </c>
    </row>
    <row r="471" spans="1:6" ht="12.75" customHeight="1" x14ac:dyDescent="0.2">
      <c r="A471" s="83" t="s">
        <v>167</v>
      </c>
      <c r="B471" s="83">
        <v>1</v>
      </c>
      <c r="C471" s="84">
        <v>1556.47367373</v>
      </c>
      <c r="D471" s="84">
        <v>1487.7013118899999</v>
      </c>
      <c r="E471" s="84">
        <v>141.07944427000001</v>
      </c>
      <c r="F471" s="84">
        <v>141.07944427000001</v>
      </c>
    </row>
    <row r="472" spans="1:6" ht="12.75" customHeight="1" x14ac:dyDescent="0.2">
      <c r="A472" s="83" t="s">
        <v>167</v>
      </c>
      <c r="B472" s="83">
        <v>2</v>
      </c>
      <c r="C472" s="84">
        <v>1624.0211254599999</v>
      </c>
      <c r="D472" s="84">
        <v>1555.0605319599999</v>
      </c>
      <c r="E472" s="84">
        <v>147.46715212000001</v>
      </c>
      <c r="F472" s="84">
        <v>147.46715212000001</v>
      </c>
    </row>
    <row r="473" spans="1:6" ht="12.75" customHeight="1" x14ac:dyDescent="0.2">
      <c r="A473" s="83" t="s">
        <v>167</v>
      </c>
      <c r="B473" s="83">
        <v>3</v>
      </c>
      <c r="C473" s="84">
        <v>1629.3691288</v>
      </c>
      <c r="D473" s="84">
        <v>1560.3801018199999</v>
      </c>
      <c r="E473" s="84">
        <v>147.97160952999999</v>
      </c>
      <c r="F473" s="84">
        <v>147.97160952999999</v>
      </c>
    </row>
    <row r="474" spans="1:6" ht="12.75" customHeight="1" x14ac:dyDescent="0.2">
      <c r="A474" s="83" t="s">
        <v>167</v>
      </c>
      <c r="B474" s="83">
        <v>4</v>
      </c>
      <c r="C474" s="84">
        <v>1640.5831783199999</v>
      </c>
      <c r="D474" s="84">
        <v>1571.23519928</v>
      </c>
      <c r="E474" s="84">
        <v>149.00100373999999</v>
      </c>
      <c r="F474" s="84">
        <v>149.00100373999999</v>
      </c>
    </row>
    <row r="475" spans="1:6" ht="12.75" customHeight="1" x14ac:dyDescent="0.2">
      <c r="A475" s="83" t="s">
        <v>167</v>
      </c>
      <c r="B475" s="83">
        <v>5</v>
      </c>
      <c r="C475" s="84">
        <v>1651.44144955</v>
      </c>
      <c r="D475" s="84">
        <v>1582.4426625399999</v>
      </c>
      <c r="E475" s="84">
        <v>150.06381296999999</v>
      </c>
      <c r="F475" s="84">
        <v>150.06381296999999</v>
      </c>
    </row>
    <row r="476" spans="1:6" ht="12.75" customHeight="1" x14ac:dyDescent="0.2">
      <c r="A476" s="83" t="s">
        <v>167</v>
      </c>
      <c r="B476" s="83">
        <v>6</v>
      </c>
      <c r="C476" s="84">
        <v>1612.31646058</v>
      </c>
      <c r="D476" s="84">
        <v>1543.49565768</v>
      </c>
      <c r="E476" s="84">
        <v>146.37044942</v>
      </c>
      <c r="F476" s="84">
        <v>146.37044942</v>
      </c>
    </row>
    <row r="477" spans="1:6" ht="12.75" customHeight="1" x14ac:dyDescent="0.2">
      <c r="A477" s="83" t="s">
        <v>167</v>
      </c>
      <c r="B477" s="83">
        <v>7</v>
      </c>
      <c r="C477" s="84">
        <v>1559.31276581</v>
      </c>
      <c r="D477" s="84">
        <v>1490.52645762</v>
      </c>
      <c r="E477" s="84">
        <v>141.34735423000001</v>
      </c>
      <c r="F477" s="84">
        <v>141.34735423000001</v>
      </c>
    </row>
    <row r="478" spans="1:6" ht="12.75" customHeight="1" x14ac:dyDescent="0.2">
      <c r="A478" s="83" t="s">
        <v>167</v>
      </c>
      <c r="B478" s="83">
        <v>8</v>
      </c>
      <c r="C478" s="84">
        <v>1489.77108198</v>
      </c>
      <c r="D478" s="84">
        <v>1421.4460154200001</v>
      </c>
      <c r="E478" s="84">
        <v>134.79642204999999</v>
      </c>
      <c r="F478" s="84">
        <v>134.79642204999999</v>
      </c>
    </row>
    <row r="479" spans="1:6" ht="12.75" customHeight="1" x14ac:dyDescent="0.2">
      <c r="A479" s="83" t="s">
        <v>167</v>
      </c>
      <c r="B479" s="83">
        <v>9</v>
      </c>
      <c r="C479" s="84">
        <v>1441.5751982100001</v>
      </c>
      <c r="D479" s="84">
        <v>1373.2716931499999</v>
      </c>
      <c r="E479" s="84">
        <v>130.22802747</v>
      </c>
      <c r="F479" s="84">
        <v>130.22802747</v>
      </c>
    </row>
    <row r="480" spans="1:6" ht="12.75" customHeight="1" x14ac:dyDescent="0.2">
      <c r="A480" s="83" t="s">
        <v>167</v>
      </c>
      <c r="B480" s="83">
        <v>10</v>
      </c>
      <c r="C480" s="84">
        <v>1411.7160714900001</v>
      </c>
      <c r="D480" s="84">
        <v>1343.26941508</v>
      </c>
      <c r="E480" s="84">
        <v>127.38289674000001</v>
      </c>
      <c r="F480" s="84">
        <v>127.38289674000001</v>
      </c>
    </row>
    <row r="481" spans="1:6" ht="12.75" customHeight="1" x14ac:dyDescent="0.2">
      <c r="A481" s="83" t="s">
        <v>167</v>
      </c>
      <c r="B481" s="83">
        <v>11</v>
      </c>
      <c r="C481" s="84">
        <v>1403.70234207</v>
      </c>
      <c r="D481" s="84">
        <v>1339.0488626199999</v>
      </c>
      <c r="E481" s="84">
        <v>126.98265968</v>
      </c>
      <c r="F481" s="84">
        <v>126.98265968</v>
      </c>
    </row>
    <row r="482" spans="1:6" ht="12.75" customHeight="1" x14ac:dyDescent="0.2">
      <c r="A482" s="83" t="s">
        <v>167</v>
      </c>
      <c r="B482" s="83">
        <v>12</v>
      </c>
      <c r="C482" s="84">
        <v>1434.4007690200001</v>
      </c>
      <c r="D482" s="84">
        <v>1365.8589121</v>
      </c>
      <c r="E482" s="84">
        <v>129.52506980999999</v>
      </c>
      <c r="F482" s="84">
        <v>129.52506980999999</v>
      </c>
    </row>
    <row r="483" spans="1:6" ht="12.75" customHeight="1" x14ac:dyDescent="0.2">
      <c r="A483" s="83" t="s">
        <v>167</v>
      </c>
      <c r="B483" s="83">
        <v>13</v>
      </c>
      <c r="C483" s="84">
        <v>1448.2767614700001</v>
      </c>
      <c r="D483" s="84">
        <v>1380.52245324</v>
      </c>
      <c r="E483" s="84">
        <v>130.91562060000001</v>
      </c>
      <c r="F483" s="84">
        <v>130.91562060000001</v>
      </c>
    </row>
    <row r="484" spans="1:6" ht="12.75" customHeight="1" x14ac:dyDescent="0.2">
      <c r="A484" s="83" t="s">
        <v>167</v>
      </c>
      <c r="B484" s="83">
        <v>14</v>
      </c>
      <c r="C484" s="84">
        <v>1455.85551687</v>
      </c>
      <c r="D484" s="84">
        <v>1384.01981282</v>
      </c>
      <c r="E484" s="84">
        <v>131.24727691999999</v>
      </c>
      <c r="F484" s="84">
        <v>131.24727691999999</v>
      </c>
    </row>
    <row r="485" spans="1:6" ht="12.75" customHeight="1" x14ac:dyDescent="0.2">
      <c r="A485" s="83" t="s">
        <v>167</v>
      </c>
      <c r="B485" s="83">
        <v>15</v>
      </c>
      <c r="C485" s="84">
        <v>1444.3583227700001</v>
      </c>
      <c r="D485" s="84">
        <v>1371.2371565599999</v>
      </c>
      <c r="E485" s="84">
        <v>130.03509137</v>
      </c>
      <c r="F485" s="84">
        <v>130.03509137</v>
      </c>
    </row>
    <row r="486" spans="1:6" ht="12.75" customHeight="1" x14ac:dyDescent="0.2">
      <c r="A486" s="83" t="s">
        <v>167</v>
      </c>
      <c r="B486" s="83">
        <v>16</v>
      </c>
      <c r="C486" s="84">
        <v>1453.75327814</v>
      </c>
      <c r="D486" s="84">
        <v>1379.90141457</v>
      </c>
      <c r="E486" s="84">
        <v>130.85672719999999</v>
      </c>
      <c r="F486" s="84">
        <v>130.85672719999999</v>
      </c>
    </row>
    <row r="487" spans="1:6" ht="12.75" customHeight="1" x14ac:dyDescent="0.2">
      <c r="A487" s="83" t="s">
        <v>167</v>
      </c>
      <c r="B487" s="83">
        <v>17</v>
      </c>
      <c r="C487" s="84">
        <v>1484.67252897</v>
      </c>
      <c r="D487" s="84">
        <v>1411.43755633</v>
      </c>
      <c r="E487" s="84">
        <v>133.84731497000001</v>
      </c>
      <c r="F487" s="84">
        <v>133.84731497000001</v>
      </c>
    </row>
    <row r="488" spans="1:6" ht="12.75" customHeight="1" x14ac:dyDescent="0.2">
      <c r="A488" s="83" t="s">
        <v>167</v>
      </c>
      <c r="B488" s="83">
        <v>18</v>
      </c>
      <c r="C488" s="84">
        <v>1440.04214121</v>
      </c>
      <c r="D488" s="84">
        <v>1367.22185354</v>
      </c>
      <c r="E488" s="84">
        <v>129.65431821000001</v>
      </c>
      <c r="F488" s="84">
        <v>129.65431821000001</v>
      </c>
    </row>
    <row r="489" spans="1:6" ht="12.75" customHeight="1" x14ac:dyDescent="0.2">
      <c r="A489" s="83" t="s">
        <v>167</v>
      </c>
      <c r="B489" s="83">
        <v>19</v>
      </c>
      <c r="C489" s="84">
        <v>1390.1672855300001</v>
      </c>
      <c r="D489" s="84">
        <v>1313.0600387699999</v>
      </c>
      <c r="E489" s="84">
        <v>124.51812678</v>
      </c>
      <c r="F489" s="84">
        <v>124.51812678</v>
      </c>
    </row>
    <row r="490" spans="1:6" ht="12.75" customHeight="1" x14ac:dyDescent="0.2">
      <c r="A490" s="83" t="s">
        <v>167</v>
      </c>
      <c r="B490" s="83">
        <v>20</v>
      </c>
      <c r="C490" s="84">
        <v>1353.0877225300001</v>
      </c>
      <c r="D490" s="84">
        <v>1275.85289395</v>
      </c>
      <c r="E490" s="84">
        <v>120.98975501</v>
      </c>
      <c r="F490" s="84">
        <v>120.98975501</v>
      </c>
    </row>
    <row r="491" spans="1:6" ht="12.75" customHeight="1" x14ac:dyDescent="0.2">
      <c r="A491" s="83" t="s">
        <v>167</v>
      </c>
      <c r="B491" s="83">
        <v>21</v>
      </c>
      <c r="C491" s="84">
        <v>1325.736721</v>
      </c>
      <c r="D491" s="84">
        <v>1247.2901853400001</v>
      </c>
      <c r="E491" s="84">
        <v>118.28113936</v>
      </c>
      <c r="F491" s="84">
        <v>118.28113936</v>
      </c>
    </row>
    <row r="492" spans="1:6" ht="12.75" customHeight="1" x14ac:dyDescent="0.2">
      <c r="A492" s="83" t="s">
        <v>167</v>
      </c>
      <c r="B492" s="83">
        <v>22</v>
      </c>
      <c r="C492" s="84">
        <v>1314.8835907299999</v>
      </c>
      <c r="D492" s="84">
        <v>1236.92928362</v>
      </c>
      <c r="E492" s="84">
        <v>117.29860997</v>
      </c>
      <c r="F492" s="84">
        <v>117.29860997</v>
      </c>
    </row>
    <row r="493" spans="1:6" ht="12.75" customHeight="1" x14ac:dyDescent="0.2">
      <c r="A493" s="83" t="s">
        <v>167</v>
      </c>
      <c r="B493" s="83">
        <v>23</v>
      </c>
      <c r="C493" s="84">
        <v>1379.03052282</v>
      </c>
      <c r="D493" s="84">
        <v>1300.3155828399999</v>
      </c>
      <c r="E493" s="84">
        <v>123.30956378</v>
      </c>
      <c r="F493" s="84">
        <v>123.30956378</v>
      </c>
    </row>
    <row r="494" spans="1:6" ht="12.75" customHeight="1" x14ac:dyDescent="0.2">
      <c r="A494" s="83" t="s">
        <v>167</v>
      </c>
      <c r="B494" s="83">
        <v>24</v>
      </c>
      <c r="C494" s="84">
        <v>1466.4533902999999</v>
      </c>
      <c r="D494" s="84">
        <v>1387.4340187800001</v>
      </c>
      <c r="E494" s="84">
        <v>131.57104774999999</v>
      </c>
      <c r="F494" s="84">
        <v>131.57104774999999</v>
      </c>
    </row>
    <row r="495" spans="1:6" ht="12.75" customHeight="1" x14ac:dyDescent="0.2">
      <c r="A495" s="83" t="s">
        <v>168</v>
      </c>
      <c r="B495" s="83">
        <v>1</v>
      </c>
      <c r="C495" s="84">
        <v>1555.4880479399999</v>
      </c>
      <c r="D495" s="84">
        <v>1480.85873638</v>
      </c>
      <c r="E495" s="84">
        <v>140.43055949000001</v>
      </c>
      <c r="F495" s="84">
        <v>140.43055949000001</v>
      </c>
    </row>
    <row r="496" spans="1:6" ht="12.75" customHeight="1" x14ac:dyDescent="0.2">
      <c r="A496" s="83" t="s">
        <v>168</v>
      </c>
      <c r="B496" s="83">
        <v>2</v>
      </c>
      <c r="C496" s="84">
        <v>1627.5129444300001</v>
      </c>
      <c r="D496" s="84">
        <v>1552.2297641099999</v>
      </c>
      <c r="E496" s="84">
        <v>147.19870900999999</v>
      </c>
      <c r="F496" s="84">
        <v>147.19870900999999</v>
      </c>
    </row>
    <row r="497" spans="1:6" ht="12.75" customHeight="1" x14ac:dyDescent="0.2">
      <c r="A497" s="83" t="s">
        <v>168</v>
      </c>
      <c r="B497" s="83">
        <v>3</v>
      </c>
      <c r="C497" s="84">
        <v>1652.5202387300001</v>
      </c>
      <c r="D497" s="84">
        <v>1576.5677103099999</v>
      </c>
      <c r="E497" s="84">
        <v>149.50668838000001</v>
      </c>
      <c r="F497" s="84">
        <v>149.50668838000001</v>
      </c>
    </row>
    <row r="498" spans="1:6" ht="12.75" customHeight="1" x14ac:dyDescent="0.2">
      <c r="A498" s="83" t="s">
        <v>168</v>
      </c>
      <c r="B498" s="83">
        <v>4</v>
      </c>
      <c r="C498" s="84">
        <v>1677.74998349</v>
      </c>
      <c r="D498" s="84">
        <v>1597.8268974600001</v>
      </c>
      <c r="E498" s="84">
        <v>151.52270751</v>
      </c>
      <c r="F498" s="84">
        <v>151.52270751</v>
      </c>
    </row>
    <row r="499" spans="1:6" ht="12.75" customHeight="1" x14ac:dyDescent="0.2">
      <c r="A499" s="83" t="s">
        <v>168</v>
      </c>
      <c r="B499" s="83">
        <v>5</v>
      </c>
      <c r="C499" s="84">
        <v>1690.03484424</v>
      </c>
      <c r="D499" s="84">
        <v>1609.40443215</v>
      </c>
      <c r="E499" s="84">
        <v>152.62061079</v>
      </c>
      <c r="F499" s="84">
        <v>152.62061079</v>
      </c>
    </row>
    <row r="500" spans="1:6" ht="12.75" customHeight="1" x14ac:dyDescent="0.2">
      <c r="A500" s="83" t="s">
        <v>168</v>
      </c>
      <c r="B500" s="83">
        <v>6</v>
      </c>
      <c r="C500" s="84">
        <v>1659.2916638500001</v>
      </c>
      <c r="D500" s="84">
        <v>1578.68234749</v>
      </c>
      <c r="E500" s="84">
        <v>149.70722046</v>
      </c>
      <c r="F500" s="84">
        <v>149.70722046</v>
      </c>
    </row>
    <row r="501" spans="1:6" ht="12.75" customHeight="1" x14ac:dyDescent="0.2">
      <c r="A501" s="83" t="s">
        <v>168</v>
      </c>
      <c r="B501" s="83">
        <v>7</v>
      </c>
      <c r="C501" s="84">
        <v>1580.0348710000001</v>
      </c>
      <c r="D501" s="84">
        <v>1499.7672496499999</v>
      </c>
      <c r="E501" s="84">
        <v>142.22366306000001</v>
      </c>
      <c r="F501" s="84">
        <v>142.22366306000001</v>
      </c>
    </row>
    <row r="502" spans="1:6" ht="12.75" customHeight="1" x14ac:dyDescent="0.2">
      <c r="A502" s="83" t="s">
        <v>168</v>
      </c>
      <c r="B502" s="83">
        <v>8</v>
      </c>
      <c r="C502" s="84">
        <v>1500.8003046900001</v>
      </c>
      <c r="D502" s="84">
        <v>1420.35411765</v>
      </c>
      <c r="E502" s="84">
        <v>134.69287685</v>
      </c>
      <c r="F502" s="84">
        <v>134.69287685</v>
      </c>
    </row>
    <row r="503" spans="1:6" ht="12.75" customHeight="1" x14ac:dyDescent="0.2">
      <c r="A503" s="83" t="s">
        <v>168</v>
      </c>
      <c r="B503" s="83">
        <v>9</v>
      </c>
      <c r="C503" s="84">
        <v>1451.5380316200001</v>
      </c>
      <c r="D503" s="84">
        <v>1371.37408048</v>
      </c>
      <c r="E503" s="84">
        <v>130.04807593000001</v>
      </c>
      <c r="F503" s="84">
        <v>130.04807593000001</v>
      </c>
    </row>
    <row r="504" spans="1:6" ht="12.75" customHeight="1" x14ac:dyDescent="0.2">
      <c r="A504" s="83" t="s">
        <v>168</v>
      </c>
      <c r="B504" s="83">
        <v>10</v>
      </c>
      <c r="C504" s="84">
        <v>1430.5808715000001</v>
      </c>
      <c r="D504" s="84">
        <v>1351.5997293200001</v>
      </c>
      <c r="E504" s="84">
        <v>128.17286451999999</v>
      </c>
      <c r="F504" s="84">
        <v>128.17286451999999</v>
      </c>
    </row>
    <row r="505" spans="1:6" ht="12.75" customHeight="1" x14ac:dyDescent="0.2">
      <c r="A505" s="83" t="s">
        <v>168</v>
      </c>
      <c r="B505" s="83">
        <v>11</v>
      </c>
      <c r="C505" s="84">
        <v>1427.09891384</v>
      </c>
      <c r="D505" s="84">
        <v>1348.71712022</v>
      </c>
      <c r="E505" s="84">
        <v>127.89950528999999</v>
      </c>
      <c r="F505" s="84">
        <v>127.89950528999999</v>
      </c>
    </row>
    <row r="506" spans="1:6" ht="12.75" customHeight="1" x14ac:dyDescent="0.2">
      <c r="A506" s="83" t="s">
        <v>168</v>
      </c>
      <c r="B506" s="83">
        <v>12</v>
      </c>
      <c r="C506" s="84">
        <v>1418.8581182400001</v>
      </c>
      <c r="D506" s="84">
        <v>1341.78072112</v>
      </c>
      <c r="E506" s="84">
        <v>127.24172316000001</v>
      </c>
      <c r="F506" s="84">
        <v>127.24172316000001</v>
      </c>
    </row>
    <row r="507" spans="1:6" ht="12.75" customHeight="1" x14ac:dyDescent="0.2">
      <c r="A507" s="83" t="s">
        <v>168</v>
      </c>
      <c r="B507" s="83">
        <v>13</v>
      </c>
      <c r="C507" s="84">
        <v>1418.79325466</v>
      </c>
      <c r="D507" s="84">
        <v>1344.3341192</v>
      </c>
      <c r="E507" s="84">
        <v>127.48386315</v>
      </c>
      <c r="F507" s="84">
        <v>127.48386315</v>
      </c>
    </row>
    <row r="508" spans="1:6" ht="12.75" customHeight="1" x14ac:dyDescent="0.2">
      <c r="A508" s="83" t="s">
        <v>168</v>
      </c>
      <c r="B508" s="83">
        <v>14</v>
      </c>
      <c r="C508" s="84">
        <v>1426.9438901000001</v>
      </c>
      <c r="D508" s="84">
        <v>1347.9412956199999</v>
      </c>
      <c r="E508" s="84">
        <v>127.82593346</v>
      </c>
      <c r="F508" s="84">
        <v>127.82593346</v>
      </c>
    </row>
    <row r="509" spans="1:6" ht="12.75" customHeight="1" x14ac:dyDescent="0.2">
      <c r="A509" s="83" t="s">
        <v>168</v>
      </c>
      <c r="B509" s="83">
        <v>15</v>
      </c>
      <c r="C509" s="84">
        <v>1443.08234644</v>
      </c>
      <c r="D509" s="84">
        <v>1362.05599379</v>
      </c>
      <c r="E509" s="84">
        <v>129.16443720000001</v>
      </c>
      <c r="F509" s="84">
        <v>129.16443720000001</v>
      </c>
    </row>
    <row r="510" spans="1:6" ht="12.75" customHeight="1" x14ac:dyDescent="0.2">
      <c r="A510" s="83" t="s">
        <v>168</v>
      </c>
      <c r="B510" s="83">
        <v>16</v>
      </c>
      <c r="C510" s="84">
        <v>1450.7182913199999</v>
      </c>
      <c r="D510" s="84">
        <v>1370.64830011</v>
      </c>
      <c r="E510" s="84">
        <v>129.97924982000001</v>
      </c>
      <c r="F510" s="84">
        <v>129.97924982000001</v>
      </c>
    </row>
    <row r="511" spans="1:6" ht="12.75" customHeight="1" x14ac:dyDescent="0.2">
      <c r="A511" s="83" t="s">
        <v>168</v>
      </c>
      <c r="B511" s="83">
        <v>17</v>
      </c>
      <c r="C511" s="84">
        <v>1480.48384541</v>
      </c>
      <c r="D511" s="84">
        <v>1397.2287596199999</v>
      </c>
      <c r="E511" s="84">
        <v>132.49988782</v>
      </c>
      <c r="F511" s="84">
        <v>132.49988782</v>
      </c>
    </row>
    <row r="512" spans="1:6" ht="12.75" customHeight="1" x14ac:dyDescent="0.2">
      <c r="A512" s="83" t="s">
        <v>168</v>
      </c>
      <c r="B512" s="83">
        <v>18</v>
      </c>
      <c r="C512" s="84">
        <v>1464.8510723899999</v>
      </c>
      <c r="D512" s="84">
        <v>1383.0134524699999</v>
      </c>
      <c r="E512" s="84">
        <v>131.15184328000001</v>
      </c>
      <c r="F512" s="84">
        <v>131.15184328000001</v>
      </c>
    </row>
    <row r="513" spans="1:6" ht="12.75" customHeight="1" x14ac:dyDescent="0.2">
      <c r="A513" s="83" t="s">
        <v>168</v>
      </c>
      <c r="B513" s="83">
        <v>19</v>
      </c>
      <c r="C513" s="84">
        <v>1437.9451084</v>
      </c>
      <c r="D513" s="84">
        <v>1347.5482735600001</v>
      </c>
      <c r="E513" s="84">
        <v>127.78866298</v>
      </c>
      <c r="F513" s="84">
        <v>127.78866298</v>
      </c>
    </row>
    <row r="514" spans="1:6" ht="12.75" customHeight="1" x14ac:dyDescent="0.2">
      <c r="A514" s="83" t="s">
        <v>168</v>
      </c>
      <c r="B514" s="83">
        <v>20</v>
      </c>
      <c r="C514" s="84">
        <v>1364.6529067399999</v>
      </c>
      <c r="D514" s="84">
        <v>1278.5316727699999</v>
      </c>
      <c r="E514" s="84">
        <v>121.24378492</v>
      </c>
      <c r="F514" s="84">
        <v>121.24378492</v>
      </c>
    </row>
    <row r="515" spans="1:6" ht="12.75" customHeight="1" x14ac:dyDescent="0.2">
      <c r="A515" s="83" t="s">
        <v>168</v>
      </c>
      <c r="B515" s="83">
        <v>21</v>
      </c>
      <c r="C515" s="84">
        <v>1337.6691326099999</v>
      </c>
      <c r="D515" s="84">
        <v>1256.3478887000001</v>
      </c>
      <c r="E515" s="84">
        <v>119.14008581</v>
      </c>
      <c r="F515" s="84">
        <v>119.14008581</v>
      </c>
    </row>
    <row r="516" spans="1:6" ht="12.75" customHeight="1" x14ac:dyDescent="0.2">
      <c r="A516" s="83" t="s">
        <v>168</v>
      </c>
      <c r="B516" s="83">
        <v>22</v>
      </c>
      <c r="C516" s="84">
        <v>1349.0527326399999</v>
      </c>
      <c r="D516" s="84">
        <v>1266.7532028999999</v>
      </c>
      <c r="E516" s="84">
        <v>120.12682685</v>
      </c>
      <c r="F516" s="84">
        <v>120.12682685</v>
      </c>
    </row>
    <row r="517" spans="1:6" ht="12.75" customHeight="1" x14ac:dyDescent="0.2">
      <c r="A517" s="83" t="s">
        <v>168</v>
      </c>
      <c r="B517" s="83">
        <v>23</v>
      </c>
      <c r="C517" s="84">
        <v>1393.2866856799999</v>
      </c>
      <c r="D517" s="84">
        <v>1310.69580677</v>
      </c>
      <c r="E517" s="84">
        <v>124.2939255</v>
      </c>
      <c r="F517" s="84">
        <v>124.2939255</v>
      </c>
    </row>
    <row r="518" spans="1:6" ht="12.75" customHeight="1" x14ac:dyDescent="0.2">
      <c r="A518" s="83" t="s">
        <v>168</v>
      </c>
      <c r="B518" s="83">
        <v>24</v>
      </c>
      <c r="C518" s="84">
        <v>1474.6911493</v>
      </c>
      <c r="D518" s="84">
        <v>1393.13510851</v>
      </c>
      <c r="E518" s="84">
        <v>132.11168488000001</v>
      </c>
      <c r="F518" s="84">
        <v>132.11168488000001</v>
      </c>
    </row>
    <row r="519" spans="1:6" ht="12.75" customHeight="1" x14ac:dyDescent="0.2">
      <c r="A519" s="83" t="s">
        <v>169</v>
      </c>
      <c r="B519" s="83">
        <v>1</v>
      </c>
      <c r="C519" s="84">
        <v>1618.20435699</v>
      </c>
      <c r="D519" s="84">
        <v>1542.5997581300001</v>
      </c>
      <c r="E519" s="84">
        <v>146.28549082999999</v>
      </c>
      <c r="F519" s="84">
        <v>146.28549082999999</v>
      </c>
    </row>
    <row r="520" spans="1:6" ht="12.75" customHeight="1" x14ac:dyDescent="0.2">
      <c r="A520" s="83" t="s">
        <v>169</v>
      </c>
      <c r="B520" s="83">
        <v>2</v>
      </c>
      <c r="C520" s="84">
        <v>1710.3912201200001</v>
      </c>
      <c r="D520" s="84">
        <v>1633.8824652599999</v>
      </c>
      <c r="E520" s="84">
        <v>154.94187467</v>
      </c>
      <c r="F520" s="84">
        <v>154.94187467</v>
      </c>
    </row>
    <row r="521" spans="1:6" ht="12.75" customHeight="1" x14ac:dyDescent="0.2">
      <c r="A521" s="83" t="s">
        <v>169</v>
      </c>
      <c r="B521" s="83">
        <v>3</v>
      </c>
      <c r="C521" s="84">
        <v>1820.56671396</v>
      </c>
      <c r="D521" s="84">
        <v>1742.89676302</v>
      </c>
      <c r="E521" s="84">
        <v>165.27975393</v>
      </c>
      <c r="F521" s="84">
        <v>165.27975393</v>
      </c>
    </row>
    <row r="522" spans="1:6" ht="12.75" customHeight="1" x14ac:dyDescent="0.2">
      <c r="A522" s="83" t="s">
        <v>169</v>
      </c>
      <c r="B522" s="83">
        <v>4</v>
      </c>
      <c r="C522" s="84">
        <v>1885.1505218699999</v>
      </c>
      <c r="D522" s="84">
        <v>1806.24642984</v>
      </c>
      <c r="E522" s="84">
        <v>171.28723386999999</v>
      </c>
      <c r="F522" s="84">
        <v>171.28723386999999</v>
      </c>
    </row>
    <row r="523" spans="1:6" ht="12.75" customHeight="1" x14ac:dyDescent="0.2">
      <c r="A523" s="83" t="s">
        <v>169</v>
      </c>
      <c r="B523" s="83">
        <v>5</v>
      </c>
      <c r="C523" s="84">
        <v>1896.72374698</v>
      </c>
      <c r="D523" s="84">
        <v>1819.0364702899999</v>
      </c>
      <c r="E523" s="84">
        <v>172.50011968000001</v>
      </c>
      <c r="F523" s="84">
        <v>172.50011968000001</v>
      </c>
    </row>
    <row r="524" spans="1:6" ht="12.75" customHeight="1" x14ac:dyDescent="0.2">
      <c r="A524" s="83" t="s">
        <v>169</v>
      </c>
      <c r="B524" s="83">
        <v>6</v>
      </c>
      <c r="C524" s="84">
        <v>1871.9619696300001</v>
      </c>
      <c r="D524" s="84">
        <v>1794.09078497</v>
      </c>
      <c r="E524" s="84">
        <v>170.13450811999999</v>
      </c>
      <c r="F524" s="84">
        <v>170.13450811999999</v>
      </c>
    </row>
    <row r="525" spans="1:6" ht="12.75" customHeight="1" x14ac:dyDescent="0.2">
      <c r="A525" s="83" t="s">
        <v>169</v>
      </c>
      <c r="B525" s="83">
        <v>7</v>
      </c>
      <c r="C525" s="84">
        <v>1790.1340875200001</v>
      </c>
      <c r="D525" s="84">
        <v>1714.6202233399999</v>
      </c>
      <c r="E525" s="84">
        <v>162.59827582</v>
      </c>
      <c r="F525" s="84">
        <v>162.59827582</v>
      </c>
    </row>
    <row r="526" spans="1:6" ht="12.75" customHeight="1" x14ac:dyDescent="0.2">
      <c r="A526" s="83" t="s">
        <v>169</v>
      </c>
      <c r="B526" s="83">
        <v>8</v>
      </c>
      <c r="C526" s="84">
        <v>1691.9480161900001</v>
      </c>
      <c r="D526" s="84">
        <v>1618.4423367500001</v>
      </c>
      <c r="E526" s="84">
        <v>153.47767972</v>
      </c>
      <c r="F526" s="84">
        <v>153.47767972</v>
      </c>
    </row>
    <row r="527" spans="1:6" ht="12.75" customHeight="1" x14ac:dyDescent="0.2">
      <c r="A527" s="83" t="s">
        <v>169</v>
      </c>
      <c r="B527" s="83">
        <v>9</v>
      </c>
      <c r="C527" s="84">
        <v>1618.79321964</v>
      </c>
      <c r="D527" s="84">
        <v>1545.5612113300001</v>
      </c>
      <c r="E527" s="84">
        <v>146.56632689</v>
      </c>
      <c r="F527" s="84">
        <v>146.56632689</v>
      </c>
    </row>
    <row r="528" spans="1:6" ht="12.75" customHeight="1" x14ac:dyDescent="0.2">
      <c r="A528" s="83" t="s">
        <v>169</v>
      </c>
      <c r="B528" s="83">
        <v>10</v>
      </c>
      <c r="C528" s="84">
        <v>1582.7220485299999</v>
      </c>
      <c r="D528" s="84">
        <v>1511.9126525199999</v>
      </c>
      <c r="E528" s="84">
        <v>143.37541757</v>
      </c>
      <c r="F528" s="84">
        <v>143.37541757</v>
      </c>
    </row>
    <row r="529" spans="1:6" ht="12.75" customHeight="1" x14ac:dyDescent="0.2">
      <c r="A529" s="83" t="s">
        <v>169</v>
      </c>
      <c r="B529" s="83">
        <v>11</v>
      </c>
      <c r="C529" s="84">
        <v>1574.8646223200001</v>
      </c>
      <c r="D529" s="84">
        <v>1505.98580236</v>
      </c>
      <c r="E529" s="84">
        <v>142.81337146000001</v>
      </c>
      <c r="F529" s="84">
        <v>142.81337146000001</v>
      </c>
    </row>
    <row r="530" spans="1:6" ht="12.75" customHeight="1" x14ac:dyDescent="0.2">
      <c r="A530" s="83" t="s">
        <v>169</v>
      </c>
      <c r="B530" s="83">
        <v>12</v>
      </c>
      <c r="C530" s="84">
        <v>1572.7494975100001</v>
      </c>
      <c r="D530" s="84">
        <v>1503.81906331</v>
      </c>
      <c r="E530" s="84">
        <v>142.60789854000001</v>
      </c>
      <c r="F530" s="84">
        <v>142.60789854000001</v>
      </c>
    </row>
    <row r="531" spans="1:6" ht="12.75" customHeight="1" x14ac:dyDescent="0.2">
      <c r="A531" s="83" t="s">
        <v>169</v>
      </c>
      <c r="B531" s="83">
        <v>13</v>
      </c>
      <c r="C531" s="84">
        <v>1575.0241325300001</v>
      </c>
      <c r="D531" s="84">
        <v>1505.9953085699999</v>
      </c>
      <c r="E531" s="84">
        <v>142.81427294</v>
      </c>
      <c r="F531" s="84">
        <v>142.81427294</v>
      </c>
    </row>
    <row r="532" spans="1:6" ht="12.75" customHeight="1" x14ac:dyDescent="0.2">
      <c r="A532" s="83" t="s">
        <v>169</v>
      </c>
      <c r="B532" s="83">
        <v>14</v>
      </c>
      <c r="C532" s="84">
        <v>1605.61459762</v>
      </c>
      <c r="D532" s="84">
        <v>1536.7087023199999</v>
      </c>
      <c r="E532" s="84">
        <v>145.72683911999999</v>
      </c>
      <c r="F532" s="84">
        <v>145.72683911999999</v>
      </c>
    </row>
    <row r="533" spans="1:6" ht="12.75" customHeight="1" x14ac:dyDescent="0.2">
      <c r="A533" s="83" t="s">
        <v>169</v>
      </c>
      <c r="B533" s="83">
        <v>15</v>
      </c>
      <c r="C533" s="84">
        <v>1665.38749768</v>
      </c>
      <c r="D533" s="84">
        <v>1596.2540275199999</v>
      </c>
      <c r="E533" s="84">
        <v>151.37355148</v>
      </c>
      <c r="F533" s="84">
        <v>151.37355148</v>
      </c>
    </row>
    <row r="534" spans="1:6" ht="12.75" customHeight="1" x14ac:dyDescent="0.2">
      <c r="A534" s="83" t="s">
        <v>169</v>
      </c>
      <c r="B534" s="83">
        <v>16</v>
      </c>
      <c r="C534" s="84">
        <v>1660.20602358</v>
      </c>
      <c r="D534" s="84">
        <v>1591.2082385599999</v>
      </c>
      <c r="E534" s="84">
        <v>150.89505684</v>
      </c>
      <c r="F534" s="84">
        <v>150.89505684</v>
      </c>
    </row>
    <row r="535" spans="1:6" ht="12.75" customHeight="1" x14ac:dyDescent="0.2">
      <c r="A535" s="83" t="s">
        <v>169</v>
      </c>
      <c r="B535" s="83">
        <v>17</v>
      </c>
      <c r="C535" s="84">
        <v>1659.74210223</v>
      </c>
      <c r="D535" s="84">
        <v>1590.7682743800001</v>
      </c>
      <c r="E535" s="84">
        <v>150.85333481999999</v>
      </c>
      <c r="F535" s="84">
        <v>150.85333481999999</v>
      </c>
    </row>
    <row r="536" spans="1:6" ht="12.75" customHeight="1" x14ac:dyDescent="0.2">
      <c r="A536" s="83" t="s">
        <v>169</v>
      </c>
      <c r="B536" s="83">
        <v>18</v>
      </c>
      <c r="C536" s="84">
        <v>1673.9317156699999</v>
      </c>
      <c r="D536" s="84">
        <v>1604.60041978</v>
      </c>
      <c r="E536" s="84">
        <v>152.16504395000001</v>
      </c>
      <c r="F536" s="84">
        <v>152.16504395000001</v>
      </c>
    </row>
    <row r="537" spans="1:6" ht="12.75" customHeight="1" x14ac:dyDescent="0.2">
      <c r="A537" s="83" t="s">
        <v>169</v>
      </c>
      <c r="B537" s="83">
        <v>19</v>
      </c>
      <c r="C537" s="84">
        <v>1605.02100367</v>
      </c>
      <c r="D537" s="84">
        <v>1533.6997617899999</v>
      </c>
      <c r="E537" s="84">
        <v>145.44149981000001</v>
      </c>
      <c r="F537" s="84">
        <v>145.44149981000001</v>
      </c>
    </row>
    <row r="538" spans="1:6" ht="12.75" customHeight="1" x14ac:dyDescent="0.2">
      <c r="A538" s="83" t="s">
        <v>169</v>
      </c>
      <c r="B538" s="83">
        <v>20</v>
      </c>
      <c r="C538" s="84">
        <v>1557.7764543599999</v>
      </c>
      <c r="D538" s="84">
        <v>1486.7092195499999</v>
      </c>
      <c r="E538" s="84">
        <v>140.98536367</v>
      </c>
      <c r="F538" s="84">
        <v>140.98536367</v>
      </c>
    </row>
    <row r="539" spans="1:6" ht="12.75" customHeight="1" x14ac:dyDescent="0.2">
      <c r="A539" s="83" t="s">
        <v>169</v>
      </c>
      <c r="B539" s="83">
        <v>21</v>
      </c>
      <c r="C539" s="84">
        <v>1537.60089913</v>
      </c>
      <c r="D539" s="84">
        <v>1466.33607738</v>
      </c>
      <c r="E539" s="84">
        <v>139.05336861999999</v>
      </c>
      <c r="F539" s="84">
        <v>139.05336861999999</v>
      </c>
    </row>
    <row r="540" spans="1:6" ht="12.75" customHeight="1" x14ac:dyDescent="0.2">
      <c r="A540" s="83" t="s">
        <v>169</v>
      </c>
      <c r="B540" s="83">
        <v>22</v>
      </c>
      <c r="C540" s="84">
        <v>1549.91867731</v>
      </c>
      <c r="D540" s="84">
        <v>1478.62060488</v>
      </c>
      <c r="E540" s="84">
        <v>140.21831638</v>
      </c>
      <c r="F540" s="84">
        <v>140.21831638</v>
      </c>
    </row>
    <row r="541" spans="1:6" ht="12.75" customHeight="1" x14ac:dyDescent="0.2">
      <c r="A541" s="83" t="s">
        <v>169</v>
      </c>
      <c r="B541" s="83">
        <v>23</v>
      </c>
      <c r="C541" s="84">
        <v>1606.90695205</v>
      </c>
      <c r="D541" s="84">
        <v>1535.5979786</v>
      </c>
      <c r="E541" s="84">
        <v>145.62150864</v>
      </c>
      <c r="F541" s="84">
        <v>145.62150864</v>
      </c>
    </row>
    <row r="542" spans="1:6" ht="12.75" customHeight="1" x14ac:dyDescent="0.2">
      <c r="A542" s="83" t="s">
        <v>169</v>
      </c>
      <c r="B542" s="83">
        <v>24</v>
      </c>
      <c r="C542" s="84">
        <v>1690.6475558300001</v>
      </c>
      <c r="D542" s="84">
        <v>1618.40146269</v>
      </c>
      <c r="E542" s="84">
        <v>153.47380361</v>
      </c>
      <c r="F542" s="84">
        <v>153.47380361</v>
      </c>
    </row>
    <row r="543" spans="1:6" ht="12.75" customHeight="1" x14ac:dyDescent="0.2">
      <c r="A543" s="83" t="s">
        <v>170</v>
      </c>
      <c r="B543" s="83">
        <v>1</v>
      </c>
      <c r="C543" s="84">
        <v>1725.97415641</v>
      </c>
      <c r="D543" s="84">
        <v>1653.3937594500001</v>
      </c>
      <c r="E543" s="84">
        <v>156.79214024999999</v>
      </c>
      <c r="F543" s="84">
        <v>156.79214024999999</v>
      </c>
    </row>
    <row r="544" spans="1:6" ht="12.75" customHeight="1" x14ac:dyDescent="0.2">
      <c r="A544" s="83" t="s">
        <v>170</v>
      </c>
      <c r="B544" s="83">
        <v>2</v>
      </c>
      <c r="C544" s="84">
        <v>1808.3743003500001</v>
      </c>
      <c r="D544" s="84">
        <v>1741.3877830700001</v>
      </c>
      <c r="E544" s="84">
        <v>165.13665663</v>
      </c>
      <c r="F544" s="84">
        <v>165.13665663</v>
      </c>
    </row>
    <row r="545" spans="1:6" ht="12.75" customHeight="1" x14ac:dyDescent="0.2">
      <c r="A545" s="83" t="s">
        <v>170</v>
      </c>
      <c r="B545" s="83">
        <v>3</v>
      </c>
      <c r="C545" s="84">
        <v>1900.6795730399999</v>
      </c>
      <c r="D545" s="84">
        <v>1830.5611347500001</v>
      </c>
      <c r="E545" s="84">
        <v>173.59300924999999</v>
      </c>
      <c r="F545" s="84">
        <v>173.59300924999999</v>
      </c>
    </row>
    <row r="546" spans="1:6" ht="12.75" customHeight="1" x14ac:dyDescent="0.2">
      <c r="A546" s="83" t="s">
        <v>170</v>
      </c>
      <c r="B546" s="83">
        <v>4</v>
      </c>
      <c r="C546" s="84">
        <v>1899.9948291200001</v>
      </c>
      <c r="D546" s="84">
        <v>1826.8912350799999</v>
      </c>
      <c r="E546" s="84">
        <v>173.24499087000001</v>
      </c>
      <c r="F546" s="84">
        <v>173.24499087000001</v>
      </c>
    </row>
    <row r="547" spans="1:6" ht="12.75" customHeight="1" x14ac:dyDescent="0.2">
      <c r="A547" s="83" t="s">
        <v>170</v>
      </c>
      <c r="B547" s="83">
        <v>5</v>
      </c>
      <c r="C547" s="84">
        <v>1874.65534299</v>
      </c>
      <c r="D547" s="84">
        <v>1800.4104533499999</v>
      </c>
      <c r="E547" s="84">
        <v>170.73380535999999</v>
      </c>
      <c r="F547" s="84">
        <v>170.73380535999999</v>
      </c>
    </row>
    <row r="548" spans="1:6" ht="12.75" customHeight="1" x14ac:dyDescent="0.2">
      <c r="A548" s="83" t="s">
        <v>170</v>
      </c>
      <c r="B548" s="83">
        <v>6</v>
      </c>
      <c r="C548" s="84">
        <v>1876.1984561100001</v>
      </c>
      <c r="D548" s="84">
        <v>1812.4878475400001</v>
      </c>
      <c r="E548" s="84">
        <v>171.87911056999999</v>
      </c>
      <c r="F548" s="84">
        <v>171.87911056999999</v>
      </c>
    </row>
    <row r="549" spans="1:6" ht="12.75" customHeight="1" x14ac:dyDescent="0.2">
      <c r="A549" s="83" t="s">
        <v>170</v>
      </c>
      <c r="B549" s="83">
        <v>7</v>
      </c>
      <c r="C549" s="84">
        <v>1790.0109177700001</v>
      </c>
      <c r="D549" s="84">
        <v>1720.3673911599999</v>
      </c>
      <c r="E549" s="84">
        <v>163.14328255999999</v>
      </c>
      <c r="F549" s="84">
        <v>163.14328255999999</v>
      </c>
    </row>
    <row r="550" spans="1:6" ht="12.75" customHeight="1" x14ac:dyDescent="0.2">
      <c r="A550" s="83" t="s">
        <v>170</v>
      </c>
      <c r="B550" s="83">
        <v>8</v>
      </c>
      <c r="C550" s="84">
        <v>1670.9675694499999</v>
      </c>
      <c r="D550" s="84">
        <v>1601.56288281</v>
      </c>
      <c r="E550" s="84">
        <v>151.87699283000001</v>
      </c>
      <c r="F550" s="84">
        <v>151.87699283000001</v>
      </c>
    </row>
    <row r="551" spans="1:6" ht="12.75" customHeight="1" x14ac:dyDescent="0.2">
      <c r="A551" s="83" t="s">
        <v>170</v>
      </c>
      <c r="B551" s="83">
        <v>9</v>
      </c>
      <c r="C551" s="84">
        <v>1583.41808928</v>
      </c>
      <c r="D551" s="84">
        <v>1516.6648802499999</v>
      </c>
      <c r="E551" s="84">
        <v>143.82607365000001</v>
      </c>
      <c r="F551" s="84">
        <v>143.82607365000001</v>
      </c>
    </row>
    <row r="552" spans="1:6" ht="12.75" customHeight="1" x14ac:dyDescent="0.2">
      <c r="A552" s="83" t="s">
        <v>170</v>
      </c>
      <c r="B552" s="83">
        <v>10</v>
      </c>
      <c r="C552" s="84">
        <v>1562.15509069</v>
      </c>
      <c r="D552" s="84">
        <v>1489.4355137299999</v>
      </c>
      <c r="E552" s="84">
        <v>141.24389948000001</v>
      </c>
      <c r="F552" s="84">
        <v>141.24389948000001</v>
      </c>
    </row>
    <row r="553" spans="1:6" ht="12.75" customHeight="1" x14ac:dyDescent="0.2">
      <c r="A553" s="83" t="s">
        <v>170</v>
      </c>
      <c r="B553" s="83">
        <v>11</v>
      </c>
      <c r="C553" s="84">
        <v>1554.6264310900001</v>
      </c>
      <c r="D553" s="84">
        <v>1479.9746047199999</v>
      </c>
      <c r="E553" s="84">
        <v>140.34671685000001</v>
      </c>
      <c r="F553" s="84">
        <v>140.34671685000001</v>
      </c>
    </row>
    <row r="554" spans="1:6" ht="12.75" customHeight="1" x14ac:dyDescent="0.2">
      <c r="A554" s="83" t="s">
        <v>170</v>
      </c>
      <c r="B554" s="83">
        <v>12</v>
      </c>
      <c r="C554" s="84">
        <v>1551.03352111</v>
      </c>
      <c r="D554" s="84">
        <v>1476.0572704199999</v>
      </c>
      <c r="E554" s="84">
        <v>139.97523412000001</v>
      </c>
      <c r="F554" s="84">
        <v>139.97523412000001</v>
      </c>
    </row>
    <row r="555" spans="1:6" ht="12.75" customHeight="1" x14ac:dyDescent="0.2">
      <c r="A555" s="83" t="s">
        <v>170</v>
      </c>
      <c r="B555" s="83">
        <v>13</v>
      </c>
      <c r="C555" s="84">
        <v>1544.7219067599999</v>
      </c>
      <c r="D555" s="84">
        <v>1469.46322489</v>
      </c>
      <c r="E555" s="84">
        <v>139.34991754999999</v>
      </c>
      <c r="F555" s="84">
        <v>139.34991754999999</v>
      </c>
    </row>
    <row r="556" spans="1:6" ht="12.75" customHeight="1" x14ac:dyDescent="0.2">
      <c r="A556" s="83" t="s">
        <v>170</v>
      </c>
      <c r="B556" s="83">
        <v>14</v>
      </c>
      <c r="C556" s="84">
        <v>1556.26018998</v>
      </c>
      <c r="D556" s="84">
        <v>1480.72859045</v>
      </c>
      <c r="E556" s="84">
        <v>140.41821768</v>
      </c>
      <c r="F556" s="84">
        <v>140.41821768</v>
      </c>
    </row>
    <row r="557" spans="1:6" ht="12.75" customHeight="1" x14ac:dyDescent="0.2">
      <c r="A557" s="83" t="s">
        <v>170</v>
      </c>
      <c r="B557" s="83">
        <v>15</v>
      </c>
      <c r="C557" s="84">
        <v>1597.4671417899999</v>
      </c>
      <c r="D557" s="84">
        <v>1521.5957653099999</v>
      </c>
      <c r="E557" s="84">
        <v>144.29367189999999</v>
      </c>
      <c r="F557" s="84">
        <v>144.29367189999999</v>
      </c>
    </row>
    <row r="558" spans="1:6" ht="12.75" customHeight="1" x14ac:dyDescent="0.2">
      <c r="A558" s="83" t="s">
        <v>170</v>
      </c>
      <c r="B558" s="83">
        <v>16</v>
      </c>
      <c r="C558" s="84">
        <v>1584.8266383800001</v>
      </c>
      <c r="D558" s="84">
        <v>1509.3925875899999</v>
      </c>
      <c r="E558" s="84">
        <v>143.13643858</v>
      </c>
      <c r="F558" s="84">
        <v>143.13643858</v>
      </c>
    </row>
    <row r="559" spans="1:6" ht="12.75" customHeight="1" x14ac:dyDescent="0.2">
      <c r="A559" s="83" t="s">
        <v>170</v>
      </c>
      <c r="B559" s="83">
        <v>17</v>
      </c>
      <c r="C559" s="84">
        <v>1603.0676078900001</v>
      </c>
      <c r="D559" s="84">
        <v>1528.5988076799999</v>
      </c>
      <c r="E559" s="84">
        <v>144.95777383999999</v>
      </c>
      <c r="F559" s="84">
        <v>144.95777383999999</v>
      </c>
    </row>
    <row r="560" spans="1:6" ht="12.75" customHeight="1" x14ac:dyDescent="0.2">
      <c r="A560" s="83" t="s">
        <v>170</v>
      </c>
      <c r="B560" s="83">
        <v>18</v>
      </c>
      <c r="C560" s="84">
        <v>1602.65794157</v>
      </c>
      <c r="D560" s="84">
        <v>1527.15379792</v>
      </c>
      <c r="E560" s="84">
        <v>144.82074284999999</v>
      </c>
      <c r="F560" s="84">
        <v>144.82074284999999</v>
      </c>
    </row>
    <row r="561" spans="1:6" ht="12.75" customHeight="1" x14ac:dyDescent="0.2">
      <c r="A561" s="83" t="s">
        <v>170</v>
      </c>
      <c r="B561" s="83">
        <v>19</v>
      </c>
      <c r="C561" s="84">
        <v>1569.2485840500001</v>
      </c>
      <c r="D561" s="84">
        <v>1489.6696009</v>
      </c>
      <c r="E561" s="84">
        <v>141.26609809000001</v>
      </c>
      <c r="F561" s="84">
        <v>141.26609809000001</v>
      </c>
    </row>
    <row r="562" spans="1:6" ht="12.75" customHeight="1" x14ac:dyDescent="0.2">
      <c r="A562" s="83" t="s">
        <v>170</v>
      </c>
      <c r="B562" s="83">
        <v>20</v>
      </c>
      <c r="C562" s="84">
        <v>1532.47673908</v>
      </c>
      <c r="D562" s="84">
        <v>1452.2573477799999</v>
      </c>
      <c r="E562" s="84">
        <v>137.71827579000001</v>
      </c>
      <c r="F562" s="84">
        <v>137.71827579000001</v>
      </c>
    </row>
    <row r="563" spans="1:6" ht="12.75" customHeight="1" x14ac:dyDescent="0.2">
      <c r="A563" s="83" t="s">
        <v>170</v>
      </c>
      <c r="B563" s="83">
        <v>21</v>
      </c>
      <c r="C563" s="84">
        <v>1542.0254204</v>
      </c>
      <c r="D563" s="84">
        <v>1460.1700925099999</v>
      </c>
      <c r="E563" s="84">
        <v>138.46864525000001</v>
      </c>
      <c r="F563" s="84">
        <v>138.46864525000001</v>
      </c>
    </row>
    <row r="564" spans="1:6" ht="12.75" customHeight="1" x14ac:dyDescent="0.2">
      <c r="A564" s="83" t="s">
        <v>170</v>
      </c>
      <c r="B564" s="83">
        <v>22</v>
      </c>
      <c r="C564" s="84">
        <v>1581.53016914</v>
      </c>
      <c r="D564" s="84">
        <v>1499.1023963600001</v>
      </c>
      <c r="E564" s="84">
        <v>142.1606147</v>
      </c>
      <c r="F564" s="84">
        <v>142.1606147</v>
      </c>
    </row>
    <row r="565" spans="1:6" ht="12.75" customHeight="1" x14ac:dyDescent="0.2">
      <c r="A565" s="83" t="s">
        <v>170</v>
      </c>
      <c r="B565" s="83">
        <v>23</v>
      </c>
      <c r="C565" s="84">
        <v>1676.1020963399999</v>
      </c>
      <c r="D565" s="84">
        <v>1593.4063249599999</v>
      </c>
      <c r="E565" s="84">
        <v>151.10350245000001</v>
      </c>
      <c r="F565" s="84">
        <v>151.10350245000001</v>
      </c>
    </row>
    <row r="566" spans="1:6" ht="12.75" customHeight="1" x14ac:dyDescent="0.2">
      <c r="A566" s="83" t="s">
        <v>170</v>
      </c>
      <c r="B566" s="83">
        <v>24</v>
      </c>
      <c r="C566" s="84">
        <v>1780.06018681</v>
      </c>
      <c r="D566" s="84">
        <v>1696.5272602</v>
      </c>
      <c r="E566" s="84">
        <v>160.88251126</v>
      </c>
      <c r="F566" s="84">
        <v>160.88251126</v>
      </c>
    </row>
    <row r="567" spans="1:6" ht="12.75" customHeight="1" x14ac:dyDescent="0.2">
      <c r="A567" s="83" t="s">
        <v>171</v>
      </c>
      <c r="B567" s="83">
        <v>1</v>
      </c>
      <c r="C567" s="84">
        <v>1676.7392890000001</v>
      </c>
      <c r="D567" s="84">
        <v>1600.5003373100001</v>
      </c>
      <c r="E567" s="84">
        <v>151.77623112000001</v>
      </c>
      <c r="F567" s="84">
        <v>151.77623112000001</v>
      </c>
    </row>
    <row r="568" spans="1:6" ht="12.75" customHeight="1" x14ac:dyDescent="0.2">
      <c r="A568" s="83" t="s">
        <v>171</v>
      </c>
      <c r="B568" s="83">
        <v>2</v>
      </c>
      <c r="C568" s="84">
        <v>1750.12361844</v>
      </c>
      <c r="D568" s="84">
        <v>1673.0443838199999</v>
      </c>
      <c r="E568" s="84">
        <v>158.65561858999999</v>
      </c>
      <c r="F568" s="84">
        <v>158.65561858999999</v>
      </c>
    </row>
    <row r="569" spans="1:6" ht="12.75" customHeight="1" x14ac:dyDescent="0.2">
      <c r="A569" s="83" t="s">
        <v>171</v>
      </c>
      <c r="B569" s="83">
        <v>3</v>
      </c>
      <c r="C569" s="84">
        <v>1738.8078275</v>
      </c>
      <c r="D569" s="84">
        <v>1660.07857653</v>
      </c>
      <c r="E569" s="84">
        <v>157.42606473000001</v>
      </c>
      <c r="F569" s="84">
        <v>157.42606473000001</v>
      </c>
    </row>
    <row r="570" spans="1:6" ht="12.75" customHeight="1" x14ac:dyDescent="0.2">
      <c r="A570" s="83" t="s">
        <v>171</v>
      </c>
      <c r="B570" s="83">
        <v>4</v>
      </c>
      <c r="C570" s="84">
        <v>1698.7046290200001</v>
      </c>
      <c r="D570" s="84">
        <v>1626.50561896</v>
      </c>
      <c r="E570" s="84">
        <v>154.24232472</v>
      </c>
      <c r="F570" s="84">
        <v>154.24232472</v>
      </c>
    </row>
    <row r="571" spans="1:6" ht="12.75" customHeight="1" x14ac:dyDescent="0.2">
      <c r="A571" s="83" t="s">
        <v>171</v>
      </c>
      <c r="B571" s="83">
        <v>5</v>
      </c>
      <c r="C571" s="84">
        <v>1677.10374759</v>
      </c>
      <c r="D571" s="84">
        <v>1606.9098154599999</v>
      </c>
      <c r="E571" s="84">
        <v>152.38404507000001</v>
      </c>
      <c r="F571" s="84">
        <v>152.38404507000001</v>
      </c>
    </row>
    <row r="572" spans="1:6" ht="12.75" customHeight="1" x14ac:dyDescent="0.2">
      <c r="A572" s="83" t="s">
        <v>171</v>
      </c>
      <c r="B572" s="83">
        <v>6</v>
      </c>
      <c r="C572" s="84">
        <v>1673.7640328800001</v>
      </c>
      <c r="D572" s="84">
        <v>1603.5559155200001</v>
      </c>
      <c r="E572" s="84">
        <v>152.06599309999999</v>
      </c>
      <c r="F572" s="84">
        <v>152.06599309999999</v>
      </c>
    </row>
    <row r="573" spans="1:6" ht="12.75" customHeight="1" x14ac:dyDescent="0.2">
      <c r="A573" s="83" t="s">
        <v>171</v>
      </c>
      <c r="B573" s="83">
        <v>7</v>
      </c>
      <c r="C573" s="84">
        <v>1635.1643022000001</v>
      </c>
      <c r="D573" s="84">
        <v>1565.3931449300001</v>
      </c>
      <c r="E573" s="84">
        <v>148.44699886999999</v>
      </c>
      <c r="F573" s="84">
        <v>148.44699886999999</v>
      </c>
    </row>
    <row r="574" spans="1:6" ht="12.75" customHeight="1" x14ac:dyDescent="0.2">
      <c r="A574" s="83" t="s">
        <v>171</v>
      </c>
      <c r="B574" s="83">
        <v>8</v>
      </c>
      <c r="C574" s="84">
        <v>1565.4711182999999</v>
      </c>
      <c r="D574" s="84">
        <v>1496.3419454899999</v>
      </c>
      <c r="E574" s="84">
        <v>141.89883979000001</v>
      </c>
      <c r="F574" s="84">
        <v>141.89883979000001</v>
      </c>
    </row>
    <row r="575" spans="1:6" ht="12.75" customHeight="1" x14ac:dyDescent="0.2">
      <c r="A575" s="83" t="s">
        <v>171</v>
      </c>
      <c r="B575" s="83">
        <v>9</v>
      </c>
      <c r="C575" s="84">
        <v>1464.1723634699999</v>
      </c>
      <c r="D575" s="84">
        <v>1394.92811082</v>
      </c>
      <c r="E575" s="84">
        <v>132.28171617000001</v>
      </c>
      <c r="F575" s="84">
        <v>132.28171617000001</v>
      </c>
    </row>
    <row r="576" spans="1:6" ht="12.75" customHeight="1" x14ac:dyDescent="0.2">
      <c r="A576" s="83" t="s">
        <v>171</v>
      </c>
      <c r="B576" s="83">
        <v>10</v>
      </c>
      <c r="C576" s="84">
        <v>1393.76495301</v>
      </c>
      <c r="D576" s="84">
        <v>1325.17253639</v>
      </c>
      <c r="E576" s="84">
        <v>125.66676087</v>
      </c>
      <c r="F576" s="84">
        <v>125.66676087</v>
      </c>
    </row>
    <row r="577" spans="1:6" ht="12.75" customHeight="1" x14ac:dyDescent="0.2">
      <c r="A577" s="83" t="s">
        <v>171</v>
      </c>
      <c r="B577" s="83">
        <v>11</v>
      </c>
      <c r="C577" s="84">
        <v>1378.41658235</v>
      </c>
      <c r="D577" s="84">
        <v>1309.5263654800001</v>
      </c>
      <c r="E577" s="84">
        <v>124.18302681</v>
      </c>
      <c r="F577" s="84">
        <v>124.18302681</v>
      </c>
    </row>
    <row r="578" spans="1:6" ht="12.75" customHeight="1" x14ac:dyDescent="0.2">
      <c r="A578" s="83" t="s">
        <v>171</v>
      </c>
      <c r="B578" s="83">
        <v>12</v>
      </c>
      <c r="C578" s="84">
        <v>1385.1786870999999</v>
      </c>
      <c r="D578" s="84">
        <v>1316.3437856200001</v>
      </c>
      <c r="E578" s="84">
        <v>124.82952611</v>
      </c>
      <c r="F578" s="84">
        <v>124.82952611</v>
      </c>
    </row>
    <row r="579" spans="1:6" ht="12.75" customHeight="1" x14ac:dyDescent="0.2">
      <c r="A579" s="83" t="s">
        <v>171</v>
      </c>
      <c r="B579" s="83">
        <v>13</v>
      </c>
      <c r="C579" s="84">
        <v>1363.06350092</v>
      </c>
      <c r="D579" s="84">
        <v>1294.3593236500001</v>
      </c>
      <c r="E579" s="84">
        <v>122.74472881</v>
      </c>
      <c r="F579" s="84">
        <v>122.74472881</v>
      </c>
    </row>
    <row r="580" spans="1:6" ht="12.75" customHeight="1" x14ac:dyDescent="0.2">
      <c r="A580" s="83" t="s">
        <v>171</v>
      </c>
      <c r="B580" s="83">
        <v>14</v>
      </c>
      <c r="C580" s="84">
        <v>1382.0956845400001</v>
      </c>
      <c r="D580" s="84">
        <v>1313.50353073</v>
      </c>
      <c r="E580" s="84">
        <v>124.56018333999999</v>
      </c>
      <c r="F580" s="84">
        <v>124.56018333999999</v>
      </c>
    </row>
    <row r="581" spans="1:6" ht="12.75" customHeight="1" x14ac:dyDescent="0.2">
      <c r="A581" s="83" t="s">
        <v>171</v>
      </c>
      <c r="B581" s="83">
        <v>15</v>
      </c>
      <c r="C581" s="84">
        <v>1430.05204946</v>
      </c>
      <c r="D581" s="84">
        <v>1361.1203695700001</v>
      </c>
      <c r="E581" s="84">
        <v>129.07571150000001</v>
      </c>
      <c r="F581" s="84">
        <v>129.07571150000001</v>
      </c>
    </row>
    <row r="582" spans="1:6" ht="12.75" customHeight="1" x14ac:dyDescent="0.2">
      <c r="A582" s="83" t="s">
        <v>171</v>
      </c>
      <c r="B582" s="83">
        <v>16</v>
      </c>
      <c r="C582" s="84">
        <v>1413.3034362799999</v>
      </c>
      <c r="D582" s="84">
        <v>1349.7933887500001</v>
      </c>
      <c r="E582" s="84">
        <v>128.00156835999999</v>
      </c>
      <c r="F582" s="84">
        <v>128.00156835999999</v>
      </c>
    </row>
    <row r="583" spans="1:6" ht="12.75" customHeight="1" x14ac:dyDescent="0.2">
      <c r="A583" s="83" t="s">
        <v>171</v>
      </c>
      <c r="B583" s="83">
        <v>17</v>
      </c>
      <c r="C583" s="84">
        <v>1428.00914674</v>
      </c>
      <c r="D583" s="84">
        <v>1364.3125202700001</v>
      </c>
      <c r="E583" s="84">
        <v>129.37842470999999</v>
      </c>
      <c r="F583" s="84">
        <v>129.37842470999999</v>
      </c>
    </row>
    <row r="584" spans="1:6" ht="12.75" customHeight="1" x14ac:dyDescent="0.2">
      <c r="A584" s="83" t="s">
        <v>171</v>
      </c>
      <c r="B584" s="83">
        <v>18</v>
      </c>
      <c r="C584" s="84">
        <v>1435.6042436600001</v>
      </c>
      <c r="D584" s="84">
        <v>1370.45624236</v>
      </c>
      <c r="E584" s="84">
        <v>129.96103689</v>
      </c>
      <c r="F584" s="84">
        <v>129.96103689</v>
      </c>
    </row>
    <row r="585" spans="1:6" ht="12.75" customHeight="1" x14ac:dyDescent="0.2">
      <c r="A585" s="83" t="s">
        <v>171</v>
      </c>
      <c r="B585" s="83">
        <v>19</v>
      </c>
      <c r="C585" s="84">
        <v>1415.8761119599999</v>
      </c>
      <c r="D585" s="84">
        <v>1343.5606889999999</v>
      </c>
      <c r="E585" s="84">
        <v>127.41051838999999</v>
      </c>
      <c r="F585" s="84">
        <v>127.41051838999999</v>
      </c>
    </row>
    <row r="586" spans="1:6" ht="12.75" customHeight="1" x14ac:dyDescent="0.2">
      <c r="A586" s="83" t="s">
        <v>171</v>
      </c>
      <c r="B586" s="83">
        <v>20</v>
      </c>
      <c r="C586" s="84">
        <v>1386.8049439700001</v>
      </c>
      <c r="D586" s="84">
        <v>1314.96176823</v>
      </c>
      <c r="E586" s="84">
        <v>124.69846871999999</v>
      </c>
      <c r="F586" s="84">
        <v>124.69846871999999</v>
      </c>
    </row>
    <row r="587" spans="1:6" ht="12.75" customHeight="1" x14ac:dyDescent="0.2">
      <c r="A587" s="83" t="s">
        <v>171</v>
      </c>
      <c r="B587" s="83">
        <v>21</v>
      </c>
      <c r="C587" s="84">
        <v>1362.9842376900001</v>
      </c>
      <c r="D587" s="84">
        <v>1291.4870845600001</v>
      </c>
      <c r="E587" s="84">
        <v>122.47235297</v>
      </c>
      <c r="F587" s="84">
        <v>122.47235297</v>
      </c>
    </row>
    <row r="588" spans="1:6" ht="12.75" customHeight="1" x14ac:dyDescent="0.2">
      <c r="A588" s="83" t="s">
        <v>171</v>
      </c>
      <c r="B588" s="83">
        <v>22</v>
      </c>
      <c r="C588" s="84">
        <v>1373.6296017300001</v>
      </c>
      <c r="D588" s="84">
        <v>1302.3684691200001</v>
      </c>
      <c r="E588" s="84">
        <v>123.50423999</v>
      </c>
      <c r="F588" s="84">
        <v>123.50423999</v>
      </c>
    </row>
    <row r="589" spans="1:6" ht="12.75" customHeight="1" x14ac:dyDescent="0.2">
      <c r="A589" s="83" t="s">
        <v>171</v>
      </c>
      <c r="B589" s="83">
        <v>23</v>
      </c>
      <c r="C589" s="84">
        <v>1432.92760226</v>
      </c>
      <c r="D589" s="84">
        <v>1361.3714097100001</v>
      </c>
      <c r="E589" s="84">
        <v>129.09951776</v>
      </c>
      <c r="F589" s="84">
        <v>129.09951776</v>
      </c>
    </row>
    <row r="590" spans="1:6" ht="12.75" customHeight="1" x14ac:dyDescent="0.2">
      <c r="A590" s="83" t="s">
        <v>171</v>
      </c>
      <c r="B590" s="83">
        <v>24</v>
      </c>
      <c r="C590" s="84">
        <v>1492.10767949</v>
      </c>
      <c r="D590" s="84">
        <v>1420.8483890699999</v>
      </c>
      <c r="E590" s="84">
        <v>134.73974885000001</v>
      </c>
      <c r="F590" s="84">
        <v>134.73974885000001</v>
      </c>
    </row>
    <row r="591" spans="1:6" ht="12.75" customHeight="1" x14ac:dyDescent="0.2">
      <c r="A591" s="83" t="s">
        <v>172</v>
      </c>
      <c r="B591" s="83">
        <v>1</v>
      </c>
      <c r="C591" s="84">
        <v>1533.2504196499999</v>
      </c>
      <c r="D591" s="84">
        <v>1464.7734083400001</v>
      </c>
      <c r="E591" s="84">
        <v>138.90517994999999</v>
      </c>
      <c r="F591" s="84">
        <v>138.90517994999999</v>
      </c>
    </row>
    <row r="592" spans="1:6" ht="12.75" customHeight="1" x14ac:dyDescent="0.2">
      <c r="A592" s="83" t="s">
        <v>172</v>
      </c>
      <c r="B592" s="83">
        <v>2</v>
      </c>
      <c r="C592" s="84">
        <v>1604.1119560300001</v>
      </c>
      <c r="D592" s="84">
        <v>1535.4305641200001</v>
      </c>
      <c r="E592" s="84">
        <v>145.60563264999999</v>
      </c>
      <c r="F592" s="84">
        <v>145.60563264999999</v>
      </c>
    </row>
    <row r="593" spans="1:6" ht="12.75" customHeight="1" x14ac:dyDescent="0.2">
      <c r="A593" s="83" t="s">
        <v>172</v>
      </c>
      <c r="B593" s="83">
        <v>3</v>
      </c>
      <c r="C593" s="84">
        <v>1687.49721795</v>
      </c>
      <c r="D593" s="84">
        <v>1618.54296731</v>
      </c>
      <c r="E593" s="84">
        <v>153.48722255999999</v>
      </c>
      <c r="F593" s="84">
        <v>153.48722255999999</v>
      </c>
    </row>
    <row r="594" spans="1:6" ht="12.75" customHeight="1" x14ac:dyDescent="0.2">
      <c r="A594" s="83" t="s">
        <v>172</v>
      </c>
      <c r="B594" s="83">
        <v>4</v>
      </c>
      <c r="C594" s="84">
        <v>1691.1397739900001</v>
      </c>
      <c r="D594" s="84">
        <v>1622.0599124600001</v>
      </c>
      <c r="E594" s="84">
        <v>153.82073618999999</v>
      </c>
      <c r="F594" s="84">
        <v>153.82073618999999</v>
      </c>
    </row>
    <row r="595" spans="1:6" ht="12.75" customHeight="1" x14ac:dyDescent="0.2">
      <c r="A595" s="83" t="s">
        <v>172</v>
      </c>
      <c r="B595" s="83">
        <v>5</v>
      </c>
      <c r="C595" s="84">
        <v>1692.9132581399999</v>
      </c>
      <c r="D595" s="84">
        <v>1623.91336591</v>
      </c>
      <c r="E595" s="84">
        <v>153.99650009000001</v>
      </c>
      <c r="F595" s="84">
        <v>153.99650009000001</v>
      </c>
    </row>
    <row r="596" spans="1:6" ht="12.75" customHeight="1" x14ac:dyDescent="0.2">
      <c r="A596" s="83" t="s">
        <v>172</v>
      </c>
      <c r="B596" s="83">
        <v>6</v>
      </c>
      <c r="C596" s="84">
        <v>1693.71133783</v>
      </c>
      <c r="D596" s="84">
        <v>1624.5921686700001</v>
      </c>
      <c r="E596" s="84">
        <v>154.06087128999999</v>
      </c>
      <c r="F596" s="84">
        <v>154.06087128999999</v>
      </c>
    </row>
    <row r="597" spans="1:6" ht="12.75" customHeight="1" x14ac:dyDescent="0.2">
      <c r="A597" s="83" t="s">
        <v>172</v>
      </c>
      <c r="B597" s="83">
        <v>7</v>
      </c>
      <c r="C597" s="84">
        <v>1663.0520896400001</v>
      </c>
      <c r="D597" s="84">
        <v>1594.25843336</v>
      </c>
      <c r="E597" s="84">
        <v>151.18430831000001</v>
      </c>
      <c r="F597" s="84">
        <v>151.18430831000001</v>
      </c>
    </row>
    <row r="598" spans="1:6" ht="12.75" customHeight="1" x14ac:dyDescent="0.2">
      <c r="A598" s="83" t="s">
        <v>172</v>
      </c>
      <c r="B598" s="83">
        <v>8</v>
      </c>
      <c r="C598" s="84">
        <v>1659.04231856</v>
      </c>
      <c r="D598" s="84">
        <v>1590.14369233</v>
      </c>
      <c r="E598" s="84">
        <v>150.79410540000001</v>
      </c>
      <c r="F598" s="84">
        <v>150.79410540000001</v>
      </c>
    </row>
    <row r="599" spans="1:6" ht="12.75" customHeight="1" x14ac:dyDescent="0.2">
      <c r="A599" s="83" t="s">
        <v>172</v>
      </c>
      <c r="B599" s="83">
        <v>9</v>
      </c>
      <c r="C599" s="84">
        <v>1570.34858325</v>
      </c>
      <c r="D599" s="84">
        <v>1501.55577847</v>
      </c>
      <c r="E599" s="84">
        <v>142.39327012999999</v>
      </c>
      <c r="F599" s="84">
        <v>142.39327012999999</v>
      </c>
    </row>
    <row r="600" spans="1:6" ht="12.75" customHeight="1" x14ac:dyDescent="0.2">
      <c r="A600" s="83" t="s">
        <v>172</v>
      </c>
      <c r="B600" s="83">
        <v>10</v>
      </c>
      <c r="C600" s="84">
        <v>1483.7306538099999</v>
      </c>
      <c r="D600" s="84">
        <v>1415.26616115</v>
      </c>
      <c r="E600" s="84">
        <v>134.21038343999999</v>
      </c>
      <c r="F600" s="84">
        <v>134.21038343999999</v>
      </c>
    </row>
    <row r="601" spans="1:6" ht="12.75" customHeight="1" x14ac:dyDescent="0.2">
      <c r="A601" s="83" t="s">
        <v>172</v>
      </c>
      <c r="B601" s="83">
        <v>11</v>
      </c>
      <c r="C601" s="84">
        <v>1446.15582705</v>
      </c>
      <c r="D601" s="84">
        <v>1377.8104760599999</v>
      </c>
      <c r="E601" s="84">
        <v>130.65844247000001</v>
      </c>
      <c r="F601" s="84">
        <v>130.65844247000001</v>
      </c>
    </row>
    <row r="602" spans="1:6" ht="12.75" customHeight="1" x14ac:dyDescent="0.2">
      <c r="A602" s="83" t="s">
        <v>172</v>
      </c>
      <c r="B602" s="83">
        <v>12</v>
      </c>
      <c r="C602" s="84">
        <v>1450.97798272</v>
      </c>
      <c r="D602" s="84">
        <v>1382.5603162899999</v>
      </c>
      <c r="E602" s="84">
        <v>131.10887215</v>
      </c>
      <c r="F602" s="84">
        <v>131.10887215</v>
      </c>
    </row>
    <row r="603" spans="1:6" ht="12.75" customHeight="1" x14ac:dyDescent="0.2">
      <c r="A603" s="83" t="s">
        <v>172</v>
      </c>
      <c r="B603" s="83">
        <v>13</v>
      </c>
      <c r="C603" s="84">
        <v>1420.51429527</v>
      </c>
      <c r="D603" s="84">
        <v>1352.06152776</v>
      </c>
      <c r="E603" s="84">
        <v>128.21665709000001</v>
      </c>
      <c r="F603" s="84">
        <v>128.21665709000001</v>
      </c>
    </row>
    <row r="604" spans="1:6" ht="12.75" customHeight="1" x14ac:dyDescent="0.2">
      <c r="A604" s="83" t="s">
        <v>172</v>
      </c>
      <c r="B604" s="83">
        <v>14</v>
      </c>
      <c r="C604" s="84">
        <v>1447.8992607800001</v>
      </c>
      <c r="D604" s="84">
        <v>1377.2662599600001</v>
      </c>
      <c r="E604" s="84">
        <v>130.60683419</v>
      </c>
      <c r="F604" s="84">
        <v>130.60683419</v>
      </c>
    </row>
    <row r="605" spans="1:6" ht="12.75" customHeight="1" x14ac:dyDescent="0.2">
      <c r="A605" s="83" t="s">
        <v>172</v>
      </c>
      <c r="B605" s="83">
        <v>15</v>
      </c>
      <c r="C605" s="84">
        <v>1500.1461672099999</v>
      </c>
      <c r="D605" s="84">
        <v>1428.88416826</v>
      </c>
      <c r="E605" s="84">
        <v>135.50178572999999</v>
      </c>
      <c r="F605" s="84">
        <v>135.50178572999999</v>
      </c>
    </row>
    <row r="606" spans="1:6" ht="12.75" customHeight="1" x14ac:dyDescent="0.2">
      <c r="A606" s="83" t="s">
        <v>172</v>
      </c>
      <c r="B606" s="83">
        <v>16</v>
      </c>
      <c r="C606" s="84">
        <v>1482.5693830800001</v>
      </c>
      <c r="D606" s="84">
        <v>1411.7696523899999</v>
      </c>
      <c r="E606" s="84">
        <v>133.8788078</v>
      </c>
      <c r="F606" s="84">
        <v>133.8788078</v>
      </c>
    </row>
    <row r="607" spans="1:6" ht="12.75" customHeight="1" x14ac:dyDescent="0.2">
      <c r="A607" s="83" t="s">
        <v>172</v>
      </c>
      <c r="B607" s="83">
        <v>17</v>
      </c>
      <c r="C607" s="84">
        <v>1486.4663629500001</v>
      </c>
      <c r="D607" s="84">
        <v>1415.9918825</v>
      </c>
      <c r="E607" s="84">
        <v>134.27920395000001</v>
      </c>
      <c r="F607" s="84">
        <v>134.27920395000001</v>
      </c>
    </row>
    <row r="608" spans="1:6" ht="12.75" customHeight="1" x14ac:dyDescent="0.2">
      <c r="A608" s="83" t="s">
        <v>172</v>
      </c>
      <c r="B608" s="83">
        <v>18</v>
      </c>
      <c r="C608" s="84">
        <v>1494.0624954699999</v>
      </c>
      <c r="D608" s="84">
        <v>1423.04522144</v>
      </c>
      <c r="E608" s="84">
        <v>134.94807553999999</v>
      </c>
      <c r="F608" s="84">
        <v>134.94807553999999</v>
      </c>
    </row>
    <row r="609" spans="1:6" ht="12.75" customHeight="1" x14ac:dyDescent="0.2">
      <c r="A609" s="83" t="s">
        <v>172</v>
      </c>
      <c r="B609" s="83">
        <v>19</v>
      </c>
      <c r="C609" s="84">
        <v>1468.0489146299999</v>
      </c>
      <c r="D609" s="84">
        <v>1394.2194844000001</v>
      </c>
      <c r="E609" s="84">
        <v>132.21451676999999</v>
      </c>
      <c r="F609" s="84">
        <v>132.21451676999999</v>
      </c>
    </row>
    <row r="610" spans="1:6" ht="12.75" customHeight="1" x14ac:dyDescent="0.2">
      <c r="A610" s="83" t="s">
        <v>172</v>
      </c>
      <c r="B610" s="83">
        <v>20</v>
      </c>
      <c r="C610" s="84">
        <v>1420.4614180999999</v>
      </c>
      <c r="D610" s="84">
        <v>1344.8333423399999</v>
      </c>
      <c r="E610" s="84">
        <v>127.53120473</v>
      </c>
      <c r="F610" s="84">
        <v>127.53120473</v>
      </c>
    </row>
    <row r="611" spans="1:6" ht="12.75" customHeight="1" x14ac:dyDescent="0.2">
      <c r="A611" s="83" t="s">
        <v>172</v>
      </c>
      <c r="B611" s="83">
        <v>21</v>
      </c>
      <c r="C611" s="84">
        <v>1391.6600013499999</v>
      </c>
      <c r="D611" s="84">
        <v>1315.3357427599999</v>
      </c>
      <c r="E611" s="84">
        <v>124.73393290999999</v>
      </c>
      <c r="F611" s="84">
        <v>124.73393290999999</v>
      </c>
    </row>
    <row r="612" spans="1:6" ht="12.75" customHeight="1" x14ac:dyDescent="0.2">
      <c r="A612" s="83" t="s">
        <v>172</v>
      </c>
      <c r="B612" s="83">
        <v>22</v>
      </c>
      <c r="C612" s="84">
        <v>1403.6945944500001</v>
      </c>
      <c r="D612" s="84">
        <v>1325.62582408</v>
      </c>
      <c r="E612" s="84">
        <v>125.70974636</v>
      </c>
      <c r="F612" s="84">
        <v>125.70974636</v>
      </c>
    </row>
    <row r="613" spans="1:6" ht="12.75" customHeight="1" x14ac:dyDescent="0.2">
      <c r="A613" s="83" t="s">
        <v>172</v>
      </c>
      <c r="B613" s="83">
        <v>23</v>
      </c>
      <c r="C613" s="84">
        <v>1478.6000369000001</v>
      </c>
      <c r="D613" s="84">
        <v>1400.09478939</v>
      </c>
      <c r="E613" s="84">
        <v>132.77167482999999</v>
      </c>
      <c r="F613" s="84">
        <v>132.77167482999999</v>
      </c>
    </row>
    <row r="614" spans="1:6" ht="12.75" customHeight="1" x14ac:dyDescent="0.2">
      <c r="A614" s="83" t="s">
        <v>172</v>
      </c>
      <c r="B614" s="83">
        <v>24</v>
      </c>
      <c r="C614" s="84">
        <v>1550.5350728999999</v>
      </c>
      <c r="D614" s="84">
        <v>1470.32894362</v>
      </c>
      <c r="E614" s="84">
        <v>139.43201407999999</v>
      </c>
      <c r="F614" s="84">
        <v>139.43201407999999</v>
      </c>
    </row>
    <row r="615" spans="1:6" ht="12.75" customHeight="1" x14ac:dyDescent="0.2">
      <c r="A615" s="83" t="s">
        <v>173</v>
      </c>
      <c r="B615" s="83">
        <v>1</v>
      </c>
      <c r="C615" s="84">
        <v>1603.1269336</v>
      </c>
      <c r="D615" s="84">
        <v>1527.02785584</v>
      </c>
      <c r="E615" s="84">
        <v>144.80879970000001</v>
      </c>
      <c r="F615" s="84">
        <v>144.80879970000001</v>
      </c>
    </row>
    <row r="616" spans="1:6" ht="12.75" customHeight="1" x14ac:dyDescent="0.2">
      <c r="A616" s="83" t="s">
        <v>173</v>
      </c>
      <c r="B616" s="83">
        <v>2</v>
      </c>
      <c r="C616" s="84">
        <v>1679.8384190700001</v>
      </c>
      <c r="D616" s="84">
        <v>1603.3886760800001</v>
      </c>
      <c r="E616" s="84">
        <v>152.0501337</v>
      </c>
      <c r="F616" s="84">
        <v>152.0501337</v>
      </c>
    </row>
    <row r="617" spans="1:6" ht="12.75" customHeight="1" x14ac:dyDescent="0.2">
      <c r="A617" s="83" t="s">
        <v>173</v>
      </c>
      <c r="B617" s="83">
        <v>3</v>
      </c>
      <c r="C617" s="84">
        <v>1765.4864381899999</v>
      </c>
      <c r="D617" s="84">
        <v>1688.8446106900001</v>
      </c>
      <c r="E617" s="84">
        <v>160.15396185</v>
      </c>
      <c r="F617" s="84">
        <v>160.15396185</v>
      </c>
    </row>
    <row r="618" spans="1:6" ht="12.75" customHeight="1" x14ac:dyDescent="0.2">
      <c r="A618" s="83" t="s">
        <v>173</v>
      </c>
      <c r="B618" s="83">
        <v>4</v>
      </c>
      <c r="C618" s="84">
        <v>1766.1375576999999</v>
      </c>
      <c r="D618" s="84">
        <v>1688.2389635</v>
      </c>
      <c r="E618" s="84">
        <v>160.09652803</v>
      </c>
      <c r="F618" s="84">
        <v>160.09652803</v>
      </c>
    </row>
    <row r="619" spans="1:6" ht="12.75" customHeight="1" x14ac:dyDescent="0.2">
      <c r="A619" s="83" t="s">
        <v>173</v>
      </c>
      <c r="B619" s="83">
        <v>5</v>
      </c>
      <c r="C619" s="84">
        <v>1757.8699450199999</v>
      </c>
      <c r="D619" s="84">
        <v>1685.0829842600001</v>
      </c>
      <c r="E619" s="84">
        <v>159.79724497000001</v>
      </c>
      <c r="F619" s="84">
        <v>159.79724497000001</v>
      </c>
    </row>
    <row r="620" spans="1:6" ht="12.75" customHeight="1" x14ac:dyDescent="0.2">
      <c r="A620" s="83" t="s">
        <v>173</v>
      </c>
      <c r="B620" s="83">
        <v>6</v>
      </c>
      <c r="C620" s="84">
        <v>1775.67622364</v>
      </c>
      <c r="D620" s="84">
        <v>1698.6457982300001</v>
      </c>
      <c r="E620" s="84">
        <v>161.08341325999999</v>
      </c>
      <c r="F620" s="84">
        <v>161.08341325999999</v>
      </c>
    </row>
    <row r="621" spans="1:6" ht="12.75" customHeight="1" x14ac:dyDescent="0.2">
      <c r="A621" s="83" t="s">
        <v>173</v>
      </c>
      <c r="B621" s="83">
        <v>7</v>
      </c>
      <c r="C621" s="84">
        <v>1713.57337304</v>
      </c>
      <c r="D621" s="84">
        <v>1636.5519789299999</v>
      </c>
      <c r="E621" s="84">
        <v>155.19502596000001</v>
      </c>
      <c r="F621" s="84">
        <v>155.19502596000001</v>
      </c>
    </row>
    <row r="622" spans="1:6" ht="12.75" customHeight="1" x14ac:dyDescent="0.2">
      <c r="A622" s="83" t="s">
        <v>173</v>
      </c>
      <c r="B622" s="83">
        <v>8</v>
      </c>
      <c r="C622" s="84">
        <v>1599.43428468</v>
      </c>
      <c r="D622" s="84">
        <v>1523.50145011</v>
      </c>
      <c r="E622" s="84">
        <v>144.47438892</v>
      </c>
      <c r="F622" s="84">
        <v>144.47438892</v>
      </c>
    </row>
    <row r="623" spans="1:6" ht="12.75" customHeight="1" x14ac:dyDescent="0.2">
      <c r="A623" s="83" t="s">
        <v>173</v>
      </c>
      <c r="B623" s="83">
        <v>9</v>
      </c>
      <c r="C623" s="84">
        <v>1550.9415801600001</v>
      </c>
      <c r="D623" s="84">
        <v>1475.60979972</v>
      </c>
      <c r="E623" s="84">
        <v>139.93280025000001</v>
      </c>
      <c r="F623" s="84">
        <v>139.93280025000001</v>
      </c>
    </row>
    <row r="624" spans="1:6" ht="12.75" customHeight="1" x14ac:dyDescent="0.2">
      <c r="A624" s="83" t="s">
        <v>173</v>
      </c>
      <c r="B624" s="83">
        <v>10</v>
      </c>
      <c r="C624" s="84">
        <v>1556.63436445</v>
      </c>
      <c r="D624" s="84">
        <v>1481.13176346</v>
      </c>
      <c r="E624" s="84">
        <v>140.45645078000001</v>
      </c>
      <c r="F624" s="84">
        <v>140.45645078000001</v>
      </c>
    </row>
    <row r="625" spans="1:6" ht="12.75" customHeight="1" x14ac:dyDescent="0.2">
      <c r="A625" s="83" t="s">
        <v>173</v>
      </c>
      <c r="B625" s="83">
        <v>11</v>
      </c>
      <c r="C625" s="84">
        <v>1534.4563699800001</v>
      </c>
      <c r="D625" s="84">
        <v>1459.6574261999999</v>
      </c>
      <c r="E625" s="84">
        <v>138.42002886</v>
      </c>
      <c r="F625" s="84">
        <v>138.42002886</v>
      </c>
    </row>
    <row r="626" spans="1:6" ht="12.75" customHeight="1" x14ac:dyDescent="0.2">
      <c r="A626" s="83" t="s">
        <v>173</v>
      </c>
      <c r="B626" s="83">
        <v>12</v>
      </c>
      <c r="C626" s="84">
        <v>1536.7300075000001</v>
      </c>
      <c r="D626" s="84">
        <v>1461.62046517</v>
      </c>
      <c r="E626" s="84">
        <v>138.60618479999999</v>
      </c>
      <c r="F626" s="84">
        <v>138.60618479999999</v>
      </c>
    </row>
    <row r="627" spans="1:6" ht="12.75" customHeight="1" x14ac:dyDescent="0.2">
      <c r="A627" s="83" t="s">
        <v>173</v>
      </c>
      <c r="B627" s="83">
        <v>13</v>
      </c>
      <c r="C627" s="84">
        <v>1516.8135399099999</v>
      </c>
      <c r="D627" s="84">
        <v>1443.01497591</v>
      </c>
      <c r="E627" s="84">
        <v>136.84181713999999</v>
      </c>
      <c r="F627" s="84">
        <v>136.84181713999999</v>
      </c>
    </row>
    <row r="628" spans="1:6" ht="12.75" customHeight="1" x14ac:dyDescent="0.2">
      <c r="A628" s="83" t="s">
        <v>173</v>
      </c>
      <c r="B628" s="83">
        <v>14</v>
      </c>
      <c r="C628" s="84">
        <v>1508.05590179</v>
      </c>
      <c r="D628" s="84">
        <v>1434.84173147</v>
      </c>
      <c r="E628" s="84">
        <v>136.06674437000001</v>
      </c>
      <c r="F628" s="84">
        <v>136.06674437000001</v>
      </c>
    </row>
    <row r="629" spans="1:6" ht="12.75" customHeight="1" x14ac:dyDescent="0.2">
      <c r="A629" s="83" t="s">
        <v>173</v>
      </c>
      <c r="B629" s="83">
        <v>15</v>
      </c>
      <c r="C629" s="84">
        <v>1564.7729634299999</v>
      </c>
      <c r="D629" s="84">
        <v>1490.79785049</v>
      </c>
      <c r="E629" s="84">
        <v>141.37309055</v>
      </c>
      <c r="F629" s="84">
        <v>141.37309055</v>
      </c>
    </row>
    <row r="630" spans="1:6" ht="12.75" customHeight="1" x14ac:dyDescent="0.2">
      <c r="A630" s="83" t="s">
        <v>173</v>
      </c>
      <c r="B630" s="83">
        <v>16</v>
      </c>
      <c r="C630" s="84">
        <v>1555.58251462</v>
      </c>
      <c r="D630" s="84">
        <v>1480.5913150700001</v>
      </c>
      <c r="E630" s="84">
        <v>140.40519979000001</v>
      </c>
      <c r="F630" s="84">
        <v>140.40519979000001</v>
      </c>
    </row>
    <row r="631" spans="1:6" ht="12.75" customHeight="1" x14ac:dyDescent="0.2">
      <c r="A631" s="83" t="s">
        <v>173</v>
      </c>
      <c r="B631" s="83">
        <v>17</v>
      </c>
      <c r="C631" s="84">
        <v>1569.22349614</v>
      </c>
      <c r="D631" s="84">
        <v>1495.2388441400001</v>
      </c>
      <c r="E631" s="84">
        <v>141.79423215</v>
      </c>
      <c r="F631" s="84">
        <v>141.79423215</v>
      </c>
    </row>
    <row r="632" spans="1:6" ht="12.75" customHeight="1" x14ac:dyDescent="0.2">
      <c r="A632" s="83" t="s">
        <v>173</v>
      </c>
      <c r="B632" s="83">
        <v>18</v>
      </c>
      <c r="C632" s="84">
        <v>1571.7125190199999</v>
      </c>
      <c r="D632" s="84">
        <v>1498.4764417399999</v>
      </c>
      <c r="E632" s="84">
        <v>142.10125511999999</v>
      </c>
      <c r="F632" s="84">
        <v>142.10125511999999</v>
      </c>
    </row>
    <row r="633" spans="1:6" ht="12.75" customHeight="1" x14ac:dyDescent="0.2">
      <c r="A633" s="83" t="s">
        <v>173</v>
      </c>
      <c r="B633" s="83">
        <v>19</v>
      </c>
      <c r="C633" s="84">
        <v>1540.9085287400001</v>
      </c>
      <c r="D633" s="84">
        <v>1469.7572366700001</v>
      </c>
      <c r="E633" s="84">
        <v>139.37779882999999</v>
      </c>
      <c r="F633" s="84">
        <v>139.37779882999999</v>
      </c>
    </row>
    <row r="634" spans="1:6" ht="12.75" customHeight="1" x14ac:dyDescent="0.2">
      <c r="A634" s="83" t="s">
        <v>173</v>
      </c>
      <c r="B634" s="83">
        <v>20</v>
      </c>
      <c r="C634" s="84">
        <v>1489.2833635500001</v>
      </c>
      <c r="D634" s="84">
        <v>1418.7129777800001</v>
      </c>
      <c r="E634" s="84">
        <v>134.53724675000001</v>
      </c>
      <c r="F634" s="84">
        <v>134.53724675000001</v>
      </c>
    </row>
    <row r="635" spans="1:6" ht="12.75" customHeight="1" x14ac:dyDescent="0.2">
      <c r="A635" s="83" t="s">
        <v>173</v>
      </c>
      <c r="B635" s="83">
        <v>21</v>
      </c>
      <c r="C635" s="84">
        <v>1457.2307295000001</v>
      </c>
      <c r="D635" s="84">
        <v>1386.6582175200001</v>
      </c>
      <c r="E635" s="84">
        <v>131.49747812999999</v>
      </c>
      <c r="F635" s="84">
        <v>131.49747812999999</v>
      </c>
    </row>
    <row r="636" spans="1:6" ht="12.75" customHeight="1" x14ac:dyDescent="0.2">
      <c r="A636" s="83" t="s">
        <v>173</v>
      </c>
      <c r="B636" s="83">
        <v>22</v>
      </c>
      <c r="C636" s="84">
        <v>1471.48670225</v>
      </c>
      <c r="D636" s="84">
        <v>1400.8799043399999</v>
      </c>
      <c r="E636" s="84">
        <v>132.84612766000001</v>
      </c>
      <c r="F636" s="84">
        <v>132.84612766000001</v>
      </c>
    </row>
    <row r="637" spans="1:6" ht="12.75" customHeight="1" x14ac:dyDescent="0.2">
      <c r="A637" s="83" t="s">
        <v>173</v>
      </c>
      <c r="B637" s="83">
        <v>23</v>
      </c>
      <c r="C637" s="84">
        <v>1510.2089870499999</v>
      </c>
      <c r="D637" s="84">
        <v>1439.6955402399999</v>
      </c>
      <c r="E637" s="84">
        <v>136.52703342999999</v>
      </c>
      <c r="F637" s="84">
        <v>136.52703342999999</v>
      </c>
    </row>
    <row r="638" spans="1:6" ht="12.75" customHeight="1" x14ac:dyDescent="0.2">
      <c r="A638" s="83" t="s">
        <v>173</v>
      </c>
      <c r="B638" s="83">
        <v>24</v>
      </c>
      <c r="C638" s="84">
        <v>1599.2023003700001</v>
      </c>
      <c r="D638" s="84">
        <v>1528.3428208099999</v>
      </c>
      <c r="E638" s="84">
        <v>144.93349848</v>
      </c>
      <c r="F638" s="84">
        <v>144.93349848</v>
      </c>
    </row>
    <row r="639" spans="1:6" ht="12.75" customHeight="1" x14ac:dyDescent="0.2">
      <c r="A639" s="83" t="s">
        <v>174</v>
      </c>
      <c r="B639" s="83">
        <v>1</v>
      </c>
      <c r="C639" s="84">
        <v>1610.7728901200001</v>
      </c>
      <c r="D639" s="84">
        <v>1546.36394208</v>
      </c>
      <c r="E639" s="84">
        <v>146.64245023999999</v>
      </c>
      <c r="F639" s="84">
        <v>146.64245023999999</v>
      </c>
    </row>
    <row r="640" spans="1:6" ht="12.75" customHeight="1" x14ac:dyDescent="0.2">
      <c r="A640" s="83" t="s">
        <v>174</v>
      </c>
      <c r="B640" s="83">
        <v>2</v>
      </c>
      <c r="C640" s="84">
        <v>1688.1843572600001</v>
      </c>
      <c r="D640" s="84">
        <v>1618.0790277599999</v>
      </c>
      <c r="E640" s="84">
        <v>153.44322695</v>
      </c>
      <c r="F640" s="84">
        <v>153.44322695</v>
      </c>
    </row>
    <row r="641" spans="1:6" ht="12.75" customHeight="1" x14ac:dyDescent="0.2">
      <c r="A641" s="83" t="s">
        <v>174</v>
      </c>
      <c r="B641" s="83">
        <v>3</v>
      </c>
      <c r="C641" s="84">
        <v>1765.62945556</v>
      </c>
      <c r="D641" s="84">
        <v>1695.28753835</v>
      </c>
      <c r="E641" s="84">
        <v>160.76494783000001</v>
      </c>
      <c r="F641" s="84">
        <v>160.76494783000001</v>
      </c>
    </row>
    <row r="642" spans="1:6" ht="12.75" customHeight="1" x14ac:dyDescent="0.2">
      <c r="A642" s="83" t="s">
        <v>174</v>
      </c>
      <c r="B642" s="83">
        <v>4</v>
      </c>
      <c r="C642" s="84">
        <v>1760.42580658</v>
      </c>
      <c r="D642" s="84">
        <v>1690.00079381</v>
      </c>
      <c r="E642" s="84">
        <v>160.26360326</v>
      </c>
      <c r="F642" s="84">
        <v>160.26360326</v>
      </c>
    </row>
    <row r="643" spans="1:6" ht="12.75" customHeight="1" x14ac:dyDescent="0.2">
      <c r="A643" s="83" t="s">
        <v>174</v>
      </c>
      <c r="B643" s="83">
        <v>5</v>
      </c>
      <c r="C643" s="84">
        <v>1763.18822428</v>
      </c>
      <c r="D643" s="84">
        <v>1692.7188387000001</v>
      </c>
      <c r="E643" s="84">
        <v>160.52135679</v>
      </c>
      <c r="F643" s="84">
        <v>160.52135679</v>
      </c>
    </row>
    <row r="644" spans="1:6" ht="12.75" customHeight="1" x14ac:dyDescent="0.2">
      <c r="A644" s="83" t="s">
        <v>174</v>
      </c>
      <c r="B644" s="83">
        <v>6</v>
      </c>
      <c r="C644" s="84">
        <v>1752.2420478199999</v>
      </c>
      <c r="D644" s="84">
        <v>1682.0973054399999</v>
      </c>
      <c r="E644" s="84">
        <v>159.51411157999999</v>
      </c>
      <c r="F644" s="84">
        <v>159.51411157999999</v>
      </c>
    </row>
    <row r="645" spans="1:6" ht="12.75" customHeight="1" x14ac:dyDescent="0.2">
      <c r="A645" s="83" t="s">
        <v>174</v>
      </c>
      <c r="B645" s="83">
        <v>7</v>
      </c>
      <c r="C645" s="84">
        <v>1651.0756578400001</v>
      </c>
      <c r="D645" s="84">
        <v>1581.3058314299999</v>
      </c>
      <c r="E645" s="84">
        <v>149.95600672</v>
      </c>
      <c r="F645" s="84">
        <v>149.95600672</v>
      </c>
    </row>
    <row r="646" spans="1:6" ht="12.75" customHeight="1" x14ac:dyDescent="0.2">
      <c r="A646" s="83" t="s">
        <v>174</v>
      </c>
      <c r="B646" s="83">
        <v>8</v>
      </c>
      <c r="C646" s="84">
        <v>1541.65617787</v>
      </c>
      <c r="D646" s="84">
        <v>1472.4177059399999</v>
      </c>
      <c r="E646" s="84">
        <v>139.63009242999999</v>
      </c>
      <c r="F646" s="84">
        <v>139.63009242999999</v>
      </c>
    </row>
    <row r="647" spans="1:6" ht="12.75" customHeight="1" x14ac:dyDescent="0.2">
      <c r="A647" s="83" t="s">
        <v>174</v>
      </c>
      <c r="B647" s="83">
        <v>9</v>
      </c>
      <c r="C647" s="84">
        <v>1490.0528360000001</v>
      </c>
      <c r="D647" s="84">
        <v>1420.9219811200001</v>
      </c>
      <c r="E647" s="84">
        <v>134.74672762</v>
      </c>
      <c r="F647" s="84">
        <v>134.74672762</v>
      </c>
    </row>
    <row r="648" spans="1:6" ht="12.75" customHeight="1" x14ac:dyDescent="0.2">
      <c r="A648" s="83" t="s">
        <v>174</v>
      </c>
      <c r="B648" s="83">
        <v>10</v>
      </c>
      <c r="C648" s="84">
        <v>1449.94962848</v>
      </c>
      <c r="D648" s="84">
        <v>1380.80501172</v>
      </c>
      <c r="E648" s="84">
        <v>130.94241575999999</v>
      </c>
      <c r="F648" s="84">
        <v>130.94241575999999</v>
      </c>
    </row>
    <row r="649" spans="1:6" ht="12.75" customHeight="1" x14ac:dyDescent="0.2">
      <c r="A649" s="83" t="s">
        <v>174</v>
      </c>
      <c r="B649" s="83">
        <v>11</v>
      </c>
      <c r="C649" s="84">
        <v>1438.8742834100001</v>
      </c>
      <c r="D649" s="84">
        <v>1369.9998709399999</v>
      </c>
      <c r="E649" s="84">
        <v>129.91775895999999</v>
      </c>
      <c r="F649" s="84">
        <v>129.91775895999999</v>
      </c>
    </row>
    <row r="650" spans="1:6" ht="12.75" customHeight="1" x14ac:dyDescent="0.2">
      <c r="A650" s="83" t="s">
        <v>174</v>
      </c>
      <c r="B650" s="83">
        <v>12</v>
      </c>
      <c r="C650" s="84">
        <v>1440.3340839699999</v>
      </c>
      <c r="D650" s="84">
        <v>1371.4251372199999</v>
      </c>
      <c r="E650" s="84">
        <v>130.05291765999999</v>
      </c>
      <c r="F650" s="84">
        <v>130.05291765999999</v>
      </c>
    </row>
    <row r="651" spans="1:6" ht="12.75" customHeight="1" x14ac:dyDescent="0.2">
      <c r="A651" s="83" t="s">
        <v>174</v>
      </c>
      <c r="B651" s="83">
        <v>13</v>
      </c>
      <c r="C651" s="84">
        <v>1411.84439258</v>
      </c>
      <c r="D651" s="84">
        <v>1343.0429766</v>
      </c>
      <c r="E651" s="84">
        <v>127.36142347000001</v>
      </c>
      <c r="F651" s="84">
        <v>127.36142347000001</v>
      </c>
    </row>
    <row r="652" spans="1:6" ht="12.75" customHeight="1" x14ac:dyDescent="0.2">
      <c r="A652" s="83" t="s">
        <v>174</v>
      </c>
      <c r="B652" s="83">
        <v>14</v>
      </c>
      <c r="C652" s="84">
        <v>1419.24403252</v>
      </c>
      <c r="D652" s="84">
        <v>1350.4162716400001</v>
      </c>
      <c r="E652" s="84">
        <v>128.06063664999999</v>
      </c>
      <c r="F652" s="84">
        <v>128.06063664999999</v>
      </c>
    </row>
    <row r="653" spans="1:6" ht="12.75" customHeight="1" x14ac:dyDescent="0.2">
      <c r="A653" s="83" t="s">
        <v>174</v>
      </c>
      <c r="B653" s="83">
        <v>15</v>
      </c>
      <c r="C653" s="84">
        <v>1455.7601138699999</v>
      </c>
      <c r="D653" s="84">
        <v>1386.7396660500001</v>
      </c>
      <c r="E653" s="84">
        <v>131.50520194000001</v>
      </c>
      <c r="F653" s="84">
        <v>131.50520194000001</v>
      </c>
    </row>
    <row r="654" spans="1:6" ht="12.75" customHeight="1" x14ac:dyDescent="0.2">
      <c r="A654" s="83" t="s">
        <v>174</v>
      </c>
      <c r="B654" s="83">
        <v>16</v>
      </c>
      <c r="C654" s="84">
        <v>1448.27412067</v>
      </c>
      <c r="D654" s="84">
        <v>1379.1672836400001</v>
      </c>
      <c r="E654" s="84">
        <v>130.7871092</v>
      </c>
      <c r="F654" s="84">
        <v>130.7871092</v>
      </c>
    </row>
    <row r="655" spans="1:6" ht="12.75" customHeight="1" x14ac:dyDescent="0.2">
      <c r="A655" s="83" t="s">
        <v>174</v>
      </c>
      <c r="B655" s="83">
        <v>17</v>
      </c>
      <c r="C655" s="84">
        <v>1466.8077563899999</v>
      </c>
      <c r="D655" s="84">
        <v>1397.84541739</v>
      </c>
      <c r="E655" s="84">
        <v>132.55836578</v>
      </c>
      <c r="F655" s="84">
        <v>132.55836578</v>
      </c>
    </row>
    <row r="656" spans="1:6" ht="12.75" customHeight="1" x14ac:dyDescent="0.2">
      <c r="A656" s="83" t="s">
        <v>174</v>
      </c>
      <c r="B656" s="83">
        <v>18</v>
      </c>
      <c r="C656" s="84">
        <v>1470.2162138199999</v>
      </c>
      <c r="D656" s="84">
        <v>1401.35695489</v>
      </c>
      <c r="E656" s="84">
        <v>132.8913666</v>
      </c>
      <c r="F656" s="84">
        <v>132.8913666</v>
      </c>
    </row>
    <row r="657" spans="1:6" ht="12.75" customHeight="1" x14ac:dyDescent="0.2">
      <c r="A657" s="83" t="s">
        <v>174</v>
      </c>
      <c r="B657" s="83">
        <v>19</v>
      </c>
      <c r="C657" s="84">
        <v>1480.3586542800001</v>
      </c>
      <c r="D657" s="84">
        <v>1411.28726686</v>
      </c>
      <c r="E657" s="84">
        <v>133.83306295</v>
      </c>
      <c r="F657" s="84">
        <v>133.83306295</v>
      </c>
    </row>
    <row r="658" spans="1:6" ht="12.75" customHeight="1" x14ac:dyDescent="0.2">
      <c r="A658" s="83" t="s">
        <v>174</v>
      </c>
      <c r="B658" s="83">
        <v>20</v>
      </c>
      <c r="C658" s="84">
        <v>1436.3140909900001</v>
      </c>
      <c r="D658" s="84">
        <v>1367.41951249</v>
      </c>
      <c r="E658" s="84">
        <v>129.67306231000001</v>
      </c>
      <c r="F658" s="84">
        <v>129.67306231000001</v>
      </c>
    </row>
    <row r="659" spans="1:6" ht="12.75" customHeight="1" x14ac:dyDescent="0.2">
      <c r="A659" s="83" t="s">
        <v>174</v>
      </c>
      <c r="B659" s="83">
        <v>21</v>
      </c>
      <c r="C659" s="84">
        <v>1411.2375937199999</v>
      </c>
      <c r="D659" s="84">
        <v>1342.2307501800001</v>
      </c>
      <c r="E659" s="84">
        <v>127.28439964</v>
      </c>
      <c r="F659" s="84">
        <v>127.28439964</v>
      </c>
    </row>
    <row r="660" spans="1:6" ht="12.75" customHeight="1" x14ac:dyDescent="0.2">
      <c r="A660" s="83" t="s">
        <v>174</v>
      </c>
      <c r="B660" s="83">
        <v>22</v>
      </c>
      <c r="C660" s="84">
        <v>1433.87673823</v>
      </c>
      <c r="D660" s="84">
        <v>1364.7541556900001</v>
      </c>
      <c r="E660" s="84">
        <v>129.42030521999999</v>
      </c>
      <c r="F660" s="84">
        <v>129.42030521999999</v>
      </c>
    </row>
    <row r="661" spans="1:6" ht="12.75" customHeight="1" x14ac:dyDescent="0.2">
      <c r="A661" s="83" t="s">
        <v>174</v>
      </c>
      <c r="B661" s="83">
        <v>23</v>
      </c>
      <c r="C661" s="84">
        <v>1457.66830708</v>
      </c>
      <c r="D661" s="84">
        <v>1388.5668929999999</v>
      </c>
      <c r="E661" s="84">
        <v>131.67847875999999</v>
      </c>
      <c r="F661" s="84">
        <v>131.67847875999999</v>
      </c>
    </row>
    <row r="662" spans="1:6" ht="12.75" customHeight="1" x14ac:dyDescent="0.2">
      <c r="A662" s="83" t="s">
        <v>174</v>
      </c>
      <c r="B662" s="83">
        <v>24</v>
      </c>
      <c r="C662" s="84">
        <v>1544.55299823</v>
      </c>
      <c r="D662" s="84">
        <v>1475.1543065999999</v>
      </c>
      <c r="E662" s="84">
        <v>139.88960562</v>
      </c>
      <c r="F662" s="84">
        <v>139.88960562</v>
      </c>
    </row>
    <row r="663" spans="1:6" ht="12.75" customHeight="1" x14ac:dyDescent="0.2">
      <c r="A663" s="83" t="s">
        <v>175</v>
      </c>
      <c r="B663" s="83">
        <v>1</v>
      </c>
      <c r="C663" s="84">
        <v>1547.7444292800001</v>
      </c>
      <c r="D663" s="84">
        <v>1478.2919492000001</v>
      </c>
      <c r="E663" s="84">
        <v>140.18714979999999</v>
      </c>
      <c r="F663" s="84">
        <v>140.18714979999999</v>
      </c>
    </row>
    <row r="664" spans="1:6" ht="12.75" customHeight="1" x14ac:dyDescent="0.2">
      <c r="A664" s="83" t="s">
        <v>175</v>
      </c>
      <c r="B664" s="83">
        <v>2</v>
      </c>
      <c r="C664" s="84">
        <v>1611.90769634</v>
      </c>
      <c r="D664" s="84">
        <v>1542.2861623199999</v>
      </c>
      <c r="E664" s="84">
        <v>146.25575237999999</v>
      </c>
      <c r="F664" s="84">
        <v>146.25575237999999</v>
      </c>
    </row>
    <row r="665" spans="1:6" ht="12.75" customHeight="1" x14ac:dyDescent="0.2">
      <c r="A665" s="83" t="s">
        <v>175</v>
      </c>
      <c r="B665" s="83">
        <v>3</v>
      </c>
      <c r="C665" s="84">
        <v>1708.8915816900001</v>
      </c>
      <c r="D665" s="84">
        <v>1638.8597265000001</v>
      </c>
      <c r="E665" s="84">
        <v>155.41387079</v>
      </c>
      <c r="F665" s="84">
        <v>155.41387079</v>
      </c>
    </row>
    <row r="666" spans="1:6" ht="12.75" customHeight="1" x14ac:dyDescent="0.2">
      <c r="A666" s="83" t="s">
        <v>175</v>
      </c>
      <c r="B666" s="83">
        <v>4</v>
      </c>
      <c r="C666" s="84">
        <v>1734.4783456800001</v>
      </c>
      <c r="D666" s="84">
        <v>1664.1209916600001</v>
      </c>
      <c r="E666" s="84">
        <v>157.80940894</v>
      </c>
      <c r="F666" s="84">
        <v>157.80940894</v>
      </c>
    </row>
    <row r="667" spans="1:6" ht="12.75" customHeight="1" x14ac:dyDescent="0.2">
      <c r="A667" s="83" t="s">
        <v>175</v>
      </c>
      <c r="B667" s="83">
        <v>5</v>
      </c>
      <c r="C667" s="84">
        <v>1727.8876440399999</v>
      </c>
      <c r="D667" s="84">
        <v>1657.4928532599999</v>
      </c>
      <c r="E667" s="84">
        <v>157.18085933</v>
      </c>
      <c r="F667" s="84">
        <v>157.18085933</v>
      </c>
    </row>
    <row r="668" spans="1:6" ht="12.75" customHeight="1" x14ac:dyDescent="0.2">
      <c r="A668" s="83" t="s">
        <v>175</v>
      </c>
      <c r="B668" s="83">
        <v>6</v>
      </c>
      <c r="C668" s="84">
        <v>1692.5868738700001</v>
      </c>
      <c r="D668" s="84">
        <v>1622.4481109400001</v>
      </c>
      <c r="E668" s="84">
        <v>153.85754925000001</v>
      </c>
      <c r="F668" s="84">
        <v>153.85754925000001</v>
      </c>
    </row>
    <row r="669" spans="1:6" ht="12.75" customHeight="1" x14ac:dyDescent="0.2">
      <c r="A669" s="83" t="s">
        <v>175</v>
      </c>
      <c r="B669" s="83">
        <v>7</v>
      </c>
      <c r="C669" s="84">
        <v>1600.8209994599999</v>
      </c>
      <c r="D669" s="84">
        <v>1531.0829738100001</v>
      </c>
      <c r="E669" s="84">
        <v>145.19334853000001</v>
      </c>
      <c r="F669" s="84">
        <v>145.19334853000001</v>
      </c>
    </row>
    <row r="670" spans="1:6" ht="12.75" customHeight="1" x14ac:dyDescent="0.2">
      <c r="A670" s="83" t="s">
        <v>175</v>
      </c>
      <c r="B670" s="83">
        <v>8</v>
      </c>
      <c r="C670" s="84">
        <v>1521.50214833</v>
      </c>
      <c r="D670" s="84">
        <v>1451.9733415200001</v>
      </c>
      <c r="E670" s="84">
        <v>137.69134334</v>
      </c>
      <c r="F670" s="84">
        <v>137.69134334</v>
      </c>
    </row>
    <row r="671" spans="1:6" ht="12.75" customHeight="1" x14ac:dyDescent="0.2">
      <c r="A671" s="83" t="s">
        <v>175</v>
      </c>
      <c r="B671" s="83">
        <v>9</v>
      </c>
      <c r="C671" s="84">
        <v>1497.6185145300001</v>
      </c>
      <c r="D671" s="84">
        <v>1433.02987893</v>
      </c>
      <c r="E671" s="84">
        <v>135.8949255</v>
      </c>
      <c r="F671" s="84">
        <v>135.8949255</v>
      </c>
    </row>
    <row r="672" spans="1:6" ht="12.75" customHeight="1" x14ac:dyDescent="0.2">
      <c r="A672" s="83" t="s">
        <v>175</v>
      </c>
      <c r="B672" s="83">
        <v>10</v>
      </c>
      <c r="C672" s="84">
        <v>1467.42141565</v>
      </c>
      <c r="D672" s="84">
        <v>1395.84787951</v>
      </c>
      <c r="E672" s="84">
        <v>132.36893828000001</v>
      </c>
      <c r="F672" s="84">
        <v>132.36893828000001</v>
      </c>
    </row>
    <row r="673" spans="1:6" ht="12.75" customHeight="1" x14ac:dyDescent="0.2">
      <c r="A673" s="83" t="s">
        <v>175</v>
      </c>
      <c r="B673" s="83">
        <v>11</v>
      </c>
      <c r="C673" s="84">
        <v>1459.6957356800001</v>
      </c>
      <c r="D673" s="84">
        <v>1387.1110151099999</v>
      </c>
      <c r="E673" s="84">
        <v>131.54041715</v>
      </c>
      <c r="F673" s="84">
        <v>131.54041715</v>
      </c>
    </row>
    <row r="674" spans="1:6" ht="12.75" customHeight="1" x14ac:dyDescent="0.2">
      <c r="A674" s="83" t="s">
        <v>175</v>
      </c>
      <c r="B674" s="83">
        <v>12</v>
      </c>
      <c r="C674" s="84">
        <v>1456.8949944599999</v>
      </c>
      <c r="D674" s="84">
        <v>1382.41805239</v>
      </c>
      <c r="E674" s="84">
        <v>131.09538119999999</v>
      </c>
      <c r="F674" s="84">
        <v>131.09538119999999</v>
      </c>
    </row>
    <row r="675" spans="1:6" ht="12.75" customHeight="1" x14ac:dyDescent="0.2">
      <c r="A675" s="83" t="s">
        <v>175</v>
      </c>
      <c r="B675" s="83">
        <v>13</v>
      </c>
      <c r="C675" s="84">
        <v>1446.1666192499999</v>
      </c>
      <c r="D675" s="84">
        <v>1371.59473189</v>
      </c>
      <c r="E675" s="84">
        <v>130.06900041</v>
      </c>
      <c r="F675" s="84">
        <v>130.06900041</v>
      </c>
    </row>
    <row r="676" spans="1:6" ht="12.75" customHeight="1" x14ac:dyDescent="0.2">
      <c r="A676" s="83" t="s">
        <v>175</v>
      </c>
      <c r="B676" s="83">
        <v>14</v>
      </c>
      <c r="C676" s="84">
        <v>1440.4272238599999</v>
      </c>
      <c r="D676" s="84">
        <v>1365.4941740899999</v>
      </c>
      <c r="E676" s="84">
        <v>129.49048152</v>
      </c>
      <c r="F676" s="84">
        <v>129.49048152</v>
      </c>
    </row>
    <row r="677" spans="1:6" ht="12.75" customHeight="1" x14ac:dyDescent="0.2">
      <c r="A677" s="83" t="s">
        <v>175</v>
      </c>
      <c r="B677" s="83">
        <v>15</v>
      </c>
      <c r="C677" s="84">
        <v>1499.36034053</v>
      </c>
      <c r="D677" s="84">
        <v>1424.09025821</v>
      </c>
      <c r="E677" s="84">
        <v>135.04717689</v>
      </c>
      <c r="F677" s="84">
        <v>135.04717689</v>
      </c>
    </row>
    <row r="678" spans="1:6" ht="12.75" customHeight="1" x14ac:dyDescent="0.2">
      <c r="A678" s="83" t="s">
        <v>175</v>
      </c>
      <c r="B678" s="83">
        <v>16</v>
      </c>
      <c r="C678" s="84">
        <v>1525.62764868</v>
      </c>
      <c r="D678" s="84">
        <v>1449.22432295</v>
      </c>
      <c r="E678" s="84">
        <v>137.43065256</v>
      </c>
      <c r="F678" s="84">
        <v>137.43065256</v>
      </c>
    </row>
    <row r="679" spans="1:6" ht="12.75" customHeight="1" x14ac:dyDescent="0.2">
      <c r="A679" s="83" t="s">
        <v>175</v>
      </c>
      <c r="B679" s="83">
        <v>17</v>
      </c>
      <c r="C679" s="84">
        <v>1527.95529827</v>
      </c>
      <c r="D679" s="84">
        <v>1451.94555571</v>
      </c>
      <c r="E679" s="84">
        <v>137.6887084</v>
      </c>
      <c r="F679" s="84">
        <v>137.6887084</v>
      </c>
    </row>
    <row r="680" spans="1:6" ht="12.75" customHeight="1" x14ac:dyDescent="0.2">
      <c r="A680" s="83" t="s">
        <v>175</v>
      </c>
      <c r="B680" s="83">
        <v>18</v>
      </c>
      <c r="C680" s="84">
        <v>1533.17232223</v>
      </c>
      <c r="D680" s="84">
        <v>1457.0140694500001</v>
      </c>
      <c r="E680" s="84">
        <v>138.16935803999999</v>
      </c>
      <c r="F680" s="84">
        <v>138.16935803999999</v>
      </c>
    </row>
    <row r="681" spans="1:6" ht="12.75" customHeight="1" x14ac:dyDescent="0.2">
      <c r="A681" s="83" t="s">
        <v>175</v>
      </c>
      <c r="B681" s="83">
        <v>19</v>
      </c>
      <c r="C681" s="84">
        <v>1507.4604670000001</v>
      </c>
      <c r="D681" s="84">
        <v>1431.9539419499999</v>
      </c>
      <c r="E681" s="84">
        <v>135.79289387</v>
      </c>
      <c r="F681" s="84">
        <v>135.79289387</v>
      </c>
    </row>
    <row r="682" spans="1:6" ht="12.75" customHeight="1" x14ac:dyDescent="0.2">
      <c r="A682" s="83" t="s">
        <v>175</v>
      </c>
      <c r="B682" s="83">
        <v>20</v>
      </c>
      <c r="C682" s="84">
        <v>1436.8052328199999</v>
      </c>
      <c r="D682" s="84">
        <v>1365.4169731699999</v>
      </c>
      <c r="E682" s="84">
        <v>129.48316052000001</v>
      </c>
      <c r="F682" s="84">
        <v>129.48316052000001</v>
      </c>
    </row>
    <row r="683" spans="1:6" ht="12.75" customHeight="1" x14ac:dyDescent="0.2">
      <c r="A683" s="83" t="s">
        <v>175</v>
      </c>
      <c r="B683" s="83">
        <v>21</v>
      </c>
      <c r="C683" s="84">
        <v>1417.83220783</v>
      </c>
      <c r="D683" s="84">
        <v>1347.84441098</v>
      </c>
      <c r="E683" s="84">
        <v>127.81674584</v>
      </c>
      <c r="F683" s="84">
        <v>127.81674584</v>
      </c>
    </row>
    <row r="684" spans="1:6" ht="12.75" customHeight="1" x14ac:dyDescent="0.2">
      <c r="A684" s="83" t="s">
        <v>175</v>
      </c>
      <c r="B684" s="83">
        <v>22</v>
      </c>
      <c r="C684" s="84">
        <v>1431.7276499</v>
      </c>
      <c r="D684" s="84">
        <v>1361.8239983399999</v>
      </c>
      <c r="E684" s="84">
        <v>129.14243696</v>
      </c>
      <c r="F684" s="84">
        <v>129.14243696</v>
      </c>
    </row>
    <row r="685" spans="1:6" ht="12.75" customHeight="1" x14ac:dyDescent="0.2">
      <c r="A685" s="83" t="s">
        <v>175</v>
      </c>
      <c r="B685" s="83">
        <v>23</v>
      </c>
      <c r="C685" s="84">
        <v>1489.2314272399999</v>
      </c>
      <c r="D685" s="84">
        <v>1423.86877873</v>
      </c>
      <c r="E685" s="84">
        <v>135.02617387999999</v>
      </c>
      <c r="F685" s="84">
        <v>135.02617387999999</v>
      </c>
    </row>
    <row r="686" spans="1:6" ht="12.75" customHeight="1" x14ac:dyDescent="0.2">
      <c r="A686" s="83" t="s">
        <v>175</v>
      </c>
      <c r="B686" s="83">
        <v>24</v>
      </c>
      <c r="C686" s="84">
        <v>1581.3555175399999</v>
      </c>
      <c r="D686" s="84">
        <v>1511.53493639</v>
      </c>
      <c r="E686" s="84">
        <v>143.33959856000001</v>
      </c>
      <c r="F686" s="84">
        <v>143.33959856000001</v>
      </c>
    </row>
    <row r="687" spans="1:6" ht="12.75" customHeight="1" x14ac:dyDescent="0.2">
      <c r="A687" s="83" t="s">
        <v>176</v>
      </c>
      <c r="B687" s="83">
        <v>1</v>
      </c>
      <c r="C687" s="84">
        <v>1698.35160262</v>
      </c>
      <c r="D687" s="84">
        <v>1628.1055825799999</v>
      </c>
      <c r="E687" s="84">
        <v>154.39405005</v>
      </c>
      <c r="F687" s="84">
        <v>154.39405005</v>
      </c>
    </row>
    <row r="688" spans="1:6" ht="12.75" customHeight="1" x14ac:dyDescent="0.2">
      <c r="A688" s="83" t="s">
        <v>176</v>
      </c>
      <c r="B688" s="83">
        <v>2</v>
      </c>
      <c r="C688" s="84">
        <v>1729.88769149</v>
      </c>
      <c r="D688" s="84">
        <v>1659.74859348</v>
      </c>
      <c r="E688" s="84">
        <v>157.39477228000001</v>
      </c>
      <c r="F688" s="84">
        <v>157.39477228000001</v>
      </c>
    </row>
    <row r="689" spans="1:6" ht="12.75" customHeight="1" x14ac:dyDescent="0.2">
      <c r="A689" s="83" t="s">
        <v>176</v>
      </c>
      <c r="B689" s="83">
        <v>3</v>
      </c>
      <c r="C689" s="84">
        <v>1829.6569656900001</v>
      </c>
      <c r="D689" s="84">
        <v>1759.1924498799999</v>
      </c>
      <c r="E689" s="84">
        <v>166.82508189999999</v>
      </c>
      <c r="F689" s="84">
        <v>166.82508189999999</v>
      </c>
    </row>
    <row r="690" spans="1:6" ht="12.75" customHeight="1" x14ac:dyDescent="0.2">
      <c r="A690" s="83" t="s">
        <v>176</v>
      </c>
      <c r="B690" s="83">
        <v>4</v>
      </c>
      <c r="C690" s="84">
        <v>1823.4580401400001</v>
      </c>
      <c r="D690" s="84">
        <v>1752.7919385299999</v>
      </c>
      <c r="E690" s="84">
        <v>166.21811826999999</v>
      </c>
      <c r="F690" s="84">
        <v>166.21811826999999</v>
      </c>
    </row>
    <row r="691" spans="1:6" ht="12.75" customHeight="1" x14ac:dyDescent="0.2">
      <c r="A691" s="83" t="s">
        <v>176</v>
      </c>
      <c r="B691" s="83">
        <v>5</v>
      </c>
      <c r="C691" s="84">
        <v>1822.0643528200001</v>
      </c>
      <c r="D691" s="84">
        <v>1751.52766526</v>
      </c>
      <c r="E691" s="84">
        <v>166.09822661999999</v>
      </c>
      <c r="F691" s="84">
        <v>166.09822661999999</v>
      </c>
    </row>
    <row r="692" spans="1:6" ht="12.75" customHeight="1" x14ac:dyDescent="0.2">
      <c r="A692" s="83" t="s">
        <v>176</v>
      </c>
      <c r="B692" s="83">
        <v>6</v>
      </c>
      <c r="C692" s="84">
        <v>1809.08204626</v>
      </c>
      <c r="D692" s="84">
        <v>1738.67149941</v>
      </c>
      <c r="E692" s="84">
        <v>164.87907010999999</v>
      </c>
      <c r="F692" s="84">
        <v>164.87907010999999</v>
      </c>
    </row>
    <row r="693" spans="1:6" ht="12.75" customHeight="1" x14ac:dyDescent="0.2">
      <c r="A693" s="83" t="s">
        <v>176</v>
      </c>
      <c r="B693" s="83">
        <v>7</v>
      </c>
      <c r="C693" s="84">
        <v>1727.2332229199999</v>
      </c>
      <c r="D693" s="84">
        <v>1657.18090904</v>
      </c>
      <c r="E693" s="84">
        <v>157.15127751</v>
      </c>
      <c r="F693" s="84">
        <v>157.15127751</v>
      </c>
    </row>
    <row r="694" spans="1:6" ht="12.75" customHeight="1" x14ac:dyDescent="0.2">
      <c r="A694" s="83" t="s">
        <v>176</v>
      </c>
      <c r="B694" s="83">
        <v>8</v>
      </c>
      <c r="C694" s="84">
        <v>1629.53342131</v>
      </c>
      <c r="D694" s="84">
        <v>1559.8120144699999</v>
      </c>
      <c r="E694" s="84">
        <v>147.91773753000001</v>
      </c>
      <c r="F694" s="84">
        <v>147.91773753000001</v>
      </c>
    </row>
    <row r="695" spans="1:6" ht="12.75" customHeight="1" x14ac:dyDescent="0.2">
      <c r="A695" s="83" t="s">
        <v>176</v>
      </c>
      <c r="B695" s="83">
        <v>9</v>
      </c>
      <c r="C695" s="84">
        <v>1590.2451212999999</v>
      </c>
      <c r="D695" s="84">
        <v>1521.8203860599999</v>
      </c>
      <c r="E695" s="84">
        <v>144.31497279000001</v>
      </c>
      <c r="F695" s="84">
        <v>144.31497279000001</v>
      </c>
    </row>
    <row r="696" spans="1:6" ht="12.75" customHeight="1" x14ac:dyDescent="0.2">
      <c r="A696" s="83" t="s">
        <v>176</v>
      </c>
      <c r="B696" s="83">
        <v>10</v>
      </c>
      <c r="C696" s="84">
        <v>1540.90168298</v>
      </c>
      <c r="D696" s="84">
        <v>1467.68935433</v>
      </c>
      <c r="E696" s="84">
        <v>139.18170053</v>
      </c>
      <c r="F696" s="84">
        <v>139.18170053</v>
      </c>
    </row>
    <row r="697" spans="1:6" ht="12.75" customHeight="1" x14ac:dyDescent="0.2">
      <c r="A697" s="83" t="s">
        <v>176</v>
      </c>
      <c r="B697" s="83">
        <v>11</v>
      </c>
      <c r="C697" s="84">
        <v>1540.42396244</v>
      </c>
      <c r="D697" s="84">
        <v>1464.77328459</v>
      </c>
      <c r="E697" s="84">
        <v>138.90516821</v>
      </c>
      <c r="F697" s="84">
        <v>138.90516821</v>
      </c>
    </row>
    <row r="698" spans="1:6" ht="12.75" customHeight="1" x14ac:dyDescent="0.2">
      <c r="A698" s="83" t="s">
        <v>176</v>
      </c>
      <c r="B698" s="83">
        <v>12</v>
      </c>
      <c r="C698" s="84">
        <v>1546.1673897999999</v>
      </c>
      <c r="D698" s="84">
        <v>1469.54592819</v>
      </c>
      <c r="E698" s="84">
        <v>139.35776034</v>
      </c>
      <c r="F698" s="84">
        <v>139.35776034</v>
      </c>
    </row>
    <row r="699" spans="1:6" ht="12.75" customHeight="1" x14ac:dyDescent="0.2">
      <c r="A699" s="83" t="s">
        <v>176</v>
      </c>
      <c r="B699" s="83">
        <v>13</v>
      </c>
      <c r="C699" s="84">
        <v>1532.26142738</v>
      </c>
      <c r="D699" s="84">
        <v>1455.54593946</v>
      </c>
      <c r="E699" s="84">
        <v>138.03013455000001</v>
      </c>
      <c r="F699" s="84">
        <v>138.03013455000001</v>
      </c>
    </row>
    <row r="700" spans="1:6" ht="12.75" customHeight="1" x14ac:dyDescent="0.2">
      <c r="A700" s="83" t="s">
        <v>176</v>
      </c>
      <c r="B700" s="83">
        <v>14</v>
      </c>
      <c r="C700" s="84">
        <v>1558.8494037099999</v>
      </c>
      <c r="D700" s="84">
        <v>1482.56418224</v>
      </c>
      <c r="E700" s="84">
        <v>140.59228775</v>
      </c>
      <c r="F700" s="84">
        <v>140.59228775</v>
      </c>
    </row>
    <row r="701" spans="1:6" ht="12.75" customHeight="1" x14ac:dyDescent="0.2">
      <c r="A701" s="83" t="s">
        <v>176</v>
      </c>
      <c r="B701" s="83">
        <v>15</v>
      </c>
      <c r="C701" s="84">
        <v>1595.5040655600001</v>
      </c>
      <c r="D701" s="84">
        <v>1519.1925477699999</v>
      </c>
      <c r="E701" s="84">
        <v>144.0657736</v>
      </c>
      <c r="F701" s="84">
        <v>144.0657736</v>
      </c>
    </row>
    <row r="702" spans="1:6" ht="12.75" customHeight="1" x14ac:dyDescent="0.2">
      <c r="A702" s="83" t="s">
        <v>176</v>
      </c>
      <c r="B702" s="83">
        <v>16</v>
      </c>
      <c r="C702" s="84">
        <v>1593.09701625</v>
      </c>
      <c r="D702" s="84">
        <v>1516.2827177700001</v>
      </c>
      <c r="E702" s="84">
        <v>143.78983299999999</v>
      </c>
      <c r="F702" s="84">
        <v>143.78983299999999</v>
      </c>
    </row>
    <row r="703" spans="1:6" ht="12.75" customHeight="1" x14ac:dyDescent="0.2">
      <c r="A703" s="83" t="s">
        <v>176</v>
      </c>
      <c r="B703" s="83">
        <v>17</v>
      </c>
      <c r="C703" s="84">
        <v>1589.24296766</v>
      </c>
      <c r="D703" s="84">
        <v>1513.10798914</v>
      </c>
      <c r="E703" s="84">
        <v>143.48877193000001</v>
      </c>
      <c r="F703" s="84">
        <v>143.48877193000001</v>
      </c>
    </row>
    <row r="704" spans="1:6" ht="12.75" customHeight="1" x14ac:dyDescent="0.2">
      <c r="A704" s="83" t="s">
        <v>176</v>
      </c>
      <c r="B704" s="83">
        <v>18</v>
      </c>
      <c r="C704" s="84">
        <v>1593.4806738899999</v>
      </c>
      <c r="D704" s="84">
        <v>1515.5742265199999</v>
      </c>
      <c r="E704" s="84">
        <v>143.72264641999999</v>
      </c>
      <c r="F704" s="84">
        <v>143.72264641999999</v>
      </c>
    </row>
    <row r="705" spans="1:6" ht="12.75" customHeight="1" x14ac:dyDescent="0.2">
      <c r="A705" s="83" t="s">
        <v>176</v>
      </c>
      <c r="B705" s="83">
        <v>19</v>
      </c>
      <c r="C705" s="84">
        <v>1568.21389073</v>
      </c>
      <c r="D705" s="84">
        <v>1490.2468998700001</v>
      </c>
      <c r="E705" s="84">
        <v>141.32084363000001</v>
      </c>
      <c r="F705" s="84">
        <v>141.32084363000001</v>
      </c>
    </row>
    <row r="706" spans="1:6" ht="12.75" customHeight="1" x14ac:dyDescent="0.2">
      <c r="A706" s="83" t="s">
        <v>176</v>
      </c>
      <c r="B706" s="83">
        <v>20</v>
      </c>
      <c r="C706" s="84">
        <v>1510.0957904500001</v>
      </c>
      <c r="D706" s="84">
        <v>1432.3392944300001</v>
      </c>
      <c r="E706" s="84">
        <v>135.82943703999999</v>
      </c>
      <c r="F706" s="84">
        <v>135.82943703999999</v>
      </c>
    </row>
    <row r="707" spans="1:6" ht="12.75" customHeight="1" x14ac:dyDescent="0.2">
      <c r="A707" s="83" t="s">
        <v>176</v>
      </c>
      <c r="B707" s="83">
        <v>21</v>
      </c>
      <c r="C707" s="84">
        <v>1497.3912070900001</v>
      </c>
      <c r="D707" s="84">
        <v>1419.20089194</v>
      </c>
      <c r="E707" s="84">
        <v>134.58351589</v>
      </c>
      <c r="F707" s="84">
        <v>134.58351589</v>
      </c>
    </row>
    <row r="708" spans="1:6" ht="12.75" customHeight="1" x14ac:dyDescent="0.2">
      <c r="A708" s="83" t="s">
        <v>176</v>
      </c>
      <c r="B708" s="83">
        <v>22</v>
      </c>
      <c r="C708" s="84">
        <v>1508.78627878</v>
      </c>
      <c r="D708" s="84">
        <v>1431.9976786699999</v>
      </c>
      <c r="E708" s="84">
        <v>135.79704144999999</v>
      </c>
      <c r="F708" s="84">
        <v>135.79704144999999</v>
      </c>
    </row>
    <row r="709" spans="1:6" ht="12.75" customHeight="1" x14ac:dyDescent="0.2">
      <c r="A709" s="83" t="s">
        <v>176</v>
      </c>
      <c r="B709" s="83">
        <v>23</v>
      </c>
      <c r="C709" s="84">
        <v>1572.1309999499999</v>
      </c>
      <c r="D709" s="84">
        <v>1495.54459374</v>
      </c>
      <c r="E709" s="84">
        <v>141.82322654000001</v>
      </c>
      <c r="F709" s="84">
        <v>141.82322654000001</v>
      </c>
    </row>
    <row r="710" spans="1:6" ht="12.75" customHeight="1" x14ac:dyDescent="0.2">
      <c r="A710" s="83" t="s">
        <v>176</v>
      </c>
      <c r="B710" s="83">
        <v>24</v>
      </c>
      <c r="C710" s="84">
        <v>1666.33749461</v>
      </c>
      <c r="D710" s="84">
        <v>1589.0157838</v>
      </c>
      <c r="E710" s="84">
        <v>150.68714528000001</v>
      </c>
      <c r="F710" s="84">
        <v>150.68714528000001</v>
      </c>
    </row>
    <row r="711" spans="1:6" ht="12.75" customHeight="1" x14ac:dyDescent="0.2">
      <c r="A711" s="83" t="s">
        <v>177</v>
      </c>
      <c r="B711" s="83">
        <v>1</v>
      </c>
      <c r="C711" s="84">
        <v>1700.10097354</v>
      </c>
      <c r="D711" s="84">
        <v>1622.7214720100001</v>
      </c>
      <c r="E711" s="84">
        <v>153.88347221000001</v>
      </c>
      <c r="F711" s="84">
        <v>153.88347221000001</v>
      </c>
    </row>
    <row r="712" spans="1:6" ht="12.75" customHeight="1" x14ac:dyDescent="0.2">
      <c r="A712" s="83" t="s">
        <v>177</v>
      </c>
      <c r="B712" s="83">
        <v>2</v>
      </c>
      <c r="C712" s="84">
        <v>1773.2719771100001</v>
      </c>
      <c r="D712" s="84">
        <v>1696.13162025</v>
      </c>
      <c r="E712" s="84">
        <v>160.84499253000001</v>
      </c>
      <c r="F712" s="84">
        <v>160.84499253000001</v>
      </c>
    </row>
    <row r="713" spans="1:6" ht="12.75" customHeight="1" x14ac:dyDescent="0.2">
      <c r="A713" s="83" t="s">
        <v>177</v>
      </c>
      <c r="B713" s="83">
        <v>3</v>
      </c>
      <c r="C713" s="84">
        <v>1869.6186657200001</v>
      </c>
      <c r="D713" s="84">
        <v>1793.5081184799999</v>
      </c>
      <c r="E713" s="84">
        <v>170.07925356999999</v>
      </c>
      <c r="F713" s="84">
        <v>170.07925356999999</v>
      </c>
    </row>
    <row r="714" spans="1:6" ht="12.75" customHeight="1" x14ac:dyDescent="0.2">
      <c r="A714" s="83" t="s">
        <v>177</v>
      </c>
      <c r="B714" s="83">
        <v>4</v>
      </c>
      <c r="C714" s="84">
        <v>1872.2989509500001</v>
      </c>
      <c r="D714" s="84">
        <v>1797.8278767700001</v>
      </c>
      <c r="E714" s="84">
        <v>170.48889836000001</v>
      </c>
      <c r="F714" s="84">
        <v>170.48889836000001</v>
      </c>
    </row>
    <row r="715" spans="1:6" ht="12.75" customHeight="1" x14ac:dyDescent="0.2">
      <c r="A715" s="83" t="s">
        <v>177</v>
      </c>
      <c r="B715" s="83">
        <v>5</v>
      </c>
      <c r="C715" s="84">
        <v>1862.65419929</v>
      </c>
      <c r="D715" s="84">
        <v>1798.4724915199999</v>
      </c>
      <c r="E715" s="84">
        <v>170.55002748999999</v>
      </c>
      <c r="F715" s="84">
        <v>170.55002748999999</v>
      </c>
    </row>
    <row r="716" spans="1:6" ht="12.75" customHeight="1" x14ac:dyDescent="0.2">
      <c r="A716" s="83" t="s">
        <v>177</v>
      </c>
      <c r="B716" s="83">
        <v>6</v>
      </c>
      <c r="C716" s="84">
        <v>1850.8138967899999</v>
      </c>
      <c r="D716" s="84">
        <v>1786.35302314</v>
      </c>
      <c r="E716" s="84">
        <v>169.40073236999999</v>
      </c>
      <c r="F716" s="84">
        <v>169.40073236999999</v>
      </c>
    </row>
    <row r="717" spans="1:6" ht="12.75" customHeight="1" x14ac:dyDescent="0.2">
      <c r="A717" s="83" t="s">
        <v>177</v>
      </c>
      <c r="B717" s="83">
        <v>7</v>
      </c>
      <c r="C717" s="84">
        <v>1775.8824094500001</v>
      </c>
      <c r="D717" s="84">
        <v>1708.42384376</v>
      </c>
      <c r="E717" s="84">
        <v>162.01067011000001</v>
      </c>
      <c r="F717" s="84">
        <v>162.01067011000001</v>
      </c>
    </row>
    <row r="718" spans="1:6" ht="12.75" customHeight="1" x14ac:dyDescent="0.2">
      <c r="A718" s="83" t="s">
        <v>177</v>
      </c>
      <c r="B718" s="83">
        <v>8</v>
      </c>
      <c r="C718" s="84">
        <v>1656.4018616599999</v>
      </c>
      <c r="D718" s="84">
        <v>1587.0417933599999</v>
      </c>
      <c r="E718" s="84">
        <v>150.49995079999999</v>
      </c>
      <c r="F718" s="84">
        <v>150.49995079999999</v>
      </c>
    </row>
    <row r="719" spans="1:6" ht="12.75" customHeight="1" x14ac:dyDescent="0.2">
      <c r="A719" s="83" t="s">
        <v>177</v>
      </c>
      <c r="B719" s="83">
        <v>9</v>
      </c>
      <c r="C719" s="84">
        <v>1608.4114075699999</v>
      </c>
      <c r="D719" s="84">
        <v>1538.58290818</v>
      </c>
      <c r="E719" s="84">
        <v>145.90457097999999</v>
      </c>
      <c r="F719" s="84">
        <v>145.90457097999999</v>
      </c>
    </row>
    <row r="720" spans="1:6" ht="12.75" customHeight="1" x14ac:dyDescent="0.2">
      <c r="A720" s="83" t="s">
        <v>177</v>
      </c>
      <c r="B720" s="83">
        <v>10</v>
      </c>
      <c r="C720" s="84">
        <v>1559.5758149400001</v>
      </c>
      <c r="D720" s="84">
        <v>1489.9667202200001</v>
      </c>
      <c r="E720" s="84">
        <v>141.29427405999999</v>
      </c>
      <c r="F720" s="84">
        <v>141.29427405999999</v>
      </c>
    </row>
    <row r="721" spans="1:6" ht="12.75" customHeight="1" x14ac:dyDescent="0.2">
      <c r="A721" s="83" t="s">
        <v>177</v>
      </c>
      <c r="B721" s="83">
        <v>11</v>
      </c>
      <c r="C721" s="84">
        <v>1556.5317371399999</v>
      </c>
      <c r="D721" s="84">
        <v>1486.8574940599999</v>
      </c>
      <c r="E721" s="84">
        <v>140.99942462000001</v>
      </c>
      <c r="F721" s="84">
        <v>140.99942462000001</v>
      </c>
    </row>
    <row r="722" spans="1:6" ht="12.75" customHeight="1" x14ac:dyDescent="0.2">
      <c r="A722" s="83" t="s">
        <v>177</v>
      </c>
      <c r="B722" s="83">
        <v>12</v>
      </c>
      <c r="C722" s="84">
        <v>1561.13238914</v>
      </c>
      <c r="D722" s="84">
        <v>1491.42052079</v>
      </c>
      <c r="E722" s="84">
        <v>141.43213868000001</v>
      </c>
      <c r="F722" s="84">
        <v>141.43213868000001</v>
      </c>
    </row>
    <row r="723" spans="1:6" ht="12.75" customHeight="1" x14ac:dyDescent="0.2">
      <c r="A723" s="83" t="s">
        <v>177</v>
      </c>
      <c r="B723" s="83">
        <v>13</v>
      </c>
      <c r="C723" s="84">
        <v>1572.5544448099999</v>
      </c>
      <c r="D723" s="84">
        <v>1504.84651654</v>
      </c>
      <c r="E723" s="84">
        <v>142.70533243</v>
      </c>
      <c r="F723" s="84">
        <v>142.70533243</v>
      </c>
    </row>
    <row r="724" spans="1:6" ht="12.75" customHeight="1" x14ac:dyDescent="0.2">
      <c r="A724" s="83" t="s">
        <v>177</v>
      </c>
      <c r="B724" s="83">
        <v>14</v>
      </c>
      <c r="C724" s="84">
        <v>1558.9821184899999</v>
      </c>
      <c r="D724" s="84">
        <v>1488.30629939</v>
      </c>
      <c r="E724" s="84">
        <v>141.13681553999999</v>
      </c>
      <c r="F724" s="84">
        <v>141.13681553999999</v>
      </c>
    </row>
    <row r="725" spans="1:6" ht="12.75" customHeight="1" x14ac:dyDescent="0.2">
      <c r="A725" s="83" t="s">
        <v>177</v>
      </c>
      <c r="B725" s="83">
        <v>15</v>
      </c>
      <c r="C725" s="84">
        <v>1622.30375544</v>
      </c>
      <c r="D725" s="84">
        <v>1554.52481326</v>
      </c>
      <c r="E725" s="84">
        <v>147.41634965</v>
      </c>
      <c r="F725" s="84">
        <v>147.41634965</v>
      </c>
    </row>
    <row r="726" spans="1:6" ht="12.75" customHeight="1" x14ac:dyDescent="0.2">
      <c r="A726" s="83" t="s">
        <v>177</v>
      </c>
      <c r="B726" s="83">
        <v>16</v>
      </c>
      <c r="C726" s="84">
        <v>1599.8932179799999</v>
      </c>
      <c r="D726" s="84">
        <v>1530.0891594899999</v>
      </c>
      <c r="E726" s="84">
        <v>145.09910463</v>
      </c>
      <c r="F726" s="84">
        <v>145.09910463</v>
      </c>
    </row>
    <row r="727" spans="1:6" ht="12.75" customHeight="1" x14ac:dyDescent="0.2">
      <c r="A727" s="83" t="s">
        <v>177</v>
      </c>
      <c r="B727" s="83">
        <v>17</v>
      </c>
      <c r="C727" s="84">
        <v>1610.4686000199999</v>
      </c>
      <c r="D727" s="84">
        <v>1540.55788265</v>
      </c>
      <c r="E727" s="84">
        <v>146.09185878</v>
      </c>
      <c r="F727" s="84">
        <v>146.09185878</v>
      </c>
    </row>
    <row r="728" spans="1:6" ht="12.75" customHeight="1" x14ac:dyDescent="0.2">
      <c r="A728" s="83" t="s">
        <v>177</v>
      </c>
      <c r="B728" s="83">
        <v>18</v>
      </c>
      <c r="C728" s="84">
        <v>1610.97624791</v>
      </c>
      <c r="D728" s="84">
        <v>1546.26762899</v>
      </c>
      <c r="E728" s="84">
        <v>146.63331682</v>
      </c>
      <c r="F728" s="84">
        <v>146.63331682</v>
      </c>
    </row>
    <row r="729" spans="1:6" ht="12.75" customHeight="1" x14ac:dyDescent="0.2">
      <c r="A729" s="83" t="s">
        <v>177</v>
      </c>
      <c r="B729" s="83">
        <v>19</v>
      </c>
      <c r="C729" s="84">
        <v>1573.4889495299999</v>
      </c>
      <c r="D729" s="84">
        <v>1509.68244026</v>
      </c>
      <c r="E729" s="84">
        <v>143.16392544999999</v>
      </c>
      <c r="F729" s="84">
        <v>143.16392544999999</v>
      </c>
    </row>
    <row r="730" spans="1:6" ht="12.75" customHeight="1" x14ac:dyDescent="0.2">
      <c r="A730" s="83" t="s">
        <v>177</v>
      </c>
      <c r="B730" s="83">
        <v>20</v>
      </c>
      <c r="C730" s="84">
        <v>1536.4883774699999</v>
      </c>
      <c r="D730" s="84">
        <v>1465.5305930500001</v>
      </c>
      <c r="E730" s="84">
        <v>138.97698414999999</v>
      </c>
      <c r="F730" s="84">
        <v>138.97698414999999</v>
      </c>
    </row>
    <row r="731" spans="1:6" ht="12.75" customHeight="1" x14ac:dyDescent="0.2">
      <c r="A731" s="83" t="s">
        <v>177</v>
      </c>
      <c r="B731" s="83">
        <v>21</v>
      </c>
      <c r="C731" s="84">
        <v>1525.19614785</v>
      </c>
      <c r="D731" s="84">
        <v>1451.85042174</v>
      </c>
      <c r="E731" s="84">
        <v>137.67968680000001</v>
      </c>
      <c r="F731" s="84">
        <v>137.67968680000001</v>
      </c>
    </row>
    <row r="732" spans="1:6" ht="12.75" customHeight="1" x14ac:dyDescent="0.2">
      <c r="A732" s="83" t="s">
        <v>177</v>
      </c>
      <c r="B732" s="83">
        <v>22</v>
      </c>
      <c r="C732" s="84">
        <v>1541.7565421199999</v>
      </c>
      <c r="D732" s="84">
        <v>1468.0567024300001</v>
      </c>
      <c r="E732" s="84">
        <v>139.21653634</v>
      </c>
      <c r="F732" s="84">
        <v>139.21653634</v>
      </c>
    </row>
    <row r="733" spans="1:6" ht="12.75" customHeight="1" x14ac:dyDescent="0.2">
      <c r="A733" s="83" t="s">
        <v>177</v>
      </c>
      <c r="B733" s="83">
        <v>23</v>
      </c>
      <c r="C733" s="84">
        <v>1603.1862220400001</v>
      </c>
      <c r="D733" s="84">
        <v>1529.4912387700001</v>
      </c>
      <c r="E733" s="84">
        <v>145.04240351000001</v>
      </c>
      <c r="F733" s="84">
        <v>145.04240351000001</v>
      </c>
    </row>
    <row r="734" spans="1:6" ht="12.75" customHeight="1" x14ac:dyDescent="0.2">
      <c r="A734" s="83" t="s">
        <v>177</v>
      </c>
      <c r="B734" s="83">
        <v>24</v>
      </c>
      <c r="C734" s="84">
        <v>1763.53258121</v>
      </c>
      <c r="D734" s="84">
        <v>1689.0946421199999</v>
      </c>
      <c r="E734" s="84">
        <v>160.17767244999999</v>
      </c>
      <c r="F734" s="84">
        <v>160.17767244999999</v>
      </c>
    </row>
    <row r="735" spans="1:6" ht="12.75" customHeight="1" x14ac:dyDescent="0.2">
      <c r="A735" s="83" t="s">
        <v>178</v>
      </c>
      <c r="B735" s="83">
        <v>1</v>
      </c>
      <c r="C735" s="84">
        <v>1708.6674455499999</v>
      </c>
      <c r="D735" s="84">
        <v>1634.07772116</v>
      </c>
      <c r="E735" s="84">
        <v>154.96039088000001</v>
      </c>
      <c r="F735" s="84">
        <v>154.96039088000001</v>
      </c>
    </row>
    <row r="736" spans="1:6" ht="12.75" customHeight="1" x14ac:dyDescent="0.2">
      <c r="A736" s="83" t="s">
        <v>178</v>
      </c>
      <c r="B736" s="83">
        <v>2</v>
      </c>
      <c r="C736" s="84">
        <v>1701.2787076899999</v>
      </c>
      <c r="D736" s="84">
        <v>1626.7682881600001</v>
      </c>
      <c r="E736" s="84">
        <v>154.26723376999999</v>
      </c>
      <c r="F736" s="84">
        <v>154.26723376999999</v>
      </c>
    </row>
    <row r="737" spans="1:6" ht="12.75" customHeight="1" x14ac:dyDescent="0.2">
      <c r="A737" s="83" t="s">
        <v>178</v>
      </c>
      <c r="B737" s="83">
        <v>3</v>
      </c>
      <c r="C737" s="84">
        <v>1770.0468445500001</v>
      </c>
      <c r="D737" s="84">
        <v>1698.44965817</v>
      </c>
      <c r="E737" s="84">
        <v>161.0648132</v>
      </c>
      <c r="F737" s="84">
        <v>161.0648132</v>
      </c>
    </row>
    <row r="738" spans="1:6" ht="12.75" customHeight="1" x14ac:dyDescent="0.2">
      <c r="A738" s="83" t="s">
        <v>178</v>
      </c>
      <c r="B738" s="83">
        <v>4</v>
      </c>
      <c r="C738" s="84">
        <v>1782.0816014899999</v>
      </c>
      <c r="D738" s="84">
        <v>1711.4077474999999</v>
      </c>
      <c r="E738" s="84">
        <v>162.29363516000001</v>
      </c>
      <c r="F738" s="84">
        <v>162.29363516000001</v>
      </c>
    </row>
    <row r="739" spans="1:6" ht="12.75" customHeight="1" x14ac:dyDescent="0.2">
      <c r="A739" s="83" t="s">
        <v>178</v>
      </c>
      <c r="B739" s="83">
        <v>5</v>
      </c>
      <c r="C739" s="84">
        <v>1774.84546759</v>
      </c>
      <c r="D739" s="84">
        <v>1704.29741446</v>
      </c>
      <c r="E739" s="84">
        <v>161.61935879999999</v>
      </c>
      <c r="F739" s="84">
        <v>161.61935879999999</v>
      </c>
    </row>
    <row r="740" spans="1:6" ht="12.75" customHeight="1" x14ac:dyDescent="0.2">
      <c r="A740" s="83" t="s">
        <v>178</v>
      </c>
      <c r="B740" s="83">
        <v>6</v>
      </c>
      <c r="C740" s="84">
        <v>1764.87181848</v>
      </c>
      <c r="D740" s="84">
        <v>1694.3709136499999</v>
      </c>
      <c r="E740" s="84">
        <v>160.67802386</v>
      </c>
      <c r="F740" s="84">
        <v>160.67802386</v>
      </c>
    </row>
    <row r="741" spans="1:6" ht="12.75" customHeight="1" x14ac:dyDescent="0.2">
      <c r="A741" s="83" t="s">
        <v>178</v>
      </c>
      <c r="B741" s="83">
        <v>7</v>
      </c>
      <c r="C741" s="84">
        <v>1730.0869435100001</v>
      </c>
      <c r="D741" s="84">
        <v>1660.0600020100001</v>
      </c>
      <c r="E741" s="84">
        <v>157.42430329999999</v>
      </c>
      <c r="F741" s="84">
        <v>157.42430329999999</v>
      </c>
    </row>
    <row r="742" spans="1:6" ht="12.75" customHeight="1" x14ac:dyDescent="0.2">
      <c r="A742" s="83" t="s">
        <v>178</v>
      </c>
      <c r="B742" s="83">
        <v>8</v>
      </c>
      <c r="C742" s="84">
        <v>1676.80440802</v>
      </c>
      <c r="D742" s="84">
        <v>1606.8331261599999</v>
      </c>
      <c r="E742" s="84">
        <v>152.37677259</v>
      </c>
      <c r="F742" s="84">
        <v>152.37677259</v>
      </c>
    </row>
    <row r="743" spans="1:6" ht="12.75" customHeight="1" x14ac:dyDescent="0.2">
      <c r="A743" s="83" t="s">
        <v>178</v>
      </c>
      <c r="B743" s="83">
        <v>9</v>
      </c>
      <c r="C743" s="84">
        <v>1586.01371292</v>
      </c>
      <c r="D743" s="84">
        <v>1522.0954146500001</v>
      </c>
      <c r="E743" s="84">
        <v>144.34105389000001</v>
      </c>
      <c r="F743" s="84">
        <v>144.34105389000001</v>
      </c>
    </row>
    <row r="744" spans="1:6" ht="12.75" customHeight="1" x14ac:dyDescent="0.2">
      <c r="A744" s="83" t="s">
        <v>178</v>
      </c>
      <c r="B744" s="83">
        <v>10</v>
      </c>
      <c r="C744" s="84">
        <v>1509.10640156</v>
      </c>
      <c r="D744" s="84">
        <v>1438.5337920899999</v>
      </c>
      <c r="E744" s="84">
        <v>136.41686428</v>
      </c>
      <c r="F744" s="84">
        <v>136.41686428</v>
      </c>
    </row>
    <row r="745" spans="1:6" ht="12.75" customHeight="1" x14ac:dyDescent="0.2">
      <c r="A745" s="83" t="s">
        <v>178</v>
      </c>
      <c r="B745" s="83">
        <v>11</v>
      </c>
      <c r="C745" s="84">
        <v>1486.49937688</v>
      </c>
      <c r="D745" s="84">
        <v>1416.2842522999999</v>
      </c>
      <c r="E745" s="84">
        <v>134.30692952000001</v>
      </c>
      <c r="F745" s="84">
        <v>134.30692952000001</v>
      </c>
    </row>
    <row r="746" spans="1:6" ht="12.75" customHeight="1" x14ac:dyDescent="0.2">
      <c r="A746" s="83" t="s">
        <v>178</v>
      </c>
      <c r="B746" s="83">
        <v>12</v>
      </c>
      <c r="C746" s="84">
        <v>1485.20228877</v>
      </c>
      <c r="D746" s="84">
        <v>1418.9700327600001</v>
      </c>
      <c r="E746" s="84">
        <v>134.5616234</v>
      </c>
      <c r="F746" s="84">
        <v>134.5616234</v>
      </c>
    </row>
    <row r="747" spans="1:6" ht="12.75" customHeight="1" x14ac:dyDescent="0.2">
      <c r="A747" s="83" t="s">
        <v>178</v>
      </c>
      <c r="B747" s="83">
        <v>13</v>
      </c>
      <c r="C747" s="84">
        <v>1457.3912416799999</v>
      </c>
      <c r="D747" s="84">
        <v>1393.62431068</v>
      </c>
      <c r="E747" s="84">
        <v>132.15807616000001</v>
      </c>
      <c r="F747" s="84">
        <v>132.15807616000001</v>
      </c>
    </row>
    <row r="748" spans="1:6" ht="12.75" customHeight="1" x14ac:dyDescent="0.2">
      <c r="A748" s="83" t="s">
        <v>178</v>
      </c>
      <c r="B748" s="83">
        <v>14</v>
      </c>
      <c r="C748" s="84">
        <v>1474.46447231</v>
      </c>
      <c r="D748" s="84">
        <v>1411.0107565200001</v>
      </c>
      <c r="E748" s="84">
        <v>133.80684134000001</v>
      </c>
      <c r="F748" s="84">
        <v>133.80684134000001</v>
      </c>
    </row>
    <row r="749" spans="1:6" ht="12.75" customHeight="1" x14ac:dyDescent="0.2">
      <c r="A749" s="83" t="s">
        <v>178</v>
      </c>
      <c r="B749" s="83">
        <v>15</v>
      </c>
      <c r="C749" s="84">
        <v>1519.89361598</v>
      </c>
      <c r="D749" s="84">
        <v>1452.53856481</v>
      </c>
      <c r="E749" s="84">
        <v>137.74494374</v>
      </c>
      <c r="F749" s="84">
        <v>137.74494374</v>
      </c>
    </row>
    <row r="750" spans="1:6" ht="12.75" customHeight="1" x14ac:dyDescent="0.2">
      <c r="A750" s="83" t="s">
        <v>178</v>
      </c>
      <c r="B750" s="83">
        <v>16</v>
      </c>
      <c r="C750" s="84">
        <v>1517.9180036400001</v>
      </c>
      <c r="D750" s="84">
        <v>1446.8763695</v>
      </c>
      <c r="E750" s="84">
        <v>137.20799499</v>
      </c>
      <c r="F750" s="84">
        <v>137.20799499</v>
      </c>
    </row>
    <row r="751" spans="1:6" ht="12.75" customHeight="1" x14ac:dyDescent="0.2">
      <c r="A751" s="83" t="s">
        <v>178</v>
      </c>
      <c r="B751" s="83">
        <v>17</v>
      </c>
      <c r="C751" s="84">
        <v>1519.1870246399999</v>
      </c>
      <c r="D751" s="84">
        <v>1447.1371830800001</v>
      </c>
      <c r="E751" s="84">
        <v>137.23272807000001</v>
      </c>
      <c r="F751" s="84">
        <v>137.23272807000001</v>
      </c>
    </row>
    <row r="752" spans="1:6" ht="12.75" customHeight="1" x14ac:dyDescent="0.2">
      <c r="A752" s="83" t="s">
        <v>178</v>
      </c>
      <c r="B752" s="83">
        <v>18</v>
      </c>
      <c r="C752" s="84">
        <v>1534.85701918</v>
      </c>
      <c r="D752" s="84">
        <v>1464.18724264</v>
      </c>
      <c r="E752" s="84">
        <v>138.84959357</v>
      </c>
      <c r="F752" s="84">
        <v>138.84959357</v>
      </c>
    </row>
    <row r="753" spans="1:6" ht="12.75" customHeight="1" x14ac:dyDescent="0.2">
      <c r="A753" s="83" t="s">
        <v>178</v>
      </c>
      <c r="B753" s="83">
        <v>19</v>
      </c>
      <c r="C753" s="84">
        <v>1511.0287364000001</v>
      </c>
      <c r="D753" s="84">
        <v>1444.7936610500001</v>
      </c>
      <c r="E753" s="84">
        <v>137.01049072000001</v>
      </c>
      <c r="F753" s="84">
        <v>137.01049072000001</v>
      </c>
    </row>
    <row r="754" spans="1:6" ht="12.75" customHeight="1" x14ac:dyDescent="0.2">
      <c r="A754" s="83" t="s">
        <v>178</v>
      </c>
      <c r="B754" s="83">
        <v>20</v>
      </c>
      <c r="C754" s="84">
        <v>1499.97711768</v>
      </c>
      <c r="D754" s="84">
        <v>1431.14933746</v>
      </c>
      <c r="E754" s="84">
        <v>135.71659283</v>
      </c>
      <c r="F754" s="84">
        <v>135.71659283</v>
      </c>
    </row>
    <row r="755" spans="1:6" ht="12.75" customHeight="1" x14ac:dyDescent="0.2">
      <c r="A755" s="83" t="s">
        <v>178</v>
      </c>
      <c r="B755" s="83">
        <v>21</v>
      </c>
      <c r="C755" s="84">
        <v>1475.5437424199999</v>
      </c>
      <c r="D755" s="84">
        <v>1411.63853363</v>
      </c>
      <c r="E755" s="84">
        <v>133.86637375000001</v>
      </c>
      <c r="F755" s="84">
        <v>133.86637375000001</v>
      </c>
    </row>
    <row r="756" spans="1:6" ht="12.75" customHeight="1" x14ac:dyDescent="0.2">
      <c r="A756" s="83" t="s">
        <v>178</v>
      </c>
      <c r="B756" s="83">
        <v>22</v>
      </c>
      <c r="C756" s="84">
        <v>1496.7775778099999</v>
      </c>
      <c r="D756" s="84">
        <v>1430.30904261</v>
      </c>
      <c r="E756" s="84">
        <v>135.63690725999999</v>
      </c>
      <c r="F756" s="84">
        <v>135.63690725999999</v>
      </c>
    </row>
    <row r="757" spans="1:6" ht="12.75" customHeight="1" x14ac:dyDescent="0.2">
      <c r="A757" s="83" t="s">
        <v>178</v>
      </c>
      <c r="B757" s="83">
        <v>23</v>
      </c>
      <c r="C757" s="84">
        <v>1546.6246002800001</v>
      </c>
      <c r="D757" s="84">
        <v>1481.95725829</v>
      </c>
      <c r="E757" s="84">
        <v>140.53473285999999</v>
      </c>
      <c r="F757" s="84">
        <v>140.53473285999999</v>
      </c>
    </row>
    <row r="758" spans="1:6" ht="12.75" customHeight="1" x14ac:dyDescent="0.2">
      <c r="A758" s="83" t="s">
        <v>178</v>
      </c>
      <c r="B758" s="83">
        <v>24</v>
      </c>
      <c r="C758" s="84">
        <v>1610.65237194</v>
      </c>
      <c r="D758" s="84">
        <v>1543.28405868</v>
      </c>
      <c r="E758" s="84">
        <v>146.35038338000001</v>
      </c>
      <c r="F758" s="84">
        <v>146.35038338000001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2023-10-16T10:56:02Z</dcterms:modified>
</cp:coreProperties>
</file>